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E:\Upwork\86_Ocrolus_Jack\docs\01_22Jan2022\"/>
    </mc:Choice>
  </mc:AlternateContent>
  <xr:revisionPtr revIDLastSave="0" documentId="13_ncr:1_{407A8575-9BA1-416F-8C70-E19698C894F1}" xr6:coauthVersionLast="47" xr6:coauthVersionMax="47" xr10:uidLastSave="{00000000-0000-0000-0000-000000000000}"/>
  <bookViews>
    <workbookView xWindow="-120" yWindow="-120" windowWidth="19515" windowHeight="11760" firstSheet="1" activeTab="2" xr2:uid="{00000000-000D-0000-FFFF-FFFF00000000}"/>
  </bookViews>
  <sheets>
    <sheet name="Industries" sheetId="7" state="hidden" r:id="rId1"/>
    <sheet name="CALC" sheetId="1" r:id="rId2"/>
    <sheet name="Deposits" sheetId="3" r:id="rId3"/>
  </sheets>
  <externalReferences>
    <externalReference r:id="rId4"/>
    <externalReference r:id="rId5"/>
  </externalReferences>
  <definedNames>
    <definedName name="BT" localSheetId="1">CALC!#REF!</definedName>
    <definedName name="BusExpinPer" localSheetId="1">CALC!#REF!</definedName>
    <definedName name="Business_Type">'[1]Business Type'!$A$2:$A$15</definedName>
    <definedName name="DateRecentStatement" localSheetId="1">CALC!#REF!</definedName>
    <definedName name="Industries" localSheetId="0">Industries!$A:$A</definedName>
    <definedName name="Industries">[2]Industries!$A:$A</definedName>
    <definedName name="MosReq" localSheetId="1">CALC!$E$11</definedName>
    <definedName name="Ownership" localSheetId="1">CALC!#REF!</definedName>
    <definedName name="PorB" localSheetId="1">CALC!#REF!</definedName>
    <definedName name="_xlnm.Print_Area" localSheetId="1">CALC!$A$2:$AE$69</definedName>
    <definedName name="_xlnm.Print_Area" localSheetId="2">Deposits!$B$1:$Q$89</definedName>
    <definedName name="Seperatebooks" localSheetId="1">CALC!#REF!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 i="3" l="1"/>
  <c r="P8" i="3"/>
  <c r="P9" i="3" l="1"/>
  <c r="P10" i="3"/>
  <c r="P11" i="3"/>
  <c r="P12" i="3"/>
  <c r="P13" i="3"/>
  <c r="P14" i="3"/>
  <c r="P15" i="3"/>
  <c r="P16" i="3"/>
  <c r="P17" i="3"/>
  <c r="P18" i="3"/>
  <c r="P19" i="3"/>
  <c r="Q88" i="3" l="1"/>
  <c r="P88" i="3"/>
  <c r="Q87" i="3"/>
  <c r="P87" i="3"/>
  <c r="Q86" i="3"/>
  <c r="P86" i="3"/>
  <c r="Q85" i="3"/>
  <c r="P85" i="3"/>
  <c r="Q84" i="3"/>
  <c r="P84" i="3"/>
  <c r="Q83" i="3"/>
  <c r="P83" i="3"/>
  <c r="Q82" i="3"/>
  <c r="P82" i="3"/>
  <c r="Q81" i="3"/>
  <c r="P81" i="3"/>
  <c r="Q80" i="3"/>
  <c r="P80" i="3"/>
  <c r="Q79" i="3"/>
  <c r="P79" i="3"/>
  <c r="Q78" i="3"/>
  <c r="P78" i="3"/>
  <c r="Q77" i="3"/>
  <c r="P77" i="3"/>
  <c r="A73" i="3"/>
  <c r="F66" i="3"/>
  <c r="Q65" i="3"/>
  <c r="P65" i="3"/>
  <c r="Q64" i="3"/>
  <c r="P64" i="3"/>
  <c r="Q63" i="3"/>
  <c r="P63" i="3"/>
  <c r="Q62" i="3"/>
  <c r="P62" i="3"/>
  <c r="Q61" i="3"/>
  <c r="P61" i="3"/>
  <c r="Q60" i="3"/>
  <c r="P60" i="3"/>
  <c r="Q59" i="3"/>
  <c r="P59" i="3"/>
  <c r="Q58" i="3"/>
  <c r="P58" i="3"/>
  <c r="Q57" i="3"/>
  <c r="P57" i="3"/>
  <c r="Q56" i="3"/>
  <c r="P56" i="3"/>
  <c r="Q55" i="3"/>
  <c r="P55" i="3"/>
  <c r="Q54" i="3"/>
  <c r="P54" i="3"/>
  <c r="Q89" i="3" l="1"/>
  <c r="Q66" i="3"/>
  <c r="Q32" i="3"/>
  <c r="F20" i="3" l="1"/>
  <c r="E21" i="1" l="1"/>
  <c r="E22" i="1"/>
  <c r="E23" i="1"/>
  <c r="E24" i="1"/>
  <c r="E25" i="1"/>
  <c r="E26" i="1"/>
  <c r="E27" i="1"/>
  <c r="E28" i="1"/>
  <c r="E29" i="1"/>
  <c r="E30" i="1"/>
  <c r="E31" i="1"/>
  <c r="E20" i="1"/>
  <c r="Q42" i="3" l="1"/>
  <c r="Q31" i="3" l="1"/>
  <c r="Q19" i="3" l="1"/>
  <c r="H31" i="1" s="1"/>
  <c r="Q18" i="3"/>
  <c r="Q17" i="3"/>
  <c r="Q16" i="3"/>
  <c r="Q15" i="3"/>
  <c r="Q14" i="3"/>
  <c r="Q13" i="3"/>
  <c r="Q12" i="3"/>
  <c r="Q11" i="3"/>
  <c r="Q10" i="3"/>
  <c r="Q9" i="3"/>
  <c r="H21" i="1" s="1"/>
  <c r="H20" i="1"/>
  <c r="E44" i="1" l="1"/>
  <c r="AG29" i="1"/>
  <c r="AG28" i="1"/>
  <c r="AG27" i="1"/>
  <c r="AG26" i="1"/>
  <c r="AG25" i="1"/>
  <c r="AG24" i="1"/>
  <c r="AG23" i="1"/>
  <c r="AG22" i="1"/>
  <c r="AG21" i="1"/>
  <c r="AG20" i="1"/>
  <c r="AG19" i="1"/>
  <c r="AG18" i="1"/>
  <c r="A50" i="3" l="1"/>
  <c r="P114" i="3"/>
  <c r="P115" i="3"/>
  <c r="P116" i="3"/>
  <c r="P117" i="3"/>
  <c r="P118" i="3"/>
  <c r="P119" i="3"/>
  <c r="P120" i="3"/>
  <c r="P121" i="3"/>
  <c r="P122" i="3"/>
  <c r="P123" i="3"/>
  <c r="P124" i="3"/>
  <c r="P113" i="3"/>
  <c r="F125" i="3" l="1"/>
  <c r="Q124" i="3"/>
  <c r="Q123" i="3"/>
  <c r="Q122" i="3"/>
  <c r="Q121" i="3"/>
  <c r="Q120" i="3"/>
  <c r="Q119" i="3"/>
  <c r="Q118" i="3"/>
  <c r="Q117" i="3"/>
  <c r="Q116" i="3"/>
  <c r="Q115" i="3"/>
  <c r="Q114" i="3"/>
  <c r="Q113" i="3"/>
  <c r="A110" i="3"/>
  <c r="F107" i="3"/>
  <c r="Q106" i="3"/>
  <c r="P106" i="3"/>
  <c r="Q105" i="3"/>
  <c r="P105" i="3"/>
  <c r="Q104" i="3"/>
  <c r="P104" i="3"/>
  <c r="Q103" i="3"/>
  <c r="P103" i="3"/>
  <c r="Q102" i="3"/>
  <c r="P102" i="3"/>
  <c r="Q101" i="3"/>
  <c r="P101" i="3"/>
  <c r="Q100" i="3"/>
  <c r="P100" i="3"/>
  <c r="Q99" i="3"/>
  <c r="P99" i="3"/>
  <c r="Q98" i="3"/>
  <c r="P98" i="3"/>
  <c r="Q97" i="3"/>
  <c r="P97" i="3"/>
  <c r="Q96" i="3"/>
  <c r="P96" i="3"/>
  <c r="Q95" i="3"/>
  <c r="P95" i="3"/>
  <c r="A92" i="3"/>
  <c r="F43" i="3"/>
  <c r="P42" i="3"/>
  <c r="Q41" i="3"/>
  <c r="H30" i="1" s="1"/>
  <c r="P41" i="3"/>
  <c r="Q40" i="3"/>
  <c r="H29" i="1" s="1"/>
  <c r="P40" i="3"/>
  <c r="Q39" i="3"/>
  <c r="H28" i="1" s="1"/>
  <c r="P39" i="3"/>
  <c r="Q38" i="3"/>
  <c r="H27" i="1" s="1"/>
  <c r="P38" i="3"/>
  <c r="Q37" i="3"/>
  <c r="H26" i="1" s="1"/>
  <c r="P37" i="3"/>
  <c r="Q36" i="3"/>
  <c r="H25" i="1" s="1"/>
  <c r="P36" i="3"/>
  <c r="Q35" i="3"/>
  <c r="H24" i="1" s="1"/>
  <c r="P35" i="3"/>
  <c r="Q34" i="3"/>
  <c r="H23" i="1" s="1"/>
  <c r="P34" i="3"/>
  <c r="Q33" i="3"/>
  <c r="H22" i="1" s="1"/>
  <c r="P33" i="3"/>
  <c r="P32" i="3"/>
  <c r="P31" i="3"/>
  <c r="I38" i="1"/>
  <c r="AH21" i="1" l="1"/>
  <c r="AH22" i="1"/>
  <c r="AH23" i="1"/>
  <c r="AH26" i="1"/>
  <c r="AH24" i="1"/>
  <c r="AH25" i="1"/>
  <c r="AH19" i="1"/>
  <c r="AH28" i="1"/>
  <c r="AH20" i="1"/>
  <c r="Q107" i="3"/>
  <c r="AH29" i="1"/>
  <c r="Q125" i="3"/>
  <c r="Q43" i="3"/>
  <c r="Q20" i="3"/>
  <c r="E100" i="3"/>
  <c r="E114" i="3"/>
  <c r="E122" i="3"/>
  <c r="E95" i="3"/>
  <c r="E103" i="3"/>
  <c r="E117" i="3"/>
  <c r="E118" i="3"/>
  <c r="E97" i="3"/>
  <c r="E105" i="3"/>
  <c r="E119" i="3"/>
  <c r="E96" i="3"/>
  <c r="E98" i="3"/>
  <c r="E106" i="3"/>
  <c r="E120" i="3"/>
  <c r="E104" i="3"/>
  <c r="E99" i="3"/>
  <c r="E113" i="3"/>
  <c r="E121" i="3"/>
  <c r="E101" i="3"/>
  <c r="E115" i="3"/>
  <c r="E123" i="3"/>
  <c r="E102" i="3"/>
  <c r="E116" i="3"/>
  <c r="E124" i="3"/>
  <c r="C34" i="1"/>
  <c r="AH27" i="1" l="1"/>
  <c r="H32" i="1"/>
  <c r="AH18" i="1"/>
  <c r="A4" i="3" l="1"/>
  <c r="A2" i="3" s="1"/>
  <c r="A1" i="3" s="1"/>
  <c r="K35" i="1" l="1"/>
  <c r="I50" i="1" s="1"/>
  <c r="I52" i="1" l="1"/>
  <c r="I54" i="1" s="1"/>
  <c r="I56" i="1" s="1"/>
  <c r="E50" i="1"/>
  <c r="E52" i="1" s="1"/>
  <c r="S50" i="1"/>
  <c r="L50" i="1"/>
  <c r="Y50" i="1"/>
  <c r="E54" i="1" l="1"/>
  <c r="E56" i="1"/>
  <c r="S52" i="1"/>
  <c r="S54" i="1" s="1"/>
  <c r="S56" i="1" s="1"/>
  <c r="Y52" i="1"/>
  <c r="Y54" i="1" s="1"/>
  <c r="Y56" i="1" s="1"/>
  <c r="L52" i="1"/>
  <c r="L54" i="1" s="1"/>
  <c r="L56" i="1" s="1"/>
  <c r="AF21" i="1"/>
  <c r="AF22" i="1"/>
  <c r="AF19" i="1"/>
  <c r="AF18" i="1"/>
  <c r="AF24" i="1"/>
  <c r="AF28" i="1"/>
  <c r="AF29" i="1"/>
  <c r="AF23" i="1"/>
  <c r="AF25" i="1"/>
  <c r="AF26" i="1"/>
  <c r="AF20" i="1"/>
  <c r="AF27" i="1"/>
</calcChain>
</file>

<file path=xl/sharedStrings.xml><?xml version="1.0" encoding="utf-8"?>
<sst xmlns="http://schemas.openxmlformats.org/spreadsheetml/2006/main" count="193" uniqueCount="95">
  <si>
    <t>Bank Statement 
Worksheet</t>
  </si>
  <si>
    <t>Borrower Name:</t>
  </si>
  <si>
    <t>Entity / Business Name:</t>
  </si>
  <si>
    <t xml:space="preserve"> </t>
  </si>
  <si>
    <t>PLEASE ENTER BANK STATEMENT DATA on "Deposit Analysis" tab, below is a summary of this data</t>
  </si>
  <si>
    <t>Month</t>
  </si>
  <si>
    <t>Total Eligible Deposits</t>
  </si>
  <si>
    <t>TOTAL:</t>
  </si>
  <si>
    <t>Average Monthly 
Qualifying Deposits</t>
  </si>
  <si>
    <t>Calculation Option:</t>
  </si>
  <si>
    <t>Eligible Deposits x Expense Factor%</t>
  </si>
  <si>
    <t>Avg. Monthly Deposits:</t>
  </si>
  <si>
    <t>*CPA, Tax Attorney, Enrolled Agent (EA) or Paid Tax Professional (PTIN)</t>
  </si>
  <si>
    <t xml:space="preserve">For professional use only. Not intended for consumers but for loan sellers in connection with SG Capital Partners’ possible purchase of already-closed mortgage loans. SG Capital Partners has no obligation to purchase any mortgage loan and makes no representation or warranty as to the validity or accuracy of any information contained in this service. Loan programs are subject to change without notice. Actual rates and payments will vary based on borrower’s individual situation and current rates, which may change daily. Some products may not be available in all states. Other restrictions and conditions may apply.
This bank statement calculator is designed to provide a preliminary qualification analysis and does not constitute a credit decision or a commitment to make a loan. Changes may occur upon receipt and review of the complete loan package and the credit report.
©SG Capital Partners LLC. </t>
  </si>
  <si>
    <t>Number of Bank Accounts:</t>
  </si>
  <si>
    <t>BANK ACCOUNT #1</t>
  </si>
  <si>
    <t>MOST RECENT 12 MO</t>
  </si>
  <si>
    <t>Bank Acct Last 4 digits:</t>
  </si>
  <si>
    <t>Total Deposits</t>
  </si>
  <si>
    <t>Deposits NOT from business activity (EXCLUDE)</t>
  </si>
  <si>
    <t>Net Deposits</t>
  </si>
  <si>
    <t>Deposits NOT from business activity</t>
  </si>
  <si>
    <t>Deposit 1</t>
  </si>
  <si>
    <t>Deposit 2</t>
  </si>
  <si>
    <t>Deposit 3</t>
  </si>
  <si>
    <t>Deposit 4</t>
  </si>
  <si>
    <t>Deposit 5</t>
  </si>
  <si>
    <t>Description</t>
  </si>
  <si>
    <t>Total</t>
  </si>
  <si>
    <t>Total:</t>
  </si>
  <si>
    <t>BANK ACCOUNT #2</t>
  </si>
  <si>
    <t>BANK ACCOUNT #3</t>
  </si>
  <si>
    <t>BANK ACCOUNT #4</t>
  </si>
  <si>
    <t>BANK ACCOUNT #5</t>
  </si>
  <si>
    <t>BANK ACCOUNT #6</t>
  </si>
  <si>
    <t>Qualifiying 12 MO</t>
  </si>
  <si>
    <t>Qualifying 12 Months**</t>
  </si>
  <si>
    <t>Ownership % of Business</t>
  </si>
  <si>
    <t>Underwriter Name:</t>
  </si>
  <si>
    <t>Date:</t>
  </si>
  <si>
    <t>Month                                (list oldest to newest)</t>
  </si>
  <si>
    <t>Deposit 6</t>
  </si>
  <si>
    <t>Deposit 7</t>
  </si>
  <si>
    <t>Deposit 8</t>
  </si>
  <si>
    <t>20% Expense Factor</t>
  </si>
  <si>
    <t xml:space="preserve"> - NSF fees, overdraft fees, and/or Transfers:
An LOE from the borrower is required to evaluate that NSFs and overdrafts are not due to financial mishandling and/or indicative of insufficient income.</t>
  </si>
  <si>
    <t>- Large deposits (as defined by Fannie)
Sourcing for large deposits not required if a sufficient borrower LOE is provided. Does not need to be addressed individually if consistent with the business.</t>
  </si>
  <si>
    <t>BANK STATEMENT ANALYSIS</t>
  </si>
  <si>
    <t>Preparer:</t>
  </si>
  <si>
    <t>Income Calc:</t>
  </si>
  <si>
    <t>Expense Factor:</t>
  </si>
  <si>
    <t xml:space="preserve">Multiply by Expense Factor: </t>
  </si>
  <si>
    <t>Multiply % Ownership:</t>
  </si>
  <si>
    <t>Total Eligible Deposits:</t>
  </si>
  <si>
    <t xml:space="preserve">- Transfers from other bank accounts:
Please provide conclusive evidence that the source of transfer is business related income.
</t>
  </si>
  <si>
    <t># Months Bank Statements:</t>
  </si>
  <si>
    <t>INCOME CALCULATION</t>
  </si>
  <si>
    <t>0% (Personal BS)</t>
  </si>
  <si>
    <t>MONTHLY QUALIFYING INCOME:</t>
  </si>
  <si>
    <t xml:space="preserve">   </t>
  </si>
  <si>
    <t>Auto Repair</t>
  </si>
  <si>
    <t>Auto Sales</t>
  </si>
  <si>
    <t>Education</t>
  </si>
  <si>
    <t>Entertainment</t>
  </si>
  <si>
    <t>Financial Products</t>
  </si>
  <si>
    <t>Beauty/Fitness/Health</t>
  </si>
  <si>
    <t>Heavy Manufacturing</t>
  </si>
  <si>
    <t>Home Services</t>
  </si>
  <si>
    <t>Insurance Agent</t>
  </si>
  <si>
    <t>Law</t>
  </si>
  <si>
    <t>Marketing</t>
  </si>
  <si>
    <t>Media</t>
  </si>
  <si>
    <t>Medical Practice</t>
  </si>
  <si>
    <t>Precious Metals/Jewelry</t>
  </si>
  <si>
    <t>Real Estate Agent</t>
  </si>
  <si>
    <t>Real Estate Development</t>
  </si>
  <si>
    <t>Restaurant/Food Services</t>
  </si>
  <si>
    <t>Retail</t>
  </si>
  <si>
    <t>Technology</t>
  </si>
  <si>
    <t>Travel/Hospitality</t>
  </si>
  <si>
    <t>Other</t>
  </si>
  <si>
    <t>Income 1003:</t>
  </si>
  <si>
    <t>Notes:</t>
  </si>
  <si>
    <t>Months (Take this from Statemen Period section.  Should be the month where most days fall to account for periods with starting dates other than on the first)</t>
  </si>
  <si>
    <t>Blank</t>
  </si>
  <si>
    <t>Net Deposits (this is taken from row 13 column P "Estimated Revenue")</t>
  </si>
  <si>
    <t>Total (this = "Deposits" column F on this chart minus (-) "Net Deposits" column Q"</t>
  </si>
  <si>
    <t>(last 4 digits from Account Number)</t>
  </si>
  <si>
    <t>Total Deposits (this is taken from  "Period Deposit Sum")</t>
  </si>
  <si>
    <t>Beginning  Date</t>
  </si>
  <si>
    <t>Beginning Balance</t>
  </si>
  <si>
    <t>Ending Date</t>
  </si>
  <si>
    <t>Ending Balance</t>
  </si>
  <si>
    <t>Estimated Revenue Transactions</t>
  </si>
  <si>
    <t xml:space="preserve"> Deposits not included in Estimate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</si>
</sst>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mmmm\,yyyy"/>
    <numFmt numFmtId="165" formatCode="_(&quot;$&quot;* #,##0_);_(&quot;$&quot;* \(#,##0\);_(&quot;$&quot;* &quot;-&quot;??_);_(@_)"/>
    <numFmt numFmtId="166" formatCode="&quot;$&quot;#,##0.00"/>
    <numFmt numFmtId="167" formatCode="&quot;$&quot;#,##0"/>
    <numFmt numFmtId="168" formatCode="mmmm\ yyyy"/>
    <numFmt numFmtId="169" formatCode="[$-409]mmm\-yy;@"/>
  </numFmts>
  <fonts count="63" x14ac:knownFonts="1">
    <font>
      <sz val="11"/>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24"/>
      <color rgb="FF416189"/>
      <name val="Calibri"/>
      <family val="2"/>
    </font>
    <font>
      <sz val="11"/>
      <color rgb="FF416189"/>
      <name val="Calibri"/>
      <family val="2"/>
    </font>
    <font>
      <sz val="11"/>
      <color theme="1"/>
      <name val="Calibri"/>
      <family val="2"/>
    </font>
    <font>
      <b/>
      <sz val="18"/>
      <color rgb="FFFFFFFF"/>
      <name val="Calibri"/>
      <family val="2"/>
    </font>
    <font>
      <sz val="18"/>
      <color rgb="FF000000"/>
      <name val="Calibri"/>
      <family val="2"/>
    </font>
    <font>
      <b/>
      <sz val="14"/>
      <color rgb="FF000000"/>
      <name val="Calibri"/>
      <family val="2"/>
    </font>
    <font>
      <sz val="12"/>
      <color rgb="FF000000"/>
      <name val="Calibri"/>
      <family val="2"/>
    </font>
    <font>
      <b/>
      <sz val="12"/>
      <color rgb="FF000000"/>
      <name val="Calibri"/>
      <family val="2"/>
    </font>
    <font>
      <b/>
      <sz val="11"/>
      <color rgb="FFFF0000"/>
      <name val="Calibri"/>
      <family val="2"/>
    </font>
    <font>
      <b/>
      <sz val="20"/>
      <color rgb="FFFF5050"/>
      <name val="Calibri"/>
      <family val="2"/>
    </font>
    <font>
      <b/>
      <sz val="16"/>
      <color rgb="FFFFFFFF"/>
      <name val="Calibri"/>
      <family val="2"/>
    </font>
    <font>
      <b/>
      <sz val="14"/>
      <color rgb="FFFFFFFF"/>
      <name val="Calibri"/>
      <family val="2"/>
    </font>
    <font>
      <b/>
      <sz val="12"/>
      <name val="Calibri"/>
      <family val="2"/>
    </font>
    <font>
      <sz val="12"/>
      <name val="Calibri"/>
      <family val="2"/>
    </font>
    <font>
      <b/>
      <i/>
      <sz val="12"/>
      <color rgb="FFFFFFFF"/>
      <name val="Calibri"/>
      <family val="2"/>
    </font>
    <font>
      <b/>
      <sz val="13"/>
      <color rgb="FF000000"/>
      <name val="Calibri"/>
      <family val="2"/>
    </font>
    <font>
      <sz val="14"/>
      <color rgb="FF000000"/>
      <name val="Calibri"/>
      <family val="2"/>
    </font>
    <font>
      <b/>
      <i/>
      <sz val="10"/>
      <color rgb="FF595959"/>
      <name val="Calibri"/>
      <family val="2"/>
    </font>
    <font>
      <sz val="11"/>
      <name val="Calibri"/>
      <family val="2"/>
    </font>
    <font>
      <b/>
      <sz val="11"/>
      <color rgb="FF000000"/>
      <name val="Calibri"/>
      <family val="2"/>
    </font>
    <font>
      <b/>
      <i/>
      <sz val="11"/>
      <color rgb="FFFF0000"/>
      <name val="Calibri"/>
      <family val="2"/>
    </font>
    <font>
      <b/>
      <sz val="16"/>
      <name val="Calibri"/>
      <family val="2"/>
    </font>
    <font>
      <b/>
      <sz val="16"/>
      <color rgb="FF416189"/>
      <name val="Calibri"/>
      <family val="2"/>
    </font>
    <font>
      <b/>
      <i/>
      <sz val="18"/>
      <color rgb="FFFFFFFF"/>
      <name val="Calibri"/>
      <family val="2"/>
    </font>
    <font>
      <b/>
      <sz val="11"/>
      <name val="Calibri"/>
      <family val="2"/>
    </font>
    <font>
      <sz val="14"/>
      <name val="Calibri"/>
      <family val="2"/>
    </font>
    <font>
      <b/>
      <sz val="16"/>
      <color rgb="FF000000"/>
      <name val="Calibri"/>
      <family val="2"/>
    </font>
    <font>
      <sz val="20"/>
      <color rgb="FF000000"/>
      <name val="Calibri"/>
      <family val="2"/>
    </font>
    <font>
      <i/>
      <sz val="11"/>
      <color rgb="FF808080"/>
      <name val="Calibri"/>
      <family val="2"/>
    </font>
    <font>
      <b/>
      <sz val="16"/>
      <color theme="0"/>
      <name val="Calibri"/>
      <family val="2"/>
      <scheme val="minor"/>
    </font>
    <font>
      <b/>
      <sz val="18"/>
      <color theme="1"/>
      <name val="Calibri"/>
      <family val="2"/>
      <scheme val="minor"/>
    </font>
    <font>
      <b/>
      <sz val="20"/>
      <color theme="0"/>
      <name val="Calibri"/>
      <family val="2"/>
      <scheme val="minor"/>
    </font>
    <font>
      <b/>
      <sz val="18"/>
      <color theme="0"/>
      <name val="Calibri"/>
      <family val="2"/>
      <scheme val="minor"/>
    </font>
    <font>
      <b/>
      <sz val="14"/>
      <name val="Calibri"/>
      <family val="2"/>
      <scheme val="minor"/>
    </font>
    <font>
      <b/>
      <i/>
      <sz val="12"/>
      <color theme="0"/>
      <name val="Calibri"/>
      <family val="2"/>
      <scheme val="minor"/>
    </font>
    <font>
      <b/>
      <i/>
      <sz val="14"/>
      <color theme="0"/>
      <name val="Calibri"/>
      <family val="2"/>
      <scheme val="minor"/>
    </font>
    <font>
      <b/>
      <i/>
      <sz val="11"/>
      <color theme="0"/>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font>
    <font>
      <sz val="12"/>
      <color theme="1"/>
      <name val="Calibri"/>
      <family val="2"/>
    </font>
    <font>
      <sz val="11"/>
      <color rgb="FF000000"/>
      <name val="Calibri"/>
      <family val="2"/>
    </font>
    <font>
      <sz val="14"/>
      <color theme="1"/>
      <name val="Calibri"/>
      <family val="2"/>
      <scheme val="minor"/>
    </font>
    <font>
      <b/>
      <sz val="10"/>
      <name val="Calibri"/>
      <family val="2"/>
    </font>
    <font>
      <sz val="11"/>
      <name val="Calibri"/>
      <family val="2"/>
      <scheme val="minor"/>
    </font>
    <font>
      <b/>
      <sz val="14"/>
      <name val="Calibri"/>
      <family val="2"/>
    </font>
    <font>
      <i/>
      <sz val="11"/>
      <name val="Calibri"/>
      <family val="2"/>
    </font>
    <font>
      <sz val="16"/>
      <color rgb="FF000000"/>
      <name val="Calibri"/>
      <family val="2"/>
    </font>
    <font>
      <sz val="14"/>
      <color theme="1"/>
      <name val="Calibri"/>
      <family val="2"/>
    </font>
    <font>
      <b/>
      <sz val="11"/>
      <color theme="1"/>
      <name val="Calibri"/>
      <family val="2"/>
      <scheme val="minor"/>
    </font>
    <font>
      <b/>
      <sz val="11"/>
      <color rgb="FFFFFFFF"/>
      <name val="Calibri"/>
      <family val="2"/>
    </font>
    <font>
      <b/>
      <i/>
      <sz val="11"/>
      <color rgb="FFFFFFFF"/>
      <name val="Calibri"/>
      <family val="2"/>
    </font>
    <font>
      <b/>
      <sz val="14"/>
      <color theme="1"/>
      <name val="Calibri"/>
      <family val="2"/>
    </font>
    <font>
      <sz val="16"/>
      <color theme="1"/>
      <name val="Calibri"/>
      <family val="2"/>
    </font>
    <font>
      <sz val="16"/>
      <color theme="1"/>
      <name val="Calibri"/>
      <family val="2"/>
      <scheme val="minor"/>
    </font>
    <font>
      <b/>
      <sz val="18"/>
      <color theme="1"/>
      <name val="Calibri"/>
      <family val="2"/>
    </font>
    <font>
      <sz val="8"/>
      <name val="Calibri"/>
      <family val="2"/>
      <scheme val="minor"/>
    </font>
    <font>
      <sz val="11"/>
      <color rgb="FF9C5700"/>
      <name val="Calibri"/>
      <family val="2"/>
      <scheme val="minor"/>
    </font>
  </fonts>
  <fills count="26">
    <fill>
      <patternFill patternType="none"/>
    </fill>
    <fill>
      <patternFill patternType="gray125"/>
    </fill>
    <fill>
      <patternFill patternType="solid">
        <fgColor rgb="FF416189"/>
        <bgColor rgb="FF000000"/>
      </patternFill>
    </fill>
    <fill>
      <patternFill patternType="solid">
        <fgColor rgb="FFFFFFFF"/>
        <bgColor rgb="FF000000"/>
      </patternFill>
    </fill>
    <fill>
      <patternFill patternType="solid">
        <fgColor rgb="FFD9D9D9"/>
        <bgColor rgb="FF000000"/>
      </patternFill>
    </fill>
    <fill>
      <patternFill patternType="solid">
        <fgColor rgb="FF2D6186"/>
        <bgColor indexed="64"/>
      </patternFill>
    </fill>
    <fill>
      <patternFill patternType="solid">
        <fgColor rgb="FFF4D79E"/>
        <bgColor indexed="64"/>
      </patternFill>
    </fill>
    <fill>
      <patternFill patternType="solid">
        <fgColor rgb="FF416189"/>
        <bgColor indexed="64"/>
      </patternFill>
    </fill>
    <fill>
      <patternFill patternType="solid">
        <fgColor theme="0" tint="-0.249977111117893"/>
        <bgColor indexed="64"/>
      </patternFill>
    </fill>
    <fill>
      <patternFill patternType="solid">
        <fgColor rgb="FF808080"/>
        <bgColor indexed="64"/>
      </patternFill>
    </fill>
    <fill>
      <patternFill patternType="solid">
        <fgColor rgb="FFA9A9A9"/>
        <bgColor indexed="64"/>
      </patternFill>
    </fill>
    <fill>
      <patternFill patternType="solid">
        <fgColor theme="0" tint="-4.9989318521683403E-2"/>
        <bgColor indexed="64"/>
      </patternFill>
    </fill>
    <fill>
      <patternFill patternType="solid">
        <fgColor rgb="FFFCF3E0"/>
        <bgColor indexed="64"/>
      </patternFill>
    </fill>
    <fill>
      <patternFill patternType="solid">
        <fgColor theme="0" tint="-0.14999847407452621"/>
        <bgColor rgb="FF00000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rgb="FF000000"/>
      </patternFill>
    </fill>
    <fill>
      <patternFill patternType="solid">
        <fgColor theme="4" tint="0.79998168889431442"/>
        <bgColor indexed="64"/>
      </patternFill>
    </fill>
    <fill>
      <patternFill patternType="solid">
        <fgColor theme="0"/>
        <bgColor rgb="FF000000"/>
      </patternFill>
    </fill>
    <fill>
      <patternFill patternType="solid">
        <fgColor theme="8" tint="-0.499984740745262"/>
        <bgColor rgb="FF000000"/>
      </patternFill>
    </fill>
    <fill>
      <patternFill patternType="solid">
        <fgColor theme="7" tint="0.59999389629810485"/>
        <bgColor rgb="FF000000"/>
      </patternFill>
    </fill>
    <fill>
      <patternFill patternType="solid">
        <fgColor theme="7" tint="0.59999389629810485"/>
        <bgColor indexed="64"/>
      </patternFill>
    </fill>
    <fill>
      <patternFill patternType="solid">
        <fgColor theme="7" tint="0.79998168889431442"/>
        <bgColor indexed="64"/>
      </patternFill>
    </fill>
    <fill>
      <patternFill patternType="solid">
        <fgColor theme="8" tint="-0.499984740745262"/>
        <bgColor indexed="64"/>
      </patternFill>
    </fill>
    <fill>
      <patternFill patternType="solid">
        <fgColor rgb="FFFFEB9C"/>
      </patternFill>
    </fill>
    <fill>
      <patternFill patternType="solid">
        <fgColor theme="9"/>
        <bgColor indexed="64"/>
      </patternFill>
    </fill>
  </fills>
  <borders count="63">
    <border>
      <left/>
      <right/>
      <top/>
      <bottom/>
      <diagonal/>
    </border>
    <border>
      <left/>
      <right/>
      <top/>
      <bottom style="medium">
        <color auto="1"/>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indexed="64"/>
      </left>
      <right style="thin">
        <color indexed="64"/>
      </right>
      <top style="thin">
        <color indexed="64"/>
      </top>
      <bottom style="thin">
        <color indexed="64"/>
      </bottom>
      <diagonal/>
    </border>
    <border>
      <left/>
      <right style="medium">
        <color auto="1"/>
      </right>
      <top/>
      <bottom/>
      <diagonal/>
    </border>
    <border>
      <left/>
      <right style="thin">
        <color auto="1"/>
      </right>
      <top/>
      <bottom/>
      <diagonal/>
    </border>
    <border>
      <left/>
      <right/>
      <top style="thin">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bottom/>
      <diagonal/>
    </border>
    <border>
      <left style="thin">
        <color indexed="64"/>
      </left>
      <right/>
      <top/>
      <bottom style="thin">
        <color indexed="64"/>
      </bottom>
      <diagonal/>
    </border>
    <border>
      <left/>
      <right/>
      <top/>
      <bottom style="thin">
        <color auto="1"/>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auto="1"/>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auto="1"/>
      </top>
      <bottom style="thin">
        <color auto="1"/>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auto="1"/>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auto="1"/>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auto="1"/>
      </left>
      <right style="medium">
        <color indexed="64"/>
      </right>
      <top/>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0" fontId="62" fillId="24" borderId="0" applyNumberFormat="0" applyBorder="0" applyAlignment="0" applyProtection="0"/>
  </cellStyleXfs>
  <cellXfs count="445">
    <xf numFmtId="0" fontId="0" fillId="0" borderId="0" xfId="0"/>
    <xf numFmtId="0" fontId="6" fillId="0" borderId="0" xfId="0" applyFont="1" applyFill="1" applyBorder="1" applyProtection="1"/>
    <xf numFmtId="0" fontId="6" fillId="3" borderId="0" xfId="0" applyFont="1" applyFill="1" applyBorder="1" applyProtection="1"/>
    <xf numFmtId="0" fontId="6" fillId="0" borderId="0" xfId="0" applyFont="1" applyFill="1" applyBorder="1" applyAlignment="1" applyProtection="1">
      <alignment vertical="center"/>
    </xf>
    <xf numFmtId="0" fontId="6" fillId="0" borderId="8" xfId="0" applyFont="1" applyFill="1" applyBorder="1" applyProtection="1"/>
    <xf numFmtId="0" fontId="6" fillId="0" borderId="0" xfId="0" applyFont="1" applyFill="1" applyBorder="1" applyAlignment="1" applyProtection="1">
      <alignment horizontal="left" vertical="center"/>
    </xf>
    <xf numFmtId="0" fontId="6" fillId="0" borderId="1" xfId="0" applyFont="1" applyFill="1" applyBorder="1" applyAlignment="1" applyProtection="1">
      <alignment horizontal="left" vertical="center"/>
    </xf>
    <xf numFmtId="9" fontId="10" fillId="3" borderId="1" xfId="2" applyFont="1" applyFill="1" applyBorder="1" applyAlignment="1" applyProtection="1">
      <alignment horizontal="center" vertical="center"/>
    </xf>
    <xf numFmtId="0" fontId="7" fillId="3" borderId="5" xfId="0" applyFont="1" applyFill="1" applyBorder="1" applyAlignment="1" applyProtection="1">
      <alignment horizontal="center" vertical="center"/>
    </xf>
    <xf numFmtId="0" fontId="7" fillId="3" borderId="6" xfId="0" applyFont="1" applyFill="1" applyBorder="1" applyAlignment="1" applyProtection="1">
      <alignment horizontal="center" vertical="center"/>
    </xf>
    <xf numFmtId="0" fontId="8" fillId="3" borderId="6" xfId="0" applyFont="1" applyFill="1" applyBorder="1" applyAlignment="1" applyProtection="1">
      <alignment horizontal="center" vertical="center"/>
    </xf>
    <xf numFmtId="0" fontId="8" fillId="3" borderId="7" xfId="0" applyFont="1" applyFill="1" applyBorder="1" applyAlignment="1" applyProtection="1">
      <alignment horizontal="center" vertical="center"/>
    </xf>
    <xf numFmtId="0" fontId="6" fillId="0" borderId="10" xfId="0" applyFont="1" applyFill="1" applyBorder="1" applyProtection="1"/>
    <xf numFmtId="0" fontId="7" fillId="3" borderId="8" xfId="0" applyFont="1" applyFill="1" applyBorder="1" applyAlignment="1" applyProtection="1">
      <alignment horizontal="center" vertical="center"/>
    </xf>
    <xf numFmtId="0" fontId="8" fillId="3" borderId="0" xfId="0" applyFont="1" applyFill="1" applyBorder="1" applyAlignment="1" applyProtection="1">
      <alignment horizontal="center" vertical="center"/>
    </xf>
    <xf numFmtId="0" fontId="7" fillId="0" borderId="0" xfId="0" applyFont="1" applyFill="1" applyBorder="1" applyAlignment="1" applyProtection="1">
      <alignment horizontal="center" vertical="center"/>
    </xf>
    <xf numFmtId="0" fontId="19" fillId="0" borderId="0" xfId="0" applyFont="1" applyFill="1" applyBorder="1" applyAlignment="1" applyProtection="1">
      <alignment vertical="center" wrapText="1"/>
    </xf>
    <xf numFmtId="14" fontId="20" fillId="3" borderId="0" xfId="0" applyNumberFormat="1" applyFont="1" applyFill="1" applyBorder="1" applyAlignment="1" applyProtection="1">
      <alignment horizontal="center" vertical="center"/>
    </xf>
    <xf numFmtId="0" fontId="6" fillId="0" borderId="0" xfId="0" applyFont="1" applyFill="1" applyBorder="1" applyAlignment="1" applyProtection="1">
      <alignment wrapText="1"/>
    </xf>
    <xf numFmtId="0" fontId="6" fillId="0" borderId="8" xfId="0" applyFont="1" applyFill="1" applyBorder="1" applyAlignment="1" applyProtection="1">
      <alignment vertical="center"/>
    </xf>
    <xf numFmtId="166" fontId="9" fillId="0" borderId="0" xfId="0" applyNumberFormat="1" applyFont="1" applyFill="1" applyBorder="1" applyAlignment="1" applyProtection="1">
      <alignment vertical="center"/>
    </xf>
    <xf numFmtId="0" fontId="23" fillId="0" borderId="0" xfId="0" applyFont="1" applyFill="1" applyBorder="1" applyAlignment="1" applyProtection="1"/>
    <xf numFmtId="0" fontId="6" fillId="0" borderId="13" xfId="0" applyFont="1" applyFill="1" applyBorder="1" applyProtection="1"/>
    <xf numFmtId="0" fontId="6" fillId="0" borderId="1" xfId="0" applyFont="1" applyFill="1" applyBorder="1" applyProtection="1"/>
    <xf numFmtId="0" fontId="6" fillId="0" borderId="14" xfId="0" applyFont="1" applyFill="1" applyBorder="1" applyProtection="1"/>
    <xf numFmtId="0" fontId="6" fillId="0" borderId="0" xfId="0" applyFont="1" applyFill="1" applyBorder="1" applyAlignment="1" applyProtection="1"/>
    <xf numFmtId="0" fontId="15" fillId="2" borderId="18" xfId="0" applyFont="1" applyFill="1" applyBorder="1" applyAlignment="1" applyProtection="1">
      <alignment horizontal="center" vertical="center" wrapText="1"/>
    </xf>
    <xf numFmtId="167" fontId="26" fillId="0" borderId="0" xfId="0" applyNumberFormat="1" applyFont="1" applyFill="1" applyBorder="1" applyAlignment="1" applyProtection="1">
      <alignment horizontal="center" vertical="center"/>
    </xf>
    <xf numFmtId="0" fontId="6" fillId="0" borderId="10" xfId="0" applyFont="1" applyFill="1" applyBorder="1" applyAlignment="1" applyProtection="1">
      <alignment vertical="center"/>
    </xf>
    <xf numFmtId="0" fontId="6" fillId="0" borderId="10" xfId="0" applyFont="1" applyFill="1" applyBorder="1" applyAlignment="1" applyProtection="1">
      <alignment wrapText="1"/>
    </xf>
    <xf numFmtId="0" fontId="27" fillId="3" borderId="0" xfId="0" applyFont="1" applyFill="1" applyBorder="1" applyAlignment="1" applyProtection="1">
      <alignment vertical="center"/>
    </xf>
    <xf numFmtId="0" fontId="23" fillId="0" borderId="0" xfId="0" applyFont="1" applyFill="1" applyBorder="1" applyAlignment="1" applyProtection="1">
      <alignment vertical="center"/>
    </xf>
    <xf numFmtId="0" fontId="12" fillId="0" borderId="0" xfId="0" applyFont="1" applyFill="1" applyBorder="1" applyAlignment="1" applyProtection="1">
      <alignment horizontal="center" vertical="top" wrapText="1"/>
    </xf>
    <xf numFmtId="0" fontId="12" fillId="0" borderId="0" xfId="0" applyFont="1" applyFill="1" applyBorder="1" applyAlignment="1" applyProtection="1">
      <alignment wrapText="1"/>
    </xf>
    <xf numFmtId="9" fontId="6" fillId="0" borderId="0" xfId="2" applyFont="1" applyFill="1" applyBorder="1" applyProtection="1"/>
    <xf numFmtId="0" fontId="3" fillId="0" borderId="0" xfId="0" applyFont="1" applyProtection="1"/>
    <xf numFmtId="0" fontId="0" fillId="0" borderId="0" xfId="0" applyProtection="1"/>
    <xf numFmtId="0" fontId="33" fillId="5" borderId="9" xfId="0" applyFont="1" applyFill="1" applyBorder="1" applyAlignment="1" applyProtection="1">
      <alignment horizontal="center" vertical="center" wrapText="1"/>
    </xf>
    <xf numFmtId="0" fontId="40" fillId="10" borderId="31" xfId="0" applyFont="1" applyFill="1" applyBorder="1" applyAlignment="1" applyProtection="1">
      <alignment horizontal="center" vertical="center"/>
    </xf>
    <xf numFmtId="0" fontId="40" fillId="10" borderId="32" xfId="0" applyFont="1" applyFill="1" applyBorder="1" applyAlignment="1" applyProtection="1">
      <alignment horizontal="center" vertical="center"/>
    </xf>
    <xf numFmtId="0" fontId="40" fillId="10" borderId="34" xfId="0" applyFont="1" applyFill="1" applyBorder="1" applyAlignment="1" applyProtection="1">
      <alignment horizontal="center" vertical="center"/>
    </xf>
    <xf numFmtId="164" fontId="41" fillId="11" borderId="29" xfId="0" applyNumberFormat="1" applyFont="1" applyFill="1" applyBorder="1" applyAlignment="1" applyProtection="1">
      <alignment horizontal="center" vertical="center"/>
    </xf>
    <xf numFmtId="165" fontId="42" fillId="6" borderId="17" xfId="1" applyNumberFormat="1" applyFont="1" applyFill="1" applyBorder="1" applyAlignment="1" applyProtection="1">
      <alignment vertical="center"/>
      <protection locked="0"/>
    </xf>
    <xf numFmtId="165" fontId="42" fillId="12" borderId="29" xfId="1" applyNumberFormat="1" applyFont="1" applyFill="1" applyBorder="1" applyAlignment="1" applyProtection="1">
      <alignment vertical="center"/>
      <protection locked="0"/>
    </xf>
    <xf numFmtId="165" fontId="42" fillId="12" borderId="9" xfId="1" applyNumberFormat="1" applyFont="1" applyFill="1" applyBorder="1" applyAlignment="1" applyProtection="1">
      <alignment vertical="center"/>
      <protection locked="0"/>
    </xf>
    <xf numFmtId="0" fontId="0" fillId="12" borderId="9" xfId="0" applyFill="1" applyBorder="1" applyAlignment="1" applyProtection="1">
      <alignment vertical="center"/>
      <protection locked="0"/>
    </xf>
    <xf numFmtId="165" fontId="0" fillId="12" borderId="35" xfId="0" applyNumberFormat="1" applyFill="1" applyBorder="1" applyAlignment="1" applyProtection="1">
      <alignment vertical="center"/>
      <protection locked="0"/>
    </xf>
    <xf numFmtId="165" fontId="42" fillId="11" borderId="36" xfId="1" applyNumberFormat="1" applyFont="1" applyFill="1" applyBorder="1" applyAlignment="1" applyProtection="1">
      <alignment vertical="center"/>
    </xf>
    <xf numFmtId="165" fontId="42" fillId="12" borderId="38" xfId="1" applyNumberFormat="1" applyFont="1" applyFill="1" applyBorder="1" applyAlignment="1" applyProtection="1">
      <alignment vertical="center"/>
      <protection locked="0"/>
    </xf>
    <xf numFmtId="165" fontId="42" fillId="12" borderId="39" xfId="1" applyNumberFormat="1" applyFont="1" applyFill="1" applyBorder="1" applyAlignment="1" applyProtection="1">
      <alignment vertical="center"/>
      <protection locked="0"/>
    </xf>
    <xf numFmtId="0" fontId="0" fillId="12" borderId="39" xfId="0" applyFill="1" applyBorder="1" applyAlignment="1" applyProtection="1">
      <alignment vertical="center"/>
      <protection locked="0"/>
    </xf>
    <xf numFmtId="165" fontId="0" fillId="12" borderId="40" xfId="0" applyNumberFormat="1" applyFill="1" applyBorder="1" applyAlignment="1" applyProtection="1">
      <alignment vertical="center"/>
      <protection locked="0"/>
    </xf>
    <xf numFmtId="165" fontId="42" fillId="11" borderId="41" xfId="1" applyNumberFormat="1" applyFont="1" applyFill="1" applyBorder="1" applyAlignment="1" applyProtection="1">
      <alignment vertical="center"/>
    </xf>
    <xf numFmtId="165" fontId="42" fillId="6" borderId="42" xfId="1" applyNumberFormat="1" applyFont="1" applyFill="1" applyBorder="1" applyAlignment="1" applyProtection="1">
      <alignment vertical="center"/>
      <protection locked="0"/>
    </xf>
    <xf numFmtId="0" fontId="43" fillId="0" borderId="0" xfId="0" applyFont="1" applyAlignment="1" applyProtection="1">
      <alignment horizontal="right"/>
    </xf>
    <xf numFmtId="165" fontId="0" fillId="0" borderId="0" xfId="0" applyNumberFormat="1" applyProtection="1"/>
    <xf numFmtId="0" fontId="0" fillId="0" borderId="0" xfId="0" applyBorder="1"/>
    <xf numFmtId="0" fontId="44" fillId="0" borderId="0" xfId="0" applyFont="1" applyFill="1" applyBorder="1" applyProtection="1"/>
    <xf numFmtId="0" fontId="6" fillId="0" borderId="0" xfId="0" applyFont="1" applyFill="1" applyBorder="1" applyAlignment="1" applyProtection="1">
      <alignment horizontal="left"/>
    </xf>
    <xf numFmtId="0" fontId="0" fillId="0" borderId="0" xfId="0" applyFont="1" applyBorder="1"/>
    <xf numFmtId="0" fontId="0" fillId="0" borderId="0" xfId="0" applyFont="1" applyFill="1" applyBorder="1"/>
    <xf numFmtId="0" fontId="22" fillId="0" borderId="0" xfId="0" applyFont="1" applyFill="1" applyBorder="1" applyProtection="1"/>
    <xf numFmtId="0" fontId="28" fillId="0" borderId="0" xfId="0" applyFont="1" applyFill="1" applyBorder="1" applyAlignment="1" applyProtection="1">
      <alignment horizontal="center" vertical="center" wrapText="1"/>
    </xf>
    <xf numFmtId="0" fontId="22" fillId="0" borderId="0" xfId="0" applyFont="1" applyFill="1" applyBorder="1" applyAlignment="1" applyProtection="1">
      <alignment vertical="center"/>
    </xf>
    <xf numFmtId="0" fontId="25" fillId="0" borderId="0" xfId="0" applyFont="1" applyFill="1" applyBorder="1" applyAlignment="1" applyProtection="1"/>
    <xf numFmtId="14" fontId="22" fillId="0" borderId="0" xfId="0" applyNumberFormat="1" applyFont="1" applyFill="1" applyBorder="1" applyProtection="1"/>
    <xf numFmtId="0" fontId="48" fillId="0" borderId="0" xfId="0" applyFont="1" applyFill="1" applyBorder="1" applyAlignment="1" applyProtection="1">
      <alignment vertical="center" wrapText="1"/>
    </xf>
    <xf numFmtId="0" fontId="48" fillId="0" borderId="0" xfId="0" applyFont="1" applyFill="1" applyBorder="1" applyAlignment="1" applyProtection="1"/>
    <xf numFmtId="0" fontId="25" fillId="0" borderId="0" xfId="0" applyFont="1" applyFill="1" applyBorder="1" applyProtection="1"/>
    <xf numFmtId="0" fontId="49" fillId="0" borderId="0" xfId="0" applyFont="1" applyFill="1"/>
    <xf numFmtId="166" fontId="50" fillId="0" borderId="0" xfId="0" applyNumberFormat="1" applyFont="1" applyFill="1" applyBorder="1" applyAlignment="1" applyProtection="1">
      <alignment vertical="center"/>
    </xf>
    <xf numFmtId="0" fontId="28" fillId="0" borderId="0" xfId="0" applyFont="1" applyFill="1" applyBorder="1" applyAlignment="1" applyProtection="1"/>
    <xf numFmtId="0" fontId="28" fillId="0" borderId="0" xfId="0" applyFont="1" applyFill="1" applyBorder="1" applyAlignment="1" applyProtection="1">
      <alignment vertical="center" wrapText="1"/>
    </xf>
    <xf numFmtId="166" fontId="50" fillId="0" borderId="0" xfId="0" applyNumberFormat="1" applyFont="1" applyFill="1" applyBorder="1" applyProtection="1"/>
    <xf numFmtId="0" fontId="22" fillId="3" borderId="0" xfId="0" applyFont="1" applyFill="1" applyBorder="1" applyProtection="1"/>
    <xf numFmtId="0" fontId="28" fillId="0" borderId="0" xfId="0" applyFont="1" applyFill="1" applyBorder="1" applyAlignment="1" applyProtection="1">
      <alignment horizontal="center" vertical="top" wrapText="1"/>
    </xf>
    <xf numFmtId="44" fontId="28" fillId="0" borderId="0" xfId="0" applyNumberFormat="1" applyFont="1" applyFill="1" applyBorder="1" applyAlignment="1" applyProtection="1">
      <alignment horizontal="center" vertical="top" wrapText="1"/>
    </xf>
    <xf numFmtId="0" fontId="28" fillId="0" borderId="0" xfId="0" applyFont="1" applyFill="1" applyBorder="1" applyAlignment="1" applyProtection="1">
      <alignment wrapText="1"/>
    </xf>
    <xf numFmtId="44" fontId="22" fillId="0" borderId="0" xfId="0" applyNumberFormat="1" applyFont="1" applyFill="1" applyBorder="1" applyProtection="1"/>
    <xf numFmtId="0" fontId="51" fillId="0" borderId="0" xfId="0" applyFont="1" applyFill="1" applyBorder="1" applyAlignment="1" applyProtection="1">
      <alignment vertical="top" wrapText="1"/>
    </xf>
    <xf numFmtId="168" fontId="22" fillId="0" borderId="0" xfId="0" applyNumberFormat="1" applyFont="1" applyFill="1" applyBorder="1" applyAlignment="1" applyProtection="1">
      <alignment horizontal="right" wrapText="1"/>
    </xf>
    <xf numFmtId="165" fontId="22" fillId="0" borderId="0" xfId="0" applyNumberFormat="1" applyFont="1" applyFill="1" applyBorder="1" applyAlignment="1" applyProtection="1">
      <alignment horizontal="right"/>
    </xf>
    <xf numFmtId="0" fontId="49" fillId="0" borderId="0" xfId="0" applyFont="1" applyFill="1" applyAlignment="1" applyProtection="1">
      <alignment horizontal="right"/>
    </xf>
    <xf numFmtId="0" fontId="52" fillId="0" borderId="0" xfId="0" applyFont="1" applyFill="1" applyBorder="1" applyAlignment="1" applyProtection="1">
      <alignment vertical="center"/>
    </xf>
    <xf numFmtId="0" fontId="31" fillId="0" borderId="0" xfId="0" applyFont="1" applyFill="1" applyBorder="1" applyAlignment="1" applyProtection="1">
      <alignment vertical="center"/>
    </xf>
    <xf numFmtId="165" fontId="10" fillId="0" borderId="0" xfId="1" applyNumberFormat="1" applyFont="1" applyFill="1" applyBorder="1" applyAlignment="1" applyProtection="1">
      <alignment vertical="center"/>
      <protection locked="0"/>
    </xf>
    <xf numFmtId="0" fontId="37" fillId="6" borderId="0" xfId="0" applyFont="1" applyFill="1" applyBorder="1" applyAlignment="1" applyProtection="1">
      <alignment horizontal="center"/>
      <protection locked="0"/>
    </xf>
    <xf numFmtId="0" fontId="11" fillId="0" borderId="0" xfId="0" applyFont="1" applyFill="1" applyBorder="1" applyAlignment="1" applyProtection="1">
      <alignment horizontal="center"/>
    </xf>
    <xf numFmtId="0" fontId="9" fillId="0" borderId="0" xfId="0" applyFont="1" applyFill="1" applyBorder="1" applyAlignment="1" applyProtection="1">
      <alignment horizontal="right"/>
    </xf>
    <xf numFmtId="0" fontId="11" fillId="3" borderId="0" xfId="0" applyFont="1" applyFill="1" applyBorder="1" applyAlignment="1" applyProtection="1">
      <alignment horizontal="left" vertical="center"/>
    </xf>
    <xf numFmtId="0" fontId="12" fillId="3" borderId="14" xfId="0" applyFont="1" applyFill="1" applyBorder="1" applyAlignment="1" applyProtection="1">
      <alignment horizontal="center" vertical="center" wrapText="1"/>
    </xf>
    <xf numFmtId="168" fontId="11" fillId="0" borderId="0" xfId="0" applyNumberFormat="1" applyFont="1" applyFill="1" applyBorder="1" applyAlignment="1" applyProtection="1">
      <alignment horizontal="center" vertical="center"/>
    </xf>
    <xf numFmtId="164" fontId="11" fillId="0" borderId="0" xfId="0" applyNumberFormat="1" applyFont="1" applyFill="1" applyBorder="1" applyAlignment="1" applyProtection="1">
      <alignment horizontal="center" vertical="center"/>
    </xf>
    <xf numFmtId="0" fontId="46" fillId="0" borderId="0" xfId="0" applyFont="1" applyFill="1" applyBorder="1" applyAlignment="1" applyProtection="1">
      <alignment horizontal="left" vertical="top" wrapText="1" indent="3"/>
    </xf>
    <xf numFmtId="0" fontId="46" fillId="0" borderId="0" xfId="0" applyFont="1" applyFill="1" applyBorder="1" applyProtection="1"/>
    <xf numFmtId="165" fontId="52" fillId="0" borderId="0" xfId="1" applyNumberFormat="1" applyFont="1" applyFill="1" applyBorder="1" applyAlignment="1" applyProtection="1">
      <alignment vertical="center"/>
      <protection locked="0"/>
    </xf>
    <xf numFmtId="0" fontId="0" fillId="0" borderId="0" xfId="0" applyFill="1" applyBorder="1"/>
    <xf numFmtId="0" fontId="27" fillId="0" borderId="0" xfId="0" applyFont="1" applyFill="1" applyBorder="1" applyAlignment="1" applyProtection="1">
      <alignment vertical="center"/>
    </xf>
    <xf numFmtId="0" fontId="16" fillId="0" borderId="0" xfId="0" quotePrefix="1" applyFont="1" applyFill="1" applyBorder="1" applyAlignment="1" applyProtection="1">
      <alignment vertical="top" wrapText="1"/>
    </xf>
    <xf numFmtId="0" fontId="9" fillId="0" borderId="0" xfId="0" applyFont="1" applyFill="1" applyBorder="1" applyAlignment="1" applyProtection="1"/>
    <xf numFmtId="0" fontId="4" fillId="0" borderId="5" xfId="0" applyFont="1" applyFill="1" applyBorder="1" applyAlignment="1" applyProtection="1">
      <alignment vertical="center" wrapText="1"/>
    </xf>
    <xf numFmtId="0" fontId="4" fillId="0" borderId="6" xfId="0" applyFont="1" applyFill="1" applyBorder="1" applyAlignment="1" applyProtection="1">
      <alignment vertical="center" wrapText="1"/>
    </xf>
    <xf numFmtId="0" fontId="6" fillId="0" borderId="6" xfId="0" applyFont="1" applyFill="1" applyBorder="1" applyAlignment="1" applyProtection="1"/>
    <xf numFmtId="0" fontId="5" fillId="0" borderId="6" xfId="0" applyFont="1" applyFill="1" applyBorder="1" applyAlignment="1" applyProtection="1">
      <alignment vertical="center"/>
    </xf>
    <xf numFmtId="0" fontId="6" fillId="0" borderId="6" xfId="0" applyFont="1" applyFill="1" applyBorder="1" applyProtection="1"/>
    <xf numFmtId="0" fontId="6" fillId="0" borderId="7" xfId="0" applyFont="1" applyFill="1" applyBorder="1" applyProtection="1"/>
    <xf numFmtId="0" fontId="6" fillId="0" borderId="13" xfId="0" applyFont="1" applyFill="1" applyBorder="1" applyAlignment="1" applyProtection="1">
      <alignment horizontal="left" vertical="center"/>
    </xf>
    <xf numFmtId="0" fontId="16" fillId="0" borderId="10" xfId="0" quotePrefix="1" applyFont="1" applyFill="1" applyBorder="1" applyAlignment="1" applyProtection="1">
      <alignment vertical="top" wrapText="1"/>
    </xf>
    <xf numFmtId="166" fontId="24" fillId="0" borderId="10" xfId="0" applyNumberFormat="1" applyFont="1" applyFill="1" applyBorder="1" applyAlignment="1" applyProtection="1">
      <alignment horizontal="center" vertical="top"/>
    </xf>
    <xf numFmtId="0" fontId="55" fillId="3" borderId="8" xfId="0" applyFont="1" applyFill="1" applyBorder="1" applyAlignment="1" applyProtection="1">
      <alignment horizontal="center" vertical="center" wrapText="1"/>
    </xf>
    <xf numFmtId="0" fontId="0" fillId="0" borderId="0" xfId="0" applyFont="1" applyBorder="1" applyAlignment="1">
      <alignment horizontal="center"/>
    </xf>
    <xf numFmtId="0" fontId="0" fillId="0" borderId="0" xfId="0" applyFill="1" applyBorder="1" applyAlignment="1">
      <alignment horizontal="center"/>
    </xf>
    <xf numFmtId="0" fontId="6" fillId="3" borderId="8" xfId="0" applyFont="1" applyFill="1" applyBorder="1" applyProtection="1"/>
    <xf numFmtId="0" fontId="21" fillId="0" borderId="0" xfId="0" applyFont="1" applyFill="1" applyBorder="1" applyAlignment="1" applyProtection="1">
      <alignment vertical="top" wrapText="1"/>
    </xf>
    <xf numFmtId="0" fontId="21" fillId="0" borderId="10" xfId="0" applyFont="1" applyFill="1" applyBorder="1" applyAlignment="1" applyProtection="1">
      <alignment vertical="top" wrapText="1"/>
    </xf>
    <xf numFmtId="0" fontId="22" fillId="0" borderId="0" xfId="0" applyFont="1" applyFill="1" applyBorder="1" applyAlignment="1" applyProtection="1">
      <alignment horizontal="center" vertical="center" wrapText="1"/>
    </xf>
    <xf numFmtId="0" fontId="46" fillId="0" borderId="0" xfId="0" applyFont="1" applyFill="1" applyBorder="1" applyAlignment="1" applyProtection="1">
      <alignment horizontal="center" vertical="center"/>
    </xf>
    <xf numFmtId="0" fontId="27" fillId="0" borderId="11" xfId="0" applyFont="1" applyFill="1" applyBorder="1" applyAlignment="1" applyProtection="1">
      <alignment vertical="center"/>
    </xf>
    <xf numFmtId="0" fontId="54" fillId="0" borderId="0" xfId="0" applyFont="1" applyFill="1" applyBorder="1" applyAlignment="1">
      <alignment horizontal="center" vertical="center"/>
    </xf>
    <xf numFmtId="0" fontId="15" fillId="0" borderId="0" xfId="0" applyFont="1" applyFill="1" applyBorder="1" applyAlignment="1" applyProtection="1">
      <alignment vertical="center"/>
    </xf>
    <xf numFmtId="0" fontId="18" fillId="0" borderId="0" xfId="0" applyFont="1" applyFill="1" applyBorder="1" applyAlignment="1" applyProtection="1">
      <alignment vertical="center"/>
    </xf>
    <xf numFmtId="0" fontId="43" fillId="0" borderId="45" xfId="0" applyFont="1" applyBorder="1" applyAlignment="1" applyProtection="1">
      <alignment horizontal="right"/>
    </xf>
    <xf numFmtId="44" fontId="42" fillId="0" borderId="4" xfId="0" applyNumberFormat="1" applyFont="1" applyBorder="1"/>
    <xf numFmtId="165" fontId="42" fillId="11" borderId="50" xfId="1" applyNumberFormat="1" applyFont="1" applyFill="1" applyBorder="1" applyAlignment="1" applyProtection="1">
      <alignment vertical="center"/>
    </xf>
    <xf numFmtId="165" fontId="42" fillId="11" borderId="51" xfId="1" applyNumberFormat="1" applyFont="1" applyFill="1" applyBorder="1" applyAlignment="1" applyProtection="1">
      <alignment vertical="center"/>
    </xf>
    <xf numFmtId="165" fontId="0" fillId="0" borderId="43" xfId="0" applyNumberFormat="1" applyBorder="1" applyProtection="1"/>
    <xf numFmtId="0" fontId="43" fillId="0" borderId="43" xfId="0" applyFont="1" applyBorder="1" applyAlignment="1" applyProtection="1">
      <alignment horizontal="right"/>
    </xf>
    <xf numFmtId="168" fontId="11" fillId="0" borderId="0" xfId="0" applyNumberFormat="1" applyFont="1" applyFill="1" applyBorder="1" applyAlignment="1" applyProtection="1">
      <alignment vertical="center"/>
    </xf>
    <xf numFmtId="165" fontId="42" fillId="11" borderId="44" xfId="1" applyNumberFormat="1" applyFont="1" applyFill="1" applyBorder="1" applyAlignment="1" applyProtection="1">
      <alignment vertical="center"/>
    </xf>
    <xf numFmtId="165" fontId="42" fillId="0" borderId="46" xfId="0" applyNumberFormat="1" applyFont="1" applyBorder="1" applyProtection="1"/>
    <xf numFmtId="0" fontId="40" fillId="10" borderId="45" xfId="0" applyFont="1" applyFill="1" applyBorder="1" applyAlignment="1" applyProtection="1">
      <alignment horizontal="center" vertical="center"/>
    </xf>
    <xf numFmtId="0" fontId="40" fillId="10" borderId="46" xfId="0" applyFont="1" applyFill="1" applyBorder="1" applyAlignment="1" applyProtection="1">
      <alignment horizontal="center" vertical="center"/>
    </xf>
    <xf numFmtId="0" fontId="40" fillId="10" borderId="54" xfId="0" applyFont="1" applyFill="1" applyBorder="1" applyAlignment="1" applyProtection="1">
      <alignment horizontal="center" vertical="center"/>
    </xf>
    <xf numFmtId="0" fontId="40" fillId="10" borderId="43" xfId="0" applyFont="1" applyFill="1" applyBorder="1" applyAlignment="1" applyProtection="1">
      <alignment horizontal="center" vertical="center"/>
    </xf>
    <xf numFmtId="165" fontId="42" fillId="11" borderId="49" xfId="1" applyNumberFormat="1" applyFont="1" applyFill="1" applyBorder="1" applyAlignment="1" applyProtection="1">
      <alignment vertical="center"/>
    </xf>
    <xf numFmtId="0" fontId="37" fillId="8" borderId="0" xfId="0" applyFont="1" applyFill="1" applyBorder="1" applyAlignment="1" applyProtection="1">
      <alignment horizontal="center"/>
      <protection locked="0"/>
    </xf>
    <xf numFmtId="0" fontId="11" fillId="3" borderId="0" xfId="0" applyFont="1" applyFill="1" applyBorder="1" applyAlignment="1" applyProtection="1">
      <alignment horizontal="right" vertical="center"/>
    </xf>
    <xf numFmtId="0" fontId="11" fillId="0" borderId="0" xfId="0" applyFont="1" applyFill="1" applyBorder="1" applyAlignment="1" applyProtection="1">
      <alignment horizontal="right" vertical="center" wrapText="1"/>
    </xf>
    <xf numFmtId="0" fontId="11" fillId="0" borderId="0" xfId="0" applyFont="1" applyFill="1" applyBorder="1" applyAlignment="1" applyProtection="1">
      <alignment horizontal="right" vertical="center"/>
    </xf>
    <xf numFmtId="0" fontId="54" fillId="0" borderId="0" xfId="0" applyFont="1" applyBorder="1" applyAlignment="1">
      <alignment horizontal="right" vertical="center"/>
    </xf>
    <xf numFmtId="166" fontId="25" fillId="0" borderId="0" xfId="1" applyNumberFormat="1" applyFont="1" applyFill="1" applyBorder="1" applyAlignment="1" applyProtection="1">
      <alignment vertical="center"/>
    </xf>
    <xf numFmtId="165" fontId="9" fillId="0" borderId="0" xfId="1" applyNumberFormat="1" applyFont="1" applyFill="1" applyBorder="1" applyAlignment="1" applyProtection="1">
      <alignment horizontal="center" vertical="center"/>
    </xf>
    <xf numFmtId="0" fontId="6" fillId="0" borderId="5" xfId="0" applyFont="1" applyFill="1" applyBorder="1" applyProtection="1"/>
    <xf numFmtId="165" fontId="42" fillId="0" borderId="43" xfId="0" applyNumberFormat="1" applyFont="1" applyBorder="1" applyProtection="1"/>
    <xf numFmtId="0" fontId="50" fillId="0" borderId="6" xfId="0" quotePrefix="1" applyFont="1" applyFill="1" applyBorder="1" applyAlignment="1" applyProtection="1">
      <alignment vertical="top" wrapText="1"/>
    </xf>
    <xf numFmtId="0" fontId="58" fillId="0" borderId="0" xfId="0" applyFont="1" applyFill="1" applyBorder="1" applyProtection="1"/>
    <xf numFmtId="0" fontId="15" fillId="0" borderId="10" xfId="0" applyFont="1" applyFill="1" applyBorder="1" applyAlignment="1" applyProtection="1">
      <alignment vertical="center"/>
    </xf>
    <xf numFmtId="0" fontId="59" fillId="0" borderId="8" xfId="0" applyFont="1" applyBorder="1"/>
    <xf numFmtId="0" fontId="30" fillId="3" borderId="0" xfId="0" applyFont="1" applyFill="1" applyBorder="1" applyAlignment="1" applyProtection="1">
      <alignment horizontal="left" vertical="center"/>
    </xf>
    <xf numFmtId="0" fontId="14" fillId="3" borderId="8" xfId="0" applyFont="1" applyFill="1" applyBorder="1" applyAlignment="1" applyProtection="1">
      <alignment horizontal="center" vertical="center"/>
    </xf>
    <xf numFmtId="0" fontId="14" fillId="3" borderId="0" xfId="0" applyFont="1" applyFill="1" applyBorder="1" applyAlignment="1" applyProtection="1">
      <alignment horizontal="center" vertical="center"/>
    </xf>
    <xf numFmtId="0" fontId="52" fillId="3" borderId="0" xfId="0" applyFont="1" applyFill="1" applyBorder="1" applyAlignment="1" applyProtection="1">
      <alignment horizontal="center" vertical="center"/>
    </xf>
    <xf numFmtId="0" fontId="30" fillId="0" borderId="8" xfId="0" applyFont="1" applyFill="1" applyBorder="1" applyAlignment="1" applyProtection="1">
      <alignment vertical="center"/>
    </xf>
    <xf numFmtId="0" fontId="47" fillId="0" borderId="0" xfId="0" applyFont="1" applyBorder="1" applyAlignment="1">
      <alignment horizontal="center"/>
    </xf>
    <xf numFmtId="0" fontId="43" fillId="0" borderId="0" xfId="0" applyFont="1" applyFill="1" applyBorder="1" applyAlignment="1">
      <alignment horizontal="center" vertical="center"/>
    </xf>
    <xf numFmtId="0" fontId="4" fillId="0" borderId="6" xfId="0" applyFont="1" applyFill="1" applyBorder="1" applyAlignment="1" applyProtection="1">
      <alignment horizontal="center" vertical="center" wrapText="1"/>
    </xf>
    <xf numFmtId="165" fontId="9" fillId="0" borderId="0" xfId="1" applyNumberFormat="1" applyFont="1" applyFill="1" applyBorder="1" applyAlignment="1" applyProtection="1">
      <alignment horizontal="center"/>
    </xf>
    <xf numFmtId="0" fontId="29" fillId="3" borderId="0" xfId="0" applyFont="1" applyFill="1" applyBorder="1" applyAlignment="1" applyProtection="1">
      <alignment horizontal="center" vertical="top" wrapText="1"/>
    </xf>
    <xf numFmtId="0" fontId="28" fillId="0" borderId="0" xfId="0" applyFont="1" applyFill="1" applyBorder="1" applyAlignment="1" applyProtection="1">
      <alignment horizontal="right" vertical="center" wrapText="1"/>
    </xf>
    <xf numFmtId="0" fontId="12" fillId="0" borderId="0" xfId="0" applyFont="1" applyFill="1" applyBorder="1" applyAlignment="1" applyProtection="1">
      <alignment horizontal="center"/>
    </xf>
    <xf numFmtId="166" fontId="24" fillId="0" borderId="0" xfId="0" applyNumberFormat="1" applyFont="1" applyFill="1" applyBorder="1" applyAlignment="1" applyProtection="1">
      <alignment horizontal="center" vertical="top"/>
    </xf>
    <xf numFmtId="0" fontId="23" fillId="0" borderId="0" xfId="0" applyFont="1" applyFill="1" applyBorder="1" applyAlignment="1" applyProtection="1">
      <alignment horizontal="right" vertical="center"/>
    </xf>
    <xf numFmtId="0" fontId="30" fillId="3" borderId="0" xfId="0" applyFont="1" applyFill="1" applyBorder="1" applyAlignment="1" applyProtection="1">
      <alignment horizontal="right" vertical="center"/>
    </xf>
    <xf numFmtId="0" fontId="30" fillId="0" borderId="8" xfId="0" applyFont="1" applyFill="1" applyBorder="1" applyAlignment="1" applyProtection="1">
      <alignment horizontal="right" vertical="center" wrapText="1"/>
    </xf>
    <xf numFmtId="0" fontId="28" fillId="0" borderId="0" xfId="0" applyFont="1" applyFill="1" applyBorder="1" applyAlignment="1" applyProtection="1">
      <alignment horizontal="right" vertical="center"/>
    </xf>
    <xf numFmtId="0" fontId="54" fillId="6" borderId="0" xfId="0" applyFont="1" applyFill="1" applyBorder="1" applyAlignment="1" applyProtection="1">
      <alignment horizontal="center" vertical="center"/>
      <protection locked="0"/>
    </xf>
    <xf numFmtId="0" fontId="22" fillId="13" borderId="0" xfId="0" applyFont="1" applyFill="1" applyBorder="1" applyAlignment="1" applyProtection="1">
      <alignment horizontal="center" vertical="center" wrapText="1"/>
    </xf>
    <xf numFmtId="9" fontId="30" fillId="0" borderId="0" xfId="1" applyNumberFormat="1" applyFont="1" applyFill="1" applyBorder="1" applyAlignment="1" applyProtection="1">
      <alignment horizontal="center" vertical="center"/>
      <protection locked="0"/>
    </xf>
    <xf numFmtId="166" fontId="53" fillId="0" borderId="0" xfId="0" applyNumberFormat="1" applyFont="1" applyFill="1" applyBorder="1" applyAlignment="1" applyProtection="1">
      <alignment horizontal="center" vertical="center"/>
    </xf>
    <xf numFmtId="166" fontId="57" fillId="0" borderId="0" xfId="0" applyNumberFormat="1" applyFont="1" applyFill="1" applyBorder="1" applyAlignment="1" applyProtection="1">
      <alignment horizontal="center" vertical="center"/>
    </xf>
    <xf numFmtId="0" fontId="15" fillId="2" borderId="58" xfId="0" applyFont="1" applyFill="1" applyBorder="1" applyAlignment="1" applyProtection="1">
      <alignment horizontal="center" vertical="center" wrapText="1"/>
    </xf>
    <xf numFmtId="166" fontId="20" fillId="0" borderId="0" xfId="0" applyNumberFormat="1" applyFont="1" applyFill="1" applyBorder="1" applyAlignment="1" applyProtection="1">
      <alignment horizontal="center" vertical="center"/>
    </xf>
    <xf numFmtId="166" fontId="9" fillId="0" borderId="0" xfId="0" applyNumberFormat="1" applyFont="1" applyFill="1" applyBorder="1" applyAlignment="1" applyProtection="1">
      <alignment horizontal="center" vertical="center"/>
    </xf>
    <xf numFmtId="0" fontId="6" fillId="0" borderId="0" xfId="0" applyFont="1" applyFill="1" applyBorder="1" applyAlignment="1" applyProtection="1">
      <alignment horizontal="center"/>
    </xf>
    <xf numFmtId="0" fontId="0" fillId="0" borderId="6" xfId="0" applyFont="1" applyBorder="1" applyAlignment="1">
      <alignment horizontal="center" vertical="center"/>
    </xf>
    <xf numFmtId="0" fontId="56" fillId="3" borderId="6" xfId="0" applyFont="1" applyFill="1" applyBorder="1" applyAlignment="1" applyProtection="1">
      <alignment vertical="center"/>
    </xf>
    <xf numFmtId="0" fontId="0" fillId="0" borderId="6" xfId="0" applyFont="1" applyBorder="1"/>
    <xf numFmtId="0" fontId="6" fillId="0" borderId="6" xfId="0" applyFont="1" applyFill="1" applyBorder="1" applyAlignment="1" applyProtection="1">
      <alignment horizontal="center"/>
    </xf>
    <xf numFmtId="0" fontId="6" fillId="0" borderId="7" xfId="0" applyFont="1" applyFill="1" applyBorder="1" applyAlignment="1" applyProtection="1">
      <alignment horizontal="center"/>
    </xf>
    <xf numFmtId="0" fontId="6" fillId="0" borderId="10" xfId="0" applyFont="1" applyFill="1" applyBorder="1" applyAlignment="1" applyProtection="1">
      <alignment horizont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57" fillId="0" borderId="0" xfId="0" applyFont="1" applyFill="1" applyBorder="1" applyAlignment="1" applyProtection="1">
      <alignment horizontal="center" vertical="center"/>
    </xf>
    <xf numFmtId="166" fontId="20" fillId="0" borderId="0" xfId="1" applyNumberFormat="1" applyFont="1" applyFill="1" applyBorder="1" applyAlignment="1" applyProtection="1">
      <alignment horizontal="center" vertical="center"/>
    </xf>
    <xf numFmtId="166" fontId="57" fillId="0" borderId="0" xfId="1" applyNumberFormat="1" applyFont="1" applyFill="1" applyBorder="1" applyAlignment="1" applyProtection="1">
      <alignment horizontal="center" vertical="center"/>
    </xf>
    <xf numFmtId="166" fontId="50" fillId="18" borderId="0" xfId="1" applyNumberFormat="1" applyFont="1" applyFill="1" applyBorder="1" applyAlignment="1" applyProtection="1">
      <alignment vertical="center"/>
    </xf>
    <xf numFmtId="166" fontId="25" fillId="18" borderId="0" xfId="1" applyNumberFormat="1" applyFont="1" applyFill="1" applyBorder="1" applyAlignment="1" applyProtection="1">
      <alignment vertical="center"/>
    </xf>
    <xf numFmtId="0" fontId="22" fillId="0" borderId="10" xfId="0" applyFont="1" applyFill="1" applyBorder="1" applyProtection="1"/>
    <xf numFmtId="0" fontId="34" fillId="21" borderId="9" xfId="0" applyFont="1" applyFill="1" applyBorder="1" applyAlignment="1" applyProtection="1">
      <alignment horizontal="center" vertical="center" wrapText="1"/>
      <protection locked="0"/>
    </xf>
    <xf numFmtId="169" fontId="42" fillId="21" borderId="34" xfId="1" applyNumberFormat="1" applyFont="1" applyFill="1" applyBorder="1" applyAlignment="1" applyProtection="1">
      <alignment vertical="center"/>
      <protection locked="0"/>
    </xf>
    <xf numFmtId="165" fontId="42" fillId="21" borderId="33" xfId="1" applyNumberFormat="1" applyFont="1" applyFill="1" applyBorder="1" applyAlignment="1" applyProtection="1">
      <alignment vertical="center"/>
      <protection locked="0"/>
    </xf>
    <xf numFmtId="169" fontId="42" fillId="21" borderId="29" xfId="1" applyNumberFormat="1" applyFont="1" applyFill="1" applyBorder="1" applyAlignment="1" applyProtection="1">
      <alignment vertical="center"/>
      <protection locked="0"/>
    </xf>
    <xf numFmtId="165" fontId="42" fillId="21" borderId="36" xfId="1" applyNumberFormat="1" applyFont="1" applyFill="1" applyBorder="1" applyAlignment="1" applyProtection="1">
      <alignment vertical="center"/>
      <protection locked="0"/>
    </xf>
    <xf numFmtId="169" fontId="42" fillId="21" borderId="38" xfId="1" applyNumberFormat="1" applyFont="1" applyFill="1" applyBorder="1" applyAlignment="1" applyProtection="1">
      <alignment vertical="center"/>
      <protection locked="0"/>
    </xf>
    <xf numFmtId="165" fontId="42" fillId="21" borderId="40" xfId="1" applyNumberFormat="1" applyFont="1" applyFill="1" applyBorder="1" applyAlignment="1" applyProtection="1">
      <alignment vertical="center"/>
      <protection locked="0"/>
    </xf>
    <xf numFmtId="165" fontId="42" fillId="22" borderId="31" xfId="1" applyNumberFormat="1" applyFont="1" applyFill="1" applyBorder="1" applyAlignment="1" applyProtection="1">
      <alignment vertical="center"/>
      <protection locked="0"/>
    </xf>
    <xf numFmtId="0" fontId="0" fillId="22" borderId="24" xfId="0" applyFill="1" applyBorder="1" applyAlignment="1" applyProtection="1">
      <alignment vertical="center"/>
      <protection locked="0"/>
    </xf>
    <xf numFmtId="165" fontId="0" fillId="22" borderId="49" xfId="0" applyNumberFormat="1" applyFill="1" applyBorder="1" applyAlignment="1" applyProtection="1">
      <alignment vertical="center"/>
      <protection locked="0"/>
    </xf>
    <xf numFmtId="165" fontId="42" fillId="22" borderId="29" xfId="1" applyNumberFormat="1" applyFont="1" applyFill="1" applyBorder="1" applyAlignment="1" applyProtection="1">
      <alignment vertical="center"/>
      <protection locked="0"/>
    </xf>
    <xf numFmtId="165" fontId="42" fillId="22" borderId="9" xfId="1" applyNumberFormat="1" applyFont="1" applyFill="1" applyBorder="1" applyAlignment="1" applyProtection="1">
      <alignment vertical="center"/>
      <protection locked="0"/>
    </xf>
    <xf numFmtId="0" fontId="0" fillId="22" borderId="15" xfId="0" applyFill="1" applyBorder="1" applyAlignment="1" applyProtection="1">
      <alignment vertical="center"/>
      <protection locked="0"/>
    </xf>
    <xf numFmtId="165" fontId="0" fillId="22" borderId="50" xfId="0" applyNumberFormat="1" applyFill="1" applyBorder="1" applyAlignment="1" applyProtection="1">
      <alignment vertical="center"/>
      <protection locked="0"/>
    </xf>
    <xf numFmtId="165" fontId="42" fillId="22" borderId="52" xfId="1" applyNumberFormat="1" applyFont="1" applyFill="1" applyBorder="1" applyAlignment="1" applyProtection="1">
      <alignment vertical="center"/>
      <protection locked="0"/>
    </xf>
    <xf numFmtId="165" fontId="42" fillId="22" borderId="53" xfId="1" applyNumberFormat="1" applyFont="1" applyFill="1" applyBorder="1" applyAlignment="1" applyProtection="1">
      <alignment vertical="center"/>
      <protection locked="0"/>
    </xf>
    <xf numFmtId="0" fontId="0" fillId="22" borderId="21" xfId="0" applyFill="1" applyBorder="1" applyAlignment="1" applyProtection="1">
      <alignment vertical="center"/>
      <protection locked="0"/>
    </xf>
    <xf numFmtId="165" fontId="0" fillId="22" borderId="56" xfId="0" applyNumberFormat="1" applyFill="1" applyBorder="1" applyAlignment="1" applyProtection="1">
      <alignment vertical="center"/>
      <protection locked="0"/>
    </xf>
    <xf numFmtId="165" fontId="42" fillId="22" borderId="26" xfId="1" applyNumberFormat="1" applyFont="1" applyFill="1" applyBorder="1" applyAlignment="1" applyProtection="1">
      <alignment vertical="center"/>
      <protection locked="0"/>
    </xf>
    <xf numFmtId="165" fontId="42" fillId="22" borderId="17" xfId="1" applyNumberFormat="1" applyFont="1" applyFill="1" applyBorder="1" applyAlignment="1" applyProtection="1">
      <alignment vertical="center"/>
      <protection locked="0"/>
    </xf>
    <xf numFmtId="165" fontId="42" fillId="22" borderId="42" xfId="1" applyNumberFormat="1" applyFont="1" applyFill="1" applyBorder="1" applyAlignment="1" applyProtection="1">
      <alignment vertical="center"/>
      <protection locked="0"/>
    </xf>
    <xf numFmtId="165" fontId="42" fillId="22" borderId="39" xfId="1" applyNumberFormat="1" applyFont="1" applyFill="1" applyBorder="1" applyAlignment="1" applyProtection="1">
      <alignment vertical="center"/>
      <protection locked="0"/>
    </xf>
    <xf numFmtId="0" fontId="0" fillId="22" borderId="48" xfId="0" applyFill="1" applyBorder="1" applyAlignment="1" applyProtection="1">
      <alignment vertical="center"/>
      <protection locked="0"/>
    </xf>
    <xf numFmtId="165" fontId="0" fillId="22" borderId="51" xfId="0" applyNumberFormat="1" applyFill="1" applyBorder="1" applyAlignment="1" applyProtection="1">
      <alignment vertical="center"/>
      <protection locked="0"/>
    </xf>
    <xf numFmtId="166" fontId="9" fillId="0" borderId="0" xfId="1" applyNumberFormat="1" applyFont="1" applyFill="1" applyBorder="1" applyAlignment="1" applyProtection="1">
      <alignment vertical="center"/>
    </xf>
    <xf numFmtId="0" fontId="44" fillId="0" borderId="0" xfId="0" applyFont="1" applyFill="1" applyBorder="1" applyAlignment="1" applyProtection="1">
      <alignment vertical="center"/>
    </xf>
    <xf numFmtId="0" fontId="0" fillId="0" borderId="0" xfId="0" quotePrefix="1"/>
    <xf numFmtId="0" fontId="57" fillId="0" borderId="0" xfId="0" applyFont="1" applyFill="1" applyBorder="1" applyProtection="1"/>
    <xf numFmtId="166" fontId="53" fillId="0" borderId="0" xfId="0" applyNumberFormat="1" applyFont="1" applyFill="1" applyBorder="1" applyAlignment="1" applyProtection="1">
      <alignment horizontal="right"/>
    </xf>
    <xf numFmtId="0" fontId="22" fillId="3" borderId="0" xfId="0" applyFont="1" applyFill="1"/>
    <xf numFmtId="0" fontId="22" fillId="0" borderId="0" xfId="0" applyFont="1"/>
    <xf numFmtId="0" fontId="0" fillId="0" borderId="0" xfId="0" applyFont="1" applyProtection="1"/>
    <xf numFmtId="165" fontId="1" fillId="22" borderId="17" xfId="1" applyNumberFormat="1" applyFont="1" applyFill="1" applyBorder="1" applyAlignment="1" applyProtection="1">
      <alignment vertical="center"/>
      <protection locked="0"/>
    </xf>
    <xf numFmtId="0" fontId="40" fillId="25" borderId="43" xfId="0" applyFont="1" applyFill="1" applyBorder="1" applyAlignment="1" applyProtection="1">
      <alignment horizontal="center" vertical="center"/>
    </xf>
    <xf numFmtId="0" fontId="35" fillId="7" borderId="0" xfId="0" applyFont="1" applyFill="1" applyBorder="1" applyAlignment="1" applyProtection="1">
      <alignment horizontal="center" vertical="center" textRotation="90"/>
    </xf>
    <xf numFmtId="0" fontId="43" fillId="0" borderId="0" xfId="0" applyFont="1" applyBorder="1" applyAlignment="1" applyProtection="1">
      <alignment horizontal="right"/>
    </xf>
    <xf numFmtId="44" fontId="42" fillId="0" borderId="0" xfId="0" applyNumberFormat="1" applyFont="1" applyBorder="1"/>
    <xf numFmtId="0" fontId="0" fillId="0" borderId="0" xfId="0" applyBorder="1" applyAlignment="1" applyProtection="1">
      <alignment horizontal="center"/>
    </xf>
    <xf numFmtId="165" fontId="42" fillId="0" borderId="0" xfId="0" applyNumberFormat="1" applyFont="1" applyBorder="1" applyProtection="1"/>
    <xf numFmtId="0" fontId="0" fillId="0" borderId="0" xfId="0" applyFill="1" applyProtection="1"/>
    <xf numFmtId="0" fontId="43" fillId="0" borderId="0" xfId="0" applyFont="1" applyFill="1" applyAlignment="1" applyProtection="1">
      <alignment horizontal="right"/>
    </xf>
    <xf numFmtId="165" fontId="0" fillId="0" borderId="0" xfId="0" applyNumberFormat="1" applyBorder="1" applyProtection="1"/>
    <xf numFmtId="0" fontId="43" fillId="0" borderId="0" xfId="0" applyFont="1" applyProtection="1"/>
    <xf numFmtId="0" fontId="43" fillId="0" borderId="0" xfId="0" applyFont="1" applyBorder="1" applyAlignment="1" applyProtection="1">
      <alignment horizontal="left"/>
    </xf>
    <xf numFmtId="0" fontId="43" fillId="0" borderId="0" xfId="0" applyFont="1" applyAlignment="1" applyProtection="1">
      <alignment horizontal="left"/>
    </xf>
    <xf numFmtId="44" fontId="43" fillId="0" borderId="0" xfId="0" applyNumberFormat="1" applyFont="1" applyBorder="1" applyAlignment="1">
      <alignment horizontal="left"/>
    </xf>
    <xf numFmtId="0" fontId="4" fillId="0" borderId="6" xfId="0" applyFont="1" applyFill="1" applyBorder="1" applyAlignment="1" applyProtection="1">
      <alignment horizontal="center" vertical="center" wrapText="1"/>
    </xf>
    <xf numFmtId="0" fontId="30" fillId="3" borderId="0" xfId="0" applyFont="1" applyFill="1" applyBorder="1" applyAlignment="1" applyProtection="1">
      <alignment horizontal="right" vertical="center"/>
    </xf>
    <xf numFmtId="0" fontId="10" fillId="0" borderId="12" xfId="0" applyFont="1" applyFill="1" applyBorder="1" applyAlignment="1" applyProtection="1">
      <alignment horizontal="center" vertical="center"/>
      <protection locked="0"/>
    </xf>
    <xf numFmtId="0" fontId="10" fillId="0" borderId="25" xfId="0" applyFont="1" applyFill="1" applyBorder="1" applyAlignment="1" applyProtection="1">
      <alignment horizontal="center" vertical="center"/>
      <protection locked="0"/>
    </xf>
    <xf numFmtId="166" fontId="9" fillId="17" borderId="15" xfId="0" applyNumberFormat="1" applyFont="1" applyFill="1" applyBorder="1" applyAlignment="1" applyProtection="1">
      <alignment horizontal="center" vertical="center"/>
    </xf>
    <xf numFmtId="166" fontId="9" fillId="17" borderId="16" xfId="0" applyNumberFormat="1" applyFont="1" applyFill="1" applyBorder="1" applyAlignment="1" applyProtection="1">
      <alignment horizontal="center" vertical="center"/>
    </xf>
    <xf numFmtId="166" fontId="9" fillId="17" borderId="17" xfId="0" applyNumberFormat="1" applyFont="1" applyFill="1" applyBorder="1" applyAlignment="1" applyProtection="1">
      <alignment horizontal="center" vertical="center"/>
    </xf>
    <xf numFmtId="166" fontId="9" fillId="16" borderId="15" xfId="1" applyNumberFormat="1" applyFont="1" applyFill="1" applyBorder="1" applyAlignment="1" applyProtection="1">
      <alignment horizontal="center" vertical="center"/>
    </xf>
    <xf numFmtId="166" fontId="9" fillId="16" borderId="16" xfId="1" applyNumberFormat="1" applyFont="1" applyFill="1" applyBorder="1" applyAlignment="1" applyProtection="1">
      <alignment horizontal="center" vertical="center"/>
    </xf>
    <xf numFmtId="166" fontId="9" fillId="16" borderId="17" xfId="1" applyNumberFormat="1" applyFont="1" applyFill="1" applyBorder="1" applyAlignment="1" applyProtection="1">
      <alignment horizontal="center" vertical="center"/>
    </xf>
    <xf numFmtId="165" fontId="10" fillId="0" borderId="0" xfId="1" applyNumberFormat="1" applyFont="1" applyFill="1" applyBorder="1" applyAlignment="1" applyProtection="1">
      <alignment horizontal="center" vertical="center"/>
    </xf>
    <xf numFmtId="165" fontId="10" fillId="0" borderId="10" xfId="1" applyNumberFormat="1" applyFont="1" applyFill="1" applyBorder="1" applyAlignment="1" applyProtection="1">
      <alignment horizontal="center" vertical="center"/>
    </xf>
    <xf numFmtId="0" fontId="57" fillId="17" borderId="2" xfId="0" applyFont="1" applyFill="1" applyBorder="1" applyAlignment="1" applyProtection="1">
      <alignment horizontal="center" vertical="center"/>
    </xf>
    <xf numFmtId="0" fontId="57" fillId="17" borderId="3" xfId="0" applyFont="1" applyFill="1" applyBorder="1" applyAlignment="1" applyProtection="1">
      <alignment horizontal="center" vertical="center"/>
    </xf>
    <xf numFmtId="168" fontId="11" fillId="0" borderId="18" xfId="0" applyNumberFormat="1" applyFont="1" applyFill="1" applyBorder="1" applyAlignment="1" applyProtection="1">
      <alignment horizontal="center" vertical="center"/>
    </xf>
    <xf numFmtId="168" fontId="11" fillId="0" borderId="19" xfId="0" applyNumberFormat="1" applyFont="1" applyFill="1" applyBorder="1" applyAlignment="1" applyProtection="1">
      <alignment horizontal="center" vertical="center"/>
    </xf>
    <xf numFmtId="168" fontId="11" fillId="0" borderId="20" xfId="0" applyNumberFormat="1" applyFont="1" applyFill="1" applyBorder="1" applyAlignment="1" applyProtection="1">
      <alignment horizontal="center" vertical="center"/>
    </xf>
    <xf numFmtId="168" fontId="11" fillId="0" borderId="29" xfId="0" applyNumberFormat="1" applyFont="1" applyFill="1" applyBorder="1" applyAlignment="1" applyProtection="1">
      <alignment horizontal="center" vertical="center"/>
    </xf>
    <xf numFmtId="168" fontId="11" fillId="0" borderId="9" xfId="0" applyNumberFormat="1" applyFont="1" applyFill="1" applyBorder="1" applyAlignment="1" applyProtection="1">
      <alignment horizontal="center" vertical="center"/>
    </xf>
    <xf numFmtId="168" fontId="11" fillId="0" borderId="35" xfId="0" applyNumberFormat="1" applyFont="1" applyFill="1" applyBorder="1" applyAlignment="1" applyProtection="1">
      <alignment horizontal="center" vertical="center"/>
    </xf>
    <xf numFmtId="0" fontId="43" fillId="0" borderId="0" xfId="0" applyFont="1" applyBorder="1" applyAlignment="1">
      <alignment horizontal="right" vertical="center"/>
    </xf>
    <xf numFmtId="9" fontId="30" fillId="20" borderId="15" xfId="1" applyNumberFormat="1" applyFont="1" applyFill="1" applyBorder="1" applyAlignment="1" applyProtection="1">
      <alignment horizontal="center" vertical="center"/>
      <protection locked="0"/>
    </xf>
    <xf numFmtId="9" fontId="30" fillId="20" borderId="16" xfId="1" applyNumberFormat="1" applyFont="1" applyFill="1" applyBorder="1" applyAlignment="1" applyProtection="1">
      <alignment horizontal="center" vertical="center"/>
      <protection locked="0"/>
    </xf>
    <xf numFmtId="9" fontId="30" fillId="20" borderId="17" xfId="1" applyNumberFormat="1" applyFont="1" applyFill="1" applyBorder="1" applyAlignment="1" applyProtection="1">
      <alignment horizontal="center" vertical="center"/>
      <protection locked="0"/>
    </xf>
    <xf numFmtId="0" fontId="13" fillId="0" borderId="8" xfId="0" applyFont="1" applyFill="1" applyBorder="1" applyAlignment="1" applyProtection="1">
      <alignment horizontal="center" vertical="center" wrapText="1"/>
    </xf>
    <xf numFmtId="0" fontId="13" fillId="0" borderId="0" xfId="0" applyFont="1" applyFill="1" applyBorder="1" applyAlignment="1" applyProtection="1">
      <alignment horizontal="center" vertical="center" wrapText="1"/>
    </xf>
    <xf numFmtId="0" fontId="13" fillId="0" borderId="10" xfId="0" applyFont="1" applyFill="1" applyBorder="1" applyAlignment="1" applyProtection="1">
      <alignment horizontal="center" vertical="center" wrapText="1"/>
    </xf>
    <xf numFmtId="166" fontId="20" fillId="3" borderId="38" xfId="1" applyNumberFormat="1" applyFont="1" applyFill="1" applyBorder="1" applyAlignment="1" applyProtection="1">
      <alignment horizontal="center" vertical="center"/>
    </xf>
    <xf numFmtId="166" fontId="20" fillId="3" borderId="39" xfId="1" applyNumberFormat="1" applyFont="1" applyFill="1" applyBorder="1" applyAlignment="1" applyProtection="1">
      <alignment horizontal="center" vertical="center"/>
    </xf>
    <xf numFmtId="166" fontId="20" fillId="3" borderId="40" xfId="1" applyNumberFormat="1" applyFont="1" applyFill="1" applyBorder="1" applyAlignment="1" applyProtection="1">
      <alignment horizontal="center" vertical="center"/>
    </xf>
    <xf numFmtId="166" fontId="20" fillId="3" borderId="29" xfId="1" applyNumberFormat="1" applyFont="1" applyFill="1" applyBorder="1" applyAlignment="1" applyProtection="1">
      <alignment horizontal="center" vertical="center"/>
    </xf>
    <xf numFmtId="166" fontId="20" fillId="3" borderId="9" xfId="1" applyNumberFormat="1" applyFont="1" applyFill="1" applyBorder="1" applyAlignment="1" applyProtection="1">
      <alignment horizontal="center" vertical="center"/>
    </xf>
    <xf numFmtId="166" fontId="20" fillId="3" borderId="35" xfId="1" applyNumberFormat="1" applyFont="1" applyFill="1" applyBorder="1" applyAlignment="1" applyProtection="1">
      <alignment horizontal="center" vertical="center"/>
    </xf>
    <xf numFmtId="165" fontId="9" fillId="0" borderId="0" xfId="1" applyNumberFormat="1" applyFont="1" applyFill="1" applyBorder="1" applyAlignment="1" applyProtection="1">
      <alignment horizontal="center"/>
    </xf>
    <xf numFmtId="165" fontId="9" fillId="0" borderId="10" xfId="1" applyNumberFormat="1" applyFont="1" applyFill="1" applyBorder="1" applyAlignment="1" applyProtection="1">
      <alignment horizontal="center"/>
    </xf>
    <xf numFmtId="9" fontId="9" fillId="20" borderId="15" xfId="1" applyNumberFormat="1" applyFont="1" applyFill="1" applyBorder="1" applyAlignment="1" applyProtection="1">
      <alignment horizontal="center" vertical="center"/>
      <protection locked="0"/>
    </xf>
    <xf numFmtId="9" fontId="9" fillId="20" borderId="16" xfId="1" applyNumberFormat="1" applyFont="1" applyFill="1" applyBorder="1" applyAlignment="1" applyProtection="1">
      <alignment horizontal="center" vertical="center"/>
      <protection locked="0"/>
    </xf>
    <xf numFmtId="9" fontId="9" fillId="20" borderId="17" xfId="1" applyNumberFormat="1" applyFont="1" applyFill="1" applyBorder="1" applyAlignment="1" applyProtection="1">
      <alignment horizontal="center" vertical="center"/>
      <protection locked="0"/>
    </xf>
    <xf numFmtId="0" fontId="7" fillId="19" borderId="2" xfId="0" applyFont="1" applyFill="1" applyBorder="1" applyAlignment="1" applyProtection="1">
      <alignment horizontal="center" vertical="center"/>
    </xf>
    <xf numFmtId="0" fontId="7" fillId="19" borderId="3" xfId="0" applyFont="1" applyFill="1" applyBorder="1" applyAlignment="1" applyProtection="1">
      <alignment horizontal="center" vertical="center"/>
    </xf>
    <xf numFmtId="0" fontId="7" fillId="19" borderId="4" xfId="0" applyFont="1" applyFill="1" applyBorder="1" applyAlignment="1" applyProtection="1">
      <alignment horizontal="center" vertical="center"/>
    </xf>
    <xf numFmtId="0" fontId="10" fillId="20" borderId="15" xfId="0" applyFont="1" applyFill="1" applyBorder="1" applyAlignment="1" applyProtection="1">
      <alignment horizontal="center" vertical="center"/>
      <protection locked="0"/>
    </xf>
    <xf numFmtId="0" fontId="10" fillId="20" borderId="16" xfId="0" applyFont="1" applyFill="1" applyBorder="1" applyAlignment="1" applyProtection="1">
      <alignment horizontal="center" vertical="center"/>
      <protection locked="0"/>
    </xf>
    <xf numFmtId="0" fontId="10" fillId="20" borderId="17" xfId="0" applyFont="1" applyFill="1" applyBorder="1" applyAlignment="1" applyProtection="1">
      <alignment horizontal="center" vertical="center"/>
      <protection locked="0"/>
    </xf>
    <xf numFmtId="0" fontId="30" fillId="0" borderId="8" xfId="0" applyFont="1" applyFill="1" applyBorder="1" applyAlignment="1" applyProtection="1">
      <alignment horizontal="right" vertical="center" wrapText="1"/>
    </xf>
    <xf numFmtId="0" fontId="30" fillId="0" borderId="0" xfId="0" applyFont="1" applyFill="1" applyBorder="1" applyAlignment="1" applyProtection="1">
      <alignment horizontal="right" vertical="center" wrapText="1"/>
    </xf>
    <xf numFmtId="0" fontId="0" fillId="0" borderId="16" xfId="0" applyBorder="1" applyAlignment="1">
      <alignment horizontal="center"/>
    </xf>
    <xf numFmtId="0" fontId="7" fillId="19" borderId="21" xfId="0" applyFont="1" applyFill="1" applyBorder="1" applyAlignment="1" applyProtection="1">
      <alignment horizontal="center" vertical="center" wrapText="1"/>
    </xf>
    <xf numFmtId="0" fontId="7" fillId="19" borderId="12" xfId="0" applyFont="1" applyFill="1" applyBorder="1" applyAlignment="1" applyProtection="1">
      <alignment horizontal="center" vertical="center" wrapText="1"/>
    </xf>
    <xf numFmtId="0" fontId="7" fillId="19" borderId="22" xfId="0" applyFont="1" applyFill="1" applyBorder="1" applyAlignment="1" applyProtection="1">
      <alignment horizontal="center" vertical="center" wrapText="1"/>
    </xf>
    <xf numFmtId="0" fontId="7" fillId="19" borderId="24" xfId="0" applyFont="1" applyFill="1" applyBorder="1" applyAlignment="1" applyProtection="1">
      <alignment horizontal="center" vertical="center" wrapText="1"/>
    </xf>
    <xf numFmtId="0" fontId="7" fillId="19" borderId="25" xfId="0" applyFont="1" applyFill="1" applyBorder="1" applyAlignment="1" applyProtection="1">
      <alignment horizontal="center" vertical="center" wrapText="1"/>
    </xf>
    <xf numFmtId="0" fontId="7" fillId="19" borderId="26" xfId="0" applyFont="1" applyFill="1" applyBorder="1" applyAlignment="1" applyProtection="1">
      <alignment horizontal="center" vertical="center" wrapText="1"/>
    </xf>
    <xf numFmtId="0" fontId="10" fillId="20" borderId="9" xfId="0" applyFont="1" applyFill="1" applyBorder="1" applyAlignment="1" applyProtection="1">
      <alignment horizontal="center" vertical="center"/>
      <protection locked="0"/>
    </xf>
    <xf numFmtId="9" fontId="10" fillId="20" borderId="15" xfId="2" applyFont="1" applyFill="1" applyBorder="1" applyAlignment="1" applyProtection="1">
      <alignment horizontal="center" vertical="center"/>
      <protection locked="0"/>
    </xf>
    <xf numFmtId="9" fontId="10" fillId="20" borderId="16" xfId="2" applyFont="1" applyFill="1" applyBorder="1" applyAlignment="1" applyProtection="1">
      <alignment horizontal="center" vertical="center"/>
      <protection locked="0"/>
    </xf>
    <xf numFmtId="9" fontId="10" fillId="20" borderId="17" xfId="2" applyFont="1" applyFill="1" applyBorder="1" applyAlignment="1" applyProtection="1">
      <alignment horizontal="center" vertical="center"/>
      <protection locked="0"/>
    </xf>
    <xf numFmtId="166" fontId="20" fillId="3" borderId="18" xfId="1" applyNumberFormat="1" applyFont="1" applyFill="1" applyBorder="1" applyAlignment="1" applyProtection="1">
      <alignment horizontal="center" vertical="center"/>
    </xf>
    <xf numFmtId="166" fontId="20" fillId="3" borderId="19" xfId="1" applyNumberFormat="1" applyFont="1" applyFill="1" applyBorder="1" applyAlignment="1" applyProtection="1">
      <alignment horizontal="center" vertical="center"/>
    </xf>
    <xf numFmtId="166" fontId="20" fillId="3" borderId="20" xfId="1" applyNumberFormat="1" applyFont="1" applyFill="1" applyBorder="1" applyAlignment="1" applyProtection="1">
      <alignment horizontal="center" vertical="center"/>
    </xf>
    <xf numFmtId="0" fontId="28" fillId="0" borderId="0" xfId="0" applyFont="1" applyFill="1" applyBorder="1" applyAlignment="1" applyProtection="1">
      <alignment horizontal="right" vertical="center"/>
    </xf>
    <xf numFmtId="0" fontId="17" fillId="11" borderId="0" xfId="0" applyFont="1" applyFill="1" applyBorder="1" applyAlignment="1" applyProtection="1">
      <alignment horizontal="left" vertical="top" wrapText="1"/>
    </xf>
    <xf numFmtId="0" fontId="30" fillId="0" borderId="0" xfId="0" applyFont="1" applyFill="1" applyBorder="1" applyAlignment="1" applyProtection="1">
      <alignment horizontal="center" vertical="center" wrapText="1"/>
    </xf>
    <xf numFmtId="0" fontId="8" fillId="3" borderId="16" xfId="0" applyFont="1" applyFill="1" applyBorder="1" applyAlignment="1" applyProtection="1">
      <alignment horizontal="center" vertical="center"/>
    </xf>
    <xf numFmtId="0" fontId="22" fillId="13" borderId="21" xfId="0" applyFont="1" applyFill="1" applyBorder="1" applyAlignment="1" applyProtection="1">
      <alignment horizontal="center" vertical="center" wrapText="1"/>
    </xf>
    <xf numFmtId="0" fontId="22" fillId="13" borderId="12" xfId="0" applyFont="1" applyFill="1" applyBorder="1" applyAlignment="1" applyProtection="1">
      <alignment horizontal="center" vertical="center" wrapText="1"/>
    </xf>
    <xf numFmtId="0" fontId="22" fillId="13" borderId="22" xfId="0" applyFont="1" applyFill="1" applyBorder="1" applyAlignment="1" applyProtection="1">
      <alignment horizontal="center" vertical="center" wrapText="1"/>
    </xf>
    <xf numFmtId="0" fontId="12" fillId="0" borderId="0" xfId="0" applyFont="1" applyFill="1" applyBorder="1" applyAlignment="1" applyProtection="1">
      <alignment horizontal="left" vertical="top" wrapText="1"/>
    </xf>
    <xf numFmtId="0" fontId="12" fillId="0" borderId="0" xfId="0" applyFont="1" applyFill="1" applyBorder="1" applyAlignment="1" applyProtection="1">
      <alignment horizontal="left" wrapText="1"/>
    </xf>
    <xf numFmtId="0" fontId="45" fillId="0" borderId="0" xfId="0" applyFont="1" applyFill="1" applyBorder="1" applyAlignment="1" applyProtection="1">
      <alignment horizontal="left" vertical="top" wrapText="1"/>
    </xf>
    <xf numFmtId="166" fontId="20" fillId="4" borderId="15" xfId="1" applyNumberFormat="1" applyFont="1" applyFill="1" applyBorder="1" applyAlignment="1" applyProtection="1">
      <alignment horizontal="center" vertical="center"/>
    </xf>
    <xf numFmtId="166" fontId="20" fillId="4" borderId="16" xfId="1" applyNumberFormat="1" applyFont="1" applyFill="1" applyBorder="1" applyAlignment="1" applyProtection="1">
      <alignment horizontal="center" vertical="center"/>
    </xf>
    <xf numFmtId="166" fontId="20" fillId="4" borderId="17" xfId="1" applyNumberFormat="1" applyFont="1" applyFill="1" applyBorder="1" applyAlignment="1" applyProtection="1">
      <alignment horizontal="center" vertical="center"/>
    </xf>
    <xf numFmtId="166" fontId="20" fillId="4" borderId="15" xfId="0" applyNumberFormat="1" applyFont="1" applyFill="1" applyBorder="1" applyAlignment="1" applyProtection="1">
      <alignment horizontal="center" vertical="center"/>
    </xf>
    <xf numFmtId="166" fontId="20" fillId="4" borderId="16" xfId="0" applyNumberFormat="1" applyFont="1" applyFill="1" applyBorder="1" applyAlignment="1" applyProtection="1">
      <alignment horizontal="center" vertical="center"/>
    </xf>
    <xf numFmtId="166" fontId="20" fillId="4" borderId="17" xfId="0" applyNumberFormat="1" applyFont="1" applyFill="1" applyBorder="1" applyAlignment="1" applyProtection="1">
      <alignment horizontal="center" vertical="center"/>
    </xf>
    <xf numFmtId="166" fontId="9" fillId="4" borderId="15" xfId="1" applyNumberFormat="1" applyFont="1" applyFill="1" applyBorder="1" applyAlignment="1" applyProtection="1">
      <alignment horizontal="center" vertical="center"/>
    </xf>
    <xf numFmtId="166" fontId="9" fillId="4" borderId="16" xfId="1" applyNumberFormat="1" applyFont="1" applyFill="1" applyBorder="1" applyAlignment="1" applyProtection="1">
      <alignment horizontal="center" vertical="center"/>
    </xf>
    <xf numFmtId="166" fontId="9" fillId="4" borderId="17" xfId="1" applyNumberFormat="1" applyFont="1" applyFill="1" applyBorder="1" applyAlignment="1" applyProtection="1">
      <alignment horizontal="center" vertical="center"/>
    </xf>
    <xf numFmtId="0" fontId="0" fillId="0" borderId="0" xfId="0"/>
    <xf numFmtId="0" fontId="16" fillId="0" borderId="0" xfId="0" quotePrefix="1" applyFont="1" applyFill="1" applyBorder="1" applyAlignment="1" applyProtection="1">
      <alignment horizontal="left" vertical="top" wrapText="1"/>
    </xf>
    <xf numFmtId="166" fontId="20" fillId="20" borderId="15" xfId="1" applyNumberFormat="1" applyFont="1" applyFill="1" applyBorder="1" applyAlignment="1" applyProtection="1">
      <alignment horizontal="center" vertical="center"/>
      <protection locked="0"/>
    </xf>
    <xf numFmtId="166" fontId="20" fillId="20" borderId="16" xfId="1" applyNumberFormat="1" applyFont="1" applyFill="1" applyBorder="1" applyAlignment="1" applyProtection="1">
      <alignment horizontal="center" vertical="center"/>
      <protection locked="0"/>
    </xf>
    <xf numFmtId="166" fontId="20" fillId="20" borderId="17" xfId="1" applyNumberFormat="1" applyFont="1" applyFill="1" applyBorder="1" applyAlignment="1" applyProtection="1">
      <alignment horizontal="center" vertical="center"/>
      <protection locked="0"/>
    </xf>
    <xf numFmtId="168" fontId="11" fillId="0" borderId="38" xfId="0" applyNumberFormat="1" applyFont="1" applyFill="1" applyBorder="1" applyAlignment="1" applyProtection="1">
      <alignment horizontal="center" vertical="center"/>
    </xf>
    <xf numFmtId="168" fontId="11" fillId="0" borderId="39" xfId="0" applyNumberFormat="1" applyFont="1" applyFill="1" applyBorder="1" applyAlignment="1" applyProtection="1">
      <alignment horizontal="center" vertical="center"/>
    </xf>
    <xf numFmtId="168" fontId="11" fillId="0" borderId="40" xfId="0" applyNumberFormat="1" applyFont="1" applyFill="1" applyBorder="1" applyAlignment="1" applyProtection="1">
      <alignment horizontal="center" vertical="center"/>
    </xf>
    <xf numFmtId="0" fontId="9" fillId="17" borderId="13" xfId="0" applyFont="1" applyFill="1" applyBorder="1" applyAlignment="1" applyProtection="1">
      <alignment horizontal="center"/>
    </xf>
    <xf numFmtId="0" fontId="9" fillId="17" borderId="1" xfId="0" applyFont="1" applyFill="1" applyBorder="1" applyAlignment="1" applyProtection="1">
      <alignment horizontal="center"/>
    </xf>
    <xf numFmtId="0" fontId="14" fillId="19" borderId="5" xfId="0" applyFont="1" applyFill="1" applyBorder="1" applyAlignment="1" applyProtection="1">
      <alignment horizontal="center" vertical="center"/>
    </xf>
    <xf numFmtId="0" fontId="14" fillId="19" borderId="6" xfId="0" applyFont="1" applyFill="1" applyBorder="1" applyAlignment="1" applyProtection="1">
      <alignment horizontal="center" vertical="center"/>
    </xf>
    <xf numFmtId="0" fontId="14" fillId="19" borderId="7" xfId="0" applyFont="1" applyFill="1" applyBorder="1" applyAlignment="1" applyProtection="1">
      <alignment horizontal="center" vertical="center"/>
    </xf>
    <xf numFmtId="0" fontId="30" fillId="14" borderId="0" xfId="0" applyFont="1" applyFill="1" applyBorder="1" applyAlignment="1" applyProtection="1">
      <alignment horizontal="left" vertical="center"/>
    </xf>
    <xf numFmtId="166" fontId="25" fillId="18" borderId="0" xfId="1" applyNumberFormat="1" applyFont="1" applyFill="1" applyBorder="1" applyAlignment="1" applyProtection="1">
      <alignment horizontal="left" vertical="center"/>
    </xf>
    <xf numFmtId="166" fontId="53" fillId="15" borderId="15" xfId="0" applyNumberFormat="1" applyFont="1" applyFill="1" applyBorder="1" applyAlignment="1" applyProtection="1">
      <alignment horizontal="center" vertical="center"/>
    </xf>
    <xf numFmtId="166" fontId="53" fillId="15" borderId="16" xfId="0" applyNumberFormat="1" applyFont="1" applyFill="1" applyBorder="1" applyAlignment="1" applyProtection="1">
      <alignment horizontal="center" vertical="center"/>
    </xf>
    <xf numFmtId="166" fontId="53" fillId="15" borderId="17" xfId="0" applyNumberFormat="1" applyFont="1" applyFill="1" applyBorder="1" applyAlignment="1" applyProtection="1">
      <alignment horizontal="center" vertical="center"/>
    </xf>
    <xf numFmtId="166" fontId="57" fillId="15" borderId="15" xfId="0" applyNumberFormat="1" applyFont="1" applyFill="1" applyBorder="1" applyAlignment="1" applyProtection="1">
      <alignment horizontal="center" vertical="center"/>
    </xf>
    <xf numFmtId="166" fontId="57" fillId="15" borderId="16" xfId="0" applyNumberFormat="1" applyFont="1" applyFill="1" applyBorder="1" applyAlignment="1" applyProtection="1">
      <alignment horizontal="center" vertical="center"/>
    </xf>
    <xf numFmtId="166" fontId="57" fillId="15" borderId="17" xfId="0" applyNumberFormat="1" applyFont="1" applyFill="1" applyBorder="1" applyAlignment="1" applyProtection="1">
      <alignment horizontal="center" vertical="center"/>
    </xf>
    <xf numFmtId="0" fontId="18" fillId="0" borderId="0" xfId="0" applyFont="1" applyFill="1" applyBorder="1" applyAlignment="1" applyProtection="1">
      <alignment horizontal="center" vertical="center"/>
    </xf>
    <xf numFmtId="0" fontId="18" fillId="0" borderId="10" xfId="0" applyFont="1" applyFill="1" applyBorder="1" applyAlignment="1" applyProtection="1">
      <alignment horizontal="center" vertical="center"/>
    </xf>
    <xf numFmtId="0" fontId="57" fillId="16" borderId="2" xfId="0" applyFont="1" applyFill="1" applyBorder="1" applyAlignment="1" applyProtection="1">
      <alignment horizontal="center" vertical="center"/>
    </xf>
    <xf numFmtId="0" fontId="57" fillId="16" borderId="3" xfId="0" applyFont="1" applyFill="1" applyBorder="1" applyAlignment="1" applyProtection="1">
      <alignment horizontal="center" vertical="center"/>
    </xf>
    <xf numFmtId="0" fontId="57" fillId="16" borderId="4" xfId="0" applyFont="1" applyFill="1" applyBorder="1" applyAlignment="1" applyProtection="1">
      <alignment horizontal="center" vertical="center"/>
    </xf>
    <xf numFmtId="0" fontId="28" fillId="0" borderId="0" xfId="0" applyFont="1" applyFill="1" applyBorder="1" applyAlignment="1" applyProtection="1">
      <alignment horizontal="right" vertical="center" wrapText="1"/>
    </xf>
    <xf numFmtId="166" fontId="57" fillId="17" borderId="13" xfId="1" applyNumberFormat="1" applyFont="1" applyFill="1" applyBorder="1" applyAlignment="1" applyProtection="1">
      <alignment horizontal="center" vertical="center"/>
    </xf>
    <xf numFmtId="166" fontId="57" fillId="17" borderId="1" xfId="1" applyNumberFormat="1" applyFont="1" applyFill="1" applyBorder="1" applyAlignment="1" applyProtection="1">
      <alignment horizontal="center" vertical="center"/>
    </xf>
    <xf numFmtId="166" fontId="57" fillId="17" borderId="14" xfId="1" applyNumberFormat="1" applyFont="1" applyFill="1" applyBorder="1" applyAlignment="1" applyProtection="1">
      <alignment horizontal="center" vertical="center"/>
    </xf>
    <xf numFmtId="0" fontId="12" fillId="0" borderId="8" xfId="0" applyFont="1" applyFill="1" applyBorder="1" applyAlignment="1" applyProtection="1">
      <alignment horizontal="center"/>
    </xf>
    <xf numFmtId="0" fontId="12" fillId="0" borderId="0" xfId="0" applyFont="1" applyFill="1" applyBorder="1" applyAlignment="1" applyProtection="1">
      <alignment horizontal="center"/>
    </xf>
    <xf numFmtId="167" fontId="26" fillId="0" borderId="19" xfId="0" applyNumberFormat="1" applyFont="1" applyFill="1" applyBorder="1" applyAlignment="1" applyProtection="1">
      <alignment horizontal="center" vertical="center"/>
    </xf>
    <xf numFmtId="167" fontId="26" fillId="0" borderId="20" xfId="0" applyNumberFormat="1" applyFont="1" applyFill="1" applyBorder="1" applyAlignment="1" applyProtection="1">
      <alignment horizontal="center" vertical="center"/>
    </xf>
    <xf numFmtId="166" fontId="24" fillId="0" borderId="0" xfId="0" applyNumberFormat="1" applyFont="1" applyFill="1" applyBorder="1" applyAlignment="1" applyProtection="1">
      <alignment horizontal="center" vertical="top"/>
    </xf>
    <xf numFmtId="0" fontId="23" fillId="0" borderId="0" xfId="0" applyFont="1" applyFill="1" applyBorder="1" applyAlignment="1" applyProtection="1">
      <alignment horizontal="right" vertical="center"/>
    </xf>
    <xf numFmtId="0" fontId="22" fillId="13" borderId="15" xfId="0" applyFont="1" applyFill="1" applyBorder="1" applyAlignment="1" applyProtection="1">
      <alignment horizontal="center" vertical="center" wrapText="1"/>
    </xf>
    <xf numFmtId="0" fontId="22" fillId="13" borderId="16" xfId="0" applyFont="1" applyFill="1" applyBorder="1" applyAlignment="1" applyProtection="1">
      <alignment horizontal="center" vertical="center" wrapText="1"/>
    </xf>
    <xf numFmtId="0" fontId="22" fillId="13" borderId="17" xfId="0" applyFont="1" applyFill="1" applyBorder="1" applyAlignment="1" applyProtection="1">
      <alignment horizontal="center" vertical="center" wrapText="1"/>
    </xf>
    <xf numFmtId="0" fontId="54" fillId="6" borderId="15" xfId="0" applyFont="1" applyFill="1" applyBorder="1" applyAlignment="1" applyProtection="1">
      <alignment horizontal="center" vertical="center"/>
      <protection locked="0"/>
    </xf>
    <xf numFmtId="0" fontId="54" fillId="6" borderId="16" xfId="0" applyFont="1" applyFill="1" applyBorder="1" applyAlignment="1" applyProtection="1">
      <alignment horizontal="center" vertical="center"/>
      <protection locked="0"/>
    </xf>
    <xf numFmtId="0" fontId="54" fillId="6" borderId="17" xfId="0" applyFont="1" applyFill="1" applyBorder="1" applyAlignment="1" applyProtection="1">
      <alignment horizontal="center" vertical="center"/>
      <protection locked="0"/>
    </xf>
    <xf numFmtId="0" fontId="30" fillId="0" borderId="0" xfId="0" applyFont="1" applyFill="1" applyBorder="1" applyAlignment="1" applyProtection="1">
      <alignment horizontal="right" vertical="center"/>
    </xf>
    <xf numFmtId="0" fontId="17" fillId="11" borderId="0" xfId="0" quotePrefix="1" applyFont="1" applyFill="1" applyBorder="1" applyAlignment="1" applyProtection="1">
      <alignment horizontal="left" vertical="top" wrapText="1"/>
    </xf>
    <xf numFmtId="0" fontId="32" fillId="0" borderId="6" xfId="0" applyFont="1" applyFill="1" applyBorder="1" applyAlignment="1" applyProtection="1">
      <alignment horizontal="center" vertical="top" wrapText="1"/>
    </xf>
    <xf numFmtId="0" fontId="32" fillId="0" borderId="0" xfId="0" applyFont="1" applyFill="1" applyBorder="1" applyAlignment="1" applyProtection="1">
      <alignment horizontal="center" vertical="top" wrapText="1"/>
    </xf>
    <xf numFmtId="166" fontId="57" fillId="17" borderId="15" xfId="0" applyNumberFormat="1" applyFont="1" applyFill="1" applyBorder="1" applyAlignment="1" applyProtection="1">
      <alignment horizontal="center" vertical="center"/>
    </xf>
    <xf numFmtId="0" fontId="57" fillId="17" borderId="16" xfId="0" applyFont="1" applyFill="1" applyBorder="1" applyAlignment="1" applyProtection="1">
      <alignment horizontal="center" vertical="center"/>
    </xf>
    <xf numFmtId="0" fontId="57" fillId="17" borderId="17" xfId="0" applyFont="1" applyFill="1" applyBorder="1" applyAlignment="1" applyProtection="1">
      <alignment horizontal="center" vertical="center"/>
    </xf>
    <xf numFmtId="0" fontId="33" fillId="23" borderId="0" xfId="0" applyFont="1" applyFill="1" applyBorder="1" applyAlignment="1">
      <alignment horizontal="right" vertical="center"/>
    </xf>
    <xf numFmtId="0" fontId="29" fillId="3" borderId="0" xfId="0" applyFont="1" applyFill="1" applyBorder="1" applyAlignment="1" applyProtection="1">
      <alignment horizontal="center" vertical="top" wrapText="1"/>
    </xf>
    <xf numFmtId="49" fontId="20" fillId="20" borderId="15" xfId="1" applyNumberFormat="1" applyFont="1" applyFill="1" applyBorder="1" applyAlignment="1" applyProtection="1">
      <alignment horizontal="center" vertical="center"/>
      <protection locked="0"/>
    </xf>
    <xf numFmtId="49" fontId="20" fillId="20" borderId="16" xfId="1" applyNumberFormat="1" applyFont="1" applyFill="1" applyBorder="1" applyAlignment="1" applyProtection="1">
      <alignment horizontal="center" vertical="center"/>
      <protection locked="0"/>
    </xf>
    <xf numFmtId="49" fontId="20" fillId="20" borderId="17" xfId="1" applyNumberFormat="1" applyFont="1" applyFill="1" applyBorder="1" applyAlignment="1" applyProtection="1">
      <alignment horizontal="center" vertical="center"/>
      <protection locked="0"/>
    </xf>
    <xf numFmtId="165" fontId="52" fillId="0" borderId="0" xfId="1" applyNumberFormat="1" applyFont="1" applyFill="1" applyBorder="1" applyAlignment="1" applyProtection="1">
      <alignment horizontal="left" vertical="center"/>
      <protection locked="0"/>
    </xf>
    <xf numFmtId="166" fontId="20" fillId="15" borderId="15" xfId="0" applyNumberFormat="1" applyFont="1" applyFill="1" applyBorder="1" applyAlignment="1" applyProtection="1">
      <alignment horizontal="center" vertical="center"/>
    </xf>
    <xf numFmtId="166" fontId="20" fillId="15" borderId="16" xfId="0" applyNumberFormat="1" applyFont="1" applyFill="1" applyBorder="1" applyAlignment="1" applyProtection="1">
      <alignment horizontal="center" vertical="center"/>
    </xf>
    <xf numFmtId="166" fontId="20" fillId="15" borderId="17" xfId="0" applyNumberFormat="1" applyFont="1" applyFill="1" applyBorder="1" applyAlignment="1" applyProtection="1">
      <alignment horizontal="center" vertical="center"/>
    </xf>
    <xf numFmtId="166" fontId="9" fillId="15" borderId="15" xfId="0" applyNumberFormat="1" applyFont="1" applyFill="1" applyBorder="1" applyAlignment="1" applyProtection="1">
      <alignment horizontal="center" vertical="center"/>
    </xf>
    <xf numFmtId="166" fontId="9" fillId="15" borderId="16" xfId="0" applyNumberFormat="1" applyFont="1" applyFill="1" applyBorder="1" applyAlignment="1" applyProtection="1">
      <alignment horizontal="center" vertical="center"/>
    </xf>
    <xf numFmtId="166" fontId="9" fillId="15" borderId="17" xfId="0" applyNumberFormat="1" applyFont="1" applyFill="1" applyBorder="1" applyAlignment="1" applyProtection="1">
      <alignment horizontal="center" vertical="center"/>
    </xf>
    <xf numFmtId="0" fontId="60" fillId="0" borderId="5" xfId="0" applyFont="1" applyBorder="1" applyAlignment="1">
      <alignment horizontal="center" vertical="center"/>
    </xf>
    <xf numFmtId="0" fontId="60" fillId="0" borderId="6" xfId="0" applyFont="1" applyBorder="1" applyAlignment="1">
      <alignment horizontal="center" vertical="center"/>
    </xf>
    <xf numFmtId="0" fontId="60" fillId="0" borderId="13" xfId="0" applyFont="1" applyBorder="1" applyAlignment="1">
      <alignment horizontal="center" vertical="center"/>
    </xf>
    <xf numFmtId="0" fontId="60" fillId="0" borderId="1" xfId="0" applyFont="1" applyBorder="1" applyAlignment="1">
      <alignment horizontal="center" vertical="center"/>
    </xf>
    <xf numFmtId="0" fontId="6" fillId="0" borderId="1" xfId="0" applyFont="1" applyFill="1" applyBorder="1" applyProtection="1"/>
    <xf numFmtId="0" fontId="6" fillId="0" borderId="14" xfId="0" applyFont="1" applyFill="1" applyBorder="1" applyProtection="1"/>
    <xf numFmtId="0" fontId="49" fillId="24" borderId="6" xfId="3" applyFont="1" applyBorder="1" applyAlignment="1">
      <alignment horizontal="left" vertical="top"/>
    </xf>
    <xf numFmtId="0" fontId="49" fillId="24" borderId="7" xfId="3" applyFont="1" applyBorder="1" applyAlignment="1">
      <alignment horizontal="left" vertical="top"/>
    </xf>
    <xf numFmtId="0" fontId="49" fillId="24" borderId="1" xfId="3" applyFont="1" applyBorder="1" applyAlignment="1">
      <alignment horizontal="left" vertical="top"/>
    </xf>
    <xf numFmtId="0" fontId="49" fillId="24" borderId="14" xfId="3" applyFont="1" applyBorder="1" applyAlignment="1">
      <alignment horizontal="left" vertical="top"/>
    </xf>
    <xf numFmtId="0" fontId="35" fillId="7" borderId="27" xfId="0" applyFont="1" applyFill="1" applyBorder="1" applyAlignment="1" applyProtection="1">
      <alignment horizontal="center" vertical="center" textRotation="90"/>
    </xf>
    <xf numFmtId="0" fontId="35" fillId="7" borderId="28" xfId="0" applyFont="1" applyFill="1" applyBorder="1" applyAlignment="1" applyProtection="1">
      <alignment horizontal="center" vertical="center" textRotation="90"/>
    </xf>
    <xf numFmtId="0" fontId="35" fillId="7" borderId="37" xfId="0" applyFont="1" applyFill="1" applyBorder="1" applyAlignment="1" applyProtection="1">
      <alignment horizontal="center" vertical="center" textRotation="90"/>
    </xf>
    <xf numFmtId="0" fontId="36" fillId="7" borderId="2" xfId="0" applyFont="1" applyFill="1" applyBorder="1" applyAlignment="1" applyProtection="1">
      <alignment horizontal="center"/>
    </xf>
    <xf numFmtId="0" fontId="36" fillId="7" borderId="3" xfId="0" applyFont="1" applyFill="1" applyBorder="1" applyAlignment="1" applyProtection="1">
      <alignment horizontal="center"/>
    </xf>
    <xf numFmtId="0" fontId="36" fillId="7" borderId="4" xfId="0" applyFont="1" applyFill="1" applyBorder="1" applyAlignment="1" applyProtection="1">
      <alignment horizontal="center"/>
    </xf>
    <xf numFmtId="0" fontId="37" fillId="8" borderId="8" xfId="0" applyFont="1" applyFill="1" applyBorder="1" applyAlignment="1" applyProtection="1">
      <alignment horizontal="right"/>
    </xf>
    <xf numFmtId="0" fontId="37" fillId="8" borderId="0" xfId="0" applyFont="1" applyFill="1" applyBorder="1" applyAlignment="1" applyProtection="1">
      <alignment horizontal="right"/>
    </xf>
    <xf numFmtId="0" fontId="37" fillId="21" borderId="23" xfId="0" applyFont="1" applyFill="1" applyBorder="1" applyAlignment="1" applyProtection="1">
      <alignment horizontal="center"/>
      <protection locked="0"/>
    </xf>
    <xf numFmtId="0" fontId="37" fillId="21" borderId="11" xfId="0" applyFont="1" applyFill="1" applyBorder="1" applyAlignment="1" applyProtection="1">
      <alignment horizontal="center"/>
      <protection locked="0"/>
    </xf>
    <xf numFmtId="0" fontId="37" fillId="8" borderId="0" xfId="0" applyFont="1" applyFill="1" applyBorder="1" applyAlignment="1" applyProtection="1">
      <alignment horizontal="center"/>
    </xf>
    <xf numFmtId="0" fontId="37" fillId="8" borderId="10" xfId="0" applyFont="1" applyFill="1" applyBorder="1" applyAlignment="1" applyProtection="1">
      <alignment horizontal="center"/>
    </xf>
    <xf numFmtId="0" fontId="38" fillId="9" borderId="18" xfId="0" applyFont="1" applyFill="1" applyBorder="1" applyAlignment="1" applyProtection="1">
      <alignment horizontal="center" vertical="center" wrapText="1"/>
    </xf>
    <xf numFmtId="0" fontId="38" fillId="9" borderId="38" xfId="0" applyFont="1" applyFill="1" applyBorder="1" applyAlignment="1" applyProtection="1">
      <alignment horizontal="center" vertical="center" wrapText="1"/>
    </xf>
    <xf numFmtId="0" fontId="38" fillId="9" borderId="20" xfId="0" applyFont="1" applyFill="1" applyBorder="1" applyAlignment="1" applyProtection="1">
      <alignment horizontal="center" vertical="center"/>
    </xf>
    <xf numFmtId="0" fontId="38" fillId="9" borderId="40" xfId="0" applyFont="1" applyFill="1" applyBorder="1" applyAlignment="1" applyProtection="1">
      <alignment horizontal="center" vertical="center"/>
    </xf>
    <xf numFmtId="0" fontId="39" fillId="10" borderId="45" xfId="0" applyFont="1" applyFill="1" applyBorder="1" applyAlignment="1" applyProtection="1">
      <alignment horizontal="center" vertical="center"/>
    </xf>
    <xf numFmtId="0" fontId="39" fillId="10" borderId="46" xfId="0" applyFont="1" applyFill="1" applyBorder="1" applyAlignment="1" applyProtection="1">
      <alignment horizontal="center" vertical="center"/>
    </xf>
    <xf numFmtId="0" fontId="39" fillId="10" borderId="47" xfId="0" applyFont="1" applyFill="1" applyBorder="1" applyAlignment="1" applyProtection="1">
      <alignment horizontal="center" vertical="center"/>
    </xf>
    <xf numFmtId="0" fontId="38" fillId="9" borderId="27" xfId="0" applyFont="1" applyFill="1" applyBorder="1" applyAlignment="1" applyProtection="1">
      <alignment horizontal="center" vertical="center"/>
    </xf>
    <xf numFmtId="0" fontId="38" fillId="9" borderId="37" xfId="0" applyFont="1" applyFill="1" applyBorder="1" applyAlignment="1" applyProtection="1">
      <alignment horizontal="center" vertical="center"/>
    </xf>
    <xf numFmtId="0" fontId="0" fillId="0" borderId="2" xfId="0" applyBorder="1" applyAlignment="1" applyProtection="1">
      <alignment horizontal="center"/>
    </xf>
    <xf numFmtId="0" fontId="0" fillId="0" borderId="3" xfId="0" applyBorder="1" applyAlignment="1" applyProtection="1">
      <alignment horizontal="center"/>
    </xf>
    <xf numFmtId="0" fontId="38" fillId="9" borderId="55" xfId="0" applyFont="1" applyFill="1" applyBorder="1" applyAlignment="1" applyProtection="1">
      <alignment horizontal="center" vertical="center"/>
    </xf>
    <xf numFmtId="0" fontId="38" fillId="9" borderId="57" xfId="0" applyFont="1" applyFill="1" applyBorder="1" applyAlignment="1" applyProtection="1">
      <alignment horizontal="center" vertical="center"/>
    </xf>
    <xf numFmtId="0" fontId="0" fillId="0" borderId="54" xfId="0" applyBorder="1" applyAlignment="1" applyProtection="1">
      <alignment horizontal="center"/>
    </xf>
    <xf numFmtId="0" fontId="38" fillId="25" borderId="20" xfId="0" applyFont="1" applyFill="1" applyBorder="1" applyAlignment="1" applyProtection="1">
      <alignment horizontal="left" vertical="top"/>
    </xf>
    <xf numFmtId="0" fontId="38" fillId="25" borderId="40" xfId="0" applyFont="1" applyFill="1" applyBorder="1" applyAlignment="1" applyProtection="1">
      <alignment horizontal="left" vertical="top"/>
    </xf>
    <xf numFmtId="0" fontId="37" fillId="8" borderId="54" xfId="0" applyFont="1" applyFill="1" applyBorder="1" applyAlignment="1" applyProtection="1">
      <alignment horizontal="center"/>
      <protection locked="0"/>
    </xf>
    <xf numFmtId="0" fontId="37" fillId="8" borderId="3" xfId="0" applyFont="1" applyFill="1" applyBorder="1" applyAlignment="1" applyProtection="1">
      <alignment horizontal="center"/>
      <protection locked="0"/>
    </xf>
    <xf numFmtId="0" fontId="37" fillId="8" borderId="4" xfId="0" applyFont="1" applyFill="1" applyBorder="1" applyAlignment="1" applyProtection="1">
      <alignment horizontal="center"/>
      <protection locked="0"/>
    </xf>
    <xf numFmtId="0" fontId="38" fillId="25" borderId="27" xfId="0" applyFont="1" applyFill="1" applyBorder="1" applyAlignment="1" applyProtection="1">
      <alignment horizontal="center" vertical="center"/>
    </xf>
    <xf numFmtId="0" fontId="38" fillId="25" borderId="37" xfId="0" applyFont="1" applyFill="1" applyBorder="1" applyAlignment="1" applyProtection="1">
      <alignment horizontal="center" vertical="center"/>
    </xf>
    <xf numFmtId="0" fontId="38" fillId="25" borderId="18" xfId="0" applyFont="1" applyFill="1" applyBorder="1" applyAlignment="1" applyProtection="1">
      <alignment horizontal="left" vertical="top" wrapText="1"/>
    </xf>
    <xf numFmtId="0" fontId="38" fillId="25" borderId="38" xfId="0" applyFont="1" applyFill="1" applyBorder="1" applyAlignment="1" applyProtection="1">
      <alignment horizontal="left" vertical="top" wrapText="1"/>
    </xf>
    <xf numFmtId="49" fontId="37" fillId="25" borderId="23" xfId="0" applyNumberFormat="1" applyFont="1" applyFill="1" applyBorder="1" applyAlignment="1" applyProtection="1">
      <alignment horizontal="center"/>
      <protection locked="0"/>
    </xf>
    <xf numFmtId="49" fontId="37" fillId="25" borderId="11" xfId="0" applyNumberFormat="1" applyFont="1" applyFill="1" applyBorder="1" applyAlignment="1" applyProtection="1">
      <alignment horizontal="center"/>
      <protection locked="0"/>
    </xf>
    <xf numFmtId="0" fontId="38" fillId="9" borderId="62" xfId="0" applyFont="1" applyFill="1" applyBorder="1" applyAlignment="1" applyProtection="1">
      <alignment horizontal="center" vertical="center"/>
    </xf>
    <xf numFmtId="0" fontId="38" fillId="9" borderId="32" xfId="0" applyFont="1" applyFill="1" applyBorder="1" applyAlignment="1" applyProtection="1">
      <alignment horizontal="center" vertical="center"/>
    </xf>
    <xf numFmtId="0" fontId="39" fillId="10" borderId="59" xfId="0" applyFont="1" applyFill="1" applyBorder="1" applyAlignment="1" applyProtection="1">
      <alignment horizontal="center" vertical="center"/>
    </xf>
    <xf numFmtId="0" fontId="39" fillId="10" borderId="60" xfId="0" applyFont="1" applyFill="1" applyBorder="1" applyAlignment="1" applyProtection="1">
      <alignment horizontal="center" vertical="center"/>
    </xf>
    <xf numFmtId="0" fontId="39" fillId="10" borderId="61" xfId="0" applyFont="1" applyFill="1" applyBorder="1" applyAlignment="1" applyProtection="1">
      <alignment horizontal="center" vertical="center"/>
    </xf>
    <xf numFmtId="0" fontId="38" fillId="9" borderId="28" xfId="0" applyFont="1" applyFill="1" applyBorder="1" applyAlignment="1" applyProtection="1">
      <alignment horizontal="center" vertical="center"/>
    </xf>
    <xf numFmtId="0" fontId="38" fillId="9" borderId="49" xfId="0" applyFont="1" applyFill="1" applyBorder="1" applyAlignment="1" applyProtection="1">
      <alignment horizontal="center" vertical="center"/>
    </xf>
    <xf numFmtId="0" fontId="38" fillId="9" borderId="10" xfId="0" applyFont="1" applyFill="1" applyBorder="1" applyAlignment="1" applyProtection="1">
      <alignment horizontal="center" vertical="center"/>
    </xf>
    <xf numFmtId="0" fontId="38" fillId="9" borderId="33" xfId="0" applyFont="1" applyFill="1" applyBorder="1" applyAlignment="1" applyProtection="1">
      <alignment horizontal="center" vertical="center"/>
    </xf>
    <xf numFmtId="0" fontId="36" fillId="7" borderId="5" xfId="0" applyFont="1" applyFill="1" applyBorder="1" applyAlignment="1" applyProtection="1">
      <alignment horizontal="center"/>
    </xf>
    <xf numFmtId="0" fontId="36" fillId="7" borderId="6" xfId="0" applyFont="1" applyFill="1" applyBorder="1" applyAlignment="1" applyProtection="1">
      <alignment horizontal="center"/>
    </xf>
    <xf numFmtId="0" fontId="36" fillId="7" borderId="7" xfId="0" applyFont="1" applyFill="1" applyBorder="1" applyAlignment="1" applyProtection="1">
      <alignment horizontal="center"/>
    </xf>
    <xf numFmtId="0" fontId="37" fillId="6" borderId="21" xfId="0" applyFont="1" applyFill="1" applyBorder="1" applyAlignment="1" applyProtection="1">
      <alignment horizontal="center"/>
      <protection locked="0"/>
    </xf>
    <xf numFmtId="0" fontId="37" fillId="6" borderId="22" xfId="0" applyFont="1" applyFill="1" applyBorder="1" applyAlignment="1" applyProtection="1">
      <alignment horizontal="center"/>
      <protection locked="0"/>
    </xf>
    <xf numFmtId="0" fontId="38" fillId="9" borderId="30" xfId="0" applyFont="1" applyFill="1" applyBorder="1" applyAlignment="1" applyProtection="1">
      <alignment horizontal="center" vertical="center"/>
    </xf>
    <xf numFmtId="0" fontId="38" fillId="9" borderId="34" xfId="0" applyFont="1" applyFill="1" applyBorder="1" applyAlignment="1" applyProtection="1">
      <alignment horizontal="center" vertical="center"/>
    </xf>
    <xf numFmtId="0" fontId="38" fillId="9" borderId="23" xfId="0" applyFont="1" applyFill="1" applyBorder="1" applyAlignment="1" applyProtection="1">
      <alignment horizontal="center" vertical="center"/>
    </xf>
    <xf numFmtId="0" fontId="38" fillId="9" borderId="24" xfId="0" applyFont="1" applyFill="1" applyBorder="1" applyAlignment="1" applyProtection="1">
      <alignment horizontal="center" vertical="center"/>
    </xf>
    <xf numFmtId="0" fontId="39" fillId="10" borderId="18" xfId="0" applyFont="1" applyFill="1" applyBorder="1" applyAlignment="1" applyProtection="1">
      <alignment horizontal="center" vertical="center"/>
    </xf>
    <xf numFmtId="0" fontId="39" fillId="10" borderId="19" xfId="0" applyFont="1" applyFill="1" applyBorder="1" applyAlignment="1" applyProtection="1">
      <alignment horizontal="center" vertical="center"/>
    </xf>
    <xf numFmtId="0" fontId="39" fillId="10" borderId="20" xfId="0" applyFont="1" applyFill="1" applyBorder="1" applyAlignment="1" applyProtection="1">
      <alignment horizontal="center" vertical="center"/>
    </xf>
    <xf numFmtId="0" fontId="37" fillId="8" borderId="11" xfId="0" applyFont="1" applyFill="1" applyBorder="1" applyAlignment="1" applyProtection="1">
      <alignment horizontal="right"/>
    </xf>
    <xf numFmtId="0" fontId="37" fillId="6" borderId="48" xfId="0" applyFont="1" applyFill="1" applyBorder="1" applyAlignment="1" applyProtection="1">
      <alignment horizontal="center"/>
      <protection locked="0"/>
    </xf>
    <xf numFmtId="0" fontId="37" fillId="6" borderId="42" xfId="0" applyFont="1" applyFill="1" applyBorder="1" applyAlignment="1" applyProtection="1">
      <alignment horizontal="center"/>
      <protection locked="0"/>
    </xf>
  </cellXfs>
  <cellStyles count="4">
    <cellStyle name="Currency" xfId="1" builtinId="4"/>
    <cellStyle name="Neutral" xfId="3" builtinId="28"/>
    <cellStyle name="Normal" xfId="0" builtinId="0"/>
    <cellStyle name="Percent" xfId="2" builtinId="5"/>
  </cellStyles>
  <dxfs count="4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fill>
        <patternFill>
          <bgColor theme="0"/>
        </patternFill>
      </fill>
      <border>
        <left/>
        <right/>
        <top/>
        <bottom/>
        <vertical/>
        <horizontal/>
      </border>
    </dxf>
    <dxf>
      <fill>
        <patternFill>
          <bgColor theme="0" tint="-0.14996795556505021"/>
        </patternFill>
      </fill>
    </dxf>
    <dxf>
      <font>
        <color theme="0"/>
      </font>
      <fill>
        <patternFill>
          <bgColor theme="0"/>
        </patternFill>
      </fill>
      <border>
        <left/>
        <right/>
        <top/>
        <bottom/>
        <vertical/>
        <horizontal/>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theme="0" tint="-0.14996795556505021"/>
        </patternFill>
      </fill>
    </dxf>
    <dxf>
      <fill>
        <patternFill>
          <bgColor theme="0" tint="-0.14996795556505021"/>
        </patternFill>
      </fill>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lightUp">
          <bgColor rgb="FFFFFFFF"/>
        </patternFill>
      </fill>
    </dxf>
    <dxf>
      <font>
        <color rgb="FF808080"/>
      </font>
      <fill>
        <patternFill patternType="lightUp">
          <bgColor rgb="FFF2F2F2"/>
        </patternFill>
      </fill>
    </dxf>
    <dxf>
      <font>
        <color rgb="FF808080"/>
      </font>
      <fill>
        <patternFill patternType="lightUp">
          <bgColor rgb="FFF2F2F2"/>
        </patternFill>
      </fill>
    </dxf>
    <dxf>
      <font>
        <color rgb="FFFF0000"/>
      </font>
    </dxf>
    <dxf>
      <font>
        <color theme="0" tint="-0.499984740745262"/>
      </font>
      <fill>
        <patternFill patternType="lightTrellis">
          <fgColor theme="1"/>
          <bgColor theme="0" tint="-0.24994659260841701"/>
        </patternFill>
      </fill>
    </dxf>
    <dxf>
      <fill>
        <patternFill>
          <bgColor theme="0" tint="-0.499984740745262"/>
        </patternFill>
      </fill>
    </dxf>
    <dxf>
      <fill>
        <patternFill>
          <bgColor theme="0" tint="-0.499984740745262"/>
        </patternFill>
      </fill>
    </dxf>
    <dxf>
      <font>
        <color auto="1"/>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129348</xdr:colOff>
      <xdr:row>1</xdr:row>
      <xdr:rowOff>52881</xdr:rowOff>
    </xdr:from>
    <xdr:to>
      <xdr:col>28</xdr:col>
      <xdr:colOff>1</xdr:colOff>
      <xdr:row>1</xdr:row>
      <xdr:rowOff>988785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66812" y="134524"/>
          <a:ext cx="6143546" cy="935904"/>
        </a:xfrm>
        <a:prstGeom prst="rect">
          <a:avLst/>
        </a:prstGeom>
        <a:solidFill>
          <a:sysClr val="window" lastClr="FFFFFF">
            <a:lumMod val="95000"/>
          </a:sysClr>
        </a:solidFill>
        <a:ln w="9525" cmpd="sng">
          <a:solidFill>
            <a:sysClr val="window" lastClr="FFFFFF">
              <a:shade val="50000"/>
            </a:sysClr>
          </a:solidFill>
        </a:ln>
        <a:effectLst/>
      </xdr:spPr>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Text" lastClr="000000"/>
              </a:solidFill>
              <a:effectLst/>
              <a:uLnTx/>
              <a:uFillTx/>
              <a:latin typeface="Calibri" panose="020F0502020204030204"/>
              <a:ea typeface="+mn-ea"/>
              <a:cs typeface="+mn-cs"/>
            </a:rPr>
            <a:t>Please fill in orange highlighted fields only.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500" b="1" i="0" u="none" strike="noStrike" kern="0" cap="none" spc="0" normalizeH="0" baseline="0" noProof="0">
              <a:ln>
                <a:noFill/>
              </a:ln>
              <a:solidFill>
                <a:sysClr val="windowText" lastClr="000000"/>
              </a:solidFill>
              <a:effectLst/>
              <a:uLnTx/>
              <a:uFillTx/>
              <a:latin typeface="Calibri" panose="020F0502020204030204"/>
              <a:ea typeface="+mn-ea"/>
              <a:cs typeface="+mn-cs"/>
            </a:rPr>
            <a:t>  </a:t>
          </a:r>
        </a:p>
      </xdr:txBody>
    </xdr:sp>
    <xdr:clientData/>
  </xdr:twoCellAnchor>
  <xdr:twoCellAnchor editAs="oneCell">
    <xdr:from>
      <xdr:col>0</xdr:col>
      <xdr:colOff>63646</xdr:colOff>
      <xdr:row>1</xdr:row>
      <xdr:rowOff>110415</xdr:rowOff>
    </xdr:from>
    <xdr:to>
      <xdr:col>2</xdr:col>
      <xdr:colOff>1648940</xdr:colOff>
      <xdr:row>1</xdr:row>
      <xdr:rowOff>941255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63646" y="192058"/>
          <a:ext cx="2796330" cy="8308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381001</xdr:colOff>
      <xdr:row>1</xdr:row>
      <xdr:rowOff>0</xdr:rowOff>
    </xdr:from>
    <xdr:to>
      <xdr:col>11</xdr:col>
      <xdr:colOff>174174</xdr:colOff>
      <xdr:row>2</xdr:row>
      <xdr:rowOff>13608</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769430" y="190500"/>
          <a:ext cx="4596494" cy="707572"/>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u="sng"/>
            <a:t>NOTE:</a:t>
          </a:r>
          <a:endParaRPr lang="en-US" sz="1100"/>
        </a:p>
        <a:p>
          <a:pPr algn="ctr"/>
          <a:r>
            <a:rPr lang="en-US" sz="1100"/>
            <a:t>Deposits not Derived from business activity includes loans, IRS tax refunds, rents, wage income, SSI/retirement income, etc.</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ellison\AppData\Local\Microsoft\Windows\Temporary%20Internet%20Files\Content.Outlook\TO4IXCAY\CEL%20Business%20Narratives%20-%207.20%20DRAF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reilly\AppData\Local\Microsoft\Windows\INetCache\Content.Outlook\AKM87K0R\CEL%20Business%20Narrative%2002.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W Narrative"/>
      <sheetName val="Sales Narrative"/>
      <sheetName val="Business Type"/>
    </sheetNames>
    <sheetDataSet>
      <sheetData sheetId="0"/>
      <sheetData sheetId="1"/>
      <sheetData sheetId="2">
        <row r="2">
          <cell r="A2" t="str">
            <v>Real Estate Development</v>
          </cell>
        </row>
        <row r="3">
          <cell r="A3" t="str">
            <v>Heavy Manufacturing</v>
          </cell>
        </row>
        <row r="4">
          <cell r="A4" t="str">
            <v>Service business (no goods, parts or materials needed)</v>
          </cell>
        </row>
        <row r="5">
          <cell r="A5" t="str">
            <v>Sole practitioner (no partners, employees or contractors)</v>
          </cell>
        </row>
        <row r="6">
          <cell r="A6" t="str">
            <v>Works out of the home (does not rent any space- office/warehouse)</v>
          </cell>
        </row>
        <row r="7">
          <cell r="A7" t="str">
            <v xml:space="preserve">Does not require heavy equipment, machinery, vehicles </v>
          </cell>
        </row>
        <row r="8">
          <cell r="A8" t="str">
            <v>Retail stores</v>
          </cell>
        </row>
        <row r="9">
          <cell r="A9" t="str">
            <v>Travel/Hotel/Vacation</v>
          </cell>
        </row>
        <row r="10">
          <cell r="A10" t="str">
            <v>Restaurant/Food services</v>
          </cell>
        </row>
        <row r="11">
          <cell r="A11" t="str">
            <v>Precious metals/Jewelry</v>
          </cell>
        </row>
        <row r="12">
          <cell r="A12" t="str">
            <v>Currencies/Equity trading</v>
          </cell>
        </row>
        <row r="13">
          <cell r="A13" t="str">
            <v>Expensive inventory (e.g. vehicle sales)</v>
          </cell>
        </row>
        <row r="14">
          <cell r="A14" t="str">
            <v>Real Estate Agent</v>
          </cell>
        </row>
        <row r="15">
          <cell r="A15" t="str">
            <v>None of the Above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W Narrative"/>
      <sheetName val="Industries"/>
    </sheetNames>
    <sheetDataSet>
      <sheetData sheetId="0"/>
      <sheetData sheetId="1">
        <row r="1">
          <cell r="A1" t="str">
            <v xml:space="preserve">   </v>
          </cell>
        </row>
        <row r="2">
          <cell r="A2" t="str">
            <v>Auto Repair</v>
          </cell>
        </row>
        <row r="3">
          <cell r="A3" t="str">
            <v>Auto Sales</v>
          </cell>
        </row>
        <row r="4">
          <cell r="A4" t="str">
            <v>Education</v>
          </cell>
        </row>
        <row r="5">
          <cell r="A5" t="str">
            <v>Entertainment</v>
          </cell>
        </row>
        <row r="6">
          <cell r="A6" t="str">
            <v>Financial Products</v>
          </cell>
        </row>
        <row r="7">
          <cell r="A7" t="str">
            <v>Beauty/Fitness/Health</v>
          </cell>
        </row>
        <row r="8">
          <cell r="A8" t="str">
            <v>Heavy Manufacturing</v>
          </cell>
        </row>
        <row r="9">
          <cell r="A9" t="str">
            <v>Home Services</v>
          </cell>
        </row>
        <row r="10">
          <cell r="A10" t="str">
            <v>Insurance Agent</v>
          </cell>
        </row>
        <row r="11">
          <cell r="A11" t="str">
            <v>Law</v>
          </cell>
        </row>
        <row r="12">
          <cell r="A12" t="str">
            <v>Marketing</v>
          </cell>
        </row>
        <row r="13">
          <cell r="A13" t="str">
            <v>Media</v>
          </cell>
        </row>
        <row r="14">
          <cell r="A14" t="str">
            <v>Medical Practice</v>
          </cell>
        </row>
        <row r="15">
          <cell r="A15" t="str">
            <v>Precious Metals/Jewelry</v>
          </cell>
        </row>
        <row r="16">
          <cell r="A16" t="str">
            <v>Real Estate Agent</v>
          </cell>
        </row>
        <row r="17">
          <cell r="A17" t="str">
            <v>Real Estate Development</v>
          </cell>
        </row>
        <row r="18">
          <cell r="A18" t="str">
            <v>Restaurant/Food Services</v>
          </cell>
        </row>
        <row r="19">
          <cell r="A19" t="str">
            <v>Retail</v>
          </cell>
        </row>
        <row r="20">
          <cell r="A20" t="str">
            <v>Technology</v>
          </cell>
        </row>
        <row r="21">
          <cell r="A21" t="str">
            <v>Travel/Hospitality</v>
          </cell>
        </row>
        <row r="22">
          <cell r="A22" t="str">
            <v>Other</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A22" totalsRowShown="0">
  <autoFilter ref="A1:A22" xr:uid="{00000000-0009-0000-0100-000001000000}"/>
  <sortState xmlns:xlrd2="http://schemas.microsoft.com/office/spreadsheetml/2017/richdata2" ref="A2:A19">
    <sortCondition ref="A1:A19"/>
  </sortState>
  <tableColumns count="1">
    <tableColumn id="1" xr3:uid="{00000000-0010-0000-0000-000001000000}" name="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A22"/>
  <sheetViews>
    <sheetView workbookViewId="0">
      <selection activeCell="A2" sqref="A2"/>
    </sheetView>
  </sheetViews>
  <sheetFormatPr defaultColWidth="8.85546875" defaultRowHeight="15" x14ac:dyDescent="0.25"/>
  <cols>
    <col min="1" max="1" width="24" bestFit="1" customWidth="1"/>
    <col min="2" max="2" width="4.140625" customWidth="1"/>
    <col min="4" max="4" width="23.7109375" bestFit="1" customWidth="1"/>
    <col min="6" max="6" width="23.7109375" bestFit="1" customWidth="1"/>
    <col min="8" max="8" width="24" bestFit="1" customWidth="1"/>
  </cols>
  <sheetData>
    <row r="1" spans="1:1" x14ac:dyDescent="0.25">
      <c r="A1" s="214" t="s">
        <v>59</v>
      </c>
    </row>
    <row r="2" spans="1:1" x14ac:dyDescent="0.25">
      <c r="A2" t="s">
        <v>60</v>
      </c>
    </row>
    <row r="3" spans="1:1" x14ac:dyDescent="0.25">
      <c r="A3" t="s">
        <v>61</v>
      </c>
    </row>
    <row r="4" spans="1:1" x14ac:dyDescent="0.25">
      <c r="A4" t="s">
        <v>62</v>
      </c>
    </row>
    <row r="5" spans="1:1" x14ac:dyDescent="0.25">
      <c r="A5" t="s">
        <v>63</v>
      </c>
    </row>
    <row r="6" spans="1:1" x14ac:dyDescent="0.25">
      <c r="A6" t="s">
        <v>64</v>
      </c>
    </row>
    <row r="7" spans="1:1" x14ac:dyDescent="0.25">
      <c r="A7" t="s">
        <v>65</v>
      </c>
    </row>
    <row r="8" spans="1:1" x14ac:dyDescent="0.25">
      <c r="A8" t="s">
        <v>66</v>
      </c>
    </row>
    <row r="9" spans="1:1" x14ac:dyDescent="0.25">
      <c r="A9" t="s">
        <v>67</v>
      </c>
    </row>
    <row r="10" spans="1:1" x14ac:dyDescent="0.25">
      <c r="A10" t="s">
        <v>68</v>
      </c>
    </row>
    <row r="11" spans="1:1" x14ac:dyDescent="0.25">
      <c r="A11" t="s">
        <v>69</v>
      </c>
    </row>
    <row r="12" spans="1:1" x14ac:dyDescent="0.25">
      <c r="A12" t="s">
        <v>70</v>
      </c>
    </row>
    <row r="13" spans="1:1" x14ac:dyDescent="0.25">
      <c r="A13" t="s">
        <v>71</v>
      </c>
    </row>
    <row r="14" spans="1:1" x14ac:dyDescent="0.25">
      <c r="A14" t="s">
        <v>72</v>
      </c>
    </row>
    <row r="15" spans="1:1" x14ac:dyDescent="0.25">
      <c r="A15" t="s">
        <v>73</v>
      </c>
    </row>
    <row r="16" spans="1:1" x14ac:dyDescent="0.25">
      <c r="A16" t="s">
        <v>74</v>
      </c>
    </row>
    <row r="17" spans="1:1" x14ac:dyDescent="0.25">
      <c r="A17" t="s">
        <v>75</v>
      </c>
    </row>
    <row r="18" spans="1:1" x14ac:dyDescent="0.25">
      <c r="A18" t="s">
        <v>76</v>
      </c>
    </row>
    <row r="19" spans="1:1" x14ac:dyDescent="0.25">
      <c r="A19" t="s">
        <v>77</v>
      </c>
    </row>
    <row r="20" spans="1:1" x14ac:dyDescent="0.25">
      <c r="A20" t="s">
        <v>78</v>
      </c>
    </row>
    <row r="21" spans="1:1" x14ac:dyDescent="0.25">
      <c r="A21" t="s">
        <v>79</v>
      </c>
    </row>
    <row r="22" spans="1:1" x14ac:dyDescent="0.25">
      <c r="A22" t="s">
        <v>80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1">
    <pageSetUpPr fitToPage="1"/>
  </sheetPr>
  <dimension ref="A1:AU69"/>
  <sheetViews>
    <sheetView showGridLines="0" topLeftCell="A31" zoomScale="55" zoomScaleNormal="55" workbookViewId="0">
      <selection activeCell="E50" sqref="E50:G50"/>
    </sheetView>
  </sheetViews>
  <sheetFormatPr defaultColWidth="8.7109375" defaultRowHeight="15" x14ac:dyDescent="0.25"/>
  <cols>
    <col min="1" max="1" width="3" style="1" customWidth="1"/>
    <col min="2" max="2" width="15" style="1" customWidth="1"/>
    <col min="3" max="3" width="27.42578125" style="25" customWidth="1"/>
    <col min="4" max="4" width="2" style="25" customWidth="1"/>
    <col min="5" max="5" width="12" style="25" customWidth="1"/>
    <col min="6" max="6" width="4.7109375" style="25" customWidth="1"/>
    <col min="7" max="7" width="5.42578125" style="25" customWidth="1"/>
    <col min="8" max="8" width="3.42578125" style="25" customWidth="1"/>
    <col min="9" max="9" width="21.42578125" style="1" customWidth="1"/>
    <col min="10" max="10" width="0.7109375" style="1" customWidth="1"/>
    <col min="11" max="11" width="3.42578125" style="1" customWidth="1"/>
    <col min="12" max="12" width="1.7109375" style="1" customWidth="1"/>
    <col min="13" max="13" width="5.140625" style="1" customWidth="1"/>
    <col min="14" max="14" width="5.28515625" style="1" customWidth="1"/>
    <col min="15" max="15" width="4.7109375" style="1" customWidth="1"/>
    <col min="16" max="16" width="2" style="1" customWidth="1"/>
    <col min="17" max="17" width="3.42578125" style="1" customWidth="1"/>
    <col min="18" max="18" width="3.7109375" style="1" customWidth="1"/>
    <col min="19" max="19" width="7" style="1" customWidth="1"/>
    <col min="20" max="20" width="4.85546875" style="1" customWidth="1"/>
    <col min="21" max="22" width="3.42578125" style="1" customWidth="1"/>
    <col min="23" max="23" width="3.140625" style="1" customWidth="1"/>
    <col min="24" max="24" width="3.42578125" style="1" customWidth="1"/>
    <col min="25" max="26" width="2.42578125" style="1" customWidth="1"/>
    <col min="27" max="27" width="7.7109375" style="1" customWidth="1"/>
    <col min="28" max="28" width="8.140625" style="1" customWidth="1"/>
    <col min="29" max="31" width="1.42578125" style="1" customWidth="1"/>
    <col min="32" max="32" width="8.42578125" style="61" hidden="1" customWidth="1"/>
    <col min="33" max="33" width="16.85546875" style="61" hidden="1" customWidth="1"/>
    <col min="34" max="34" width="12.42578125" style="61" hidden="1" customWidth="1"/>
    <col min="35" max="35" width="27.42578125" style="61" customWidth="1"/>
    <col min="36" max="36" width="5" style="61" customWidth="1"/>
    <col min="37" max="37" width="10.42578125" style="61" customWidth="1"/>
    <col min="38" max="38" width="8.7109375" style="61" customWidth="1"/>
    <col min="39" max="40" width="8.7109375" style="1" customWidth="1"/>
    <col min="41" max="55" width="8.7109375" style="1"/>
    <col min="56" max="56" width="0" style="1" hidden="1" customWidth="1"/>
    <col min="57" max="16384" width="8.7109375" style="1"/>
  </cols>
  <sheetData>
    <row r="1" spans="1:47" ht="6" customHeight="1" thickBot="1" x14ac:dyDescent="0.3"/>
    <row r="2" spans="1:47" ht="82.5" customHeight="1" x14ac:dyDescent="0.25">
      <c r="A2" s="100"/>
      <c r="B2" s="101"/>
      <c r="C2" s="102"/>
      <c r="D2" s="102"/>
      <c r="E2" s="234" t="s">
        <v>0</v>
      </c>
      <c r="F2" s="234"/>
      <c r="G2" s="234"/>
      <c r="H2" s="234"/>
      <c r="I2" s="234"/>
      <c r="J2" s="234"/>
      <c r="K2" s="234"/>
      <c r="L2" s="234"/>
      <c r="M2" s="155"/>
      <c r="N2" s="103"/>
      <c r="O2" s="103"/>
      <c r="P2" s="103"/>
      <c r="Q2" s="103"/>
      <c r="R2" s="103"/>
      <c r="S2" s="103"/>
      <c r="T2" s="103"/>
      <c r="U2" s="103"/>
      <c r="V2" s="103"/>
      <c r="W2" s="103"/>
      <c r="X2" s="103"/>
      <c r="Y2" s="103"/>
      <c r="Z2" s="103"/>
      <c r="AA2" s="104"/>
      <c r="AB2" s="104"/>
      <c r="AC2" s="104"/>
      <c r="AD2" s="104"/>
      <c r="AE2" s="105"/>
    </row>
    <row r="3" spans="1:47" s="5" customFormat="1" ht="7.5" customHeight="1" thickBot="1" x14ac:dyDescent="0.3">
      <c r="A3" s="106"/>
      <c r="B3" s="6"/>
      <c r="C3" s="6"/>
      <c r="D3" s="6"/>
      <c r="E3" s="6"/>
      <c r="F3" s="6"/>
      <c r="G3" s="6"/>
      <c r="H3" s="6"/>
      <c r="I3" s="6"/>
      <c r="J3" s="6"/>
      <c r="K3" s="6"/>
      <c r="L3" s="6"/>
      <c r="M3" s="6"/>
      <c r="N3" s="7"/>
      <c r="O3" s="7"/>
      <c r="P3" s="7"/>
      <c r="Q3" s="7"/>
      <c r="R3" s="7"/>
      <c r="S3" s="7"/>
      <c r="T3" s="7"/>
      <c r="U3" s="7"/>
      <c r="V3" s="7"/>
      <c r="W3" s="7"/>
      <c r="X3" s="6"/>
      <c r="Y3" s="6"/>
      <c r="Z3" s="6"/>
      <c r="AA3" s="6"/>
      <c r="AB3" s="6"/>
      <c r="AC3" s="7"/>
      <c r="AD3" s="7"/>
      <c r="AE3" s="90"/>
      <c r="AF3" s="62"/>
      <c r="AG3" s="62"/>
      <c r="AH3" s="62"/>
      <c r="AI3" s="62"/>
      <c r="AJ3" s="63"/>
      <c r="AK3" s="63"/>
      <c r="AL3" s="63"/>
      <c r="AM3" s="3"/>
      <c r="AN3" s="3"/>
      <c r="AO3" s="3"/>
      <c r="AP3" s="3"/>
      <c r="AQ3" s="3"/>
      <c r="AR3" s="3"/>
    </row>
    <row r="4" spans="1:47" ht="27" customHeight="1" thickBot="1" x14ac:dyDescent="0.4">
      <c r="A4" s="272" t="s">
        <v>47</v>
      </c>
      <c r="B4" s="273"/>
      <c r="C4" s="273"/>
      <c r="D4" s="273"/>
      <c r="E4" s="273"/>
      <c r="F4" s="273"/>
      <c r="G4" s="273"/>
      <c r="H4" s="273"/>
      <c r="I4" s="273"/>
      <c r="J4" s="273"/>
      <c r="K4" s="273"/>
      <c r="L4" s="273"/>
      <c r="M4" s="273"/>
      <c r="N4" s="273"/>
      <c r="O4" s="273"/>
      <c r="P4" s="273"/>
      <c r="Q4" s="273"/>
      <c r="R4" s="273"/>
      <c r="S4" s="273"/>
      <c r="T4" s="273"/>
      <c r="U4" s="273"/>
      <c r="V4" s="273"/>
      <c r="W4" s="273"/>
      <c r="X4" s="273"/>
      <c r="Y4" s="273"/>
      <c r="Z4" s="273"/>
      <c r="AA4" s="273"/>
      <c r="AB4" s="273"/>
      <c r="AC4" s="273"/>
      <c r="AD4" s="273"/>
      <c r="AE4" s="274"/>
      <c r="AF4" s="64"/>
      <c r="AG4" s="64"/>
      <c r="AH4" s="64"/>
      <c r="AK4" s="65"/>
    </row>
    <row r="5" spans="1:47" ht="12" customHeight="1" x14ac:dyDescent="0.35">
      <c r="A5" s="8"/>
      <c r="B5" s="9"/>
      <c r="C5" s="10"/>
      <c r="D5" s="10"/>
      <c r="E5" s="10"/>
      <c r="F5" s="10"/>
      <c r="G5" s="10"/>
      <c r="H5" s="10"/>
      <c r="I5" s="10"/>
      <c r="J5" s="10"/>
      <c r="K5" s="10"/>
      <c r="L5" s="10"/>
      <c r="M5" s="10"/>
      <c r="N5" s="144"/>
      <c r="O5" s="144"/>
      <c r="P5" s="144"/>
      <c r="Q5" s="144"/>
      <c r="R5" s="144"/>
      <c r="S5" s="144"/>
      <c r="T5" s="144"/>
      <c r="U5" s="144"/>
      <c r="V5" s="144"/>
      <c r="W5" s="144"/>
      <c r="X5" s="144"/>
      <c r="Y5" s="144"/>
      <c r="Z5" s="144"/>
      <c r="AA5" s="144"/>
      <c r="AB5" s="144"/>
      <c r="AC5" s="10"/>
      <c r="AD5" s="10"/>
      <c r="AE5" s="11"/>
      <c r="AF5" s="64"/>
      <c r="AG5" s="64"/>
      <c r="AH5" s="64"/>
      <c r="AK5" s="65"/>
    </row>
    <row r="6" spans="1:47" ht="22.5" customHeight="1" x14ac:dyDescent="0.35">
      <c r="A6" s="147"/>
      <c r="B6" s="235" t="s">
        <v>1</v>
      </c>
      <c r="C6" s="235"/>
      <c r="D6" s="136"/>
      <c r="E6" s="275"/>
      <c r="F6" s="276"/>
      <c r="G6" s="276"/>
      <c r="H6" s="276"/>
      <c r="I6" s="276"/>
      <c r="J6" s="277"/>
      <c r="K6" s="56"/>
      <c r="L6" s="295" t="s">
        <v>54</v>
      </c>
      <c r="M6" s="295"/>
      <c r="N6" s="295"/>
      <c r="O6" s="295"/>
      <c r="P6" s="295"/>
      <c r="Q6" s="295"/>
      <c r="R6" s="295"/>
      <c r="S6" s="295"/>
      <c r="T6" s="295"/>
      <c r="U6" s="295"/>
      <c r="V6" s="295"/>
      <c r="W6" s="295"/>
      <c r="X6" s="295"/>
      <c r="Y6" s="295"/>
      <c r="Z6" s="295"/>
      <c r="AA6" s="295"/>
      <c r="AB6" s="295"/>
      <c r="AC6" s="98"/>
      <c r="AD6" s="98"/>
      <c r="AE6" s="107"/>
      <c r="AF6" s="66"/>
      <c r="AG6" s="66"/>
      <c r="AH6" s="66"/>
      <c r="AI6" s="314"/>
      <c r="AJ6" s="314"/>
      <c r="AK6" s="314"/>
      <c r="AL6" s="314"/>
      <c r="AM6" s="314"/>
      <c r="AP6" s="314"/>
      <c r="AQ6" s="314"/>
      <c r="AR6" s="314"/>
      <c r="AS6" s="314"/>
      <c r="AT6" s="314"/>
      <c r="AU6" s="314"/>
    </row>
    <row r="7" spans="1:47" ht="26.25" customHeight="1" x14ac:dyDescent="0.35">
      <c r="A7" s="147"/>
      <c r="B7" s="148"/>
      <c r="C7" s="148"/>
      <c r="D7" s="89"/>
      <c r="E7" s="280"/>
      <c r="F7" s="280"/>
      <c r="G7" s="280"/>
      <c r="H7" s="280"/>
      <c r="I7" s="280"/>
      <c r="J7" s="280"/>
      <c r="K7" s="56"/>
      <c r="L7" s="295"/>
      <c r="M7" s="295"/>
      <c r="N7" s="295"/>
      <c r="O7" s="295"/>
      <c r="P7" s="295"/>
      <c r="Q7" s="295"/>
      <c r="R7" s="295"/>
      <c r="S7" s="295"/>
      <c r="T7" s="295"/>
      <c r="U7" s="295"/>
      <c r="V7" s="295"/>
      <c r="W7" s="295"/>
      <c r="X7" s="295"/>
      <c r="Y7" s="295"/>
      <c r="Z7" s="295"/>
      <c r="AA7" s="295"/>
      <c r="AB7" s="295"/>
      <c r="AC7" s="98"/>
      <c r="AD7" s="98"/>
      <c r="AE7" s="107"/>
      <c r="AF7" s="66"/>
      <c r="AG7" s="66"/>
      <c r="AH7" s="66"/>
      <c r="AI7" s="314"/>
      <c r="AJ7" s="314"/>
      <c r="AK7" s="314"/>
      <c r="AL7" s="314"/>
      <c r="AM7" s="314"/>
      <c r="AP7" s="314"/>
      <c r="AQ7" s="314"/>
      <c r="AR7" s="314"/>
      <c r="AS7" s="314"/>
      <c r="AT7" s="314"/>
      <c r="AU7" s="314"/>
    </row>
    <row r="8" spans="1:47" ht="22.5" customHeight="1" x14ac:dyDescent="0.25">
      <c r="A8" s="149"/>
      <c r="B8" s="235" t="s">
        <v>2</v>
      </c>
      <c r="C8" s="235"/>
      <c r="D8" s="136"/>
      <c r="E8" s="287"/>
      <c r="F8" s="287"/>
      <c r="G8" s="287"/>
      <c r="H8" s="287"/>
      <c r="I8" s="287"/>
      <c r="J8" s="287"/>
      <c r="K8" s="56"/>
      <c r="L8" s="356" t="s">
        <v>45</v>
      </c>
      <c r="M8" s="356"/>
      <c r="N8" s="356"/>
      <c r="O8" s="356"/>
      <c r="P8" s="356"/>
      <c r="Q8" s="356"/>
      <c r="R8" s="356"/>
      <c r="S8" s="356"/>
      <c r="T8" s="356"/>
      <c r="U8" s="356"/>
      <c r="V8" s="356"/>
      <c r="W8" s="356"/>
      <c r="X8" s="356"/>
      <c r="Y8" s="356"/>
      <c r="Z8" s="356"/>
      <c r="AA8" s="356"/>
      <c r="AB8" s="356"/>
      <c r="AC8" s="98"/>
      <c r="AD8" s="98"/>
      <c r="AE8" s="107"/>
      <c r="AF8" s="67"/>
      <c r="AG8" s="67"/>
      <c r="AH8" s="67"/>
      <c r="AI8" s="314"/>
      <c r="AJ8" s="314"/>
      <c r="AK8" s="314"/>
      <c r="AL8" s="314"/>
      <c r="AM8" s="314"/>
      <c r="AP8" s="314"/>
      <c r="AQ8" s="314"/>
      <c r="AR8" s="314"/>
      <c r="AS8" s="314"/>
      <c r="AT8" s="314"/>
      <c r="AU8" s="314"/>
    </row>
    <row r="9" spans="1:47" ht="22.5" customHeight="1" x14ac:dyDescent="0.25">
      <c r="A9" s="149"/>
      <c r="B9" s="162"/>
      <c r="C9" s="162"/>
      <c r="D9" s="136"/>
      <c r="E9" s="236"/>
      <c r="F9" s="236"/>
      <c r="G9" s="236"/>
      <c r="H9" s="236"/>
      <c r="I9" s="236"/>
      <c r="J9" s="236"/>
      <c r="K9" s="56"/>
      <c r="L9" s="356"/>
      <c r="M9" s="356"/>
      <c r="N9" s="356"/>
      <c r="O9" s="356"/>
      <c r="P9" s="356"/>
      <c r="Q9" s="356"/>
      <c r="R9" s="356"/>
      <c r="S9" s="356"/>
      <c r="T9" s="356"/>
      <c r="U9" s="356"/>
      <c r="V9" s="356"/>
      <c r="W9" s="356"/>
      <c r="X9" s="356"/>
      <c r="Y9" s="356"/>
      <c r="Z9" s="356"/>
      <c r="AA9" s="356"/>
      <c r="AB9" s="356"/>
      <c r="AC9" s="98"/>
      <c r="AD9" s="98"/>
      <c r="AE9" s="107"/>
      <c r="AF9" s="67"/>
      <c r="AG9" s="67"/>
      <c r="AH9" s="67"/>
      <c r="AI9" s="314"/>
      <c r="AJ9" s="314"/>
      <c r="AK9" s="314"/>
      <c r="AL9" s="314"/>
      <c r="AM9" s="314"/>
      <c r="AP9" s="314"/>
      <c r="AQ9" s="314"/>
      <c r="AR9" s="314"/>
      <c r="AS9" s="314"/>
      <c r="AT9" s="314"/>
      <c r="AU9" s="314"/>
    </row>
    <row r="10" spans="1:47" ht="18.75" customHeight="1" x14ac:dyDescent="0.25">
      <c r="A10" s="149"/>
      <c r="B10" s="148"/>
      <c r="C10" s="148"/>
      <c r="D10" s="89"/>
      <c r="E10" s="237"/>
      <c r="F10" s="237"/>
      <c r="G10" s="237"/>
      <c r="H10" s="237"/>
      <c r="I10" s="237"/>
      <c r="J10" s="237"/>
      <c r="K10" s="56"/>
      <c r="L10" s="356"/>
      <c r="M10" s="356"/>
      <c r="N10" s="356"/>
      <c r="O10" s="356"/>
      <c r="P10" s="356"/>
      <c r="Q10" s="356"/>
      <c r="R10" s="356"/>
      <c r="S10" s="356"/>
      <c r="T10" s="356"/>
      <c r="U10" s="356"/>
      <c r="V10" s="356"/>
      <c r="W10" s="356"/>
      <c r="X10" s="356"/>
      <c r="Y10" s="356"/>
      <c r="Z10" s="356"/>
      <c r="AA10" s="356"/>
      <c r="AB10" s="356"/>
      <c r="AC10" s="98"/>
      <c r="AD10" s="98"/>
      <c r="AE10" s="107"/>
      <c r="AF10" s="67"/>
      <c r="AG10" s="67"/>
      <c r="AH10" s="67"/>
      <c r="AI10" s="314"/>
      <c r="AJ10" s="314"/>
      <c r="AK10" s="314"/>
      <c r="AL10" s="314"/>
      <c r="AM10" s="314"/>
      <c r="AP10" s="314"/>
      <c r="AQ10" s="314"/>
      <c r="AR10" s="314"/>
      <c r="AS10" s="314"/>
      <c r="AT10" s="314"/>
      <c r="AU10" s="314"/>
    </row>
    <row r="11" spans="1:47" ht="2.25" customHeight="1" x14ac:dyDescent="0.25">
      <c r="A11" s="278"/>
      <c r="B11" s="279"/>
      <c r="C11" s="279"/>
      <c r="D11" s="137"/>
      <c r="E11" s="281">
        <v>12</v>
      </c>
      <c r="F11" s="282"/>
      <c r="G11" s="282"/>
      <c r="H11" s="282"/>
      <c r="I11" s="282"/>
      <c r="J11" s="283"/>
      <c r="L11" s="356"/>
      <c r="M11" s="356"/>
      <c r="N11" s="356"/>
      <c r="O11" s="356"/>
      <c r="P11" s="356"/>
      <c r="Q11" s="356"/>
      <c r="R11" s="356"/>
      <c r="S11" s="356"/>
      <c r="T11" s="356"/>
      <c r="U11" s="356"/>
      <c r="V11" s="356"/>
      <c r="W11" s="356"/>
      <c r="X11" s="356"/>
      <c r="Y11" s="356"/>
      <c r="Z11" s="356"/>
      <c r="AA11" s="356"/>
      <c r="AB11" s="356"/>
      <c r="AC11" s="98"/>
      <c r="AD11" s="98"/>
      <c r="AE11" s="107"/>
      <c r="AF11" s="66"/>
      <c r="AG11" s="66"/>
      <c r="AH11" s="66"/>
      <c r="AI11" s="314"/>
      <c r="AJ11" s="314"/>
      <c r="AK11" s="314"/>
      <c r="AL11" s="314"/>
      <c r="AM11" s="314"/>
      <c r="AP11" s="314"/>
      <c r="AQ11" s="314"/>
      <c r="AR11" s="314"/>
      <c r="AS11" s="314"/>
      <c r="AT11" s="314"/>
      <c r="AU11" s="314"/>
    </row>
    <row r="12" spans="1:47" ht="22.5" customHeight="1" x14ac:dyDescent="0.25">
      <c r="A12" s="163"/>
      <c r="B12" s="296" t="s">
        <v>55</v>
      </c>
      <c r="C12" s="296"/>
      <c r="D12" s="296"/>
      <c r="E12" s="284"/>
      <c r="F12" s="285"/>
      <c r="G12" s="285"/>
      <c r="H12" s="285"/>
      <c r="I12" s="285"/>
      <c r="J12" s="286"/>
      <c r="L12" s="295" t="s">
        <v>46</v>
      </c>
      <c r="M12" s="295"/>
      <c r="N12" s="295"/>
      <c r="O12" s="295"/>
      <c r="P12" s="295"/>
      <c r="Q12" s="295"/>
      <c r="R12" s="295"/>
      <c r="S12" s="295"/>
      <c r="T12" s="295"/>
      <c r="U12" s="295"/>
      <c r="V12" s="295"/>
      <c r="W12" s="295"/>
      <c r="X12" s="295"/>
      <c r="Y12" s="295"/>
      <c r="Z12" s="295"/>
      <c r="AA12" s="295"/>
      <c r="AB12" s="295"/>
      <c r="AC12" s="98"/>
      <c r="AD12" s="98"/>
      <c r="AE12" s="107"/>
      <c r="AF12" s="66"/>
      <c r="AG12" s="66"/>
      <c r="AH12" s="66"/>
      <c r="AI12" s="314"/>
      <c r="AJ12" s="314"/>
      <c r="AK12" s="314"/>
      <c r="AL12" s="314"/>
      <c r="AM12" s="314"/>
      <c r="AP12" s="314"/>
      <c r="AQ12" s="314"/>
      <c r="AR12" s="314"/>
      <c r="AS12" s="314"/>
      <c r="AT12" s="314"/>
      <c r="AU12" s="314"/>
    </row>
    <row r="13" spans="1:47" ht="24.75" customHeight="1" x14ac:dyDescent="0.25">
      <c r="A13" s="149"/>
      <c r="B13" s="150"/>
      <c r="C13" s="151"/>
      <c r="D13" s="14"/>
      <c r="E13" s="297"/>
      <c r="F13" s="297"/>
      <c r="G13" s="297"/>
      <c r="H13" s="297"/>
      <c r="I13" s="297"/>
      <c r="J13" s="297"/>
      <c r="K13" s="14"/>
      <c r="L13" s="295"/>
      <c r="M13" s="295"/>
      <c r="N13" s="295"/>
      <c r="O13" s="295"/>
      <c r="P13" s="295"/>
      <c r="Q13" s="295"/>
      <c r="R13" s="295"/>
      <c r="S13" s="295"/>
      <c r="T13" s="295"/>
      <c r="U13" s="295"/>
      <c r="V13" s="295"/>
      <c r="W13" s="295"/>
      <c r="X13" s="295"/>
      <c r="Y13" s="295"/>
      <c r="Z13" s="295"/>
      <c r="AA13" s="295"/>
      <c r="AB13" s="295"/>
      <c r="AC13" s="98"/>
      <c r="AD13" s="98"/>
      <c r="AE13" s="107"/>
      <c r="AF13" s="67"/>
      <c r="AG13" s="67"/>
      <c r="AH13" s="67"/>
      <c r="AI13" s="314"/>
      <c r="AJ13" s="314"/>
      <c r="AK13" s="314"/>
      <c r="AL13" s="314"/>
      <c r="AM13" s="314"/>
      <c r="AP13" s="314"/>
      <c r="AQ13" s="314"/>
      <c r="AR13" s="314"/>
      <c r="AS13" s="314"/>
      <c r="AT13" s="314"/>
      <c r="AU13" s="314"/>
    </row>
    <row r="14" spans="1:47" ht="22.5" customHeight="1" x14ac:dyDescent="0.25">
      <c r="A14" s="152"/>
      <c r="B14" s="355" t="s">
        <v>37</v>
      </c>
      <c r="C14" s="355"/>
      <c r="D14" s="138"/>
      <c r="E14" s="288"/>
      <c r="F14" s="289"/>
      <c r="G14" s="289"/>
      <c r="H14" s="289"/>
      <c r="I14" s="289"/>
      <c r="J14" s="290"/>
      <c r="L14" s="295"/>
      <c r="M14" s="295"/>
      <c r="N14" s="295"/>
      <c r="O14" s="295"/>
      <c r="P14" s="295"/>
      <c r="Q14" s="295"/>
      <c r="R14" s="295"/>
      <c r="S14" s="295"/>
      <c r="T14" s="295"/>
      <c r="U14" s="295"/>
      <c r="V14" s="295"/>
      <c r="W14" s="295"/>
      <c r="X14" s="295"/>
      <c r="Y14" s="295"/>
      <c r="Z14" s="295"/>
      <c r="AA14" s="295"/>
      <c r="AB14" s="295"/>
      <c r="AC14" s="98"/>
      <c r="AD14" s="98"/>
      <c r="AE14" s="107"/>
      <c r="AF14" s="66"/>
      <c r="AG14" s="66"/>
      <c r="AH14" s="66"/>
      <c r="AI14" s="314"/>
      <c r="AJ14" s="314"/>
      <c r="AK14" s="314"/>
      <c r="AL14" s="314"/>
      <c r="AM14" s="314"/>
      <c r="AP14" s="314"/>
      <c r="AQ14" s="314"/>
      <c r="AR14" s="314"/>
      <c r="AS14" s="314"/>
      <c r="AT14" s="314"/>
      <c r="AU14" s="314"/>
    </row>
    <row r="15" spans="1:47" ht="6" customHeight="1" x14ac:dyDescent="0.25">
      <c r="A15" s="13"/>
      <c r="B15" s="15"/>
      <c r="C15" s="16"/>
      <c r="D15" s="16"/>
      <c r="E15" s="16"/>
      <c r="F15" s="16"/>
      <c r="G15" s="16"/>
      <c r="H15" s="16"/>
      <c r="I15" s="17"/>
      <c r="AE15" s="12"/>
      <c r="AF15" s="66"/>
      <c r="AG15" s="66"/>
      <c r="AH15" s="66"/>
      <c r="AI15" s="66"/>
      <c r="AK15" s="65"/>
    </row>
    <row r="16" spans="1:47" ht="26.25" customHeight="1" x14ac:dyDescent="0.25">
      <c r="A16" s="258" t="s">
        <v>4</v>
      </c>
      <c r="B16" s="259"/>
      <c r="C16" s="259"/>
      <c r="D16" s="259"/>
      <c r="E16" s="259"/>
      <c r="F16" s="259"/>
      <c r="G16" s="259"/>
      <c r="H16" s="259"/>
      <c r="I16" s="259"/>
      <c r="J16" s="259"/>
      <c r="K16" s="259"/>
      <c r="L16" s="259"/>
      <c r="M16" s="259"/>
      <c r="N16" s="259"/>
      <c r="O16" s="259"/>
      <c r="P16" s="259"/>
      <c r="Q16" s="259"/>
      <c r="R16" s="259"/>
      <c r="S16" s="259"/>
      <c r="T16" s="259"/>
      <c r="U16" s="259"/>
      <c r="V16" s="259"/>
      <c r="W16" s="259"/>
      <c r="X16" s="259"/>
      <c r="Y16" s="259"/>
      <c r="Z16" s="259"/>
      <c r="AA16" s="259"/>
      <c r="AB16" s="259"/>
      <c r="AC16" s="259"/>
      <c r="AD16" s="259"/>
      <c r="AE16" s="260"/>
      <c r="AF16" s="66"/>
      <c r="AG16" s="66"/>
      <c r="AH16" s="66"/>
      <c r="AI16" s="66"/>
      <c r="AK16" s="65"/>
    </row>
    <row r="17" spans="1:38" ht="20.85" customHeight="1" thickBot="1" x14ac:dyDescent="0.4">
      <c r="A17" s="4"/>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4"/>
      <c r="AH17" s="68"/>
    </row>
    <row r="18" spans="1:38" ht="26.25" customHeight="1" thickBot="1" x14ac:dyDescent="0.3">
      <c r="A18" s="4"/>
      <c r="C18" s="119"/>
      <c r="D18" s="119"/>
      <c r="E18" s="323" t="s">
        <v>36</v>
      </c>
      <c r="F18" s="324"/>
      <c r="G18" s="324"/>
      <c r="H18" s="324"/>
      <c r="I18" s="324"/>
      <c r="J18" s="324"/>
      <c r="K18" s="324"/>
      <c r="L18" s="324"/>
      <c r="M18" s="324"/>
      <c r="N18" s="324"/>
      <c r="O18" s="324"/>
      <c r="P18" s="324"/>
      <c r="Q18" s="325"/>
      <c r="R18" s="181"/>
      <c r="S18" s="181"/>
      <c r="T18" s="180"/>
      <c r="U18" s="119"/>
      <c r="V18" s="119"/>
      <c r="W18" s="119"/>
      <c r="X18" s="119"/>
      <c r="Y18" s="119"/>
      <c r="Z18" s="119"/>
      <c r="AA18" s="119"/>
      <c r="AB18" s="119"/>
      <c r="AC18" s="119"/>
      <c r="AD18" s="119"/>
      <c r="AE18" s="146"/>
      <c r="AF18" s="82" t="e">
        <f>RANK(AG18,$AI$18:$AI$29,0)</f>
        <v>#N/A</v>
      </c>
      <c r="AG18" s="80">
        <f>C20</f>
        <v>0</v>
      </c>
      <c r="AH18" s="81">
        <f t="shared" ref="AH18:AH29" si="0">H20</f>
        <v>0</v>
      </c>
    </row>
    <row r="19" spans="1:38" ht="22.5" customHeight="1" thickBot="1" x14ac:dyDescent="0.3">
      <c r="A19" s="4"/>
      <c r="C19" s="120"/>
      <c r="D19" s="120"/>
      <c r="E19" s="246" t="s">
        <v>5</v>
      </c>
      <c r="F19" s="247"/>
      <c r="G19" s="247"/>
      <c r="H19" s="336" t="s">
        <v>6</v>
      </c>
      <c r="I19" s="337"/>
      <c r="J19" s="337"/>
      <c r="K19" s="337"/>
      <c r="L19" s="337"/>
      <c r="M19" s="337"/>
      <c r="N19" s="337"/>
      <c r="O19" s="337"/>
      <c r="P19" s="337"/>
      <c r="Q19" s="338"/>
      <c r="R19" s="182"/>
      <c r="S19" s="182"/>
      <c r="T19" s="120"/>
      <c r="U19" s="120"/>
      <c r="V19" s="334"/>
      <c r="W19" s="334"/>
      <c r="X19" s="334"/>
      <c r="Y19" s="334"/>
      <c r="Z19" s="334"/>
      <c r="AA19" s="334"/>
      <c r="AB19" s="334"/>
      <c r="AC19" s="334"/>
      <c r="AD19" s="334"/>
      <c r="AE19" s="335"/>
      <c r="AF19" s="82" t="e">
        <f t="shared" ref="AF19:AF29" si="1">RANK(AG19,$AI$18:$AI$29,0)</f>
        <v>#N/A</v>
      </c>
      <c r="AG19" s="80">
        <f t="shared" ref="AG19:AG29" si="2">C21</f>
        <v>0</v>
      </c>
      <c r="AH19" s="81">
        <f t="shared" si="0"/>
        <v>0</v>
      </c>
    </row>
    <row r="20" spans="1:38" ht="21" customHeight="1" x14ac:dyDescent="0.25">
      <c r="A20" s="4"/>
      <c r="C20" s="91"/>
      <c r="D20" s="91"/>
      <c r="E20" s="248" t="str">
        <f>IF(Deposits!E8=0,"",Deposits!E8)</f>
        <v/>
      </c>
      <c r="F20" s="249"/>
      <c r="G20" s="250"/>
      <c r="H20" s="291">
        <f>SUM(Deposits!Q8,Deposits!Q31,Deposits!Q54,Deposits!Q77)</f>
        <v>0</v>
      </c>
      <c r="I20" s="292"/>
      <c r="J20" s="292"/>
      <c r="K20" s="292"/>
      <c r="L20" s="292"/>
      <c r="M20" s="292"/>
      <c r="N20" s="292"/>
      <c r="O20" s="292"/>
      <c r="P20" s="292"/>
      <c r="Q20" s="293"/>
      <c r="R20" s="183"/>
      <c r="S20" s="183"/>
      <c r="T20" s="127"/>
      <c r="U20" s="127"/>
      <c r="V20" s="244"/>
      <c r="W20" s="244"/>
      <c r="X20" s="244"/>
      <c r="Y20" s="244"/>
      <c r="Z20" s="244"/>
      <c r="AA20" s="244"/>
      <c r="AB20" s="244"/>
      <c r="AC20" s="244"/>
      <c r="AD20" s="244"/>
      <c r="AE20" s="245"/>
      <c r="AF20" s="82" t="e">
        <f t="shared" si="1"/>
        <v>#N/A</v>
      </c>
      <c r="AG20" s="80">
        <f t="shared" si="2"/>
        <v>0</v>
      </c>
      <c r="AH20" s="81">
        <f t="shared" si="0"/>
        <v>0</v>
      </c>
    </row>
    <row r="21" spans="1:38" ht="20.25" customHeight="1" x14ac:dyDescent="0.25">
      <c r="A21" s="4"/>
      <c r="C21" s="91"/>
      <c r="D21" s="91"/>
      <c r="E21" s="251" t="str">
        <f>IF(Deposits!E9=0,"",Deposits!E9)</f>
        <v/>
      </c>
      <c r="F21" s="252"/>
      <c r="G21" s="253"/>
      <c r="H21" s="264">
        <f>SUM(Deposits!Q9,Deposits!Q32,Deposits!Q55,Deposits!Q78)</f>
        <v>0</v>
      </c>
      <c r="I21" s="265"/>
      <c r="J21" s="265"/>
      <c r="K21" s="265"/>
      <c r="L21" s="265"/>
      <c r="M21" s="265"/>
      <c r="N21" s="265"/>
      <c r="O21" s="265"/>
      <c r="P21" s="265"/>
      <c r="Q21" s="266"/>
      <c r="R21" s="183"/>
      <c r="S21" s="183"/>
      <c r="T21" s="91"/>
      <c r="U21" s="92"/>
      <c r="V21" s="244"/>
      <c r="W21" s="244"/>
      <c r="X21" s="244"/>
      <c r="Y21" s="244"/>
      <c r="Z21" s="244"/>
      <c r="AA21" s="244"/>
      <c r="AB21" s="244"/>
      <c r="AC21" s="244"/>
      <c r="AD21" s="244"/>
      <c r="AE21" s="245"/>
      <c r="AF21" s="82" t="e">
        <f t="shared" si="1"/>
        <v>#N/A</v>
      </c>
      <c r="AG21" s="80">
        <f t="shared" si="2"/>
        <v>0</v>
      </c>
      <c r="AH21" s="81">
        <f t="shared" si="0"/>
        <v>0</v>
      </c>
    </row>
    <row r="22" spans="1:38" ht="21" customHeight="1" x14ac:dyDescent="0.25">
      <c r="A22" s="4"/>
      <c r="C22" s="91"/>
      <c r="D22" s="91"/>
      <c r="E22" s="251" t="str">
        <f>IF(Deposits!E10=0,"",Deposits!E10)</f>
        <v/>
      </c>
      <c r="F22" s="252"/>
      <c r="G22" s="253"/>
      <c r="H22" s="264">
        <f>SUM(Deposits!Q10,Deposits!Q33,Deposits!Q56,Deposits!Q79)</f>
        <v>0</v>
      </c>
      <c r="I22" s="265"/>
      <c r="J22" s="265"/>
      <c r="K22" s="265"/>
      <c r="L22" s="265"/>
      <c r="M22" s="265"/>
      <c r="N22" s="265"/>
      <c r="O22" s="265"/>
      <c r="P22" s="265"/>
      <c r="Q22" s="266"/>
      <c r="R22" s="183"/>
      <c r="S22" s="183"/>
      <c r="T22" s="91"/>
      <c r="U22" s="92"/>
      <c r="V22" s="244"/>
      <c r="W22" s="244"/>
      <c r="X22" s="244"/>
      <c r="Y22" s="244"/>
      <c r="Z22" s="244"/>
      <c r="AA22" s="244"/>
      <c r="AB22" s="244"/>
      <c r="AC22" s="244"/>
      <c r="AD22" s="244"/>
      <c r="AE22" s="245"/>
      <c r="AF22" s="82" t="e">
        <f t="shared" si="1"/>
        <v>#N/A</v>
      </c>
      <c r="AG22" s="80">
        <f t="shared" si="2"/>
        <v>0</v>
      </c>
      <c r="AH22" s="81">
        <f t="shared" si="0"/>
        <v>0</v>
      </c>
    </row>
    <row r="23" spans="1:38" ht="21" customHeight="1" x14ac:dyDescent="0.25">
      <c r="A23" s="4"/>
      <c r="C23" s="91"/>
      <c r="D23" s="91"/>
      <c r="E23" s="251" t="str">
        <f>IF(Deposits!E11=0,"",Deposits!E11)</f>
        <v/>
      </c>
      <c r="F23" s="252"/>
      <c r="G23" s="253"/>
      <c r="H23" s="264">
        <f>SUM(Deposits!Q11,Deposits!Q34,Deposits!Q57,Deposits!Q80)</f>
        <v>0</v>
      </c>
      <c r="I23" s="265"/>
      <c r="J23" s="265"/>
      <c r="K23" s="265"/>
      <c r="L23" s="265"/>
      <c r="M23" s="265"/>
      <c r="N23" s="265"/>
      <c r="O23" s="265"/>
      <c r="P23" s="265"/>
      <c r="Q23" s="266"/>
      <c r="R23" s="183"/>
      <c r="S23" s="183"/>
      <c r="T23" s="91"/>
      <c r="U23" s="92"/>
      <c r="V23" s="244"/>
      <c r="W23" s="244"/>
      <c r="X23" s="244"/>
      <c r="Y23" s="244"/>
      <c r="Z23" s="244"/>
      <c r="AA23" s="244"/>
      <c r="AB23" s="244"/>
      <c r="AC23" s="244"/>
      <c r="AD23" s="244"/>
      <c r="AE23" s="245"/>
      <c r="AF23" s="82" t="e">
        <f t="shared" si="1"/>
        <v>#N/A</v>
      </c>
      <c r="AG23" s="80">
        <f t="shared" si="2"/>
        <v>0</v>
      </c>
      <c r="AH23" s="81">
        <f t="shared" si="0"/>
        <v>0</v>
      </c>
    </row>
    <row r="24" spans="1:38" ht="21" customHeight="1" x14ac:dyDescent="0.25">
      <c r="A24" s="4"/>
      <c r="C24" s="91"/>
      <c r="D24" s="91"/>
      <c r="E24" s="251" t="str">
        <f>IF(Deposits!E12=0,"",Deposits!E12)</f>
        <v/>
      </c>
      <c r="F24" s="252"/>
      <c r="G24" s="253"/>
      <c r="H24" s="264">
        <f>SUM(Deposits!Q12,Deposits!Q35,Deposits!Q58,Deposits!Q81)</f>
        <v>0</v>
      </c>
      <c r="I24" s="265"/>
      <c r="J24" s="265"/>
      <c r="K24" s="265"/>
      <c r="L24" s="265"/>
      <c r="M24" s="265"/>
      <c r="N24" s="265"/>
      <c r="O24" s="265"/>
      <c r="P24" s="265"/>
      <c r="Q24" s="266"/>
      <c r="R24" s="183"/>
      <c r="S24" s="183"/>
      <c r="T24" s="91"/>
      <c r="U24" s="92"/>
      <c r="V24" s="244"/>
      <c r="W24" s="244"/>
      <c r="X24" s="244"/>
      <c r="Y24" s="244"/>
      <c r="Z24" s="244"/>
      <c r="AA24" s="244"/>
      <c r="AB24" s="244"/>
      <c r="AC24" s="244"/>
      <c r="AD24" s="244"/>
      <c r="AE24" s="245"/>
      <c r="AF24" s="82" t="e">
        <f t="shared" si="1"/>
        <v>#N/A</v>
      </c>
      <c r="AG24" s="80">
        <f t="shared" si="2"/>
        <v>0</v>
      </c>
      <c r="AH24" s="81">
        <f t="shared" si="0"/>
        <v>0</v>
      </c>
    </row>
    <row r="25" spans="1:38" ht="21" customHeight="1" x14ac:dyDescent="0.25">
      <c r="A25" s="4"/>
      <c r="C25" s="91"/>
      <c r="D25" s="91"/>
      <c r="E25" s="251" t="str">
        <f>IF(Deposits!E13=0,"",Deposits!E13)</f>
        <v/>
      </c>
      <c r="F25" s="252"/>
      <c r="G25" s="253"/>
      <c r="H25" s="264">
        <f>SUM(Deposits!Q13,Deposits!Q36,Deposits!Q59,Deposits!Q82)</f>
        <v>0</v>
      </c>
      <c r="I25" s="265"/>
      <c r="J25" s="265"/>
      <c r="K25" s="265"/>
      <c r="L25" s="265"/>
      <c r="M25" s="265"/>
      <c r="N25" s="265"/>
      <c r="O25" s="265"/>
      <c r="P25" s="265"/>
      <c r="Q25" s="266"/>
      <c r="R25" s="183"/>
      <c r="S25" s="183"/>
      <c r="T25" s="91"/>
      <c r="U25" s="92"/>
      <c r="V25" s="244"/>
      <c r="W25" s="244"/>
      <c r="X25" s="244"/>
      <c r="Y25" s="244"/>
      <c r="Z25" s="244"/>
      <c r="AA25" s="244"/>
      <c r="AB25" s="244"/>
      <c r="AC25" s="244"/>
      <c r="AD25" s="244"/>
      <c r="AE25" s="245"/>
      <c r="AF25" s="82" t="e">
        <f t="shared" si="1"/>
        <v>#N/A</v>
      </c>
      <c r="AG25" s="80">
        <f t="shared" si="2"/>
        <v>0</v>
      </c>
      <c r="AH25" s="81">
        <f t="shared" si="0"/>
        <v>0</v>
      </c>
    </row>
    <row r="26" spans="1:38" ht="21" customHeight="1" x14ac:dyDescent="0.25">
      <c r="A26" s="4"/>
      <c r="C26" s="91"/>
      <c r="D26" s="91"/>
      <c r="E26" s="251" t="str">
        <f>IF(Deposits!E14=0,"",Deposits!E14)</f>
        <v/>
      </c>
      <c r="F26" s="252"/>
      <c r="G26" s="253"/>
      <c r="H26" s="264">
        <f>SUM(Deposits!Q14,Deposits!Q37,Deposits!Q60,Deposits!Q83)</f>
        <v>0</v>
      </c>
      <c r="I26" s="265"/>
      <c r="J26" s="265"/>
      <c r="K26" s="265"/>
      <c r="L26" s="265"/>
      <c r="M26" s="265"/>
      <c r="N26" s="265"/>
      <c r="O26" s="265"/>
      <c r="P26" s="265"/>
      <c r="Q26" s="266"/>
      <c r="R26" s="183"/>
      <c r="S26" s="183"/>
      <c r="T26" s="91"/>
      <c r="U26" s="92"/>
      <c r="V26" s="244"/>
      <c r="W26" s="244"/>
      <c r="X26" s="244"/>
      <c r="Y26" s="244"/>
      <c r="Z26" s="244"/>
      <c r="AA26" s="244"/>
      <c r="AB26" s="244"/>
      <c r="AC26" s="244"/>
      <c r="AD26" s="244"/>
      <c r="AE26" s="245"/>
      <c r="AF26" s="82" t="e">
        <f t="shared" si="1"/>
        <v>#N/A</v>
      </c>
      <c r="AG26" s="80">
        <f t="shared" si="2"/>
        <v>0</v>
      </c>
      <c r="AH26" s="81">
        <f t="shared" si="0"/>
        <v>0</v>
      </c>
    </row>
    <row r="27" spans="1:38" ht="21" customHeight="1" x14ac:dyDescent="0.25">
      <c r="A27" s="4"/>
      <c r="C27" s="91"/>
      <c r="D27" s="91"/>
      <c r="E27" s="251" t="str">
        <f>IF(Deposits!E15=0,"",Deposits!E15)</f>
        <v/>
      </c>
      <c r="F27" s="252"/>
      <c r="G27" s="253"/>
      <c r="H27" s="264">
        <f>SUM(Deposits!Q15,Deposits!Q38,Deposits!Q61,Deposits!Q84)</f>
        <v>0</v>
      </c>
      <c r="I27" s="265"/>
      <c r="J27" s="265"/>
      <c r="K27" s="265"/>
      <c r="L27" s="265"/>
      <c r="M27" s="265"/>
      <c r="N27" s="265"/>
      <c r="O27" s="265"/>
      <c r="P27" s="265"/>
      <c r="Q27" s="266"/>
      <c r="R27" s="183"/>
      <c r="S27" s="183"/>
      <c r="T27" s="91"/>
      <c r="U27" s="92"/>
      <c r="V27" s="244"/>
      <c r="W27" s="244"/>
      <c r="X27" s="244"/>
      <c r="Y27" s="244"/>
      <c r="Z27" s="244"/>
      <c r="AA27" s="244"/>
      <c r="AB27" s="244"/>
      <c r="AC27" s="244"/>
      <c r="AD27" s="244"/>
      <c r="AE27" s="245"/>
      <c r="AF27" s="82" t="e">
        <f t="shared" si="1"/>
        <v>#N/A</v>
      </c>
      <c r="AG27" s="80">
        <f t="shared" si="2"/>
        <v>0</v>
      </c>
      <c r="AH27" s="81">
        <f t="shared" si="0"/>
        <v>0</v>
      </c>
    </row>
    <row r="28" spans="1:38" ht="21" customHeight="1" x14ac:dyDescent="0.25">
      <c r="A28" s="4"/>
      <c r="C28" s="91"/>
      <c r="D28" s="91"/>
      <c r="E28" s="251" t="str">
        <f>IF(Deposits!E16=0,"",Deposits!E16)</f>
        <v/>
      </c>
      <c r="F28" s="252"/>
      <c r="G28" s="253"/>
      <c r="H28" s="264">
        <f>SUM(Deposits!Q16,Deposits!Q39,Deposits!Q62,Deposits!Q85)</f>
        <v>0</v>
      </c>
      <c r="I28" s="265"/>
      <c r="J28" s="265"/>
      <c r="K28" s="265"/>
      <c r="L28" s="265"/>
      <c r="M28" s="265"/>
      <c r="N28" s="265"/>
      <c r="O28" s="265"/>
      <c r="P28" s="265"/>
      <c r="Q28" s="266"/>
      <c r="R28" s="183"/>
      <c r="S28" s="183"/>
      <c r="T28" s="91"/>
      <c r="U28" s="92"/>
      <c r="V28" s="244"/>
      <c r="W28" s="244"/>
      <c r="X28" s="244"/>
      <c r="Y28" s="244"/>
      <c r="Z28" s="244"/>
      <c r="AA28" s="244"/>
      <c r="AB28" s="244"/>
      <c r="AC28" s="244"/>
      <c r="AD28" s="244"/>
      <c r="AE28" s="245"/>
      <c r="AF28" s="82" t="e">
        <f t="shared" si="1"/>
        <v>#N/A</v>
      </c>
      <c r="AG28" s="80">
        <f t="shared" si="2"/>
        <v>0</v>
      </c>
      <c r="AH28" s="81">
        <f t="shared" si="0"/>
        <v>0</v>
      </c>
    </row>
    <row r="29" spans="1:38" ht="21" customHeight="1" x14ac:dyDescent="0.25">
      <c r="A29" s="4"/>
      <c r="C29" s="91"/>
      <c r="D29" s="91"/>
      <c r="E29" s="251" t="str">
        <f>IF(Deposits!E17=0,"",Deposits!E17)</f>
        <v/>
      </c>
      <c r="F29" s="252"/>
      <c r="G29" s="253"/>
      <c r="H29" s="264">
        <f>SUM(Deposits!Q17,Deposits!Q40,Deposits!Q63,Deposits!Q86)</f>
        <v>0</v>
      </c>
      <c r="I29" s="265"/>
      <c r="J29" s="265"/>
      <c r="K29" s="265"/>
      <c r="L29" s="265"/>
      <c r="M29" s="265"/>
      <c r="N29" s="265"/>
      <c r="O29" s="265"/>
      <c r="P29" s="265"/>
      <c r="Q29" s="266"/>
      <c r="R29" s="183"/>
      <c r="S29" s="183"/>
      <c r="T29" s="91"/>
      <c r="U29" s="92"/>
      <c r="V29" s="244"/>
      <c r="W29" s="244"/>
      <c r="X29" s="244"/>
      <c r="Y29" s="244"/>
      <c r="Z29" s="244"/>
      <c r="AA29" s="244"/>
      <c r="AB29" s="244"/>
      <c r="AC29" s="244"/>
      <c r="AD29" s="244"/>
      <c r="AE29" s="245"/>
      <c r="AF29" s="82" t="e">
        <f t="shared" si="1"/>
        <v>#N/A</v>
      </c>
      <c r="AG29" s="80">
        <f t="shared" si="2"/>
        <v>0</v>
      </c>
      <c r="AH29" s="81">
        <f t="shared" si="0"/>
        <v>0</v>
      </c>
    </row>
    <row r="30" spans="1:38" ht="21" customHeight="1" x14ac:dyDescent="0.25">
      <c r="A30" s="4"/>
      <c r="C30" s="91"/>
      <c r="D30" s="91"/>
      <c r="E30" s="251" t="str">
        <f>IF(Deposits!E18=0,"",Deposits!E18)</f>
        <v/>
      </c>
      <c r="F30" s="252"/>
      <c r="G30" s="253"/>
      <c r="H30" s="264">
        <f>SUM(Deposits!Q18,Deposits!Q41,Deposits!Q64,Deposits!Q87)</f>
        <v>0</v>
      </c>
      <c r="I30" s="265"/>
      <c r="J30" s="265"/>
      <c r="K30" s="265"/>
      <c r="L30" s="265"/>
      <c r="M30" s="265"/>
      <c r="N30" s="265"/>
      <c r="O30" s="265"/>
      <c r="P30" s="265"/>
      <c r="Q30" s="266"/>
      <c r="R30" s="183"/>
      <c r="S30" s="183"/>
      <c r="T30" s="91"/>
      <c r="U30" s="92"/>
      <c r="V30" s="244"/>
      <c r="W30" s="244"/>
      <c r="X30" s="244"/>
      <c r="Y30" s="244"/>
      <c r="Z30" s="244"/>
      <c r="AA30" s="244"/>
      <c r="AB30" s="244"/>
      <c r="AC30" s="244"/>
      <c r="AD30" s="244"/>
      <c r="AE30" s="245"/>
      <c r="AF30"/>
      <c r="AG30"/>
      <c r="AH30"/>
    </row>
    <row r="31" spans="1:38" ht="21" customHeight="1" thickBot="1" x14ac:dyDescent="0.3">
      <c r="A31" s="4"/>
      <c r="C31" s="91"/>
      <c r="D31" s="91"/>
      <c r="E31" s="318" t="str">
        <f>IF(Deposits!E19=0,"",Deposits!E19)</f>
        <v/>
      </c>
      <c r="F31" s="319"/>
      <c r="G31" s="320"/>
      <c r="H31" s="261">
        <f>SUM(Deposits!Q19,Deposits!Q42,Deposits!Q65,Deposits!Q88)</f>
        <v>0</v>
      </c>
      <c r="I31" s="262"/>
      <c r="J31" s="262"/>
      <c r="K31" s="262"/>
      <c r="L31" s="262"/>
      <c r="M31" s="262"/>
      <c r="N31" s="262"/>
      <c r="O31" s="262"/>
      <c r="P31" s="262"/>
      <c r="Q31" s="263"/>
      <c r="R31" s="183"/>
      <c r="S31" s="183"/>
      <c r="T31" s="91"/>
      <c r="U31" s="92"/>
      <c r="V31" s="244"/>
      <c r="W31" s="244"/>
      <c r="X31" s="244"/>
      <c r="Y31" s="244"/>
      <c r="Z31" s="244"/>
      <c r="AA31" s="244"/>
      <c r="AB31" s="244"/>
      <c r="AC31" s="244"/>
      <c r="AD31" s="244"/>
      <c r="AE31" s="245"/>
      <c r="AF31"/>
      <c r="AG31"/>
      <c r="AH31"/>
    </row>
    <row r="32" spans="1:38" s="3" customFormat="1" ht="19.5" thickBot="1" x14ac:dyDescent="0.35">
      <c r="A32" s="19"/>
      <c r="C32" s="88"/>
      <c r="D32" s="88"/>
      <c r="E32" s="321" t="s">
        <v>7</v>
      </c>
      <c r="F32" s="322"/>
      <c r="G32" s="322"/>
      <c r="H32" s="340">
        <f>SUM(H20:Q31)</f>
        <v>0</v>
      </c>
      <c r="I32" s="341"/>
      <c r="J32" s="341"/>
      <c r="K32" s="341"/>
      <c r="L32" s="341"/>
      <c r="M32" s="341"/>
      <c r="N32" s="341"/>
      <c r="O32" s="341"/>
      <c r="P32" s="341"/>
      <c r="Q32" s="342"/>
      <c r="R32" s="184"/>
      <c r="S32" s="184"/>
      <c r="T32" s="99"/>
      <c r="U32" s="99"/>
      <c r="V32" s="267"/>
      <c r="W32" s="267"/>
      <c r="X32" s="267"/>
      <c r="Y32" s="267"/>
      <c r="Z32" s="267"/>
      <c r="AA32" s="267"/>
      <c r="AB32" s="267"/>
      <c r="AC32" s="267"/>
      <c r="AD32" s="267"/>
      <c r="AE32" s="268"/>
      <c r="AF32"/>
      <c r="AG32"/>
      <c r="AH32"/>
      <c r="AI32" s="63"/>
      <c r="AJ32" s="63"/>
      <c r="AK32" s="63"/>
      <c r="AL32" s="63"/>
    </row>
    <row r="33" spans="1:41" s="3" customFormat="1" ht="18.75" x14ac:dyDescent="0.3">
      <c r="A33" s="19"/>
      <c r="C33" s="88"/>
      <c r="D33" s="88"/>
      <c r="E33" s="88"/>
      <c r="F33" s="88"/>
      <c r="G33" s="156"/>
      <c r="H33" s="156"/>
      <c r="I33" s="156"/>
      <c r="J33" s="156"/>
      <c r="K33" s="156"/>
      <c r="L33" s="156"/>
      <c r="M33" s="156"/>
      <c r="N33" s="156"/>
      <c r="O33" s="156"/>
      <c r="P33" s="156"/>
      <c r="Q33" s="156"/>
      <c r="T33" s="56"/>
      <c r="U33" s="56"/>
      <c r="V33" s="56"/>
      <c r="W33" s="56"/>
      <c r="X33" s="56"/>
      <c r="Y33" s="56"/>
      <c r="Z33" s="56"/>
      <c r="AA33" s="56"/>
      <c r="AB33" s="56"/>
      <c r="AC33" s="1"/>
      <c r="AD33" s="1"/>
      <c r="AE33" s="12"/>
      <c r="AF33" s="69"/>
      <c r="AG33" s="70"/>
      <c r="AH33" s="70"/>
      <c r="AI33" s="63"/>
      <c r="AJ33" s="63"/>
      <c r="AK33" s="63"/>
      <c r="AL33" s="63"/>
    </row>
    <row r="34" spans="1:41" ht="4.5" customHeight="1" x14ac:dyDescent="0.3">
      <c r="A34" s="4"/>
      <c r="C34" s="347" t="str">
        <f>IF(AE32="TBD","NOTE: Totals will not populate until all months are entered. If no deposits, enter $0"," ")</f>
        <v xml:space="preserve"> </v>
      </c>
      <c r="D34" s="347"/>
      <c r="E34" s="347"/>
      <c r="F34" s="347"/>
      <c r="G34" s="347"/>
      <c r="H34" s="347"/>
      <c r="I34" s="347"/>
      <c r="J34" s="347"/>
      <c r="K34" s="347"/>
      <c r="L34" s="347"/>
      <c r="M34" s="347"/>
      <c r="N34" s="347"/>
      <c r="O34" s="347"/>
      <c r="P34" s="347"/>
      <c r="Q34" s="347"/>
      <c r="R34" s="347"/>
      <c r="S34" s="347"/>
      <c r="T34" s="347"/>
      <c r="U34" s="347"/>
      <c r="V34" s="347"/>
      <c r="W34" s="347"/>
      <c r="X34" s="347"/>
      <c r="Y34" s="347"/>
      <c r="Z34" s="347"/>
      <c r="AA34" s="347"/>
      <c r="AB34" s="160"/>
      <c r="AC34" s="160"/>
      <c r="AD34" s="160"/>
      <c r="AE34" s="108"/>
      <c r="AF34" s="72"/>
      <c r="AG34" s="72"/>
      <c r="AH34" s="73"/>
    </row>
    <row r="35" spans="1:41" ht="21" x14ac:dyDescent="0.3">
      <c r="A35" s="4"/>
      <c r="C35" s="99"/>
      <c r="D35" s="99"/>
      <c r="E35" s="326" t="s">
        <v>53</v>
      </c>
      <c r="F35" s="326"/>
      <c r="G35" s="326"/>
      <c r="H35" s="326"/>
      <c r="I35" s="326"/>
      <c r="J35" s="186"/>
      <c r="K35" s="327">
        <f>H32</f>
        <v>0</v>
      </c>
      <c r="L35" s="327"/>
      <c r="M35" s="327"/>
      <c r="N35" s="327"/>
      <c r="O35" s="327"/>
      <c r="P35" s="327"/>
      <c r="Q35" s="327"/>
      <c r="R35" s="185"/>
      <c r="S35" s="185"/>
      <c r="T35" s="185"/>
      <c r="U35" s="140"/>
      <c r="V35" s="20"/>
      <c r="W35" s="20"/>
      <c r="AE35" s="12"/>
    </row>
    <row r="36" spans="1:41" ht="16.5" customHeight="1" thickBot="1" x14ac:dyDescent="0.3">
      <c r="A36" s="22"/>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4"/>
    </row>
    <row r="37" spans="1:41" ht="8.85" hidden="1" customHeight="1" x14ac:dyDescent="0.25">
      <c r="A37" s="4"/>
      <c r="I37" s="25"/>
      <c r="J37" s="25"/>
      <c r="K37" s="25"/>
      <c r="L37" s="25"/>
      <c r="M37" s="25"/>
      <c r="N37" s="25"/>
      <c r="O37" s="25"/>
      <c r="P37" s="25"/>
      <c r="Q37" s="25"/>
      <c r="R37" s="25"/>
      <c r="S37" s="25"/>
      <c r="T37" s="25"/>
      <c r="U37" s="25"/>
      <c r="V37" s="25"/>
      <c r="W37" s="25"/>
      <c r="X37" s="25"/>
      <c r="Y37" s="25"/>
      <c r="Z37" s="25"/>
      <c r="AE37" s="12"/>
      <c r="AF37" s="72"/>
      <c r="AG37" s="72"/>
      <c r="AH37" s="72"/>
    </row>
    <row r="38" spans="1:41" s="3" customFormat="1" ht="37.5" hidden="1" customHeight="1" x14ac:dyDescent="0.25">
      <c r="A38" s="19"/>
      <c r="G38" s="26" t="s">
        <v>8</v>
      </c>
      <c r="H38" s="170"/>
      <c r="I38" s="345" t="str">
        <f>IF(ISERROR((SUM(#REF!)+SUM(#REF!)-SUM(L20:L31)-SUM(#REF!))/MosReq), "TBD", (SUM(#REF!)+SUM(#REF!)-SUM(L20:L31)-SUM(#REF!))/MosReq)</f>
        <v>TBD</v>
      </c>
      <c r="J38" s="346"/>
      <c r="K38" s="27"/>
      <c r="L38" s="27"/>
      <c r="M38" s="27"/>
      <c r="N38" s="27"/>
      <c r="O38" s="27"/>
      <c r="P38" s="27"/>
      <c r="Q38" s="27"/>
      <c r="R38" s="27"/>
      <c r="S38" s="27"/>
      <c r="T38" s="27"/>
      <c r="U38" s="27"/>
      <c r="V38" s="27"/>
      <c r="W38" s="27"/>
      <c r="X38" s="27"/>
      <c r="Y38" s="27"/>
      <c r="Z38" s="27"/>
      <c r="AE38" s="28"/>
      <c r="AF38" s="72"/>
      <c r="AG38" s="72"/>
      <c r="AH38" s="63"/>
      <c r="AI38" s="63"/>
      <c r="AJ38" s="63"/>
      <c r="AK38" s="63"/>
      <c r="AL38" s="63"/>
    </row>
    <row r="39" spans="1:41" ht="9" hidden="1" customHeight="1" x14ac:dyDescent="0.25">
      <c r="A39" s="4"/>
      <c r="I39" s="21"/>
      <c r="J39" s="21"/>
      <c r="K39" s="21"/>
      <c r="L39" s="21"/>
      <c r="M39" s="21"/>
      <c r="N39" s="21"/>
      <c r="O39" s="21"/>
      <c r="P39" s="21"/>
      <c r="Q39" s="21"/>
      <c r="R39" s="21"/>
      <c r="S39" s="21"/>
      <c r="T39" s="21"/>
      <c r="U39" s="21"/>
      <c r="V39" s="21"/>
      <c r="W39" s="21"/>
      <c r="X39" s="21"/>
      <c r="Y39" s="21"/>
      <c r="Z39" s="21"/>
      <c r="AA39" s="18"/>
      <c r="AB39" s="18"/>
      <c r="AC39" s="18"/>
      <c r="AD39" s="18"/>
      <c r="AE39" s="29"/>
    </row>
    <row r="40" spans="1:41" ht="27" customHeight="1" thickBot="1" x14ac:dyDescent="0.3">
      <c r="A40" s="272" t="s">
        <v>56</v>
      </c>
      <c r="B40" s="273"/>
      <c r="C40" s="273"/>
      <c r="D40" s="273"/>
      <c r="E40" s="273"/>
      <c r="F40" s="273"/>
      <c r="G40" s="273"/>
      <c r="H40" s="273"/>
      <c r="I40" s="273"/>
      <c r="J40" s="273"/>
      <c r="K40" s="273"/>
      <c r="L40" s="273"/>
      <c r="M40" s="273"/>
      <c r="N40" s="273"/>
      <c r="O40" s="273"/>
      <c r="P40" s="273"/>
      <c r="Q40" s="273"/>
      <c r="R40" s="273"/>
      <c r="S40" s="273"/>
      <c r="T40" s="273"/>
      <c r="U40" s="273"/>
      <c r="V40" s="273"/>
      <c r="W40" s="273"/>
      <c r="X40" s="273"/>
      <c r="Y40" s="273"/>
      <c r="Z40" s="273"/>
      <c r="AA40" s="273"/>
      <c r="AB40" s="273"/>
      <c r="AC40" s="273"/>
      <c r="AD40" s="273"/>
      <c r="AE40" s="274"/>
      <c r="AG40" s="74"/>
    </row>
    <row r="41" spans="1:41" ht="9" hidden="1" customHeight="1" x14ac:dyDescent="0.25">
      <c r="A41" s="142"/>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5"/>
      <c r="AF41" s="1"/>
      <c r="AH41" s="74"/>
      <c r="AM41" s="61"/>
    </row>
    <row r="42" spans="1:41" ht="27" hidden="1" customHeight="1" x14ac:dyDescent="0.25">
      <c r="A42" s="4"/>
      <c r="B42" s="348" t="s">
        <v>9</v>
      </c>
      <c r="C42" s="348"/>
      <c r="D42" s="161"/>
      <c r="E42" s="352" t="s">
        <v>44</v>
      </c>
      <c r="F42" s="353"/>
      <c r="G42" s="353"/>
      <c r="H42" s="353"/>
      <c r="I42" s="353"/>
      <c r="J42" s="353"/>
      <c r="K42" s="353"/>
      <c r="L42" s="353"/>
      <c r="M42" s="353"/>
      <c r="N42" s="353"/>
      <c r="O42" s="353"/>
      <c r="P42" s="353"/>
      <c r="Q42" s="353"/>
      <c r="R42" s="353"/>
      <c r="S42" s="353"/>
      <c r="T42" s="353"/>
      <c r="U42" s="353"/>
      <c r="V42" s="353"/>
      <c r="W42" s="353"/>
      <c r="X42" s="353"/>
      <c r="Y42" s="353"/>
      <c r="Z42" s="353"/>
      <c r="AA42" s="354"/>
      <c r="AB42" s="165"/>
      <c r="AE42" s="12"/>
      <c r="AG42" s="74"/>
    </row>
    <row r="43" spans="1:41" ht="8.25" hidden="1" customHeight="1" x14ac:dyDescent="0.25">
      <c r="A43" s="343"/>
      <c r="B43" s="344"/>
      <c r="C43" s="344"/>
      <c r="D43" s="344"/>
      <c r="E43" s="344"/>
      <c r="F43" s="344"/>
      <c r="G43" s="344"/>
      <c r="H43" s="344"/>
      <c r="I43" s="344"/>
      <c r="J43" s="344"/>
      <c r="K43" s="344"/>
      <c r="L43" s="344"/>
      <c r="M43" s="344"/>
      <c r="N43" s="344"/>
      <c r="O43" s="159"/>
      <c r="P43" s="159"/>
      <c r="Q43" s="159"/>
      <c r="R43" s="159"/>
      <c r="S43" s="159"/>
      <c r="T43" s="159"/>
      <c r="U43" s="159"/>
      <c r="V43" s="159"/>
      <c r="W43" s="159"/>
      <c r="X43" s="116"/>
      <c r="Y43" s="116"/>
      <c r="Z43" s="116"/>
      <c r="AA43" s="116"/>
      <c r="AB43" s="116"/>
      <c r="AE43" s="12"/>
      <c r="AF43" s="1"/>
      <c r="AG43" s="117"/>
      <c r="AH43" s="1"/>
      <c r="AM43" s="61"/>
      <c r="AN43" s="61"/>
      <c r="AO43" s="61"/>
    </row>
    <row r="44" spans="1:41" ht="21.75" hidden="1" customHeight="1" x14ac:dyDescent="0.25">
      <c r="A44" s="109"/>
      <c r="B44" s="339" t="s">
        <v>48</v>
      </c>
      <c r="C44" s="339"/>
      <c r="D44" s="158"/>
      <c r="E44" s="349" t="str">
        <f>IF(E42="CPA Expense Factor","Tax professional*
(must have filed taxes for the past 2 years)","N/A")</f>
        <v>N/A</v>
      </c>
      <c r="F44" s="350"/>
      <c r="G44" s="350"/>
      <c r="H44" s="350"/>
      <c r="I44" s="350"/>
      <c r="J44" s="350"/>
      <c r="K44" s="350"/>
      <c r="L44" s="350"/>
      <c r="M44" s="350"/>
      <c r="N44" s="350"/>
      <c r="O44" s="350"/>
      <c r="P44" s="350"/>
      <c r="Q44" s="350"/>
      <c r="R44" s="350"/>
      <c r="S44" s="350"/>
      <c r="T44" s="350"/>
      <c r="U44" s="350"/>
      <c r="V44" s="350"/>
      <c r="W44" s="350"/>
      <c r="X44" s="350"/>
      <c r="Y44" s="350"/>
      <c r="Z44" s="350"/>
      <c r="AA44" s="351"/>
      <c r="AB44" s="166"/>
      <c r="AE44" s="12"/>
      <c r="AG44" s="74"/>
    </row>
    <row r="45" spans="1:41" ht="9" hidden="1" customHeight="1" x14ac:dyDescent="0.25">
      <c r="A45" s="109"/>
      <c r="B45" s="62"/>
      <c r="C45" s="62"/>
      <c r="D45" s="62"/>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E45" s="12"/>
      <c r="AG45" s="74"/>
    </row>
    <row r="46" spans="1:41" ht="22.35" hidden="1" customHeight="1" x14ac:dyDescent="0.25">
      <c r="A46" s="109"/>
      <c r="B46" s="294" t="s">
        <v>49</v>
      </c>
      <c r="C46" s="294"/>
      <c r="D46" s="164"/>
      <c r="E46" s="298" t="s">
        <v>10</v>
      </c>
      <c r="F46" s="299"/>
      <c r="G46" s="299"/>
      <c r="H46" s="299"/>
      <c r="I46" s="299"/>
      <c r="J46" s="299"/>
      <c r="K46" s="299"/>
      <c r="L46" s="299"/>
      <c r="M46" s="299"/>
      <c r="N46" s="299"/>
      <c r="O46" s="299"/>
      <c r="P46" s="299"/>
      <c r="Q46" s="299"/>
      <c r="R46" s="299"/>
      <c r="S46" s="299"/>
      <c r="T46" s="299"/>
      <c r="U46" s="299"/>
      <c r="V46" s="299"/>
      <c r="W46" s="299"/>
      <c r="X46" s="299"/>
      <c r="Y46" s="299"/>
      <c r="Z46" s="299"/>
      <c r="AA46" s="300"/>
      <c r="AB46" s="166"/>
      <c r="AE46" s="12"/>
      <c r="AG46" s="74"/>
    </row>
    <row r="47" spans="1:41" ht="9" customHeight="1" x14ac:dyDescent="0.25">
      <c r="A47" s="142"/>
      <c r="B47" s="174"/>
      <c r="C47" s="174"/>
      <c r="D47" s="174"/>
      <c r="E47" s="175"/>
      <c r="F47" s="175"/>
      <c r="G47" s="175"/>
      <c r="H47" s="175"/>
      <c r="I47" s="175"/>
      <c r="J47" s="175"/>
      <c r="K47" s="175"/>
      <c r="L47" s="175"/>
      <c r="M47" s="175"/>
      <c r="N47" s="175"/>
      <c r="O47" s="175"/>
      <c r="P47" s="175"/>
      <c r="Q47" s="176"/>
      <c r="R47" s="176"/>
      <c r="S47" s="176"/>
      <c r="T47" s="176"/>
      <c r="U47" s="104"/>
      <c r="V47" s="104"/>
      <c r="W47" s="104"/>
      <c r="X47" s="104"/>
      <c r="Y47" s="104"/>
      <c r="Z47" s="104"/>
      <c r="AA47" s="104"/>
      <c r="AB47" s="104"/>
      <c r="AC47" s="104"/>
      <c r="AD47" s="177"/>
      <c r="AE47" s="178"/>
      <c r="AG47" s="74"/>
    </row>
    <row r="48" spans="1:41" ht="22.5" customHeight="1" x14ac:dyDescent="0.35">
      <c r="A48" s="4"/>
      <c r="B48" s="254" t="s">
        <v>50</v>
      </c>
      <c r="C48" s="254"/>
      <c r="D48" s="139"/>
      <c r="E48" s="269" t="s">
        <v>57</v>
      </c>
      <c r="F48" s="270"/>
      <c r="G48" s="271"/>
      <c r="H48" s="167"/>
      <c r="I48" s="255">
        <v>0.2</v>
      </c>
      <c r="J48" s="257"/>
      <c r="K48" s="167"/>
      <c r="L48" s="255">
        <v>0.5</v>
      </c>
      <c r="M48" s="256"/>
      <c r="N48" s="256"/>
      <c r="O48" s="256"/>
      <c r="P48" s="256"/>
      <c r="Q48" s="257"/>
      <c r="R48" s="145"/>
      <c r="S48" s="255">
        <v>0.7</v>
      </c>
      <c r="T48" s="256"/>
      <c r="U48" s="256"/>
      <c r="V48" s="256"/>
      <c r="W48" s="257"/>
      <c r="X48" s="167"/>
      <c r="Y48" s="255">
        <v>0.9</v>
      </c>
      <c r="Z48" s="256"/>
      <c r="AA48" s="256"/>
      <c r="AB48" s="256"/>
      <c r="AC48" s="257"/>
      <c r="AD48" s="173"/>
      <c r="AE48" s="179"/>
      <c r="AF48" s="31"/>
      <c r="AH48" s="74"/>
      <c r="AM48" s="61"/>
    </row>
    <row r="49" spans="1:40" ht="8.25" customHeight="1" x14ac:dyDescent="0.3">
      <c r="A49" s="4"/>
      <c r="B49" s="153"/>
      <c r="C49" s="153"/>
      <c r="D49" s="110"/>
      <c r="E49" s="1"/>
      <c r="F49" s="1"/>
      <c r="G49" s="57"/>
      <c r="H49" s="57"/>
      <c r="J49" s="57"/>
      <c r="K49" s="57"/>
      <c r="L49" s="58"/>
      <c r="M49" s="59"/>
      <c r="N49" s="59"/>
      <c r="O49" s="59"/>
      <c r="P49" s="59"/>
      <c r="AD49" s="173"/>
      <c r="AE49" s="179"/>
      <c r="AF49" s="1"/>
      <c r="AH49" s="74"/>
      <c r="AM49" s="61"/>
    </row>
    <row r="50" spans="1:40" ht="21.75" customHeight="1" x14ac:dyDescent="0.25">
      <c r="A50" s="4"/>
      <c r="B50" s="254" t="s">
        <v>11</v>
      </c>
      <c r="C50" s="254"/>
      <c r="D50" s="139"/>
      <c r="E50" s="368">
        <f>IFERROR(K35/E11,"TBD")</f>
        <v>0</v>
      </c>
      <c r="F50" s="369"/>
      <c r="G50" s="370"/>
      <c r="H50" s="171"/>
      <c r="I50" s="368">
        <f>IFERROR(K35/E11,"TBD")</f>
        <v>0</v>
      </c>
      <c r="J50" s="370"/>
      <c r="K50" s="171"/>
      <c r="L50" s="304">
        <f>IFERROR(K35/E11,"TBD")</f>
        <v>0</v>
      </c>
      <c r="M50" s="305"/>
      <c r="N50" s="305"/>
      <c r="O50" s="305"/>
      <c r="P50" s="305"/>
      <c r="Q50" s="306"/>
      <c r="R50" s="3"/>
      <c r="S50" s="328">
        <f>IFERROR(K35/E11,"TBD")</f>
        <v>0</v>
      </c>
      <c r="T50" s="329"/>
      <c r="U50" s="329"/>
      <c r="V50" s="329"/>
      <c r="W50" s="330"/>
      <c r="X50" s="168"/>
      <c r="Y50" s="328">
        <f>IFERROR(K35/E11,"TBD")</f>
        <v>0</v>
      </c>
      <c r="Z50" s="329"/>
      <c r="AA50" s="329"/>
      <c r="AB50" s="329"/>
      <c r="AC50" s="330"/>
      <c r="AD50" s="173"/>
      <c r="AE50" s="179"/>
      <c r="AF50" s="301"/>
      <c r="AG50" s="301"/>
      <c r="AH50" s="301"/>
      <c r="AI50" s="301"/>
      <c r="AJ50" s="301"/>
      <c r="AM50" s="61"/>
    </row>
    <row r="51" spans="1:40" ht="6" customHeight="1" x14ac:dyDescent="0.25">
      <c r="A51" s="4"/>
      <c r="B51" s="154"/>
      <c r="C51" s="154"/>
      <c r="D51" s="118"/>
      <c r="E51" s="93"/>
      <c r="F51" s="93"/>
      <c r="G51" s="93"/>
      <c r="H51" s="93"/>
      <c r="I51" s="93"/>
      <c r="J51" s="93"/>
      <c r="K51" s="93"/>
      <c r="L51" s="58"/>
      <c r="M51" s="60"/>
      <c r="N51" s="60"/>
      <c r="O51" s="60"/>
      <c r="P51" s="60"/>
      <c r="AD51" s="173"/>
      <c r="AE51" s="179"/>
      <c r="AF51" s="32"/>
      <c r="AG51" s="75"/>
      <c r="AH51" s="76"/>
      <c r="AI51" s="75"/>
      <c r="AJ51" s="75"/>
      <c r="AM51" s="61"/>
    </row>
    <row r="52" spans="1:40" ht="22.5" customHeight="1" x14ac:dyDescent="0.25">
      <c r="A52" s="4"/>
      <c r="B52" s="254" t="s">
        <v>51</v>
      </c>
      <c r="C52" s="254"/>
      <c r="D52" s="139"/>
      <c r="E52" s="368">
        <f>E50</f>
        <v>0</v>
      </c>
      <c r="F52" s="369"/>
      <c r="G52" s="370"/>
      <c r="H52" s="171"/>
      <c r="I52" s="368">
        <f>I50*(1-I48)</f>
        <v>0</v>
      </c>
      <c r="J52" s="370"/>
      <c r="K52" s="171"/>
      <c r="L52" s="307">
        <f>L50*(1-L48)</f>
        <v>0</v>
      </c>
      <c r="M52" s="308"/>
      <c r="N52" s="308"/>
      <c r="O52" s="308"/>
      <c r="P52" s="308"/>
      <c r="Q52" s="309"/>
      <c r="R52" s="3"/>
      <c r="S52" s="328">
        <f>S50*(1-S48)</f>
        <v>0</v>
      </c>
      <c r="T52" s="329"/>
      <c r="U52" s="329"/>
      <c r="V52" s="329"/>
      <c r="W52" s="330"/>
      <c r="X52" s="168"/>
      <c r="Y52" s="328">
        <f>Y50*(1-Y48)</f>
        <v>0</v>
      </c>
      <c r="Z52" s="329"/>
      <c r="AA52" s="329"/>
      <c r="AB52" s="329"/>
      <c r="AC52" s="330"/>
      <c r="AD52" s="173"/>
      <c r="AE52" s="179"/>
      <c r="AF52" s="302"/>
      <c r="AG52" s="302"/>
      <c r="AH52" s="302"/>
      <c r="AI52" s="302"/>
      <c r="AJ52" s="302"/>
      <c r="AM52" s="61"/>
    </row>
    <row r="53" spans="1:40" ht="6" customHeight="1" x14ac:dyDescent="0.25">
      <c r="A53" s="4"/>
      <c r="B53" s="154"/>
      <c r="C53" s="154"/>
      <c r="D53" s="118"/>
      <c r="E53" s="94"/>
      <c r="F53" s="94"/>
      <c r="G53" s="94"/>
      <c r="H53" s="94"/>
      <c r="I53" s="94"/>
      <c r="J53" s="94"/>
      <c r="K53" s="94"/>
      <c r="L53" s="58"/>
      <c r="M53" s="60"/>
      <c r="N53" s="60"/>
      <c r="O53" s="60"/>
      <c r="P53" s="60"/>
      <c r="AD53" s="173"/>
      <c r="AE53" s="179"/>
      <c r="AF53" s="1"/>
      <c r="AG53" s="77"/>
      <c r="AM53" s="61"/>
    </row>
    <row r="54" spans="1:40" ht="22.5" customHeight="1" x14ac:dyDescent="0.25">
      <c r="A54" s="4"/>
      <c r="B54" s="254" t="s">
        <v>52</v>
      </c>
      <c r="C54" s="254"/>
      <c r="D54" s="139"/>
      <c r="E54" s="371">
        <f>E52*E14</f>
        <v>0</v>
      </c>
      <c r="F54" s="372"/>
      <c r="G54" s="373"/>
      <c r="H54" s="172"/>
      <c r="I54" s="371">
        <f>IFERROR(I52*E14,"TBD")</f>
        <v>0</v>
      </c>
      <c r="J54" s="373"/>
      <c r="K54" s="172"/>
      <c r="L54" s="310">
        <f>IFERROR(L52*E14,"TBD")</f>
        <v>0</v>
      </c>
      <c r="M54" s="311"/>
      <c r="N54" s="311"/>
      <c r="O54" s="311"/>
      <c r="P54" s="311"/>
      <c r="Q54" s="312"/>
      <c r="S54" s="331">
        <f>IFERROR(S52*E14,"TBD")</f>
        <v>0</v>
      </c>
      <c r="T54" s="332"/>
      <c r="U54" s="332"/>
      <c r="V54" s="332"/>
      <c r="W54" s="333"/>
      <c r="X54" s="169"/>
      <c r="Y54" s="331">
        <f>IFERROR(Y52*E14,"TBD")</f>
        <v>0</v>
      </c>
      <c r="Z54" s="332"/>
      <c r="AA54" s="332"/>
      <c r="AB54" s="332"/>
      <c r="AC54" s="333"/>
      <c r="AD54" s="173"/>
      <c r="AE54" s="179"/>
      <c r="AF54" s="33"/>
      <c r="AG54" s="71"/>
      <c r="AH54" s="74"/>
      <c r="AM54" s="61"/>
    </row>
    <row r="55" spans="1:40" ht="6.75" customHeight="1" x14ac:dyDescent="0.25">
      <c r="A55" s="4"/>
      <c r="B55" s="111"/>
      <c r="C55" s="111"/>
      <c r="D55" s="111"/>
      <c r="E55" s="87"/>
      <c r="F55" s="87"/>
      <c r="G55" s="87"/>
      <c r="H55" s="87"/>
      <c r="I55" s="87"/>
      <c r="J55" s="87"/>
      <c r="K55" s="87"/>
      <c r="L55" s="87"/>
      <c r="M55" s="87"/>
      <c r="N55" s="87"/>
      <c r="O55" s="87"/>
      <c r="P55" s="87"/>
      <c r="Q55" s="96"/>
      <c r="R55" s="96"/>
      <c r="S55" s="96"/>
      <c r="T55" s="96"/>
      <c r="AD55" s="173"/>
      <c r="AE55" s="179"/>
      <c r="AF55" s="71"/>
    </row>
    <row r="56" spans="1:40" ht="21.75" customHeight="1" x14ac:dyDescent="0.25">
      <c r="A56" s="4"/>
      <c r="B56" s="362" t="s">
        <v>58</v>
      </c>
      <c r="C56" s="362"/>
      <c r="D56" s="139"/>
      <c r="E56" s="238">
        <f>+E52</f>
        <v>0</v>
      </c>
      <c r="F56" s="239"/>
      <c r="G56" s="240"/>
      <c r="H56" s="20"/>
      <c r="I56" s="238">
        <f>+I54</f>
        <v>0</v>
      </c>
      <c r="J56" s="240"/>
      <c r="K56" s="20"/>
      <c r="L56" s="238">
        <f>+L54</f>
        <v>0</v>
      </c>
      <c r="M56" s="239"/>
      <c r="N56" s="239"/>
      <c r="O56" s="239"/>
      <c r="P56" s="239"/>
      <c r="Q56" s="240"/>
      <c r="R56" s="212"/>
      <c r="S56" s="241">
        <f>+S54</f>
        <v>0</v>
      </c>
      <c r="T56" s="242"/>
      <c r="U56" s="242"/>
      <c r="V56" s="242"/>
      <c r="W56" s="243"/>
      <c r="X56" s="213"/>
      <c r="Y56" s="359">
        <f>+Y54</f>
        <v>0</v>
      </c>
      <c r="Z56" s="360"/>
      <c r="AA56" s="360"/>
      <c r="AB56" s="360"/>
      <c r="AC56" s="361"/>
      <c r="AD56" s="173"/>
      <c r="AE56" s="179"/>
      <c r="AF56" s="12"/>
      <c r="AG56" s="34"/>
      <c r="AI56" s="74"/>
      <c r="AM56" s="61"/>
      <c r="AN56" s="61"/>
    </row>
    <row r="57" spans="1:40" ht="4.5" customHeight="1" x14ac:dyDescent="0.25">
      <c r="A57" s="4"/>
      <c r="B57" s="96"/>
      <c r="C57" s="96"/>
      <c r="D57" s="96"/>
      <c r="E57" s="97"/>
      <c r="F57" s="97"/>
      <c r="G57" s="97"/>
      <c r="H57" s="97"/>
      <c r="I57" s="97"/>
      <c r="J57" s="97"/>
      <c r="K57" s="97"/>
      <c r="L57" s="97"/>
      <c r="M57" s="97"/>
      <c r="N57" s="97"/>
      <c r="O57" s="97"/>
      <c r="P57" s="97"/>
      <c r="Q57" s="96"/>
      <c r="R57" s="96"/>
      <c r="S57" s="96"/>
      <c r="T57" s="96"/>
      <c r="AD57" s="173"/>
      <c r="AE57" s="179"/>
    </row>
    <row r="58" spans="1:40" ht="21" hidden="1" customHeight="1" x14ac:dyDescent="0.25">
      <c r="A58" s="4"/>
      <c r="B58" s="56"/>
      <c r="C58" s="56"/>
      <c r="D58" s="56"/>
      <c r="E58" s="363" t="s">
        <v>12</v>
      </c>
      <c r="F58" s="363"/>
      <c r="G58" s="363"/>
      <c r="H58" s="363"/>
      <c r="I58" s="363"/>
      <c r="J58" s="363"/>
      <c r="K58" s="363"/>
      <c r="L58" s="363"/>
      <c r="M58" s="363"/>
      <c r="N58" s="363"/>
      <c r="O58" s="363"/>
      <c r="P58" s="363"/>
      <c r="Q58" s="363"/>
      <c r="R58" s="363"/>
      <c r="S58" s="363"/>
      <c r="T58" s="363"/>
      <c r="U58" s="363"/>
      <c r="V58" s="363"/>
      <c r="W58" s="363"/>
      <c r="X58" s="363"/>
      <c r="Y58" s="363"/>
      <c r="Z58" s="363"/>
      <c r="AA58" s="363"/>
      <c r="AB58" s="157"/>
      <c r="AD58" s="173"/>
      <c r="AE58" s="179"/>
      <c r="AG58" s="74"/>
    </row>
    <row r="59" spans="1:40" ht="14.1" hidden="1" customHeight="1" x14ac:dyDescent="0.25">
      <c r="A59" s="4"/>
      <c r="C59" s="1"/>
      <c r="D59" s="1"/>
      <c r="E59" s="303"/>
      <c r="F59" s="303"/>
      <c r="G59" s="303"/>
      <c r="H59" s="303"/>
      <c r="I59" s="303"/>
      <c r="J59" s="303"/>
      <c r="K59" s="303"/>
      <c r="L59" s="303"/>
      <c r="M59" s="303"/>
      <c r="N59" s="303"/>
      <c r="O59" s="303"/>
      <c r="P59" s="303"/>
      <c r="Q59" s="303"/>
      <c r="R59" s="303"/>
      <c r="S59" s="303"/>
      <c r="T59" s="303"/>
      <c r="U59" s="303"/>
      <c r="V59" s="303"/>
      <c r="W59" s="56"/>
      <c r="X59" s="56"/>
      <c r="Y59" s="56"/>
      <c r="Z59" s="56"/>
      <c r="AA59" s="56"/>
      <c r="AB59" s="56"/>
      <c r="AC59" s="56"/>
      <c r="AD59" s="173"/>
      <c r="AE59" s="179"/>
      <c r="AG59" s="74"/>
      <c r="AH59" s="78"/>
    </row>
    <row r="60" spans="1:40" s="2" customFormat="1" ht="24.75" customHeight="1" x14ac:dyDescent="0.25">
      <c r="A60" s="112"/>
      <c r="C60" s="83"/>
      <c r="D60" s="83"/>
      <c r="E60" s="83" t="s">
        <v>38</v>
      </c>
      <c r="F60" s="83"/>
      <c r="G60" s="83"/>
      <c r="H60" s="83"/>
      <c r="I60" s="83"/>
      <c r="J60" s="83"/>
      <c r="K60" s="83"/>
      <c r="L60" s="83"/>
      <c r="M60" s="83"/>
      <c r="N60" s="83"/>
      <c r="O60" s="83"/>
      <c r="P60" s="83"/>
      <c r="Q60" s="83"/>
      <c r="R60" s="83"/>
      <c r="S60" s="83"/>
      <c r="T60" s="83"/>
      <c r="U60" s="83"/>
      <c r="V60" s="83"/>
      <c r="W60" s="56"/>
      <c r="X60" s="56"/>
      <c r="Y60" s="56"/>
      <c r="Z60" s="56"/>
      <c r="AC60" s="74"/>
      <c r="AD60" s="173"/>
      <c r="AE60" s="179"/>
      <c r="AF60" s="74"/>
      <c r="AG60" s="74"/>
      <c r="AH60" s="74"/>
    </row>
    <row r="61" spans="1:40" ht="34.5" customHeight="1" x14ac:dyDescent="0.25">
      <c r="A61" s="4"/>
      <c r="C61" s="1"/>
      <c r="D61" s="1"/>
      <c r="E61" s="315"/>
      <c r="F61" s="316"/>
      <c r="G61" s="316"/>
      <c r="H61" s="316"/>
      <c r="I61" s="316"/>
      <c r="J61" s="317"/>
      <c r="K61" s="84"/>
      <c r="L61"/>
      <c r="M61"/>
      <c r="N61"/>
      <c r="O61"/>
      <c r="P61"/>
      <c r="Q61"/>
      <c r="R61"/>
      <c r="S61"/>
      <c r="T61"/>
      <c r="U61"/>
      <c r="V61"/>
      <c r="W61"/>
      <c r="X61"/>
      <c r="Y61" s="173"/>
      <c r="Z61" s="173"/>
      <c r="AA61" s="141"/>
      <c r="AC61" s="61"/>
      <c r="AD61" s="74"/>
      <c r="AE61" s="187"/>
      <c r="AI61" s="1"/>
      <c r="AJ61" s="1"/>
      <c r="AK61" s="1"/>
      <c r="AL61" s="1"/>
    </row>
    <row r="62" spans="1:40" ht="8.25" customHeight="1" x14ac:dyDescent="0.25">
      <c r="A62" s="4"/>
      <c r="C62" s="1"/>
      <c r="D62" s="1"/>
      <c r="E62" s="1"/>
      <c r="F62" s="1"/>
      <c r="G62" s="1"/>
      <c r="H62" s="1"/>
      <c r="Q62" s="30"/>
      <c r="R62" s="30"/>
      <c r="S62" s="30"/>
      <c r="T62" s="30"/>
      <c r="U62" s="30"/>
      <c r="V62" s="30"/>
      <c r="W62" s="30"/>
      <c r="X62" s="30"/>
      <c r="Y62" s="30"/>
      <c r="Z62" s="56"/>
      <c r="AA62" s="56"/>
      <c r="AB62" s="56"/>
      <c r="AC62" s="56"/>
      <c r="AD62" s="173"/>
      <c r="AE62" s="179"/>
      <c r="AF62" s="1"/>
      <c r="AH62" s="74"/>
      <c r="AM62" s="61"/>
    </row>
    <row r="63" spans="1:40" ht="23.25" x14ac:dyDescent="0.3">
      <c r="A63" s="4"/>
      <c r="B63" s="215" t="s">
        <v>81</v>
      </c>
      <c r="C63" s="216"/>
      <c r="D63" s="1"/>
      <c r="E63" s="95" t="s">
        <v>39</v>
      </c>
      <c r="F63" s="95"/>
      <c r="G63" s="95"/>
      <c r="H63" s="95"/>
      <c r="I63" s="95"/>
      <c r="J63" s="95"/>
      <c r="K63" s="95"/>
      <c r="L63" s="95"/>
      <c r="M63" s="95"/>
      <c r="N63" s="95"/>
      <c r="O63" s="95"/>
      <c r="P63" s="85"/>
      <c r="Q63" s="367"/>
      <c r="R63" s="367"/>
      <c r="S63" s="367"/>
      <c r="T63" s="367"/>
      <c r="U63" s="367"/>
      <c r="V63" s="367"/>
      <c r="W63" s="367"/>
      <c r="X63" s="30"/>
      <c r="Y63" s="30"/>
      <c r="Z63" s="56"/>
      <c r="AA63" s="56"/>
      <c r="AB63" s="56"/>
      <c r="AC63" s="56"/>
      <c r="AD63" s="173"/>
      <c r="AE63" s="179"/>
      <c r="AF63" s="1"/>
      <c r="AH63" s="74"/>
      <c r="AM63" s="61"/>
    </row>
    <row r="64" spans="1:40" ht="34.5" customHeight="1" x14ac:dyDescent="0.25">
      <c r="A64" s="4"/>
      <c r="C64" s="1"/>
      <c r="D64" s="1"/>
      <c r="E64" s="364"/>
      <c r="F64" s="365"/>
      <c r="G64" s="365"/>
      <c r="H64" s="365"/>
      <c r="I64" s="365"/>
      <c r="J64" s="366"/>
      <c r="K64" s="85"/>
      <c r="L64" s="313"/>
      <c r="M64" s="313"/>
      <c r="N64" s="313"/>
      <c r="O64" s="313"/>
      <c r="P64" s="313"/>
      <c r="Q64" s="313"/>
      <c r="R64" s="313"/>
      <c r="S64" s="313"/>
      <c r="T64" s="313"/>
      <c r="U64" s="313"/>
      <c r="V64" s="313"/>
      <c r="W64" s="313"/>
      <c r="X64" s="313"/>
      <c r="Y64" s="173"/>
      <c r="Z64" s="173"/>
      <c r="AA64" s="141"/>
      <c r="AC64" s="61"/>
      <c r="AD64" s="74"/>
      <c r="AE64" s="187"/>
      <c r="AI64" s="1"/>
      <c r="AJ64" s="1"/>
      <c r="AK64" s="1"/>
      <c r="AL64" s="1"/>
    </row>
    <row r="65" spans="1:38" ht="15.75" thickBot="1" x14ac:dyDescent="0.3">
      <c r="A65" s="22"/>
      <c r="B65" s="23"/>
      <c r="C65" s="378"/>
      <c r="D65" s="378"/>
      <c r="E65" s="378"/>
      <c r="F65" s="378"/>
      <c r="G65" s="378"/>
      <c r="H65" s="378"/>
      <c r="I65" s="378"/>
      <c r="J65" s="378"/>
      <c r="K65" s="378"/>
      <c r="L65" s="378"/>
      <c r="M65" s="378"/>
      <c r="N65" s="378"/>
      <c r="O65" s="378"/>
      <c r="P65" s="378"/>
      <c r="Q65" s="378"/>
      <c r="R65" s="378"/>
      <c r="S65" s="378"/>
      <c r="T65" s="378"/>
      <c r="U65" s="378"/>
      <c r="V65" s="378"/>
      <c r="W65" s="378"/>
      <c r="X65" s="378"/>
      <c r="Y65" s="378"/>
      <c r="Z65" s="378"/>
      <c r="AA65" s="378"/>
      <c r="AB65" s="378"/>
      <c r="AC65" s="378"/>
      <c r="AD65" s="378"/>
      <c r="AE65" s="379"/>
      <c r="AF65" s="74"/>
      <c r="AL65" s="1"/>
    </row>
    <row r="66" spans="1:38" ht="23.25" customHeight="1" x14ac:dyDescent="0.25">
      <c r="A66" s="374" t="s">
        <v>82</v>
      </c>
      <c r="B66" s="375"/>
      <c r="C66" s="380"/>
      <c r="D66" s="380"/>
      <c r="E66" s="380"/>
      <c r="F66" s="380"/>
      <c r="G66" s="380"/>
      <c r="H66" s="380"/>
      <c r="I66" s="380"/>
      <c r="J66" s="380"/>
      <c r="K66" s="380"/>
      <c r="L66" s="380"/>
      <c r="M66" s="380"/>
      <c r="N66" s="380"/>
      <c r="O66" s="380"/>
      <c r="P66" s="380"/>
      <c r="Q66" s="380"/>
      <c r="R66" s="380"/>
      <c r="S66" s="380"/>
      <c r="T66" s="380"/>
      <c r="U66" s="380"/>
      <c r="V66" s="380"/>
      <c r="W66" s="380"/>
      <c r="X66" s="380"/>
      <c r="Y66" s="380"/>
      <c r="Z66" s="380"/>
      <c r="AA66" s="380"/>
      <c r="AB66" s="380"/>
      <c r="AC66" s="380"/>
      <c r="AD66" s="380"/>
      <c r="AE66" s="381"/>
      <c r="AF66" s="217"/>
      <c r="AG66" s="218"/>
      <c r="AH66" s="218"/>
      <c r="AI66" s="218"/>
      <c r="AL66" s="1"/>
    </row>
    <row r="67" spans="1:38" ht="24" customHeight="1" thickBot="1" x14ac:dyDescent="0.3">
      <c r="A67" s="376"/>
      <c r="B67" s="377"/>
      <c r="C67" s="382"/>
      <c r="D67" s="382"/>
      <c r="E67" s="382"/>
      <c r="F67" s="382"/>
      <c r="G67" s="382"/>
      <c r="H67" s="382"/>
      <c r="I67" s="382"/>
      <c r="J67" s="382"/>
      <c r="K67" s="382"/>
      <c r="L67" s="382"/>
      <c r="M67" s="382"/>
      <c r="N67" s="382"/>
      <c r="O67" s="382"/>
      <c r="P67" s="382"/>
      <c r="Q67" s="382"/>
      <c r="R67" s="382"/>
      <c r="S67" s="382"/>
      <c r="T67" s="382"/>
      <c r="U67" s="382"/>
      <c r="V67" s="382"/>
      <c r="W67" s="382"/>
      <c r="X67" s="382"/>
      <c r="Y67" s="382"/>
      <c r="Z67" s="382"/>
      <c r="AA67" s="382"/>
      <c r="AB67" s="382"/>
      <c r="AC67" s="382"/>
      <c r="AD67" s="382"/>
      <c r="AE67" s="383"/>
      <c r="AF67" s="217"/>
      <c r="AG67" s="218"/>
      <c r="AH67" s="218"/>
      <c r="AI67" s="218"/>
      <c r="AL67" s="1"/>
    </row>
    <row r="68" spans="1:38" ht="15" customHeight="1" x14ac:dyDescent="0.25">
      <c r="A68" s="357" t="s">
        <v>13</v>
      </c>
      <c r="B68" s="357"/>
      <c r="C68" s="357"/>
      <c r="D68" s="357"/>
      <c r="E68" s="357"/>
      <c r="F68" s="357"/>
      <c r="G68" s="357"/>
      <c r="H68" s="357"/>
      <c r="I68" s="357"/>
      <c r="J68" s="357"/>
      <c r="K68" s="357"/>
      <c r="L68" s="357"/>
      <c r="M68" s="357"/>
      <c r="N68" s="357"/>
      <c r="O68" s="357"/>
      <c r="P68" s="357"/>
      <c r="Q68" s="357"/>
      <c r="R68" s="357"/>
      <c r="S68" s="357"/>
      <c r="T68" s="357"/>
      <c r="U68" s="357"/>
      <c r="V68" s="357"/>
      <c r="W68" s="357"/>
      <c r="X68" s="357"/>
      <c r="Y68" s="357"/>
      <c r="Z68" s="357"/>
      <c r="AA68" s="357"/>
      <c r="AB68" s="357"/>
      <c r="AC68" s="357"/>
      <c r="AD68" s="357"/>
      <c r="AE68" s="357"/>
      <c r="AF68" s="79"/>
      <c r="AG68" s="79"/>
      <c r="AH68" s="79"/>
      <c r="AI68" s="79"/>
    </row>
    <row r="69" spans="1:38" ht="136.5" customHeight="1" x14ac:dyDescent="0.25">
      <c r="A69" s="358"/>
      <c r="B69" s="358"/>
      <c r="C69" s="358"/>
      <c r="D69" s="358"/>
      <c r="E69" s="358"/>
      <c r="F69" s="358"/>
      <c r="G69" s="358"/>
      <c r="H69" s="358"/>
      <c r="I69" s="358"/>
      <c r="J69" s="358"/>
      <c r="K69" s="358"/>
      <c r="L69" s="358"/>
      <c r="M69" s="358"/>
      <c r="N69" s="358"/>
      <c r="O69" s="358"/>
      <c r="P69" s="358"/>
      <c r="Q69" s="358"/>
      <c r="R69" s="358"/>
      <c r="S69" s="358"/>
      <c r="T69" s="358"/>
      <c r="U69" s="358"/>
      <c r="V69" s="358"/>
      <c r="W69" s="358"/>
      <c r="X69" s="358"/>
      <c r="Y69" s="358"/>
      <c r="Z69" s="358"/>
      <c r="AA69" s="358"/>
      <c r="AB69" s="358"/>
      <c r="AC69" s="358"/>
      <c r="AD69" s="358"/>
      <c r="AE69" s="358"/>
      <c r="AF69" s="79"/>
      <c r="AG69" s="79"/>
      <c r="AH69" s="79"/>
      <c r="AI69" s="79"/>
    </row>
  </sheetData>
  <mergeCells count="117">
    <mergeCell ref="A68:AE69"/>
    <mergeCell ref="Y50:AC50"/>
    <mergeCell ref="Y52:AC52"/>
    <mergeCell ref="Y54:AC54"/>
    <mergeCell ref="Y56:AC56"/>
    <mergeCell ref="B56:C56"/>
    <mergeCell ref="B50:C50"/>
    <mergeCell ref="B52:C52"/>
    <mergeCell ref="B54:C54"/>
    <mergeCell ref="E58:AA58"/>
    <mergeCell ref="E64:J64"/>
    <mergeCell ref="Q63:W63"/>
    <mergeCell ref="E50:G50"/>
    <mergeCell ref="E52:G52"/>
    <mergeCell ref="E54:G54"/>
    <mergeCell ref="I50:J50"/>
    <mergeCell ref="I52:J52"/>
    <mergeCell ref="I54:J54"/>
    <mergeCell ref="A66:B67"/>
    <mergeCell ref="C65:AE65"/>
    <mergeCell ref="C66:AE67"/>
    <mergeCell ref="AP6:AU14"/>
    <mergeCell ref="V19:AE19"/>
    <mergeCell ref="V20:AE20"/>
    <mergeCell ref="V21:AE21"/>
    <mergeCell ref="H19:Q19"/>
    <mergeCell ref="B44:C44"/>
    <mergeCell ref="H32:Q32"/>
    <mergeCell ref="A43:N43"/>
    <mergeCell ref="I38:J38"/>
    <mergeCell ref="A40:AE40"/>
    <mergeCell ref="C34:AA34"/>
    <mergeCell ref="H26:Q26"/>
    <mergeCell ref="H27:Q27"/>
    <mergeCell ref="H24:Q24"/>
    <mergeCell ref="H25:Q25"/>
    <mergeCell ref="V22:AE22"/>
    <mergeCell ref="V23:AE23"/>
    <mergeCell ref="B42:C42"/>
    <mergeCell ref="E44:AA44"/>
    <mergeCell ref="E42:AA42"/>
    <mergeCell ref="B14:C14"/>
    <mergeCell ref="L8:AB11"/>
    <mergeCell ref="L12:AB14"/>
    <mergeCell ref="E29:G29"/>
    <mergeCell ref="AF50:AJ50"/>
    <mergeCell ref="AF52:AJ52"/>
    <mergeCell ref="E59:V59"/>
    <mergeCell ref="L50:Q50"/>
    <mergeCell ref="L52:Q52"/>
    <mergeCell ref="L54:Q54"/>
    <mergeCell ref="L64:X64"/>
    <mergeCell ref="AI6:AM14"/>
    <mergeCell ref="E61:J61"/>
    <mergeCell ref="E30:G30"/>
    <mergeCell ref="E31:G31"/>
    <mergeCell ref="E32:G32"/>
    <mergeCell ref="E18:Q18"/>
    <mergeCell ref="E35:I35"/>
    <mergeCell ref="K35:Q35"/>
    <mergeCell ref="H28:Q28"/>
    <mergeCell ref="H23:Q23"/>
    <mergeCell ref="H22:Q22"/>
    <mergeCell ref="H21:Q21"/>
    <mergeCell ref="S48:W48"/>
    <mergeCell ref="S50:W50"/>
    <mergeCell ref="S52:W52"/>
    <mergeCell ref="S54:W54"/>
    <mergeCell ref="L48:Q48"/>
    <mergeCell ref="A4:AE4"/>
    <mergeCell ref="E6:J6"/>
    <mergeCell ref="A11:C11"/>
    <mergeCell ref="E7:J7"/>
    <mergeCell ref="E11:J12"/>
    <mergeCell ref="E8:J8"/>
    <mergeCell ref="E14:J14"/>
    <mergeCell ref="H20:Q20"/>
    <mergeCell ref="B46:C46"/>
    <mergeCell ref="L6:AB7"/>
    <mergeCell ref="B12:D12"/>
    <mergeCell ref="E13:J13"/>
    <mergeCell ref="V26:AE26"/>
    <mergeCell ref="E46:AA46"/>
    <mergeCell ref="Y48:AC48"/>
    <mergeCell ref="A16:AE16"/>
    <mergeCell ref="V30:AE30"/>
    <mergeCell ref="V31:AE31"/>
    <mergeCell ref="H31:Q31"/>
    <mergeCell ref="H30:Q30"/>
    <mergeCell ref="V32:AE32"/>
    <mergeCell ref="I48:J48"/>
    <mergeCell ref="H29:Q29"/>
    <mergeCell ref="E48:G48"/>
    <mergeCell ref="E2:L2"/>
    <mergeCell ref="B6:C6"/>
    <mergeCell ref="B8:C8"/>
    <mergeCell ref="E9:J10"/>
    <mergeCell ref="E56:G56"/>
    <mergeCell ref="I56:J56"/>
    <mergeCell ref="L56:Q56"/>
    <mergeCell ref="S56:W56"/>
    <mergeCell ref="V27:AE27"/>
    <mergeCell ref="V28:AE28"/>
    <mergeCell ref="V29:AE29"/>
    <mergeCell ref="E19:G19"/>
    <mergeCell ref="E20:G20"/>
    <mergeCell ref="E21:G21"/>
    <mergeCell ref="E22:G22"/>
    <mergeCell ref="E23:G23"/>
    <mergeCell ref="E24:G24"/>
    <mergeCell ref="E25:G25"/>
    <mergeCell ref="E26:G26"/>
    <mergeCell ref="E27:G27"/>
    <mergeCell ref="E28:G28"/>
    <mergeCell ref="V24:AE24"/>
    <mergeCell ref="V25:AE25"/>
    <mergeCell ref="B48:C48"/>
  </mergeCells>
  <conditionalFormatting sqref="I37:AE37">
    <cfRule type="expression" dxfId="40" priority="55">
      <formula>#REF!="FHA"</formula>
    </cfRule>
  </conditionalFormatting>
  <conditionalFormatting sqref="E42:F42">
    <cfRule type="expression" dxfId="39" priority="44">
      <formula>#REF!="Personal"</formula>
    </cfRule>
  </conditionalFormatting>
  <conditionalFormatting sqref="E42:F42">
    <cfRule type="expression" dxfId="38" priority="43">
      <formula>#REF!="Personal"</formula>
    </cfRule>
  </conditionalFormatting>
  <conditionalFormatting sqref="R48">
    <cfRule type="expression" dxfId="37" priority="7">
      <formula>$L$48="N/A"</formula>
    </cfRule>
  </conditionalFormatting>
  <conditionalFormatting sqref="C17:F17">
    <cfRule type="expression" dxfId="36" priority="58">
      <formula>#REF!=""</formula>
    </cfRule>
  </conditionalFormatting>
  <conditionalFormatting sqref="E63:F63">
    <cfRule type="expression" dxfId="35" priority="2">
      <formula>OR($E$42="Profit and Loss", $E$42 = "50% Expense Factor")</formula>
    </cfRule>
  </conditionalFormatting>
  <conditionalFormatting sqref="E63:F63">
    <cfRule type="expression" dxfId="34" priority="1">
      <formula>#REF!="50% Expense Factor"</formula>
    </cfRule>
  </conditionalFormatting>
  <conditionalFormatting sqref="E63:F63">
    <cfRule type="expression" dxfId="33" priority="3">
      <formula>#REF!="Personal"</formula>
    </cfRule>
  </conditionalFormatting>
  <dataValidations count="2">
    <dataValidation type="list" allowBlank="1" showInputMessage="1" showErrorMessage="1" sqref="E42:F42" xr:uid="{00000000-0002-0000-0200-000000000000}">
      <formula1>"20% Expense Factor, 50% Expense Factor, 70% Expense Factor, CPA Expense Factor, UW Expense Factor"</formula1>
    </dataValidation>
    <dataValidation type="decimal" allowBlank="1" showInputMessage="1" showErrorMessage="1" sqref="AC3:AD3 N3:W3" xr:uid="{00000000-0002-0000-0200-000001000000}">
      <formula1>0</formula1>
      <formula2>1</formula2>
    </dataValidation>
  </dataValidations>
  <pageMargins left="0.5" right="0.5" top="0.5" bottom="0.5" header="0.3" footer="0.3"/>
  <pageSetup scale="5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Q125"/>
  <sheetViews>
    <sheetView showGridLines="0" tabSelected="1" topLeftCell="B1" zoomScale="70" zoomScaleNormal="70" workbookViewId="0">
      <selection activeCell="F19" sqref="F19"/>
    </sheetView>
  </sheetViews>
  <sheetFormatPr defaultColWidth="9.42578125" defaultRowHeight="15" x14ac:dyDescent="0.25"/>
  <cols>
    <col min="1" max="1" width="25.28515625" style="35" customWidth="1"/>
    <col min="2" max="2" width="2.42578125" style="36" customWidth="1"/>
    <col min="3" max="3" width="7.42578125" style="36" customWidth="1"/>
    <col min="4" max="4" width="1.28515625" style="36" customWidth="1"/>
    <col min="5" max="5" width="22.7109375" style="36" customWidth="1"/>
    <col min="6" max="6" width="18.7109375" style="36" customWidth="1"/>
    <col min="7" max="7" width="14" style="36" bestFit="1" customWidth="1"/>
    <col min="8" max="8" width="14.42578125" style="36" bestFit="1" customWidth="1"/>
    <col min="9" max="11" width="14.42578125" style="36" customWidth="1"/>
    <col min="12" max="14" width="14.42578125" style="36" bestFit="1" customWidth="1"/>
    <col min="15" max="15" width="48.42578125" style="36" customWidth="1"/>
    <col min="16" max="16" width="11.42578125" style="36" customWidth="1"/>
    <col min="17" max="17" width="19" style="36" customWidth="1"/>
    <col min="18" max="18" width="4" style="36" customWidth="1"/>
    <col min="19" max="16384" width="9.42578125" style="36"/>
  </cols>
  <sheetData>
    <row r="1" spans="1:17" x14ac:dyDescent="0.25">
      <c r="A1" s="35" t="e">
        <f>IF(A2&lt;=12, 12, 24)</f>
        <v>#REF!</v>
      </c>
    </row>
    <row r="2" spans="1:17" ht="54.75" customHeight="1" x14ac:dyDescent="0.25">
      <c r="A2" s="35" t="e">
        <f>MAX(A4,#REF!, A53, A75, A92, A110)</f>
        <v>#REF!</v>
      </c>
      <c r="E2" s="37" t="s">
        <v>14</v>
      </c>
      <c r="F2" s="188">
        <v>4</v>
      </c>
    </row>
    <row r="3" spans="1:17" ht="15.75" thickBot="1" x14ac:dyDescent="0.3">
      <c r="A3" s="36"/>
    </row>
    <row r="4" spans="1:17" ht="23.25" customHeight="1" thickBot="1" x14ac:dyDescent="0.4">
      <c r="A4" s="35">
        <f xml:space="preserve"> COUNT(F8:F19,#REF!)</f>
        <v>0</v>
      </c>
      <c r="C4" s="384" t="s">
        <v>15</v>
      </c>
      <c r="E4" s="387" t="s">
        <v>35</v>
      </c>
      <c r="F4" s="388"/>
      <c r="G4" s="388"/>
      <c r="H4" s="388"/>
      <c r="I4" s="388"/>
      <c r="J4" s="388"/>
      <c r="K4" s="388"/>
      <c r="L4" s="388"/>
      <c r="M4" s="388"/>
      <c r="N4" s="388"/>
      <c r="O4" s="388"/>
      <c r="P4" s="388"/>
      <c r="Q4" s="389"/>
    </row>
    <row r="5" spans="1:17" ht="21" customHeight="1" thickBot="1" x14ac:dyDescent="0.35">
      <c r="A5" s="36"/>
      <c r="C5" s="385"/>
      <c r="E5" s="390" t="s">
        <v>17</v>
      </c>
      <c r="F5" s="391"/>
      <c r="G5" s="419" t="s">
        <v>87</v>
      </c>
      <c r="H5" s="420"/>
      <c r="I5" s="412"/>
      <c r="J5" s="413"/>
      <c r="K5" s="413"/>
      <c r="L5" s="413"/>
      <c r="M5" s="413"/>
      <c r="N5" s="413"/>
      <c r="O5" s="413"/>
      <c r="P5" s="413"/>
      <c r="Q5" s="414"/>
    </row>
    <row r="6" spans="1:17" ht="18.75" customHeight="1" thickBot="1" x14ac:dyDescent="0.3">
      <c r="A6" s="36"/>
      <c r="C6" s="385"/>
      <c r="E6" s="417" t="s">
        <v>83</v>
      </c>
      <c r="F6" s="410" t="s">
        <v>88</v>
      </c>
      <c r="G6" s="400" t="s">
        <v>19</v>
      </c>
      <c r="H6" s="401"/>
      <c r="I6" s="401"/>
      <c r="J6" s="401"/>
      <c r="K6" s="401"/>
      <c r="L6" s="401"/>
      <c r="M6" s="401"/>
      <c r="N6" s="401"/>
      <c r="O6" s="401"/>
      <c r="P6" s="402"/>
      <c r="Q6" s="415" t="s">
        <v>85</v>
      </c>
    </row>
    <row r="7" spans="1:17" ht="57.95" customHeight="1" thickBot="1" x14ac:dyDescent="0.3">
      <c r="A7" s="36"/>
      <c r="C7" s="385"/>
      <c r="E7" s="418"/>
      <c r="F7" s="411"/>
      <c r="G7" s="130" t="s">
        <v>22</v>
      </c>
      <c r="H7" s="131" t="s">
        <v>23</v>
      </c>
      <c r="I7" s="131" t="s">
        <v>24</v>
      </c>
      <c r="J7" s="131" t="s">
        <v>25</v>
      </c>
      <c r="K7" s="131" t="s">
        <v>26</v>
      </c>
      <c r="L7" s="131" t="s">
        <v>41</v>
      </c>
      <c r="M7" s="131" t="s">
        <v>42</v>
      </c>
      <c r="N7" s="131" t="s">
        <v>43</v>
      </c>
      <c r="O7" s="132" t="s">
        <v>27</v>
      </c>
      <c r="P7" s="221" t="s">
        <v>86</v>
      </c>
      <c r="Q7" s="416"/>
    </row>
    <row r="8" spans="1:17" ht="15.75" x14ac:dyDescent="0.25">
      <c r="A8" s="36" t="s">
        <v>3</v>
      </c>
      <c r="C8" s="385"/>
      <c r="E8" s="189"/>
      <c r="F8" s="192"/>
      <c r="G8" s="220" t="s">
        <v>84</v>
      </c>
      <c r="H8" s="220" t="s">
        <v>84</v>
      </c>
      <c r="I8" s="220" t="s">
        <v>84</v>
      </c>
      <c r="J8" s="220" t="s">
        <v>84</v>
      </c>
      <c r="K8" s="220" t="s">
        <v>84</v>
      </c>
      <c r="L8" s="220" t="s">
        <v>84</v>
      </c>
      <c r="M8" s="220" t="s">
        <v>84</v>
      </c>
      <c r="N8" s="220" t="s">
        <v>84</v>
      </c>
      <c r="O8" s="220" t="s">
        <v>84</v>
      </c>
      <c r="P8" s="197">
        <f t="shared" ref="P8" si="0">SUM(G8:N8)</f>
        <v>0</v>
      </c>
      <c r="Q8" s="123">
        <f t="shared" ref="Q8" si="1">F8-SUM(G8:N8)</f>
        <v>0</v>
      </c>
    </row>
    <row r="9" spans="1:17" ht="15.75" x14ac:dyDescent="0.25">
      <c r="A9" s="36"/>
      <c r="C9" s="385"/>
      <c r="E9" s="191"/>
      <c r="F9" s="192"/>
      <c r="G9" s="207"/>
      <c r="H9" s="199"/>
      <c r="I9" s="199"/>
      <c r="J9" s="199"/>
      <c r="K9" s="199"/>
      <c r="L9" s="199"/>
      <c r="M9" s="199"/>
      <c r="N9" s="199"/>
      <c r="O9" s="200"/>
      <c r="P9" s="197">
        <f t="shared" ref="P9:P19" si="2">SUM(G9:N9)</f>
        <v>0</v>
      </c>
      <c r="Q9" s="123">
        <f t="shared" ref="Q9:Q19" si="3">F9-SUM(G9:N9)</f>
        <v>0</v>
      </c>
    </row>
    <row r="10" spans="1:17" ht="15.75" x14ac:dyDescent="0.25">
      <c r="A10" s="36"/>
      <c r="C10" s="385"/>
      <c r="E10" s="191"/>
      <c r="F10" s="192"/>
      <c r="G10" s="207"/>
      <c r="H10" s="199"/>
      <c r="I10" s="199"/>
      <c r="J10" s="199"/>
      <c r="K10" s="199"/>
      <c r="L10" s="199"/>
      <c r="M10" s="199"/>
      <c r="N10" s="199"/>
      <c r="O10" s="200"/>
      <c r="P10" s="197">
        <f t="shared" si="2"/>
        <v>0</v>
      </c>
      <c r="Q10" s="123">
        <f t="shared" si="3"/>
        <v>0</v>
      </c>
    </row>
    <row r="11" spans="1:17" ht="15.75" x14ac:dyDescent="0.25">
      <c r="A11" s="36"/>
      <c r="C11" s="385"/>
      <c r="E11" s="191"/>
      <c r="F11" s="192"/>
      <c r="G11" s="207"/>
      <c r="H11" s="199"/>
      <c r="I11" s="199"/>
      <c r="J11" s="199"/>
      <c r="K11" s="199"/>
      <c r="L11" s="199"/>
      <c r="M11" s="199"/>
      <c r="N11" s="199"/>
      <c r="O11" s="200"/>
      <c r="P11" s="197">
        <f t="shared" si="2"/>
        <v>0</v>
      </c>
      <c r="Q11" s="123">
        <f t="shared" si="3"/>
        <v>0</v>
      </c>
    </row>
    <row r="12" spans="1:17" ht="15.75" x14ac:dyDescent="0.25">
      <c r="A12" s="36"/>
      <c r="C12" s="385"/>
      <c r="E12" s="191"/>
      <c r="F12" s="192"/>
      <c r="G12" s="207"/>
      <c r="H12" s="199"/>
      <c r="I12" s="199"/>
      <c r="J12" s="199"/>
      <c r="K12" s="199"/>
      <c r="L12" s="199"/>
      <c r="M12" s="199"/>
      <c r="N12" s="199"/>
      <c r="O12" s="200"/>
      <c r="P12" s="197">
        <f t="shared" si="2"/>
        <v>0</v>
      </c>
      <c r="Q12" s="123">
        <f t="shared" si="3"/>
        <v>0</v>
      </c>
    </row>
    <row r="13" spans="1:17" ht="15.75" x14ac:dyDescent="0.25">
      <c r="A13" s="36"/>
      <c r="C13" s="385"/>
      <c r="E13" s="191"/>
      <c r="F13" s="192"/>
      <c r="G13" s="207"/>
      <c r="H13" s="199"/>
      <c r="I13" s="199"/>
      <c r="J13" s="199"/>
      <c r="K13" s="199"/>
      <c r="L13" s="199"/>
      <c r="M13" s="199"/>
      <c r="N13" s="199"/>
      <c r="O13" s="200"/>
      <c r="P13" s="197">
        <f t="shared" si="2"/>
        <v>0</v>
      </c>
      <c r="Q13" s="123">
        <f t="shared" si="3"/>
        <v>0</v>
      </c>
    </row>
    <row r="14" spans="1:17" ht="15.75" x14ac:dyDescent="0.25">
      <c r="A14" s="36"/>
      <c r="C14" s="385"/>
      <c r="E14" s="191"/>
      <c r="F14" s="192"/>
      <c r="G14" s="207"/>
      <c r="H14" s="199"/>
      <c r="I14" s="199"/>
      <c r="J14" s="199"/>
      <c r="K14" s="199"/>
      <c r="L14" s="199"/>
      <c r="M14" s="199"/>
      <c r="N14" s="199"/>
      <c r="O14" s="200"/>
      <c r="P14" s="197">
        <f t="shared" si="2"/>
        <v>0</v>
      </c>
      <c r="Q14" s="123">
        <f t="shared" si="3"/>
        <v>0</v>
      </c>
    </row>
    <row r="15" spans="1:17" ht="15.75" x14ac:dyDescent="0.25">
      <c r="A15" s="36"/>
      <c r="C15" s="385"/>
      <c r="E15" s="191"/>
      <c r="F15" s="192"/>
      <c r="G15" s="207"/>
      <c r="H15" s="199"/>
      <c r="I15" s="199"/>
      <c r="J15" s="199"/>
      <c r="K15" s="199"/>
      <c r="L15" s="199"/>
      <c r="M15" s="199"/>
      <c r="N15" s="199"/>
      <c r="O15" s="200"/>
      <c r="P15" s="197">
        <f t="shared" si="2"/>
        <v>0</v>
      </c>
      <c r="Q15" s="123">
        <f t="shared" si="3"/>
        <v>0</v>
      </c>
    </row>
    <row r="16" spans="1:17" ht="15.75" x14ac:dyDescent="0.25">
      <c r="A16" s="36"/>
      <c r="C16" s="385"/>
      <c r="E16" s="191"/>
      <c r="F16" s="192"/>
      <c r="G16" s="207"/>
      <c r="H16" s="199"/>
      <c r="I16" s="199"/>
      <c r="J16" s="199"/>
      <c r="K16" s="199"/>
      <c r="L16" s="199"/>
      <c r="M16" s="199"/>
      <c r="N16" s="199"/>
      <c r="O16" s="200"/>
      <c r="P16" s="197">
        <f t="shared" si="2"/>
        <v>0</v>
      </c>
      <c r="Q16" s="123">
        <f t="shared" si="3"/>
        <v>0</v>
      </c>
    </row>
    <row r="17" spans="1:17" ht="15.75" x14ac:dyDescent="0.25">
      <c r="A17" s="36"/>
      <c r="C17" s="385"/>
      <c r="E17" s="191"/>
      <c r="F17" s="192"/>
      <c r="G17" s="207"/>
      <c r="H17" s="199"/>
      <c r="I17" s="199"/>
      <c r="J17" s="199"/>
      <c r="K17" s="199"/>
      <c r="L17" s="199"/>
      <c r="M17" s="199"/>
      <c r="N17" s="199"/>
      <c r="O17" s="200"/>
      <c r="P17" s="197">
        <f t="shared" si="2"/>
        <v>0</v>
      </c>
      <c r="Q17" s="123">
        <f t="shared" si="3"/>
        <v>0</v>
      </c>
    </row>
    <row r="18" spans="1:17" ht="15.75" x14ac:dyDescent="0.25">
      <c r="A18" s="36"/>
      <c r="C18" s="385"/>
      <c r="E18" s="191"/>
      <c r="F18" s="192"/>
      <c r="G18" s="207"/>
      <c r="H18" s="199"/>
      <c r="I18" s="199"/>
      <c r="J18" s="199"/>
      <c r="K18" s="199"/>
      <c r="L18" s="199"/>
      <c r="M18" s="199"/>
      <c r="N18" s="199"/>
      <c r="O18" s="200"/>
      <c r="P18" s="197">
        <f t="shared" si="2"/>
        <v>0</v>
      </c>
      <c r="Q18" s="123">
        <f t="shared" si="3"/>
        <v>0</v>
      </c>
    </row>
    <row r="19" spans="1:17" ht="16.5" thickBot="1" x14ac:dyDescent="0.3">
      <c r="A19" s="36"/>
      <c r="C19" s="385"/>
      <c r="E19" s="193"/>
      <c r="F19" s="194"/>
      <c r="G19" s="208"/>
      <c r="H19" s="209"/>
      <c r="I19" s="209"/>
      <c r="J19" s="209"/>
      <c r="K19" s="209"/>
      <c r="L19" s="209"/>
      <c r="M19" s="209"/>
      <c r="N19" s="209"/>
      <c r="O19" s="210"/>
      <c r="P19" s="197">
        <f t="shared" si="2"/>
        <v>0</v>
      </c>
      <c r="Q19" s="124">
        <f t="shared" si="3"/>
        <v>0</v>
      </c>
    </row>
    <row r="20" spans="1:17" ht="19.5" thickBot="1" x14ac:dyDescent="0.35">
      <c r="A20" s="36"/>
      <c r="C20" s="386"/>
      <c r="E20" s="121" t="s">
        <v>29</v>
      </c>
      <c r="F20" s="122">
        <f>SUM(F8:F19)</f>
        <v>0</v>
      </c>
      <c r="G20" s="405"/>
      <c r="H20" s="406"/>
      <c r="I20" s="406"/>
      <c r="J20" s="406"/>
      <c r="K20" s="406"/>
      <c r="L20" s="406"/>
      <c r="M20" s="406"/>
      <c r="N20" s="406"/>
      <c r="O20" s="406"/>
      <c r="P20" s="126" t="s">
        <v>29</v>
      </c>
      <c r="Q20" s="143">
        <f>SUM(Q8:Q19)</f>
        <v>0</v>
      </c>
    </row>
    <row r="21" spans="1:17" ht="18.75" x14ac:dyDescent="0.3">
      <c r="A21" s="36"/>
      <c r="C21" s="222"/>
      <c r="F21" s="224"/>
      <c r="G21" s="225"/>
      <c r="H21" s="225"/>
      <c r="I21" s="225"/>
      <c r="J21" s="225"/>
      <c r="K21" s="225"/>
      <c r="L21" s="225"/>
      <c r="M21" s="225"/>
      <c r="N21" s="225"/>
      <c r="O21" s="225"/>
      <c r="P21" s="223"/>
      <c r="Q21" s="226"/>
    </row>
    <row r="22" spans="1:17" ht="18.75" x14ac:dyDescent="0.3">
      <c r="A22" s="36"/>
      <c r="C22" s="222"/>
      <c r="E22" s="231" t="s">
        <v>89</v>
      </c>
      <c r="F22" s="224"/>
      <c r="G22" s="231" t="s">
        <v>90</v>
      </c>
      <c r="H22" s="231"/>
      <c r="I22" s="231" t="s">
        <v>91</v>
      </c>
      <c r="J22" s="233"/>
      <c r="K22" s="231" t="s">
        <v>92</v>
      </c>
      <c r="L22" s="225"/>
      <c r="M22" s="225"/>
      <c r="N22" s="225"/>
      <c r="O22" s="225"/>
      <c r="P22" s="223"/>
      <c r="Q22" s="226"/>
    </row>
    <row r="23" spans="1:17" ht="18.75" x14ac:dyDescent="0.3">
      <c r="A23" s="36"/>
      <c r="C23" s="222"/>
      <c r="E23" s="232" t="s">
        <v>93</v>
      </c>
      <c r="F23" s="224"/>
      <c r="G23" s="225"/>
      <c r="H23" s="225"/>
      <c r="I23" s="225"/>
      <c r="J23" s="225"/>
      <c r="K23" s="225"/>
      <c r="L23" s="225"/>
      <c r="M23" s="225"/>
      <c r="N23" s="225"/>
      <c r="O23" s="225"/>
      <c r="P23" s="223"/>
      <c r="Q23" s="226"/>
    </row>
    <row r="24" spans="1:17" ht="18.75" x14ac:dyDescent="0.3">
      <c r="A24" s="36"/>
      <c r="C24" s="222"/>
      <c r="E24" s="230" t="s">
        <v>94</v>
      </c>
      <c r="F24" s="224"/>
      <c r="G24" s="225"/>
      <c r="H24" s="225"/>
      <c r="I24" s="225"/>
      <c r="J24" s="225"/>
      <c r="K24" s="225"/>
      <c r="L24" s="225"/>
      <c r="M24" s="225"/>
      <c r="N24" s="225"/>
      <c r="O24" s="225"/>
      <c r="P24" s="223"/>
      <c r="Q24" s="226"/>
    </row>
    <row r="25" spans="1:17" ht="18.75" x14ac:dyDescent="0.3">
      <c r="A25" s="36"/>
      <c r="C25" s="222"/>
      <c r="E25" s="223"/>
      <c r="F25" s="224"/>
      <c r="G25" s="225"/>
      <c r="H25" s="225"/>
      <c r="I25" s="225"/>
      <c r="J25" s="225"/>
      <c r="K25" s="225"/>
      <c r="L25" s="225"/>
      <c r="M25" s="225"/>
      <c r="N25" s="225"/>
      <c r="O25" s="225"/>
      <c r="P25" s="223"/>
      <c r="Q25" s="226"/>
    </row>
    <row r="26" spans="1:17" ht="19.5" thickBot="1" x14ac:dyDescent="0.35">
      <c r="A26" s="36"/>
      <c r="C26" s="227"/>
      <c r="D26" s="227"/>
      <c r="E26" s="227"/>
      <c r="F26" s="228"/>
      <c r="G26" s="227"/>
      <c r="P26" s="54"/>
      <c r="Q26" s="55"/>
    </row>
    <row r="27" spans="1:17" ht="23.25" customHeight="1" thickBot="1" x14ac:dyDescent="0.4">
      <c r="A27" s="36"/>
      <c r="C27" s="384" t="s">
        <v>30</v>
      </c>
      <c r="E27" s="387" t="s">
        <v>35</v>
      </c>
      <c r="F27" s="388"/>
      <c r="G27" s="388"/>
      <c r="H27" s="388"/>
      <c r="I27" s="388"/>
      <c r="J27" s="388"/>
      <c r="K27" s="388"/>
      <c r="L27" s="388"/>
      <c r="M27" s="388"/>
      <c r="N27" s="388"/>
      <c r="O27" s="388"/>
      <c r="P27" s="388"/>
      <c r="Q27" s="389"/>
    </row>
    <row r="28" spans="1:17" ht="21" customHeight="1" thickBot="1" x14ac:dyDescent="0.35">
      <c r="A28" s="36"/>
      <c r="C28" s="385"/>
      <c r="E28" s="390" t="s">
        <v>17</v>
      </c>
      <c r="F28" s="391"/>
      <c r="G28" s="392"/>
      <c r="H28" s="393"/>
      <c r="I28" s="412"/>
      <c r="J28" s="413"/>
      <c r="K28" s="413"/>
      <c r="L28" s="413"/>
      <c r="M28" s="413"/>
      <c r="N28" s="413"/>
      <c r="O28" s="413"/>
      <c r="P28" s="413"/>
      <c r="Q28" s="414"/>
    </row>
    <row r="29" spans="1:17" ht="19.5" thickBot="1" x14ac:dyDescent="0.3">
      <c r="A29" s="36"/>
      <c r="C29" s="385"/>
      <c r="E29" s="396" t="s">
        <v>40</v>
      </c>
      <c r="F29" s="407" t="s">
        <v>18</v>
      </c>
      <c r="G29" s="400" t="s">
        <v>19</v>
      </c>
      <c r="H29" s="401"/>
      <c r="I29" s="401"/>
      <c r="J29" s="401"/>
      <c r="K29" s="401"/>
      <c r="L29" s="401"/>
      <c r="M29" s="401"/>
      <c r="N29" s="401"/>
      <c r="O29" s="401"/>
      <c r="P29" s="402"/>
      <c r="Q29" s="428" t="s">
        <v>20</v>
      </c>
    </row>
    <row r="30" spans="1:17" ht="15" customHeight="1" thickBot="1" x14ac:dyDescent="0.3">
      <c r="C30" s="385"/>
      <c r="E30" s="397"/>
      <c r="F30" s="408"/>
      <c r="G30" s="130" t="s">
        <v>22</v>
      </c>
      <c r="H30" s="131" t="s">
        <v>23</v>
      </c>
      <c r="I30" s="131" t="s">
        <v>24</v>
      </c>
      <c r="J30" s="131" t="s">
        <v>25</v>
      </c>
      <c r="K30" s="131" t="s">
        <v>26</v>
      </c>
      <c r="L30" s="131" t="s">
        <v>41</v>
      </c>
      <c r="M30" s="131" t="s">
        <v>42</v>
      </c>
      <c r="N30" s="131" t="s">
        <v>43</v>
      </c>
      <c r="O30" s="132" t="s">
        <v>27</v>
      </c>
      <c r="P30" s="133" t="s">
        <v>28</v>
      </c>
      <c r="Q30" s="429"/>
    </row>
    <row r="31" spans="1:17" ht="15.75" x14ac:dyDescent="0.25">
      <c r="C31" s="385"/>
      <c r="E31" s="189"/>
      <c r="F31" s="190"/>
      <c r="G31" s="206"/>
      <c r="H31" s="195"/>
      <c r="I31" s="195"/>
      <c r="J31" s="195"/>
      <c r="K31" s="195"/>
      <c r="L31" s="195"/>
      <c r="M31" s="195"/>
      <c r="N31" s="195"/>
      <c r="O31" s="196"/>
      <c r="P31" s="197">
        <f>SUM(G31:O31)</f>
        <v>0</v>
      </c>
      <c r="Q31" s="47">
        <f>F31-SUM(G31:O31)</f>
        <v>0</v>
      </c>
    </row>
    <row r="32" spans="1:17" ht="15.75" x14ac:dyDescent="0.25">
      <c r="C32" s="385"/>
      <c r="E32" s="191"/>
      <c r="F32" s="190"/>
      <c r="G32" s="207"/>
      <c r="H32" s="199"/>
      <c r="I32" s="199"/>
      <c r="J32" s="199"/>
      <c r="K32" s="199"/>
      <c r="L32" s="199"/>
      <c r="M32" s="199"/>
      <c r="N32" s="199"/>
      <c r="O32" s="200"/>
      <c r="P32" s="201">
        <f t="shared" ref="P32:P42" si="4">SUM(G32:O32)</f>
        <v>0</v>
      </c>
      <c r="Q32" s="47">
        <f>F32-SUM(G32:O32)</f>
        <v>0</v>
      </c>
    </row>
    <row r="33" spans="1:17" ht="15.75" x14ac:dyDescent="0.25">
      <c r="C33" s="385"/>
      <c r="E33" s="191"/>
      <c r="F33" s="190"/>
      <c r="G33" s="207"/>
      <c r="H33" s="199"/>
      <c r="I33" s="199"/>
      <c r="J33" s="199"/>
      <c r="K33" s="199"/>
      <c r="L33" s="199"/>
      <c r="M33" s="199"/>
      <c r="N33" s="199"/>
      <c r="O33" s="200"/>
      <c r="P33" s="201">
        <f t="shared" si="4"/>
        <v>0</v>
      </c>
      <c r="Q33" s="47">
        <f t="shared" ref="Q33:Q41" si="5">F33-SUM(G33:O33)</f>
        <v>0</v>
      </c>
    </row>
    <row r="34" spans="1:17" ht="15.75" x14ac:dyDescent="0.25">
      <c r="A34" s="219"/>
      <c r="C34" s="385"/>
      <c r="E34" s="191"/>
      <c r="F34" s="190"/>
      <c r="G34" s="207"/>
      <c r="H34" s="199"/>
      <c r="I34" s="199"/>
      <c r="J34" s="199"/>
      <c r="K34" s="199"/>
      <c r="L34" s="199"/>
      <c r="M34" s="199"/>
      <c r="N34" s="199"/>
      <c r="O34" s="200"/>
      <c r="P34" s="201">
        <f t="shared" si="4"/>
        <v>0</v>
      </c>
      <c r="Q34" s="47">
        <f t="shared" si="5"/>
        <v>0</v>
      </c>
    </row>
    <row r="35" spans="1:17" ht="15.75" x14ac:dyDescent="0.25">
      <c r="C35" s="385"/>
      <c r="E35" s="191"/>
      <c r="F35" s="190"/>
      <c r="G35" s="207"/>
      <c r="H35" s="199"/>
      <c r="I35" s="199"/>
      <c r="J35" s="199"/>
      <c r="K35" s="199"/>
      <c r="L35" s="199"/>
      <c r="M35" s="199"/>
      <c r="N35" s="199"/>
      <c r="O35" s="200"/>
      <c r="P35" s="201">
        <f t="shared" si="4"/>
        <v>0</v>
      </c>
      <c r="Q35" s="47">
        <f t="shared" si="5"/>
        <v>0</v>
      </c>
    </row>
    <row r="36" spans="1:17" ht="15.75" x14ac:dyDescent="0.25">
      <c r="C36" s="385"/>
      <c r="E36" s="191"/>
      <c r="F36" s="190"/>
      <c r="G36" s="207"/>
      <c r="H36" s="199"/>
      <c r="I36" s="199"/>
      <c r="J36" s="199"/>
      <c r="K36" s="199"/>
      <c r="L36" s="199"/>
      <c r="M36" s="199"/>
      <c r="N36" s="199"/>
      <c r="O36" s="200"/>
      <c r="P36" s="201">
        <f t="shared" si="4"/>
        <v>0</v>
      </c>
      <c r="Q36" s="47">
        <f t="shared" si="5"/>
        <v>0</v>
      </c>
    </row>
    <row r="37" spans="1:17" ht="15.75" x14ac:dyDescent="0.25">
      <c r="C37" s="385"/>
      <c r="E37" s="191"/>
      <c r="F37" s="190"/>
      <c r="G37" s="198"/>
      <c r="H37" s="199"/>
      <c r="I37" s="199"/>
      <c r="J37" s="199"/>
      <c r="K37" s="199"/>
      <c r="L37" s="199"/>
      <c r="M37" s="199"/>
      <c r="N37" s="199"/>
      <c r="O37" s="200"/>
      <c r="P37" s="201">
        <f t="shared" si="4"/>
        <v>0</v>
      </c>
      <c r="Q37" s="47">
        <f t="shared" si="5"/>
        <v>0</v>
      </c>
    </row>
    <row r="38" spans="1:17" ht="15.75" x14ac:dyDescent="0.25">
      <c r="C38" s="385"/>
      <c r="E38" s="191"/>
      <c r="F38" s="190"/>
      <c r="G38" s="198"/>
      <c r="H38" s="199"/>
      <c r="I38" s="199"/>
      <c r="J38" s="199"/>
      <c r="K38" s="199"/>
      <c r="L38" s="199"/>
      <c r="M38" s="199"/>
      <c r="N38" s="199"/>
      <c r="O38" s="200"/>
      <c r="P38" s="201">
        <f t="shared" si="4"/>
        <v>0</v>
      </c>
      <c r="Q38" s="47">
        <f t="shared" si="5"/>
        <v>0</v>
      </c>
    </row>
    <row r="39" spans="1:17" ht="15.75" x14ac:dyDescent="0.25">
      <c r="C39" s="385"/>
      <c r="E39" s="191"/>
      <c r="F39" s="190"/>
      <c r="G39" s="198"/>
      <c r="H39" s="199"/>
      <c r="I39" s="199"/>
      <c r="J39" s="199"/>
      <c r="K39" s="199"/>
      <c r="L39" s="199"/>
      <c r="M39" s="199"/>
      <c r="N39" s="199"/>
      <c r="O39" s="200"/>
      <c r="P39" s="201">
        <f t="shared" si="4"/>
        <v>0</v>
      </c>
      <c r="Q39" s="47">
        <f t="shared" si="5"/>
        <v>0</v>
      </c>
    </row>
    <row r="40" spans="1:17" ht="15.75" x14ac:dyDescent="0.25">
      <c r="C40" s="385"/>
      <c r="E40" s="191"/>
      <c r="F40" s="190"/>
      <c r="G40" s="198"/>
      <c r="H40" s="199"/>
      <c r="I40" s="199"/>
      <c r="J40" s="199"/>
      <c r="K40" s="199"/>
      <c r="L40" s="199"/>
      <c r="M40" s="199"/>
      <c r="N40" s="199"/>
      <c r="O40" s="200"/>
      <c r="P40" s="201">
        <f t="shared" si="4"/>
        <v>0</v>
      </c>
      <c r="Q40" s="47">
        <f t="shared" si="5"/>
        <v>0</v>
      </c>
    </row>
    <row r="41" spans="1:17" ht="15.75" x14ac:dyDescent="0.25">
      <c r="C41" s="385"/>
      <c r="E41" s="191"/>
      <c r="F41" s="190"/>
      <c r="G41" s="198"/>
      <c r="H41" s="199"/>
      <c r="I41" s="199"/>
      <c r="J41" s="199"/>
      <c r="K41" s="199"/>
      <c r="L41" s="199"/>
      <c r="M41" s="199"/>
      <c r="N41" s="199"/>
      <c r="O41" s="200"/>
      <c r="P41" s="201">
        <f t="shared" si="4"/>
        <v>0</v>
      </c>
      <c r="Q41" s="47">
        <f t="shared" si="5"/>
        <v>0</v>
      </c>
    </row>
    <row r="42" spans="1:17" ht="16.5" thickBot="1" x14ac:dyDescent="0.3">
      <c r="C42" s="385"/>
      <c r="E42" s="193"/>
      <c r="F42" s="190"/>
      <c r="G42" s="202"/>
      <c r="H42" s="203"/>
      <c r="I42" s="203"/>
      <c r="J42" s="203"/>
      <c r="K42" s="203"/>
      <c r="L42" s="203"/>
      <c r="M42" s="203"/>
      <c r="N42" s="203"/>
      <c r="O42" s="204"/>
      <c r="P42" s="205">
        <f t="shared" si="4"/>
        <v>0</v>
      </c>
      <c r="Q42" s="128">
        <f>F42-SUM(G42:O42)</f>
        <v>0</v>
      </c>
    </row>
    <row r="43" spans="1:17" ht="19.5" thickBot="1" x14ac:dyDescent="0.35">
      <c r="C43" s="386"/>
      <c r="E43" s="121" t="s">
        <v>29</v>
      </c>
      <c r="F43" s="129">
        <f>SUM(F31:F42)</f>
        <v>0</v>
      </c>
      <c r="G43" s="409"/>
      <c r="H43" s="406"/>
      <c r="I43" s="406"/>
      <c r="J43" s="406"/>
      <c r="K43" s="406"/>
      <c r="L43" s="406"/>
      <c r="M43" s="406"/>
      <c r="N43" s="406"/>
      <c r="O43" s="406"/>
      <c r="P43" s="126" t="s">
        <v>29</v>
      </c>
      <c r="Q43" s="125">
        <f>SUM(Q31:Q42)</f>
        <v>0</v>
      </c>
    </row>
    <row r="44" spans="1:17" ht="18.75" x14ac:dyDescent="0.3">
      <c r="C44" s="222"/>
      <c r="E44" s="223"/>
      <c r="F44" s="226"/>
      <c r="G44" s="225"/>
      <c r="H44" s="225"/>
      <c r="I44" s="225"/>
      <c r="J44" s="225"/>
      <c r="K44" s="225"/>
      <c r="L44" s="225"/>
      <c r="M44" s="225"/>
      <c r="N44" s="225"/>
      <c r="O44" s="225"/>
      <c r="P44" s="223"/>
      <c r="Q44" s="229"/>
    </row>
    <row r="45" spans="1:17" ht="18.75" x14ac:dyDescent="0.3">
      <c r="C45" s="222"/>
      <c r="E45" s="231" t="s">
        <v>89</v>
      </c>
      <c r="F45" s="224"/>
      <c r="G45" s="231" t="s">
        <v>90</v>
      </c>
      <c r="H45" s="231"/>
      <c r="I45" s="231" t="s">
        <v>91</v>
      </c>
      <c r="J45" s="233"/>
      <c r="K45" s="231" t="s">
        <v>92</v>
      </c>
      <c r="L45" s="225"/>
      <c r="M45" s="225"/>
      <c r="N45" s="225"/>
      <c r="O45" s="225"/>
      <c r="P45" s="223"/>
      <c r="Q45" s="229"/>
    </row>
    <row r="46" spans="1:17" ht="18.75" x14ac:dyDescent="0.3">
      <c r="C46" s="222"/>
      <c r="E46" s="232" t="s">
        <v>93</v>
      </c>
      <c r="F46" s="224"/>
      <c r="G46" s="225"/>
      <c r="H46" s="225"/>
      <c r="I46" s="225"/>
      <c r="J46" s="225"/>
      <c r="K46" s="225"/>
      <c r="L46" s="225"/>
      <c r="M46" s="225"/>
      <c r="N46" s="225"/>
      <c r="O46" s="225"/>
      <c r="P46" s="223"/>
      <c r="Q46" s="229"/>
    </row>
    <row r="47" spans="1:17" ht="18.75" x14ac:dyDescent="0.3">
      <c r="C47" s="222"/>
      <c r="E47" s="230" t="s">
        <v>94</v>
      </c>
      <c r="F47" s="224"/>
      <c r="G47" s="225"/>
      <c r="H47" s="225"/>
      <c r="I47" s="225"/>
      <c r="J47" s="225"/>
      <c r="K47" s="225"/>
      <c r="L47" s="225"/>
      <c r="M47" s="225"/>
      <c r="N47" s="225"/>
      <c r="O47" s="225"/>
      <c r="P47" s="223"/>
      <c r="Q47" s="229"/>
    </row>
    <row r="48" spans="1:17" ht="18.75" x14ac:dyDescent="0.3">
      <c r="C48" s="222"/>
      <c r="E48" s="223"/>
      <c r="F48" s="226"/>
      <c r="G48" s="225"/>
      <c r="H48" s="225"/>
      <c r="I48" s="225"/>
      <c r="J48" s="225"/>
      <c r="K48" s="225"/>
      <c r="L48" s="225"/>
      <c r="M48" s="225"/>
      <c r="N48" s="225"/>
      <c r="O48" s="225"/>
      <c r="P48" s="223"/>
      <c r="Q48" s="229"/>
    </row>
    <row r="49" spans="1:17" ht="19.5" thickBot="1" x14ac:dyDescent="0.35">
      <c r="E49" s="54"/>
      <c r="F49" s="55"/>
      <c r="P49" s="54"/>
      <c r="Q49" s="55"/>
    </row>
    <row r="50" spans="1:17" ht="23.25" customHeight="1" thickBot="1" x14ac:dyDescent="0.4">
      <c r="A50" s="35">
        <f xml:space="preserve"> COUNT(F54:F65,#REF!)</f>
        <v>0</v>
      </c>
      <c r="C50" s="384" t="s">
        <v>31</v>
      </c>
      <c r="E50" s="387" t="s">
        <v>35</v>
      </c>
      <c r="F50" s="388"/>
      <c r="G50" s="388"/>
      <c r="H50" s="388"/>
      <c r="I50" s="388"/>
      <c r="J50" s="388"/>
      <c r="K50" s="388"/>
      <c r="L50" s="388"/>
      <c r="M50" s="388"/>
      <c r="N50" s="388"/>
      <c r="O50" s="388"/>
      <c r="P50" s="388"/>
      <c r="Q50" s="389"/>
    </row>
    <row r="51" spans="1:17" ht="21" customHeight="1" thickBot="1" x14ac:dyDescent="0.35">
      <c r="A51" s="36"/>
      <c r="C51" s="385"/>
      <c r="E51" s="390" t="s">
        <v>17</v>
      </c>
      <c r="F51" s="391"/>
      <c r="G51" s="392"/>
      <c r="H51" s="393"/>
      <c r="I51" s="135"/>
      <c r="J51" s="135"/>
      <c r="K51" s="135"/>
      <c r="L51" s="394"/>
      <c r="M51" s="394"/>
      <c r="N51" s="394"/>
      <c r="O51" s="394"/>
      <c r="P51" s="394"/>
      <c r="Q51" s="395"/>
    </row>
    <row r="52" spans="1:17" ht="18.75" customHeight="1" thickBot="1" x14ac:dyDescent="0.3">
      <c r="A52" s="36"/>
      <c r="C52" s="385"/>
      <c r="E52" s="396" t="s">
        <v>40</v>
      </c>
      <c r="F52" s="398" t="s">
        <v>18</v>
      </c>
      <c r="G52" s="400" t="s">
        <v>19</v>
      </c>
      <c r="H52" s="401"/>
      <c r="I52" s="401"/>
      <c r="J52" s="401"/>
      <c r="K52" s="401"/>
      <c r="L52" s="401"/>
      <c r="M52" s="401"/>
      <c r="N52" s="401"/>
      <c r="O52" s="401"/>
      <c r="P52" s="402"/>
      <c r="Q52" s="403" t="s">
        <v>20</v>
      </c>
    </row>
    <row r="53" spans="1:17" ht="15.75" thickBot="1" x14ac:dyDescent="0.3">
      <c r="A53" s="36"/>
      <c r="C53" s="385"/>
      <c r="E53" s="397"/>
      <c r="F53" s="399"/>
      <c r="G53" s="130" t="s">
        <v>22</v>
      </c>
      <c r="H53" s="131" t="s">
        <v>23</v>
      </c>
      <c r="I53" s="131" t="s">
        <v>24</v>
      </c>
      <c r="J53" s="131" t="s">
        <v>25</v>
      </c>
      <c r="K53" s="131" t="s">
        <v>26</v>
      </c>
      <c r="L53" s="131" t="s">
        <v>41</v>
      </c>
      <c r="M53" s="131" t="s">
        <v>42</v>
      </c>
      <c r="N53" s="131" t="s">
        <v>43</v>
      </c>
      <c r="O53" s="132" t="s">
        <v>27</v>
      </c>
      <c r="P53" s="133" t="s">
        <v>28</v>
      </c>
      <c r="Q53" s="404"/>
    </row>
    <row r="54" spans="1:17" ht="15.75" x14ac:dyDescent="0.25">
      <c r="A54" s="36" t="s">
        <v>3</v>
      </c>
      <c r="C54" s="385"/>
      <c r="E54" s="189"/>
      <c r="F54" s="190"/>
      <c r="G54" s="206"/>
      <c r="H54" s="195"/>
      <c r="I54" s="195"/>
      <c r="J54" s="195"/>
      <c r="K54" s="195"/>
      <c r="L54" s="195"/>
      <c r="M54" s="195"/>
      <c r="N54" s="195"/>
      <c r="O54" s="196"/>
      <c r="P54" s="197">
        <f>SUM(G54:O54)</f>
        <v>0</v>
      </c>
      <c r="Q54" s="134">
        <f>F54-SUM(G54:N54)</f>
        <v>0</v>
      </c>
    </row>
    <row r="55" spans="1:17" ht="15.75" x14ac:dyDescent="0.25">
      <c r="A55" s="36"/>
      <c r="C55" s="385"/>
      <c r="E55" s="191"/>
      <c r="F55" s="190"/>
      <c r="G55" s="207"/>
      <c r="H55" s="199"/>
      <c r="I55" s="199"/>
      <c r="J55" s="199"/>
      <c r="K55" s="199"/>
      <c r="L55" s="199"/>
      <c r="M55" s="199"/>
      <c r="N55" s="199"/>
      <c r="O55" s="200"/>
      <c r="P55" s="201">
        <f t="shared" ref="P55:P65" si="6">SUM(G55:O55)</f>
        <v>0</v>
      </c>
      <c r="Q55" s="123">
        <f t="shared" ref="Q55:Q65" si="7">F55-SUM(G55:N55)</f>
        <v>0</v>
      </c>
    </row>
    <row r="56" spans="1:17" ht="15.75" x14ac:dyDescent="0.25">
      <c r="A56" s="36"/>
      <c r="C56" s="385"/>
      <c r="E56" s="191"/>
      <c r="F56" s="190"/>
      <c r="G56" s="207"/>
      <c r="H56" s="199"/>
      <c r="I56" s="199"/>
      <c r="J56" s="199"/>
      <c r="K56" s="199"/>
      <c r="L56" s="199"/>
      <c r="M56" s="199"/>
      <c r="N56" s="199"/>
      <c r="O56" s="200"/>
      <c r="P56" s="201">
        <f t="shared" si="6"/>
        <v>0</v>
      </c>
      <c r="Q56" s="123">
        <f t="shared" si="7"/>
        <v>0</v>
      </c>
    </row>
    <row r="57" spans="1:17" ht="15.75" x14ac:dyDescent="0.25">
      <c r="A57" s="36"/>
      <c r="C57" s="385"/>
      <c r="E57" s="191"/>
      <c r="F57" s="190"/>
      <c r="G57" s="207"/>
      <c r="H57" s="199"/>
      <c r="I57" s="199"/>
      <c r="J57" s="199"/>
      <c r="K57" s="199"/>
      <c r="L57" s="199"/>
      <c r="M57" s="199"/>
      <c r="N57" s="199"/>
      <c r="O57" s="200"/>
      <c r="P57" s="201">
        <f t="shared" si="6"/>
        <v>0</v>
      </c>
      <c r="Q57" s="123">
        <f t="shared" si="7"/>
        <v>0</v>
      </c>
    </row>
    <row r="58" spans="1:17" ht="15.75" x14ac:dyDescent="0.25">
      <c r="A58" s="36"/>
      <c r="C58" s="385"/>
      <c r="E58" s="191"/>
      <c r="F58" s="190"/>
      <c r="G58" s="207"/>
      <c r="H58" s="199"/>
      <c r="I58" s="199"/>
      <c r="J58" s="199"/>
      <c r="K58" s="199"/>
      <c r="L58" s="199"/>
      <c r="M58" s="199"/>
      <c r="N58" s="199"/>
      <c r="O58" s="200"/>
      <c r="P58" s="201">
        <f t="shared" si="6"/>
        <v>0</v>
      </c>
      <c r="Q58" s="123">
        <f t="shared" si="7"/>
        <v>0</v>
      </c>
    </row>
    <row r="59" spans="1:17" ht="15.75" x14ac:dyDescent="0.25">
      <c r="A59" s="36"/>
      <c r="C59" s="385"/>
      <c r="E59" s="191"/>
      <c r="F59" s="190"/>
      <c r="G59" s="207"/>
      <c r="H59" s="199"/>
      <c r="I59" s="199"/>
      <c r="J59" s="199"/>
      <c r="K59" s="199"/>
      <c r="L59" s="199"/>
      <c r="M59" s="199"/>
      <c r="N59" s="199"/>
      <c r="O59" s="200"/>
      <c r="P59" s="201">
        <f t="shared" si="6"/>
        <v>0</v>
      </c>
      <c r="Q59" s="123">
        <f t="shared" si="7"/>
        <v>0</v>
      </c>
    </row>
    <row r="60" spans="1:17" ht="15.75" x14ac:dyDescent="0.25">
      <c r="A60" s="36"/>
      <c r="C60" s="385"/>
      <c r="E60" s="191"/>
      <c r="F60" s="190"/>
      <c r="G60" s="207"/>
      <c r="H60" s="199"/>
      <c r="I60" s="199"/>
      <c r="J60" s="199"/>
      <c r="K60" s="199"/>
      <c r="L60" s="199"/>
      <c r="M60" s="199"/>
      <c r="N60" s="199"/>
      <c r="O60" s="200"/>
      <c r="P60" s="201">
        <f t="shared" si="6"/>
        <v>0</v>
      </c>
      <c r="Q60" s="123">
        <f t="shared" si="7"/>
        <v>0</v>
      </c>
    </row>
    <row r="61" spans="1:17" ht="15.75" x14ac:dyDescent="0.25">
      <c r="A61" s="36"/>
      <c r="C61" s="385"/>
      <c r="E61" s="191"/>
      <c r="F61" s="190"/>
      <c r="G61" s="207"/>
      <c r="H61" s="199"/>
      <c r="I61" s="199"/>
      <c r="J61" s="199"/>
      <c r="K61" s="199"/>
      <c r="L61" s="199"/>
      <c r="M61" s="199"/>
      <c r="N61" s="199"/>
      <c r="O61" s="200"/>
      <c r="P61" s="201">
        <f t="shared" si="6"/>
        <v>0</v>
      </c>
      <c r="Q61" s="123">
        <f t="shared" si="7"/>
        <v>0</v>
      </c>
    </row>
    <row r="62" spans="1:17" ht="15.75" x14ac:dyDescent="0.25">
      <c r="A62" s="36"/>
      <c r="C62" s="385"/>
      <c r="E62" s="191"/>
      <c r="F62" s="190"/>
      <c r="G62" s="207"/>
      <c r="H62" s="199"/>
      <c r="I62" s="199"/>
      <c r="J62" s="199"/>
      <c r="K62" s="199"/>
      <c r="L62" s="199"/>
      <c r="M62" s="199"/>
      <c r="N62" s="199"/>
      <c r="O62" s="200"/>
      <c r="P62" s="201">
        <f t="shared" si="6"/>
        <v>0</v>
      </c>
      <c r="Q62" s="123">
        <f t="shared" si="7"/>
        <v>0</v>
      </c>
    </row>
    <row r="63" spans="1:17" ht="15.75" x14ac:dyDescent="0.25">
      <c r="A63" s="36"/>
      <c r="C63" s="385"/>
      <c r="E63" s="191"/>
      <c r="F63" s="190"/>
      <c r="G63" s="207"/>
      <c r="H63" s="199"/>
      <c r="I63" s="199"/>
      <c r="J63" s="199"/>
      <c r="K63" s="199"/>
      <c r="L63" s="199"/>
      <c r="M63" s="199"/>
      <c r="N63" s="199"/>
      <c r="O63" s="200"/>
      <c r="P63" s="201">
        <f t="shared" si="6"/>
        <v>0</v>
      </c>
      <c r="Q63" s="123">
        <f t="shared" si="7"/>
        <v>0</v>
      </c>
    </row>
    <row r="64" spans="1:17" ht="15.75" x14ac:dyDescent="0.25">
      <c r="A64" s="36"/>
      <c r="C64" s="385"/>
      <c r="E64" s="191"/>
      <c r="F64" s="190"/>
      <c r="G64" s="198"/>
      <c r="H64" s="199"/>
      <c r="I64" s="199"/>
      <c r="J64" s="199"/>
      <c r="K64" s="199"/>
      <c r="L64" s="199"/>
      <c r="M64" s="199"/>
      <c r="N64" s="199"/>
      <c r="O64" s="200"/>
      <c r="P64" s="201">
        <f t="shared" si="6"/>
        <v>0</v>
      </c>
      <c r="Q64" s="123">
        <f t="shared" si="7"/>
        <v>0</v>
      </c>
    </row>
    <row r="65" spans="1:17" ht="16.5" thickBot="1" x14ac:dyDescent="0.3">
      <c r="A65" s="36"/>
      <c r="C65" s="385"/>
      <c r="E65" s="193"/>
      <c r="F65" s="190"/>
      <c r="G65" s="208"/>
      <c r="H65" s="209"/>
      <c r="I65" s="209"/>
      <c r="J65" s="209"/>
      <c r="K65" s="209"/>
      <c r="L65" s="209"/>
      <c r="M65" s="209"/>
      <c r="N65" s="209"/>
      <c r="O65" s="210"/>
      <c r="P65" s="211">
        <f t="shared" si="6"/>
        <v>0</v>
      </c>
      <c r="Q65" s="124">
        <f t="shared" si="7"/>
        <v>0</v>
      </c>
    </row>
    <row r="66" spans="1:17" ht="19.5" thickBot="1" x14ac:dyDescent="0.35">
      <c r="A66" s="36"/>
      <c r="C66" s="386"/>
      <c r="E66" s="121" t="s">
        <v>29</v>
      </c>
      <c r="F66" s="122">
        <f>SUM(F54:F65)</f>
        <v>0</v>
      </c>
      <c r="G66" s="405"/>
      <c r="H66" s="406"/>
      <c r="I66" s="406"/>
      <c r="J66" s="406"/>
      <c r="K66" s="406"/>
      <c r="L66" s="406"/>
      <c r="M66" s="406"/>
      <c r="N66" s="406"/>
      <c r="O66" s="406"/>
      <c r="P66" s="126" t="s">
        <v>29</v>
      </c>
      <c r="Q66" s="143">
        <f>SUM(Q54:Q65)</f>
        <v>0</v>
      </c>
    </row>
    <row r="67" spans="1:17" ht="18.75" x14ac:dyDescent="0.3">
      <c r="A67" s="36"/>
      <c r="C67" s="222"/>
      <c r="E67" s="223"/>
      <c r="F67" s="224"/>
      <c r="G67" s="225"/>
      <c r="H67" s="225"/>
      <c r="I67" s="225"/>
      <c r="J67" s="225"/>
      <c r="K67" s="225"/>
      <c r="L67" s="225"/>
      <c r="M67" s="225"/>
      <c r="N67" s="225"/>
      <c r="O67" s="225"/>
      <c r="P67" s="223"/>
      <c r="Q67" s="226"/>
    </row>
    <row r="68" spans="1:17" ht="18.75" x14ac:dyDescent="0.3">
      <c r="A68" s="36"/>
      <c r="C68" s="222"/>
      <c r="E68" s="231" t="s">
        <v>89</v>
      </c>
      <c r="F68" s="224"/>
      <c r="G68" s="231" t="s">
        <v>90</v>
      </c>
      <c r="H68" s="231"/>
      <c r="I68" s="231" t="s">
        <v>91</v>
      </c>
      <c r="J68" s="233"/>
      <c r="K68" s="231" t="s">
        <v>92</v>
      </c>
      <c r="L68" s="225"/>
      <c r="M68" s="225"/>
      <c r="N68" s="225"/>
      <c r="O68" s="225"/>
      <c r="P68" s="223"/>
      <c r="Q68" s="226"/>
    </row>
    <row r="69" spans="1:17" ht="18.75" x14ac:dyDescent="0.3">
      <c r="A69" s="36"/>
      <c r="C69" s="222"/>
      <c r="E69" s="232" t="s">
        <v>93</v>
      </c>
      <c r="F69" s="224"/>
      <c r="G69" s="225"/>
      <c r="H69" s="225"/>
      <c r="I69" s="225"/>
      <c r="J69" s="225"/>
      <c r="K69" s="225"/>
      <c r="L69" s="225"/>
      <c r="M69" s="225"/>
      <c r="N69" s="225"/>
      <c r="O69" s="225"/>
      <c r="P69" s="223"/>
      <c r="Q69" s="226"/>
    </row>
    <row r="70" spans="1:17" ht="18.75" x14ac:dyDescent="0.3">
      <c r="A70" s="36"/>
      <c r="C70" s="222"/>
      <c r="E70" s="230" t="s">
        <v>94</v>
      </c>
      <c r="F70" s="224"/>
      <c r="G70" s="225"/>
      <c r="H70" s="225"/>
      <c r="I70" s="225"/>
      <c r="J70" s="225"/>
      <c r="K70" s="225"/>
      <c r="L70" s="225"/>
      <c r="M70" s="225"/>
      <c r="N70" s="225"/>
      <c r="O70" s="225"/>
      <c r="P70" s="223"/>
      <c r="Q70" s="226"/>
    </row>
    <row r="71" spans="1:17" ht="18.75" x14ac:dyDescent="0.3">
      <c r="A71" s="36"/>
      <c r="C71" s="222"/>
      <c r="E71" s="223"/>
      <c r="F71" s="224"/>
      <c r="G71" s="225"/>
      <c r="H71" s="225"/>
      <c r="I71" s="225"/>
      <c r="J71" s="225"/>
      <c r="K71" s="225"/>
      <c r="L71" s="225"/>
      <c r="M71" s="225"/>
      <c r="N71" s="225"/>
      <c r="O71" s="225"/>
      <c r="P71" s="223"/>
      <c r="Q71" s="226"/>
    </row>
    <row r="72" spans="1:17" ht="19.5" thickBot="1" x14ac:dyDescent="0.35">
      <c r="A72" s="36"/>
      <c r="E72" s="54"/>
      <c r="F72" s="55"/>
      <c r="P72" s="54"/>
      <c r="Q72" s="55"/>
    </row>
    <row r="73" spans="1:17" ht="23.25" customHeight="1" thickBot="1" x14ac:dyDescent="0.4">
      <c r="A73" s="35">
        <f xml:space="preserve"> COUNT(F77:F88,#REF!)</f>
        <v>0</v>
      </c>
      <c r="C73" s="384" t="s">
        <v>32</v>
      </c>
      <c r="E73" s="387" t="s">
        <v>35</v>
      </c>
      <c r="F73" s="388"/>
      <c r="G73" s="388"/>
      <c r="H73" s="388"/>
      <c r="I73" s="388"/>
      <c r="J73" s="388"/>
      <c r="K73" s="388"/>
      <c r="L73" s="388"/>
      <c r="M73" s="388"/>
      <c r="N73" s="388"/>
      <c r="O73" s="388"/>
      <c r="P73" s="388"/>
      <c r="Q73" s="389"/>
    </row>
    <row r="74" spans="1:17" ht="21" customHeight="1" thickBot="1" x14ac:dyDescent="0.35">
      <c r="C74" s="385"/>
      <c r="E74" s="390" t="s">
        <v>17</v>
      </c>
      <c r="F74" s="391"/>
      <c r="G74" s="392"/>
      <c r="H74" s="393"/>
      <c r="I74" s="412"/>
      <c r="J74" s="413"/>
      <c r="K74" s="413"/>
      <c r="L74" s="413"/>
      <c r="M74" s="413"/>
      <c r="N74" s="413"/>
      <c r="O74" s="413"/>
      <c r="P74" s="413"/>
      <c r="Q74" s="414"/>
    </row>
    <row r="75" spans="1:17" ht="19.5" thickBot="1" x14ac:dyDescent="0.3">
      <c r="C75" s="385"/>
      <c r="E75" s="396" t="s">
        <v>40</v>
      </c>
      <c r="F75" s="407" t="s">
        <v>18</v>
      </c>
      <c r="G75" s="400" t="s">
        <v>19</v>
      </c>
      <c r="H75" s="401"/>
      <c r="I75" s="401"/>
      <c r="J75" s="401"/>
      <c r="K75" s="401"/>
      <c r="L75" s="401"/>
      <c r="M75" s="401"/>
      <c r="N75" s="401"/>
      <c r="O75" s="401"/>
      <c r="P75" s="402"/>
      <c r="Q75" s="428" t="s">
        <v>20</v>
      </c>
    </row>
    <row r="76" spans="1:17" ht="15" customHeight="1" thickBot="1" x14ac:dyDescent="0.3">
      <c r="C76" s="385"/>
      <c r="E76" s="397"/>
      <c r="F76" s="408"/>
      <c r="G76" s="130" t="s">
        <v>22</v>
      </c>
      <c r="H76" s="131" t="s">
        <v>23</v>
      </c>
      <c r="I76" s="131" t="s">
        <v>24</v>
      </c>
      <c r="J76" s="131" t="s">
        <v>25</v>
      </c>
      <c r="K76" s="131" t="s">
        <v>26</v>
      </c>
      <c r="L76" s="131" t="s">
        <v>41</v>
      </c>
      <c r="M76" s="131" t="s">
        <v>42</v>
      </c>
      <c r="N76" s="131" t="s">
        <v>43</v>
      </c>
      <c r="O76" s="132" t="s">
        <v>27</v>
      </c>
      <c r="P76" s="133" t="s">
        <v>28</v>
      </c>
      <c r="Q76" s="429"/>
    </row>
    <row r="77" spans="1:17" ht="15.75" x14ac:dyDescent="0.25">
      <c r="C77" s="385"/>
      <c r="E77" s="189"/>
      <c r="F77" s="190"/>
      <c r="G77" s="206"/>
      <c r="H77" s="195"/>
      <c r="I77" s="195"/>
      <c r="J77" s="195"/>
      <c r="K77" s="195"/>
      <c r="L77" s="195"/>
      <c r="M77" s="195"/>
      <c r="N77" s="195"/>
      <c r="O77" s="196"/>
      <c r="P77" s="197">
        <f>SUM(G77:O77)</f>
        <v>0</v>
      </c>
      <c r="Q77" s="47">
        <f>F77-SUM(G77:O77)</f>
        <v>0</v>
      </c>
    </row>
    <row r="78" spans="1:17" ht="15.75" x14ac:dyDescent="0.25">
      <c r="C78" s="385"/>
      <c r="E78" s="191"/>
      <c r="F78" s="190"/>
      <c r="G78" s="207"/>
      <c r="H78" s="199"/>
      <c r="I78" s="199"/>
      <c r="J78" s="199"/>
      <c r="K78" s="199"/>
      <c r="L78" s="199"/>
      <c r="M78" s="199"/>
      <c r="N78" s="199"/>
      <c r="O78" s="200"/>
      <c r="P78" s="201">
        <f t="shared" ref="P78:P88" si="8">SUM(G78:O78)</f>
        <v>0</v>
      </c>
      <c r="Q78" s="47">
        <f>F78-SUM(G78:O78)</f>
        <v>0</v>
      </c>
    </row>
    <row r="79" spans="1:17" ht="15.75" x14ac:dyDescent="0.25">
      <c r="C79" s="385"/>
      <c r="E79" s="191"/>
      <c r="F79" s="190"/>
      <c r="G79" s="207"/>
      <c r="H79" s="199"/>
      <c r="I79" s="199"/>
      <c r="J79" s="199"/>
      <c r="K79" s="199"/>
      <c r="L79" s="199"/>
      <c r="M79" s="199"/>
      <c r="N79" s="199"/>
      <c r="O79" s="200"/>
      <c r="P79" s="201">
        <f t="shared" si="8"/>
        <v>0</v>
      </c>
      <c r="Q79" s="47">
        <f t="shared" ref="Q79:Q87" si="9">F79-SUM(G79:O79)</f>
        <v>0</v>
      </c>
    </row>
    <row r="80" spans="1:17" ht="15.75" x14ac:dyDescent="0.25">
      <c r="C80" s="385"/>
      <c r="E80" s="191"/>
      <c r="F80" s="190"/>
      <c r="G80" s="207"/>
      <c r="H80" s="199"/>
      <c r="I80" s="199"/>
      <c r="J80" s="199"/>
      <c r="K80" s="199"/>
      <c r="L80" s="199"/>
      <c r="M80" s="199"/>
      <c r="N80" s="199"/>
      <c r="O80" s="200"/>
      <c r="P80" s="201">
        <f t="shared" si="8"/>
        <v>0</v>
      </c>
      <c r="Q80" s="47">
        <f t="shared" si="9"/>
        <v>0</v>
      </c>
    </row>
    <row r="81" spans="1:17" ht="15.75" x14ac:dyDescent="0.25">
      <c r="C81" s="385"/>
      <c r="E81" s="191"/>
      <c r="F81" s="190"/>
      <c r="G81" s="207"/>
      <c r="H81" s="199"/>
      <c r="I81" s="199"/>
      <c r="J81" s="199"/>
      <c r="K81" s="199"/>
      <c r="L81" s="199"/>
      <c r="M81" s="199"/>
      <c r="N81" s="199"/>
      <c r="O81" s="200"/>
      <c r="P81" s="201">
        <f t="shared" si="8"/>
        <v>0</v>
      </c>
      <c r="Q81" s="47">
        <f t="shared" si="9"/>
        <v>0</v>
      </c>
    </row>
    <row r="82" spans="1:17" ht="15.75" x14ac:dyDescent="0.25">
      <c r="C82" s="385"/>
      <c r="E82" s="191"/>
      <c r="F82" s="190"/>
      <c r="G82" s="207"/>
      <c r="H82" s="199"/>
      <c r="I82" s="199"/>
      <c r="J82" s="199"/>
      <c r="K82" s="199"/>
      <c r="L82" s="199"/>
      <c r="M82" s="199"/>
      <c r="N82" s="199"/>
      <c r="O82" s="200"/>
      <c r="P82" s="201">
        <f t="shared" si="8"/>
        <v>0</v>
      </c>
      <c r="Q82" s="47">
        <f t="shared" si="9"/>
        <v>0</v>
      </c>
    </row>
    <row r="83" spans="1:17" ht="15.75" x14ac:dyDescent="0.25">
      <c r="C83" s="385"/>
      <c r="E83" s="191"/>
      <c r="F83" s="190"/>
      <c r="G83" s="198"/>
      <c r="H83" s="199"/>
      <c r="I83" s="199"/>
      <c r="J83" s="199"/>
      <c r="K83" s="199"/>
      <c r="L83" s="199"/>
      <c r="M83" s="199"/>
      <c r="N83" s="199"/>
      <c r="O83" s="200"/>
      <c r="P83" s="201">
        <f t="shared" si="8"/>
        <v>0</v>
      </c>
      <c r="Q83" s="47">
        <f t="shared" si="9"/>
        <v>0</v>
      </c>
    </row>
    <row r="84" spans="1:17" ht="15.75" x14ac:dyDescent="0.25">
      <c r="C84" s="385"/>
      <c r="E84" s="191"/>
      <c r="F84" s="190"/>
      <c r="G84" s="198"/>
      <c r="H84" s="199"/>
      <c r="I84" s="199"/>
      <c r="J84" s="199"/>
      <c r="K84" s="199"/>
      <c r="L84" s="199"/>
      <c r="M84" s="199"/>
      <c r="N84" s="199"/>
      <c r="O84" s="200"/>
      <c r="P84" s="201">
        <f t="shared" si="8"/>
        <v>0</v>
      </c>
      <c r="Q84" s="47">
        <f t="shared" si="9"/>
        <v>0</v>
      </c>
    </row>
    <row r="85" spans="1:17" ht="15.75" x14ac:dyDescent="0.25">
      <c r="C85" s="385"/>
      <c r="E85" s="191"/>
      <c r="F85" s="190"/>
      <c r="G85" s="198"/>
      <c r="H85" s="199"/>
      <c r="I85" s="199"/>
      <c r="J85" s="199"/>
      <c r="K85" s="199"/>
      <c r="L85" s="199"/>
      <c r="M85" s="199"/>
      <c r="N85" s="199"/>
      <c r="O85" s="200"/>
      <c r="P85" s="201">
        <f t="shared" si="8"/>
        <v>0</v>
      </c>
      <c r="Q85" s="47">
        <f t="shared" si="9"/>
        <v>0</v>
      </c>
    </row>
    <row r="86" spans="1:17" ht="15.75" x14ac:dyDescent="0.25">
      <c r="C86" s="385"/>
      <c r="E86" s="191"/>
      <c r="F86" s="190"/>
      <c r="G86" s="198"/>
      <c r="H86" s="199"/>
      <c r="I86" s="199"/>
      <c r="J86" s="199"/>
      <c r="K86" s="199"/>
      <c r="L86" s="199"/>
      <c r="M86" s="199"/>
      <c r="N86" s="199"/>
      <c r="O86" s="200"/>
      <c r="P86" s="201">
        <f t="shared" si="8"/>
        <v>0</v>
      </c>
      <c r="Q86" s="47">
        <f t="shared" si="9"/>
        <v>0</v>
      </c>
    </row>
    <row r="87" spans="1:17" ht="15.75" x14ac:dyDescent="0.25">
      <c r="C87" s="385"/>
      <c r="E87" s="191"/>
      <c r="F87" s="190"/>
      <c r="G87" s="198"/>
      <c r="H87" s="199"/>
      <c r="I87" s="199"/>
      <c r="J87" s="199"/>
      <c r="K87" s="199"/>
      <c r="L87" s="199"/>
      <c r="M87" s="199"/>
      <c r="N87" s="199"/>
      <c r="O87" s="200"/>
      <c r="P87" s="201">
        <f t="shared" si="8"/>
        <v>0</v>
      </c>
      <c r="Q87" s="47">
        <f t="shared" si="9"/>
        <v>0</v>
      </c>
    </row>
    <row r="88" spans="1:17" ht="16.5" thickBot="1" x14ac:dyDescent="0.3">
      <c r="C88" s="385"/>
      <c r="E88" s="193"/>
      <c r="F88" s="190"/>
      <c r="G88" s="202"/>
      <c r="H88" s="203"/>
      <c r="I88" s="203"/>
      <c r="J88" s="203"/>
      <c r="K88" s="203"/>
      <c r="L88" s="203"/>
      <c r="M88" s="203"/>
      <c r="N88" s="203"/>
      <c r="O88" s="204"/>
      <c r="P88" s="205">
        <f t="shared" si="8"/>
        <v>0</v>
      </c>
      <c r="Q88" s="128">
        <f>F88-SUM(G88:O88)</f>
        <v>0</v>
      </c>
    </row>
    <row r="89" spans="1:17" ht="19.5" thickBot="1" x14ac:dyDescent="0.35">
      <c r="C89" s="386"/>
      <c r="E89" s="121" t="s">
        <v>29</v>
      </c>
      <c r="F89" s="129"/>
      <c r="G89" s="409"/>
      <c r="H89" s="406"/>
      <c r="I89" s="406"/>
      <c r="J89" s="406"/>
      <c r="K89" s="406"/>
      <c r="L89" s="406"/>
      <c r="M89" s="406"/>
      <c r="N89" s="406"/>
      <c r="O89" s="406"/>
      <c r="P89" s="126" t="s">
        <v>29</v>
      </c>
      <c r="Q89" s="125">
        <f>SUM(Q77:Q88)</f>
        <v>0</v>
      </c>
    </row>
    <row r="90" spans="1:17" ht="15.75" thickBot="1" x14ac:dyDescent="0.3">
      <c r="C90" s="384" t="s">
        <v>33</v>
      </c>
    </row>
    <row r="91" spans="1:17" ht="23.25" x14ac:dyDescent="0.35">
      <c r="C91" s="385"/>
      <c r="E91" s="430" t="s">
        <v>16</v>
      </c>
      <c r="F91" s="431"/>
      <c r="G91" s="431"/>
      <c r="H91" s="431"/>
      <c r="I91" s="431"/>
      <c r="J91" s="431"/>
      <c r="K91" s="431"/>
      <c r="L91" s="431"/>
      <c r="M91" s="431"/>
      <c r="N91" s="431"/>
      <c r="O91" s="431"/>
      <c r="P91" s="431"/>
      <c r="Q91" s="432"/>
    </row>
    <row r="92" spans="1:17" ht="19.5" thickBot="1" x14ac:dyDescent="0.35">
      <c r="A92" s="35">
        <f xml:space="preserve"> COUNT(F95:F106,#REF!)</f>
        <v>0</v>
      </c>
      <c r="C92" s="385"/>
      <c r="E92" s="390" t="s">
        <v>17</v>
      </c>
      <c r="F92" s="442"/>
      <c r="G92" s="443"/>
      <c r="H92" s="444"/>
      <c r="I92" s="86"/>
      <c r="J92" s="86"/>
      <c r="K92" s="86"/>
      <c r="L92" s="394"/>
      <c r="M92" s="394"/>
      <c r="N92" s="394"/>
      <c r="O92" s="394"/>
      <c r="P92" s="394"/>
      <c r="Q92" s="395"/>
    </row>
    <row r="93" spans="1:17" ht="21" customHeight="1" x14ac:dyDescent="0.25">
      <c r="C93" s="385"/>
      <c r="E93" s="435" t="s">
        <v>5</v>
      </c>
      <c r="F93" s="421" t="s">
        <v>18</v>
      </c>
      <c r="G93" s="423" t="s">
        <v>21</v>
      </c>
      <c r="H93" s="424"/>
      <c r="I93" s="424"/>
      <c r="J93" s="424"/>
      <c r="K93" s="424"/>
      <c r="L93" s="424"/>
      <c r="M93" s="424"/>
      <c r="N93" s="424"/>
      <c r="O93" s="424"/>
      <c r="P93" s="425"/>
      <c r="Q93" s="426" t="s">
        <v>20</v>
      </c>
    </row>
    <row r="94" spans="1:17" ht="15" customHeight="1" x14ac:dyDescent="0.25">
      <c r="C94" s="385"/>
      <c r="E94" s="436"/>
      <c r="F94" s="422"/>
      <c r="G94" s="40" t="s">
        <v>22</v>
      </c>
      <c r="H94" s="38" t="s">
        <v>23</v>
      </c>
      <c r="I94" s="38"/>
      <c r="J94" s="38"/>
      <c r="K94" s="38"/>
      <c r="L94" s="38" t="s">
        <v>24</v>
      </c>
      <c r="M94" s="38" t="s">
        <v>25</v>
      </c>
      <c r="N94" s="38" t="s">
        <v>26</v>
      </c>
      <c r="O94" s="38" t="s">
        <v>27</v>
      </c>
      <c r="P94" s="39"/>
      <c r="Q94" s="427"/>
    </row>
    <row r="95" spans="1:17" ht="15.75" x14ac:dyDescent="0.25">
      <c r="C95" s="385"/>
      <c r="E95" s="41">
        <f>CALC!$C$20</f>
        <v>0</v>
      </c>
      <c r="F95" s="42"/>
      <c r="G95" s="43"/>
      <c r="H95" s="44"/>
      <c r="I95" s="44"/>
      <c r="J95" s="44"/>
      <c r="K95" s="44"/>
      <c r="L95" s="44"/>
      <c r="M95" s="44"/>
      <c r="N95" s="44"/>
      <c r="O95" s="45"/>
      <c r="P95" s="46">
        <f t="shared" ref="P95:P106" si="10">SUM(G95:O95)</f>
        <v>0</v>
      </c>
      <c r="Q95" s="47">
        <f>F95-SUM(G95:O95)</f>
        <v>0</v>
      </c>
    </row>
    <row r="96" spans="1:17" ht="15.75" x14ac:dyDescent="0.25">
      <c r="C96" s="385"/>
      <c r="E96" s="41">
        <f>CALC!$C$21</f>
        <v>0</v>
      </c>
      <c r="F96" s="42"/>
      <c r="G96" s="43"/>
      <c r="H96" s="44"/>
      <c r="I96" s="44"/>
      <c r="J96" s="44"/>
      <c r="K96" s="44"/>
      <c r="L96" s="44"/>
      <c r="M96" s="44"/>
      <c r="N96" s="44"/>
      <c r="O96" s="45"/>
      <c r="P96" s="46">
        <f t="shared" si="10"/>
        <v>0</v>
      </c>
      <c r="Q96" s="47">
        <f t="shared" ref="Q96:Q106" si="11">F96-SUM(G96:O96)</f>
        <v>0</v>
      </c>
    </row>
    <row r="97" spans="1:17" ht="15.75" x14ac:dyDescent="0.25">
      <c r="C97" s="385"/>
      <c r="E97" s="41">
        <f>CALC!$C$22</f>
        <v>0</v>
      </c>
      <c r="F97" s="42"/>
      <c r="G97" s="43"/>
      <c r="H97" s="44"/>
      <c r="I97" s="44"/>
      <c r="J97" s="44"/>
      <c r="K97" s="44"/>
      <c r="L97" s="44"/>
      <c r="M97" s="44"/>
      <c r="N97" s="44"/>
      <c r="O97" s="45"/>
      <c r="P97" s="46">
        <f t="shared" si="10"/>
        <v>0</v>
      </c>
      <c r="Q97" s="47">
        <f t="shared" si="11"/>
        <v>0</v>
      </c>
    </row>
    <row r="98" spans="1:17" ht="15.75" x14ac:dyDescent="0.25">
      <c r="C98" s="385"/>
      <c r="E98" s="41">
        <f>CALC!$C$23</f>
        <v>0</v>
      </c>
      <c r="F98" s="42"/>
      <c r="G98" s="43"/>
      <c r="H98" s="44"/>
      <c r="I98" s="44"/>
      <c r="J98" s="44"/>
      <c r="K98" s="44"/>
      <c r="L98" s="44"/>
      <c r="M98" s="44"/>
      <c r="N98" s="44"/>
      <c r="O98" s="45"/>
      <c r="P98" s="46">
        <f t="shared" si="10"/>
        <v>0</v>
      </c>
      <c r="Q98" s="47">
        <f t="shared" si="11"/>
        <v>0</v>
      </c>
    </row>
    <row r="99" spans="1:17" ht="15.75" x14ac:dyDescent="0.25">
      <c r="C99" s="385"/>
      <c r="E99" s="41">
        <f>CALC!$C$24</f>
        <v>0</v>
      </c>
      <c r="F99" s="42"/>
      <c r="G99" s="43"/>
      <c r="H99" s="44"/>
      <c r="I99" s="44"/>
      <c r="J99" s="44"/>
      <c r="K99" s="44"/>
      <c r="L99" s="44"/>
      <c r="M99" s="44"/>
      <c r="N99" s="44"/>
      <c r="O99" s="45"/>
      <c r="P99" s="46">
        <f t="shared" si="10"/>
        <v>0</v>
      </c>
      <c r="Q99" s="47">
        <f t="shared" si="11"/>
        <v>0</v>
      </c>
    </row>
    <row r="100" spans="1:17" ht="15.75" x14ac:dyDescent="0.25">
      <c r="C100" s="385"/>
      <c r="E100" s="41">
        <f>CALC!$C$25</f>
        <v>0</v>
      </c>
      <c r="F100" s="42"/>
      <c r="G100" s="43"/>
      <c r="H100" s="44"/>
      <c r="I100" s="44"/>
      <c r="J100" s="44"/>
      <c r="K100" s="44"/>
      <c r="L100" s="44"/>
      <c r="M100" s="44"/>
      <c r="N100" s="44"/>
      <c r="O100" s="45"/>
      <c r="P100" s="46">
        <f t="shared" si="10"/>
        <v>0</v>
      </c>
      <c r="Q100" s="47">
        <f t="shared" si="11"/>
        <v>0</v>
      </c>
    </row>
    <row r="101" spans="1:17" ht="15.75" x14ac:dyDescent="0.25">
      <c r="C101" s="385"/>
      <c r="E101" s="41">
        <f>CALC!$C$26</f>
        <v>0</v>
      </c>
      <c r="F101" s="42"/>
      <c r="G101" s="43"/>
      <c r="H101" s="44"/>
      <c r="I101" s="44"/>
      <c r="J101" s="44"/>
      <c r="K101" s="44"/>
      <c r="L101" s="44"/>
      <c r="M101" s="44"/>
      <c r="N101" s="44"/>
      <c r="O101" s="45"/>
      <c r="P101" s="46">
        <f t="shared" si="10"/>
        <v>0</v>
      </c>
      <c r="Q101" s="47">
        <f t="shared" si="11"/>
        <v>0</v>
      </c>
    </row>
    <row r="102" spans="1:17" ht="15.75" x14ac:dyDescent="0.25">
      <c r="C102" s="385"/>
      <c r="E102" s="41">
        <f>CALC!$C$27</f>
        <v>0</v>
      </c>
      <c r="F102" s="42"/>
      <c r="G102" s="43"/>
      <c r="H102" s="44"/>
      <c r="I102" s="44"/>
      <c r="J102" s="44"/>
      <c r="K102" s="44"/>
      <c r="L102" s="44"/>
      <c r="M102" s="44"/>
      <c r="N102" s="44"/>
      <c r="O102" s="45"/>
      <c r="P102" s="46">
        <f t="shared" si="10"/>
        <v>0</v>
      </c>
      <c r="Q102" s="47">
        <f t="shared" si="11"/>
        <v>0</v>
      </c>
    </row>
    <row r="103" spans="1:17" ht="15.75" x14ac:dyDescent="0.25">
      <c r="C103" s="385"/>
      <c r="E103" s="41">
        <f>CALC!$C$28</f>
        <v>0</v>
      </c>
      <c r="F103" s="42"/>
      <c r="G103" s="43"/>
      <c r="H103" s="44"/>
      <c r="I103" s="44"/>
      <c r="J103" s="44"/>
      <c r="K103" s="44"/>
      <c r="L103" s="44"/>
      <c r="M103" s="44"/>
      <c r="N103" s="44"/>
      <c r="O103" s="45"/>
      <c r="P103" s="46">
        <f t="shared" si="10"/>
        <v>0</v>
      </c>
      <c r="Q103" s="47">
        <f t="shared" si="11"/>
        <v>0</v>
      </c>
    </row>
    <row r="104" spans="1:17" ht="15.75" x14ac:dyDescent="0.25">
      <c r="C104" s="385"/>
      <c r="E104" s="41">
        <f>CALC!$C$29</f>
        <v>0</v>
      </c>
      <c r="F104" s="42"/>
      <c r="G104" s="43"/>
      <c r="H104" s="44"/>
      <c r="I104" s="44"/>
      <c r="J104" s="44"/>
      <c r="K104" s="44"/>
      <c r="L104" s="44"/>
      <c r="M104" s="44"/>
      <c r="N104" s="44"/>
      <c r="O104" s="45"/>
      <c r="P104" s="46">
        <f t="shared" si="10"/>
        <v>0</v>
      </c>
      <c r="Q104" s="47">
        <f t="shared" si="11"/>
        <v>0</v>
      </c>
    </row>
    <row r="105" spans="1:17" ht="16.5" thickBot="1" x14ac:dyDescent="0.3">
      <c r="C105" s="386"/>
      <c r="E105" s="41">
        <f>CALC!$C$30</f>
        <v>0</v>
      </c>
      <c r="F105" s="42"/>
      <c r="G105" s="43"/>
      <c r="H105" s="44"/>
      <c r="I105" s="44"/>
      <c r="J105" s="44"/>
      <c r="K105" s="44"/>
      <c r="L105" s="44"/>
      <c r="M105" s="44"/>
      <c r="N105" s="44"/>
      <c r="O105" s="45"/>
      <c r="P105" s="46">
        <f t="shared" si="10"/>
        <v>0</v>
      </c>
      <c r="Q105" s="47">
        <f t="shared" si="11"/>
        <v>0</v>
      </c>
    </row>
    <row r="106" spans="1:17" ht="16.5" thickBot="1" x14ac:dyDescent="0.3">
      <c r="E106" s="41">
        <f>CALC!$C$31</f>
        <v>0</v>
      </c>
      <c r="F106" s="53"/>
      <c r="G106" s="48"/>
      <c r="H106" s="49"/>
      <c r="I106" s="49"/>
      <c r="J106" s="49"/>
      <c r="K106" s="49"/>
      <c r="L106" s="49"/>
      <c r="M106" s="49"/>
      <c r="N106" s="49"/>
      <c r="O106" s="50"/>
      <c r="P106" s="51">
        <f t="shared" si="10"/>
        <v>0</v>
      </c>
      <c r="Q106" s="52">
        <f t="shared" si="11"/>
        <v>0</v>
      </c>
    </row>
    <row r="107" spans="1:17" ht="19.5" thickBot="1" x14ac:dyDescent="0.35">
      <c r="E107" s="54" t="s">
        <v>29</v>
      </c>
      <c r="F107" s="55">
        <f>SUM(F95:F106)</f>
        <v>0</v>
      </c>
      <c r="P107" s="54" t="s">
        <v>29</v>
      </c>
      <c r="Q107" s="55">
        <f>SUM(Q95:Q106)</f>
        <v>0</v>
      </c>
    </row>
    <row r="108" spans="1:17" ht="15.75" thickBot="1" x14ac:dyDescent="0.3">
      <c r="C108" s="384" t="s">
        <v>34</v>
      </c>
    </row>
    <row r="109" spans="1:17" ht="23.25" x14ac:dyDescent="0.35">
      <c r="C109" s="385"/>
      <c r="E109" s="430" t="s">
        <v>16</v>
      </c>
      <c r="F109" s="431"/>
      <c r="G109" s="431"/>
      <c r="H109" s="431"/>
      <c r="I109" s="431"/>
      <c r="J109" s="431"/>
      <c r="K109" s="431"/>
      <c r="L109" s="431"/>
      <c r="M109" s="431"/>
      <c r="N109" s="431"/>
      <c r="O109" s="431"/>
      <c r="P109" s="431"/>
      <c r="Q109" s="432"/>
    </row>
    <row r="110" spans="1:17" ht="19.5" thickBot="1" x14ac:dyDescent="0.35">
      <c r="A110" s="35">
        <f xml:space="preserve"> COUNT(F113:F124,#REF!)</f>
        <v>0</v>
      </c>
      <c r="C110" s="385"/>
      <c r="E110" s="390" t="s">
        <v>17</v>
      </c>
      <c r="F110" s="391"/>
      <c r="G110" s="433"/>
      <c r="H110" s="434"/>
      <c r="I110" s="86"/>
      <c r="J110" s="86"/>
      <c r="K110" s="86"/>
      <c r="L110" s="394"/>
      <c r="M110" s="394"/>
      <c r="N110" s="394"/>
      <c r="O110" s="394"/>
      <c r="P110" s="394"/>
      <c r="Q110" s="395"/>
    </row>
    <row r="111" spans="1:17" ht="21" customHeight="1" x14ac:dyDescent="0.25">
      <c r="C111" s="385"/>
      <c r="E111" s="435" t="s">
        <v>5</v>
      </c>
      <c r="F111" s="437" t="s">
        <v>18</v>
      </c>
      <c r="G111" s="439" t="s">
        <v>21</v>
      </c>
      <c r="H111" s="440"/>
      <c r="I111" s="440"/>
      <c r="J111" s="440"/>
      <c r="K111" s="440"/>
      <c r="L111" s="440"/>
      <c r="M111" s="440"/>
      <c r="N111" s="440"/>
      <c r="O111" s="440"/>
      <c r="P111" s="441"/>
      <c r="Q111" s="428" t="s">
        <v>20</v>
      </c>
    </row>
    <row r="112" spans="1:17" x14ac:dyDescent="0.25">
      <c r="C112" s="385"/>
      <c r="E112" s="436"/>
      <c r="F112" s="438"/>
      <c r="G112" s="40" t="s">
        <v>22</v>
      </c>
      <c r="H112" s="38" t="s">
        <v>23</v>
      </c>
      <c r="I112" s="38"/>
      <c r="J112" s="38"/>
      <c r="K112" s="38"/>
      <c r="L112" s="38" t="s">
        <v>24</v>
      </c>
      <c r="M112" s="38" t="s">
        <v>25</v>
      </c>
      <c r="N112" s="38" t="s">
        <v>26</v>
      </c>
      <c r="O112" s="38" t="s">
        <v>27</v>
      </c>
      <c r="P112" s="39"/>
      <c r="Q112" s="429"/>
    </row>
    <row r="113" spans="3:17" ht="15.75" x14ac:dyDescent="0.25">
      <c r="C113" s="385"/>
      <c r="E113" s="41">
        <f>CALC!$C$20</f>
        <v>0</v>
      </c>
      <c r="F113" s="42"/>
      <c r="G113" s="43"/>
      <c r="H113" s="44"/>
      <c r="I113" s="44"/>
      <c r="J113" s="44"/>
      <c r="K113" s="44"/>
      <c r="L113" s="44"/>
      <c r="M113" s="44"/>
      <c r="N113" s="44"/>
      <c r="O113" s="45"/>
      <c r="P113" s="46">
        <f>SUM(G113:O113)</f>
        <v>0</v>
      </c>
      <c r="Q113" s="47">
        <f>F113-SUM(G113:O113)</f>
        <v>0</v>
      </c>
    </row>
    <row r="114" spans="3:17" ht="15.75" x14ac:dyDescent="0.25">
      <c r="C114" s="385"/>
      <c r="E114" s="41">
        <f>CALC!$C$21</f>
        <v>0</v>
      </c>
      <c r="F114" s="42"/>
      <c r="G114" s="43"/>
      <c r="H114" s="44"/>
      <c r="I114" s="44"/>
      <c r="J114" s="44"/>
      <c r="K114" s="44"/>
      <c r="L114" s="44"/>
      <c r="M114" s="44"/>
      <c r="N114" s="44"/>
      <c r="O114" s="45"/>
      <c r="P114" s="46">
        <f t="shared" ref="P114:P124" si="12">SUM(G114:O114)</f>
        <v>0</v>
      </c>
      <c r="Q114" s="47">
        <f t="shared" ref="Q114:Q124" si="13">F114-SUM(G114:O114)</f>
        <v>0</v>
      </c>
    </row>
    <row r="115" spans="3:17" ht="15.75" x14ac:dyDescent="0.25">
      <c r="C115" s="385"/>
      <c r="E115" s="41">
        <f>CALC!$C$22</f>
        <v>0</v>
      </c>
      <c r="F115" s="42"/>
      <c r="G115" s="43"/>
      <c r="H115" s="44"/>
      <c r="I115" s="44"/>
      <c r="J115" s="44"/>
      <c r="K115" s="44"/>
      <c r="L115" s="44"/>
      <c r="M115" s="44"/>
      <c r="N115" s="44"/>
      <c r="O115" s="45"/>
      <c r="P115" s="46">
        <f t="shared" si="12"/>
        <v>0</v>
      </c>
      <c r="Q115" s="47">
        <f t="shared" si="13"/>
        <v>0</v>
      </c>
    </row>
    <row r="116" spans="3:17" ht="15.75" x14ac:dyDescent="0.25">
      <c r="C116" s="385"/>
      <c r="E116" s="41">
        <f>CALC!$C$23</f>
        <v>0</v>
      </c>
      <c r="F116" s="42"/>
      <c r="G116" s="43"/>
      <c r="H116" s="44"/>
      <c r="I116" s="44"/>
      <c r="J116" s="44"/>
      <c r="K116" s="44"/>
      <c r="L116" s="44"/>
      <c r="M116" s="44"/>
      <c r="N116" s="44"/>
      <c r="O116" s="45"/>
      <c r="P116" s="46">
        <f t="shared" si="12"/>
        <v>0</v>
      </c>
      <c r="Q116" s="47">
        <f t="shared" si="13"/>
        <v>0</v>
      </c>
    </row>
    <row r="117" spans="3:17" ht="15.75" x14ac:dyDescent="0.25">
      <c r="C117" s="385"/>
      <c r="E117" s="41">
        <f>CALC!$C$24</f>
        <v>0</v>
      </c>
      <c r="F117" s="42"/>
      <c r="G117" s="43"/>
      <c r="H117" s="44"/>
      <c r="I117" s="44"/>
      <c r="J117" s="44"/>
      <c r="K117" s="44"/>
      <c r="L117" s="44"/>
      <c r="M117" s="44"/>
      <c r="N117" s="44"/>
      <c r="O117" s="45"/>
      <c r="P117" s="46">
        <f t="shared" si="12"/>
        <v>0</v>
      </c>
      <c r="Q117" s="47">
        <f t="shared" si="13"/>
        <v>0</v>
      </c>
    </row>
    <row r="118" spans="3:17" ht="15.75" x14ac:dyDescent="0.25">
      <c r="C118" s="385"/>
      <c r="E118" s="41">
        <f>CALC!$C$25</f>
        <v>0</v>
      </c>
      <c r="F118" s="42"/>
      <c r="G118" s="43"/>
      <c r="H118" s="44"/>
      <c r="I118" s="44"/>
      <c r="J118" s="44"/>
      <c r="K118" s="44"/>
      <c r="L118" s="44"/>
      <c r="M118" s="44"/>
      <c r="N118" s="44"/>
      <c r="O118" s="45"/>
      <c r="P118" s="46">
        <f t="shared" si="12"/>
        <v>0</v>
      </c>
      <c r="Q118" s="47">
        <f t="shared" si="13"/>
        <v>0</v>
      </c>
    </row>
    <row r="119" spans="3:17" ht="15.75" x14ac:dyDescent="0.25">
      <c r="C119" s="385"/>
      <c r="E119" s="41">
        <f>CALC!$C$26</f>
        <v>0</v>
      </c>
      <c r="F119" s="42"/>
      <c r="G119" s="43"/>
      <c r="H119" s="44"/>
      <c r="I119" s="44"/>
      <c r="J119" s="44"/>
      <c r="K119" s="44"/>
      <c r="L119" s="44"/>
      <c r="M119" s="44"/>
      <c r="N119" s="44"/>
      <c r="O119" s="45"/>
      <c r="P119" s="46">
        <f t="shared" si="12"/>
        <v>0</v>
      </c>
      <c r="Q119" s="47">
        <f t="shared" si="13"/>
        <v>0</v>
      </c>
    </row>
    <row r="120" spans="3:17" ht="15.75" x14ac:dyDescent="0.25">
      <c r="C120" s="385"/>
      <c r="E120" s="41">
        <f>CALC!$C$27</f>
        <v>0</v>
      </c>
      <c r="F120" s="42"/>
      <c r="G120" s="43"/>
      <c r="H120" s="44"/>
      <c r="I120" s="44"/>
      <c r="J120" s="44"/>
      <c r="K120" s="44"/>
      <c r="L120" s="44"/>
      <c r="M120" s="44"/>
      <c r="N120" s="44"/>
      <c r="O120" s="45"/>
      <c r="P120" s="46">
        <f t="shared" si="12"/>
        <v>0</v>
      </c>
      <c r="Q120" s="47">
        <f t="shared" si="13"/>
        <v>0</v>
      </c>
    </row>
    <row r="121" spans="3:17" ht="15.75" x14ac:dyDescent="0.25">
      <c r="C121" s="385"/>
      <c r="E121" s="41">
        <f>CALC!$C$28</f>
        <v>0</v>
      </c>
      <c r="F121" s="42"/>
      <c r="G121" s="43"/>
      <c r="H121" s="44"/>
      <c r="I121" s="44"/>
      <c r="J121" s="44"/>
      <c r="K121" s="44"/>
      <c r="L121" s="44"/>
      <c r="M121" s="44"/>
      <c r="N121" s="44"/>
      <c r="O121" s="45"/>
      <c r="P121" s="46">
        <f t="shared" si="12"/>
        <v>0</v>
      </c>
      <c r="Q121" s="47">
        <f t="shared" si="13"/>
        <v>0</v>
      </c>
    </row>
    <row r="122" spans="3:17" ht="15.75" x14ac:dyDescent="0.25">
      <c r="C122" s="385"/>
      <c r="E122" s="41">
        <f>CALC!$C$29</f>
        <v>0</v>
      </c>
      <c r="F122" s="42"/>
      <c r="G122" s="43"/>
      <c r="H122" s="44"/>
      <c r="I122" s="44"/>
      <c r="J122" s="44"/>
      <c r="K122" s="44"/>
      <c r="L122" s="44"/>
      <c r="M122" s="44"/>
      <c r="N122" s="44"/>
      <c r="O122" s="45"/>
      <c r="P122" s="46">
        <f t="shared" si="12"/>
        <v>0</v>
      </c>
      <c r="Q122" s="47">
        <f t="shared" si="13"/>
        <v>0</v>
      </c>
    </row>
    <row r="123" spans="3:17" ht="16.5" thickBot="1" x14ac:dyDescent="0.3">
      <c r="C123" s="386"/>
      <c r="E123" s="41">
        <f>CALC!$C$30</f>
        <v>0</v>
      </c>
      <c r="F123" s="42"/>
      <c r="G123" s="43"/>
      <c r="H123" s="44"/>
      <c r="I123" s="44"/>
      <c r="J123" s="44"/>
      <c r="K123" s="44"/>
      <c r="L123" s="44"/>
      <c r="M123" s="44"/>
      <c r="N123" s="44"/>
      <c r="O123" s="45"/>
      <c r="P123" s="46">
        <f t="shared" si="12"/>
        <v>0</v>
      </c>
      <c r="Q123" s="47">
        <f t="shared" si="13"/>
        <v>0</v>
      </c>
    </row>
    <row r="124" spans="3:17" ht="16.5" thickBot="1" x14ac:dyDescent="0.3">
      <c r="E124" s="41">
        <f>CALC!$C$31</f>
        <v>0</v>
      </c>
      <c r="F124" s="53"/>
      <c r="G124" s="48"/>
      <c r="H124" s="49"/>
      <c r="I124" s="49"/>
      <c r="J124" s="49"/>
      <c r="K124" s="49"/>
      <c r="L124" s="49"/>
      <c r="M124" s="49"/>
      <c r="N124" s="49"/>
      <c r="O124" s="50"/>
      <c r="P124" s="46">
        <f t="shared" si="12"/>
        <v>0</v>
      </c>
      <c r="Q124" s="52">
        <f t="shared" si="13"/>
        <v>0</v>
      </c>
    </row>
    <row r="125" spans="3:17" ht="18.600000000000001" customHeight="1" x14ac:dyDescent="0.3">
      <c r="E125" s="54" t="s">
        <v>29</v>
      </c>
      <c r="F125" s="55">
        <f>SUM(F113:F124)</f>
        <v>0</v>
      </c>
      <c r="P125" s="54" t="s">
        <v>29</v>
      </c>
      <c r="Q125" s="55">
        <f>SUM(Q113:Q124)</f>
        <v>0</v>
      </c>
    </row>
  </sheetData>
  <mergeCells count="58">
    <mergeCell ref="C73:C89"/>
    <mergeCell ref="C108:C123"/>
    <mergeCell ref="E109:Q109"/>
    <mergeCell ref="E110:F110"/>
    <mergeCell ref="G110:H110"/>
    <mergeCell ref="L110:Q110"/>
    <mergeCell ref="E111:E112"/>
    <mergeCell ref="F111:F112"/>
    <mergeCell ref="G111:P111"/>
    <mergeCell ref="Q111:Q112"/>
    <mergeCell ref="C90:C105"/>
    <mergeCell ref="E91:Q91"/>
    <mergeCell ref="E92:F92"/>
    <mergeCell ref="G92:H92"/>
    <mergeCell ref="L92:Q92"/>
    <mergeCell ref="E93:E94"/>
    <mergeCell ref="E5:F5"/>
    <mergeCell ref="G5:H5"/>
    <mergeCell ref="E27:Q27"/>
    <mergeCell ref="F93:F94"/>
    <mergeCell ref="G93:P93"/>
    <mergeCell ref="Q93:Q94"/>
    <mergeCell ref="Q29:Q30"/>
    <mergeCell ref="E73:Q73"/>
    <mergeCell ref="E74:F74"/>
    <mergeCell ref="G74:H74"/>
    <mergeCell ref="I74:Q74"/>
    <mergeCell ref="E75:E76"/>
    <mergeCell ref="F75:F76"/>
    <mergeCell ref="G75:P75"/>
    <mergeCell ref="Q75:Q76"/>
    <mergeCell ref="G89:O89"/>
    <mergeCell ref="C4:C20"/>
    <mergeCell ref="C27:C43"/>
    <mergeCell ref="E29:E30"/>
    <mergeCell ref="F29:F30"/>
    <mergeCell ref="G29:P29"/>
    <mergeCell ref="G43:O43"/>
    <mergeCell ref="E28:F28"/>
    <mergeCell ref="G28:H28"/>
    <mergeCell ref="F6:F7"/>
    <mergeCell ref="G6:P6"/>
    <mergeCell ref="I5:Q5"/>
    <mergeCell ref="Q6:Q7"/>
    <mergeCell ref="E6:E7"/>
    <mergeCell ref="G20:O20"/>
    <mergeCell ref="I28:Q28"/>
    <mergeCell ref="E4:Q4"/>
    <mergeCell ref="C50:C66"/>
    <mergeCell ref="E50:Q50"/>
    <mergeCell ref="E51:F51"/>
    <mergeCell ref="G51:H51"/>
    <mergeCell ref="L51:Q51"/>
    <mergeCell ref="E52:E53"/>
    <mergeCell ref="F52:F53"/>
    <mergeCell ref="G52:P52"/>
    <mergeCell ref="Q52:Q53"/>
    <mergeCell ref="G66:O66"/>
  </mergeCells>
  <phoneticPr fontId="61" type="noConversion"/>
  <conditionalFormatting sqref="G9:G19 O9:O19">
    <cfRule type="expression" dxfId="32" priority="42">
      <formula>#REF!=""</formula>
    </cfRule>
  </conditionalFormatting>
  <conditionalFormatting sqref="G37:G38 O31:P42 G40:G42">
    <cfRule type="expression" dxfId="31" priority="41">
      <formula>#REF!=""</formula>
    </cfRule>
  </conditionalFormatting>
  <conditionalFormatting sqref="G95:G106 O95:P106">
    <cfRule type="expression" dxfId="30" priority="38">
      <formula>#REF!=""</formula>
    </cfRule>
  </conditionalFormatting>
  <conditionalFormatting sqref="G113:G124 O113:P124">
    <cfRule type="expression" dxfId="29" priority="37">
      <formula>#REF!=""</formula>
    </cfRule>
  </conditionalFormatting>
  <conditionalFormatting sqref="C27:D27 C49:Q49 D28:I28 D43:G44 D29:D42 F29 F30:H30 O30 Q29:Q30 F37:Q38 C90:C124 D90:D126 E90:Q125 F32:F36 H31:Q36 F40:Q42 F39 H39:Q39 D48:G48 D45:D47 P43:Q48">
    <cfRule type="expression" dxfId="28" priority="48">
      <formula>$F$2&lt;2</formula>
    </cfRule>
  </conditionalFormatting>
  <conditionalFormatting sqref="C90:C124 D90:D126 E90:Q125">
    <cfRule type="expression" dxfId="27" priority="49">
      <formula>$F$2&lt;3</formula>
    </cfRule>
  </conditionalFormatting>
  <conditionalFormatting sqref="C90:C124 D90:D126 E90:Q125">
    <cfRule type="expression" dxfId="26" priority="50">
      <formula>$F$2&lt;4</formula>
    </cfRule>
  </conditionalFormatting>
  <conditionalFormatting sqref="C90:C123 D92:D125 E91:Q124">
    <cfRule type="expression" dxfId="25" priority="51">
      <formula>$F$2&lt;5</formula>
    </cfRule>
  </conditionalFormatting>
  <conditionalFormatting sqref="C108:C124 D110:D126 E109:Q125">
    <cfRule type="expression" dxfId="24" priority="52">
      <formula>$F$2&lt;6</formula>
    </cfRule>
  </conditionalFormatting>
  <conditionalFormatting sqref="E27:Q27">
    <cfRule type="expression" dxfId="23" priority="30">
      <formula>$F$2&lt;2</formula>
    </cfRule>
  </conditionalFormatting>
  <conditionalFormatting sqref="G60:G63 O54:P65 G65">
    <cfRule type="expression" dxfId="22" priority="28">
      <formula>#REF!=""</formula>
    </cfRule>
  </conditionalFormatting>
  <conditionalFormatting sqref="G83:G88 O77:P88">
    <cfRule type="expression" dxfId="21" priority="27">
      <formula>#REF!=""</formula>
    </cfRule>
  </conditionalFormatting>
  <conditionalFormatting sqref="D73 D74:I74 D89:G89 D75:D88 F75 F76:H76 O76 P89:Q89 Q75:Q76 G83:Q88 H77:Q82">
    <cfRule type="expression" dxfId="20" priority="29">
      <formula>$F$2&lt;2</formula>
    </cfRule>
  </conditionalFormatting>
  <conditionalFormatting sqref="E73:Q73">
    <cfRule type="expression" dxfId="19" priority="26">
      <formula>$F$2&lt;2</formula>
    </cfRule>
  </conditionalFormatting>
  <conditionalFormatting sqref="F55:F65">
    <cfRule type="expression" dxfId="18" priority="22">
      <formula>$F$2&lt;2</formula>
    </cfRule>
  </conditionalFormatting>
  <conditionalFormatting sqref="C73:Q124">
    <cfRule type="expression" dxfId="17" priority="21">
      <formula>$F$2=3</formula>
    </cfRule>
  </conditionalFormatting>
  <conditionalFormatting sqref="G31:G36">
    <cfRule type="expression" dxfId="16" priority="20">
      <formula>#REF!=""</formula>
    </cfRule>
  </conditionalFormatting>
  <conditionalFormatting sqref="G54:G59">
    <cfRule type="expression" dxfId="15" priority="19">
      <formula>#REF!=""</formula>
    </cfRule>
  </conditionalFormatting>
  <conditionalFormatting sqref="G77:G82">
    <cfRule type="expression" dxfId="14" priority="18">
      <formula>#REF!=""</formula>
    </cfRule>
  </conditionalFormatting>
  <conditionalFormatting sqref="G64">
    <cfRule type="expression" dxfId="13" priority="16">
      <formula>#REF!=""</formula>
    </cfRule>
  </conditionalFormatting>
  <conditionalFormatting sqref="C50:Q67 C71:Q125 C68:D70 L68:Q70">
    <cfRule type="expression" dxfId="12" priority="17">
      <formula>$F$2=2</formula>
    </cfRule>
  </conditionalFormatting>
  <conditionalFormatting sqref="G39">
    <cfRule type="expression" dxfId="11" priority="14">
      <formula>#REF!=""</formula>
    </cfRule>
  </conditionalFormatting>
  <conditionalFormatting sqref="C27:Q44 C48:Q67 C45:D47 L45:Q47 C71:Q126 C68:D70 L68:Q70">
    <cfRule type="expression" dxfId="10" priority="15">
      <formula>$F$2=1</formula>
    </cfRule>
  </conditionalFormatting>
  <conditionalFormatting sqref="P9:P19">
    <cfRule type="expression" dxfId="9" priority="12">
      <formula>#REF!=""</formula>
    </cfRule>
  </conditionalFormatting>
  <conditionalFormatting sqref="G8 O8">
    <cfRule type="expression" dxfId="8" priority="9">
      <formula>#REF!=""</formula>
    </cfRule>
  </conditionalFormatting>
  <conditionalFormatting sqref="P8">
    <cfRule type="expression" dxfId="7" priority="8">
      <formula>#REF!=""</formula>
    </cfRule>
  </conditionalFormatting>
  <conditionalFormatting sqref="H8">
    <cfRule type="expression" dxfId="6" priority="7">
      <formula>#REF!=""</formula>
    </cfRule>
  </conditionalFormatting>
  <conditionalFormatting sqref="I8">
    <cfRule type="expression" dxfId="5" priority="6">
      <formula>#REF!=""</formula>
    </cfRule>
  </conditionalFormatting>
  <conditionalFormatting sqref="J8">
    <cfRule type="expression" dxfId="4" priority="5">
      <formula>#REF!=""</formula>
    </cfRule>
  </conditionalFormatting>
  <conditionalFormatting sqref="K8">
    <cfRule type="expression" dxfId="3" priority="4">
      <formula>#REF!=""</formula>
    </cfRule>
  </conditionalFormatting>
  <conditionalFormatting sqref="L8">
    <cfRule type="expression" dxfId="2" priority="3">
      <formula>#REF!=""</formula>
    </cfRule>
  </conditionalFormatting>
  <conditionalFormatting sqref="M8">
    <cfRule type="expression" dxfId="1" priority="2">
      <formula>#REF!=""</formula>
    </cfRule>
  </conditionalFormatting>
  <conditionalFormatting sqref="N8">
    <cfRule type="expression" dxfId="0" priority="1">
      <formula>#REF!=""</formula>
    </cfRule>
  </conditionalFormatting>
  <dataValidations count="1">
    <dataValidation type="list" allowBlank="1" showInputMessage="1" showErrorMessage="1" sqref="F2" xr:uid="{00000000-0002-0000-0300-000000000000}">
      <formula1>"1,2,3,4"</formula1>
    </dataValidation>
  </dataValidations>
  <pageMargins left="0.25" right="0.25" top="0.5" bottom="0.5" header="0.3" footer="0.3"/>
  <pageSetup scale="56"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Industries</vt:lpstr>
      <vt:lpstr>CALC</vt:lpstr>
      <vt:lpstr>Deposits</vt:lpstr>
      <vt:lpstr>Industries!Industries</vt:lpstr>
      <vt:lpstr>CALC!MosReq</vt:lpstr>
      <vt:lpstr>CALC!Print_Area</vt:lpstr>
      <vt:lpstr>Deposits!Print_Area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Gallagher</dc:creator>
  <cp:lastModifiedBy>Sanjay</cp:lastModifiedBy>
  <cp:lastPrinted>2021-05-18T21:20:57Z</cp:lastPrinted>
  <dcterms:created xsi:type="dcterms:W3CDTF">2020-03-11T13:08:51Z</dcterms:created>
  <dcterms:modified xsi:type="dcterms:W3CDTF">2022-01-22T18:10:48Z</dcterms:modified>
</cp:coreProperties>
</file>