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rtual Machines\Excel Analysis\"/>
    </mc:Choice>
  </mc:AlternateContent>
  <xr:revisionPtr revIDLastSave="0" documentId="13_ncr:1_{9A3F317E-F0C6-40FB-BD37-E2029C3CFB77}" xr6:coauthVersionLast="36" xr6:coauthVersionMax="36" xr10:uidLastSave="{00000000-0000-0000-0000-000000000000}"/>
  <bookViews>
    <workbookView xWindow="0" yWindow="0" windowWidth="28800" windowHeight="11805" activeTab="2" xr2:uid="{F93D7018-1F7E-4681-A8D2-8C8B7851364D}"/>
  </bookViews>
  <sheets>
    <sheet name="Basic Structure" sheetId="1" r:id="rId1"/>
    <sheet name="Work Schedule" sheetId="2" r:id="rId2"/>
    <sheet name="Dashboard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3" i="3" l="1"/>
  <c r="AJ33" i="3"/>
  <c r="AI33" i="3"/>
  <c r="AH33" i="3"/>
  <c r="AG33" i="3"/>
  <c r="AF33" i="3"/>
  <c r="AE33" i="3"/>
  <c r="AD33" i="3"/>
  <c r="AC33" i="3"/>
  <c r="AB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CA151" i="2"/>
  <c r="BZ151" i="2"/>
  <c r="CA135" i="2"/>
  <c r="BZ135" i="2"/>
  <c r="CA119" i="2"/>
  <c r="BZ119" i="2"/>
  <c r="CA103" i="2"/>
  <c r="BZ103" i="2"/>
  <c r="CA87" i="2"/>
  <c r="BZ87" i="2"/>
  <c r="CA71" i="2"/>
  <c r="BZ71" i="2"/>
  <c r="CA55" i="2"/>
  <c r="BZ55" i="2"/>
  <c r="CA39" i="2"/>
  <c r="BZ39" i="2"/>
  <c r="BZ23" i="2"/>
  <c r="BZ7" i="2"/>
  <c r="BK216" i="2"/>
  <c r="BH216" i="2"/>
  <c r="BE216" i="2"/>
  <c r="BB216" i="2"/>
  <c r="AY216" i="2"/>
  <c r="AV216" i="2"/>
  <c r="AS216" i="2"/>
  <c r="BK194" i="2"/>
  <c r="BH194" i="2"/>
  <c r="BE194" i="2"/>
  <c r="BB194" i="2"/>
  <c r="AY194" i="2"/>
  <c r="AV194" i="2"/>
  <c r="AS194" i="2"/>
  <c r="BK172" i="2"/>
  <c r="BH172" i="2"/>
  <c r="BE172" i="2"/>
  <c r="BB172" i="2"/>
  <c r="AY172" i="2"/>
  <c r="AV172" i="2"/>
  <c r="AS172" i="2"/>
  <c r="BK150" i="2"/>
  <c r="BH150" i="2"/>
  <c r="BE150" i="2"/>
  <c r="BB150" i="2"/>
  <c r="AY150" i="2"/>
  <c r="AV150" i="2"/>
  <c r="AS150" i="2"/>
  <c r="BK128" i="2"/>
  <c r="BH128" i="2"/>
  <c r="BE128" i="2"/>
  <c r="BB128" i="2"/>
  <c r="AY128" i="2"/>
  <c r="AV128" i="2"/>
  <c r="AS128" i="2"/>
  <c r="BK106" i="2"/>
  <c r="BH106" i="2"/>
  <c r="BE106" i="2"/>
  <c r="BB106" i="2"/>
  <c r="AY106" i="2"/>
  <c r="AV106" i="2"/>
  <c r="AS106" i="2"/>
  <c r="BK84" i="2"/>
  <c r="BH84" i="2"/>
  <c r="BE84" i="2"/>
  <c r="BB84" i="2"/>
  <c r="AY84" i="2"/>
  <c r="AV84" i="2"/>
  <c r="AS84" i="2"/>
  <c r="BK62" i="2"/>
  <c r="BH62" i="2"/>
  <c r="BE62" i="2"/>
  <c r="BB62" i="2"/>
  <c r="AY62" i="2"/>
  <c r="AV62" i="2"/>
  <c r="AS62" i="2"/>
  <c r="BK40" i="2"/>
  <c r="BH40" i="2"/>
  <c r="BE40" i="2"/>
  <c r="BB40" i="2"/>
  <c r="AY40" i="2"/>
  <c r="AV40" i="2"/>
  <c r="AS40" i="2"/>
  <c r="BK35" i="2"/>
  <c r="BH35" i="2"/>
  <c r="BE35" i="2"/>
  <c r="BB35" i="2"/>
  <c r="BK18" i="2"/>
  <c r="BH18" i="2"/>
  <c r="BE18" i="2"/>
  <c r="BB18" i="2"/>
  <c r="AY18" i="2"/>
  <c r="AV18" i="2"/>
  <c r="AS18" i="2"/>
  <c r="AN8" i="2"/>
  <c r="AP8" i="2"/>
  <c r="BE229" i="2" l="1"/>
  <c r="BH229" i="2"/>
  <c r="BK229" i="2"/>
  <c r="AV229" i="2"/>
  <c r="AY229" i="2"/>
  <c r="AS229" i="2"/>
  <c r="BB229" i="2"/>
  <c r="AS10" i="2"/>
  <c r="BN7" i="2" s="1"/>
  <c r="AV10" i="2"/>
  <c r="AY10" i="2"/>
  <c r="BB10" i="2"/>
  <c r="BE10" i="2"/>
  <c r="BH10" i="2"/>
  <c r="BK10" i="2"/>
  <c r="AS13" i="2"/>
  <c r="AV13" i="2"/>
  <c r="AY13" i="2"/>
  <c r="BB13" i="2"/>
  <c r="BE13" i="2"/>
  <c r="BH13" i="2"/>
  <c r="BK13" i="2"/>
  <c r="AN30" i="2"/>
  <c r="AP30" i="2"/>
  <c r="AS32" i="2" l="1"/>
  <c r="AV32" i="2"/>
  <c r="AY32" i="2"/>
  <c r="BB32" i="2"/>
  <c r="BE32" i="2"/>
  <c r="BH32" i="2"/>
  <c r="BK32" i="2"/>
  <c r="AS35" i="2"/>
  <c r="AV35" i="2"/>
  <c r="AY35" i="2"/>
  <c r="AN52" i="2"/>
  <c r="AP52" i="2"/>
  <c r="BN29" i="2" l="1"/>
  <c r="AS54" i="2"/>
  <c r="AV54" i="2"/>
  <c r="AY54" i="2"/>
  <c r="BB54" i="2"/>
  <c r="BE54" i="2"/>
  <c r="BH54" i="2"/>
  <c r="BK54" i="2"/>
  <c r="AS57" i="2"/>
  <c r="AV57" i="2"/>
  <c r="AY57" i="2"/>
  <c r="BB57" i="2"/>
  <c r="BE57" i="2"/>
  <c r="BH57" i="2"/>
  <c r="BK57" i="2"/>
  <c r="AN74" i="2"/>
  <c r="AP74" i="2"/>
  <c r="BN51" i="2" l="1"/>
  <c r="AS76" i="2"/>
  <c r="AV76" i="2"/>
  <c r="AY76" i="2"/>
  <c r="BB76" i="2"/>
  <c r="BE76" i="2"/>
  <c r="BH76" i="2"/>
  <c r="BK76" i="2"/>
  <c r="AS79" i="2"/>
  <c r="AV79" i="2"/>
  <c r="AY79" i="2"/>
  <c r="BB79" i="2"/>
  <c r="BE79" i="2"/>
  <c r="BH79" i="2"/>
  <c r="BK79" i="2"/>
  <c r="AN96" i="2"/>
  <c r="AP96" i="2"/>
  <c r="BN73" i="2" l="1"/>
  <c r="AS98" i="2"/>
  <c r="AV98" i="2"/>
  <c r="AY98" i="2"/>
  <c r="BB98" i="2"/>
  <c r="BE98" i="2"/>
  <c r="BH98" i="2"/>
  <c r="BK98" i="2"/>
  <c r="AS101" i="2"/>
  <c r="AV101" i="2"/>
  <c r="AY101" i="2"/>
  <c r="BB101" i="2"/>
  <c r="BE101" i="2"/>
  <c r="BH101" i="2"/>
  <c r="BK101" i="2"/>
  <c r="AN118" i="2"/>
  <c r="AP118" i="2"/>
  <c r="BN95" i="2" l="1"/>
  <c r="AS120" i="2"/>
  <c r="AV120" i="2"/>
  <c r="AY120" i="2"/>
  <c r="BB120" i="2"/>
  <c r="BE120" i="2"/>
  <c r="BH120" i="2"/>
  <c r="BK120" i="2"/>
  <c r="AS123" i="2"/>
  <c r="AV123" i="2"/>
  <c r="AY123" i="2"/>
  <c r="BB123" i="2"/>
  <c r="BE123" i="2"/>
  <c r="BH123" i="2"/>
  <c r="BK123" i="2"/>
  <c r="AN140" i="2"/>
  <c r="AP140" i="2"/>
  <c r="BN117" i="2" l="1"/>
  <c r="AS142" i="2"/>
  <c r="AV142" i="2"/>
  <c r="AY142" i="2"/>
  <c r="BB142" i="2"/>
  <c r="BE142" i="2"/>
  <c r="BH142" i="2"/>
  <c r="BK142" i="2"/>
  <c r="AS145" i="2"/>
  <c r="AV145" i="2"/>
  <c r="AY145" i="2"/>
  <c r="BB145" i="2"/>
  <c r="BE145" i="2"/>
  <c r="BH145" i="2"/>
  <c r="BK145" i="2"/>
  <c r="AN162" i="2"/>
  <c r="AP162" i="2"/>
  <c r="BN139" i="2" l="1"/>
  <c r="AS164" i="2"/>
  <c r="AV164" i="2"/>
  <c r="AY164" i="2"/>
  <c r="BB164" i="2"/>
  <c r="BE164" i="2"/>
  <c r="BH164" i="2"/>
  <c r="BK164" i="2"/>
  <c r="AS167" i="2"/>
  <c r="AV167" i="2"/>
  <c r="AY167" i="2"/>
  <c r="BB167" i="2"/>
  <c r="BE167" i="2"/>
  <c r="BH167" i="2"/>
  <c r="BK167" i="2"/>
  <c r="AN184" i="2"/>
  <c r="AP184" i="2"/>
  <c r="BN161" i="2" l="1"/>
  <c r="AS186" i="2"/>
  <c r="AV186" i="2"/>
  <c r="AY186" i="2"/>
  <c r="BB186" i="2"/>
  <c r="BE186" i="2"/>
  <c r="BH186" i="2"/>
  <c r="BK186" i="2"/>
  <c r="AS189" i="2"/>
  <c r="AV189" i="2"/>
  <c r="AY189" i="2"/>
  <c r="BB189" i="2"/>
  <c r="BE189" i="2"/>
  <c r="BH189" i="2"/>
  <c r="BK189" i="2"/>
  <c r="AN206" i="2"/>
  <c r="AP206" i="2"/>
  <c r="BN183" i="2" l="1"/>
  <c r="AS208" i="2"/>
  <c r="AV208" i="2"/>
  <c r="AY208" i="2"/>
  <c r="BB208" i="2"/>
  <c r="BE208" i="2"/>
  <c r="BH208" i="2"/>
  <c r="BK208" i="2"/>
  <c r="AS211" i="2"/>
  <c r="AS227" i="2" s="1"/>
  <c r="AV211" i="2"/>
  <c r="AV227" i="2" s="1"/>
  <c r="AY211" i="2"/>
  <c r="BB211" i="2"/>
  <c r="BE211" i="2"/>
  <c r="BH211" i="2"/>
  <c r="BH227" i="2" s="1"/>
  <c r="BK211" i="2"/>
  <c r="BK227" i="2" s="1"/>
  <c r="BE227" i="2"/>
  <c r="Y216" i="2"/>
  <c r="V216" i="2"/>
  <c r="S216" i="2"/>
  <c r="P216" i="2"/>
  <c r="M216" i="2"/>
  <c r="J216" i="2"/>
  <c r="G216" i="2"/>
  <c r="Y194" i="2"/>
  <c r="V194" i="2"/>
  <c r="S194" i="2"/>
  <c r="P194" i="2"/>
  <c r="M194" i="2"/>
  <c r="J194" i="2"/>
  <c r="G194" i="2"/>
  <c r="Y172" i="2"/>
  <c r="V172" i="2"/>
  <c r="S172" i="2"/>
  <c r="P172" i="2"/>
  <c r="M172" i="2"/>
  <c r="J172" i="2"/>
  <c r="G172" i="2"/>
  <c r="Y150" i="2"/>
  <c r="V150" i="2"/>
  <c r="S150" i="2"/>
  <c r="P150" i="2"/>
  <c r="M150" i="2"/>
  <c r="J150" i="2"/>
  <c r="G150" i="2"/>
  <c r="Y128" i="2"/>
  <c r="V128" i="2"/>
  <c r="S128" i="2"/>
  <c r="P128" i="2"/>
  <c r="M128" i="2"/>
  <c r="J128" i="2"/>
  <c r="G128" i="2"/>
  <c r="Y106" i="2"/>
  <c r="V106" i="2"/>
  <c r="S106" i="2"/>
  <c r="P106" i="2"/>
  <c r="M106" i="2"/>
  <c r="J106" i="2"/>
  <c r="G106" i="2"/>
  <c r="Y84" i="2"/>
  <c r="V84" i="2"/>
  <c r="S84" i="2"/>
  <c r="P84" i="2"/>
  <c r="M84" i="2"/>
  <c r="J84" i="2"/>
  <c r="G84" i="2"/>
  <c r="Y62" i="2"/>
  <c r="V62" i="2"/>
  <c r="S62" i="2"/>
  <c r="P62" i="2"/>
  <c r="M62" i="2"/>
  <c r="J62" i="2"/>
  <c r="G62" i="2"/>
  <c r="Y18" i="2"/>
  <c r="V18" i="2"/>
  <c r="S18" i="2"/>
  <c r="P18" i="2"/>
  <c r="M18" i="2"/>
  <c r="J18" i="2"/>
  <c r="G18" i="2"/>
  <c r="Y41" i="2"/>
  <c r="V41" i="2"/>
  <c r="S41" i="2"/>
  <c r="P41" i="2"/>
  <c r="M41" i="2"/>
  <c r="J41" i="2"/>
  <c r="G41" i="2"/>
  <c r="Y211" i="2"/>
  <c r="V211" i="2"/>
  <c r="S211" i="2"/>
  <c r="P211" i="2"/>
  <c r="M211" i="2"/>
  <c r="J211" i="2"/>
  <c r="G211" i="2"/>
  <c r="Y208" i="2"/>
  <c r="V208" i="2"/>
  <c r="S208" i="2"/>
  <c r="P208" i="2"/>
  <c r="M208" i="2"/>
  <c r="J208" i="2"/>
  <c r="G208" i="2"/>
  <c r="Y189" i="2"/>
  <c r="V189" i="2"/>
  <c r="S189" i="2"/>
  <c r="P189" i="2"/>
  <c r="M189" i="2"/>
  <c r="J189" i="2"/>
  <c r="G189" i="2"/>
  <c r="Y186" i="2"/>
  <c r="V186" i="2"/>
  <c r="S186" i="2"/>
  <c r="P186" i="2"/>
  <c r="M186" i="2"/>
  <c r="J186" i="2"/>
  <c r="G186" i="2"/>
  <c r="Y167" i="2"/>
  <c r="V167" i="2"/>
  <c r="S167" i="2"/>
  <c r="P167" i="2"/>
  <c r="M167" i="2"/>
  <c r="J167" i="2"/>
  <c r="G167" i="2"/>
  <c r="Y164" i="2"/>
  <c r="V164" i="2"/>
  <c r="S164" i="2"/>
  <c r="P164" i="2"/>
  <c r="M164" i="2"/>
  <c r="J164" i="2"/>
  <c r="G164" i="2"/>
  <c r="Y145" i="2"/>
  <c r="V145" i="2"/>
  <c r="S145" i="2"/>
  <c r="P145" i="2"/>
  <c r="M145" i="2"/>
  <c r="J145" i="2"/>
  <c r="G145" i="2"/>
  <c r="Y142" i="2"/>
  <c r="V142" i="2"/>
  <c r="S142" i="2"/>
  <c r="P142" i="2"/>
  <c r="M142" i="2"/>
  <c r="J142" i="2"/>
  <c r="G142" i="2"/>
  <c r="Y123" i="2"/>
  <c r="V123" i="2"/>
  <c r="S123" i="2"/>
  <c r="P123" i="2"/>
  <c r="M123" i="2"/>
  <c r="J123" i="2"/>
  <c r="G123" i="2"/>
  <c r="Y120" i="2"/>
  <c r="V120" i="2"/>
  <c r="S120" i="2"/>
  <c r="P120" i="2"/>
  <c r="M120" i="2"/>
  <c r="J120" i="2"/>
  <c r="G120" i="2"/>
  <c r="Y101" i="2"/>
  <c r="V101" i="2"/>
  <c r="S101" i="2"/>
  <c r="P101" i="2"/>
  <c r="M101" i="2"/>
  <c r="J101" i="2"/>
  <c r="G101" i="2"/>
  <c r="Y98" i="2"/>
  <c r="V98" i="2"/>
  <c r="S98" i="2"/>
  <c r="P98" i="2"/>
  <c r="M98" i="2"/>
  <c r="J98" i="2"/>
  <c r="G98" i="2"/>
  <c r="Y79" i="2"/>
  <c r="V79" i="2"/>
  <c r="S79" i="2"/>
  <c r="P79" i="2"/>
  <c r="M79" i="2"/>
  <c r="J79" i="2"/>
  <c r="G79" i="2"/>
  <c r="Y76" i="2"/>
  <c r="V76" i="2"/>
  <c r="S76" i="2"/>
  <c r="P76" i="2"/>
  <c r="M76" i="2"/>
  <c r="J76" i="2"/>
  <c r="G76" i="2"/>
  <c r="Y57" i="2"/>
  <c r="V57" i="2"/>
  <c r="S57" i="2"/>
  <c r="P57" i="2"/>
  <c r="M57" i="2"/>
  <c r="J57" i="2"/>
  <c r="G57" i="2"/>
  <c r="Y54" i="2"/>
  <c r="V54" i="2"/>
  <c r="S54" i="2"/>
  <c r="P54" i="2"/>
  <c r="M54" i="2"/>
  <c r="J54" i="2"/>
  <c r="G54" i="2"/>
  <c r="Y35" i="2"/>
  <c r="V35" i="2"/>
  <c r="S35" i="2"/>
  <c r="P35" i="2"/>
  <c r="M35" i="2"/>
  <c r="J35" i="2"/>
  <c r="G35" i="2"/>
  <c r="Y32" i="2"/>
  <c r="V32" i="2"/>
  <c r="S32" i="2"/>
  <c r="P32" i="2"/>
  <c r="M32" i="2"/>
  <c r="J32" i="2"/>
  <c r="G32" i="2"/>
  <c r="G10" i="2"/>
  <c r="J13" i="2"/>
  <c r="M13" i="2"/>
  <c r="P13" i="2"/>
  <c r="S13" i="2"/>
  <c r="V13" i="2"/>
  <c r="Y13" i="2"/>
  <c r="J10" i="2"/>
  <c r="M10" i="2"/>
  <c r="P10" i="2"/>
  <c r="S10" i="2"/>
  <c r="V10" i="2"/>
  <c r="Y10" i="2"/>
  <c r="G13" i="2"/>
  <c r="J9" i="1"/>
  <c r="J10" i="1"/>
  <c r="J11" i="1"/>
  <c r="J12" i="1"/>
  <c r="J13" i="1"/>
  <c r="J14" i="1"/>
  <c r="J15" i="1"/>
  <c r="J16" i="1"/>
  <c r="J17" i="1"/>
  <c r="J8" i="1"/>
  <c r="K9" i="1"/>
  <c r="K10" i="1"/>
  <c r="K11" i="1"/>
  <c r="K12" i="1"/>
  <c r="K13" i="1"/>
  <c r="K14" i="1"/>
  <c r="K15" i="1"/>
  <c r="K16" i="1"/>
  <c r="K17" i="1"/>
  <c r="K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AR74" i="2"/>
  <c r="AR96" i="2"/>
  <c r="AR117" i="2"/>
  <c r="AR140" i="2"/>
  <c r="AR184" i="2"/>
  <c r="AR162" i="2"/>
  <c r="AR30" i="2"/>
  <c r="AR206" i="2"/>
  <c r="AR52" i="2"/>
  <c r="AR8" i="2"/>
  <c r="AQ52" i="2"/>
  <c r="AQ8" i="2"/>
  <c r="AQ74" i="2"/>
  <c r="AQ96" i="2"/>
  <c r="AQ118" i="2"/>
  <c r="AQ140" i="2"/>
  <c r="AQ162" i="2"/>
  <c r="AQ30" i="2"/>
  <c r="AQ184" i="2"/>
  <c r="AQ206" i="2"/>
  <c r="F117" i="2"/>
  <c r="F96" i="2"/>
  <c r="F206" i="2"/>
  <c r="F184" i="2"/>
  <c r="F162" i="2"/>
  <c r="F140" i="2"/>
  <c r="F74" i="2"/>
  <c r="F52" i="2"/>
  <c r="F30" i="2"/>
  <c r="F8" i="2"/>
  <c r="E184" i="2"/>
  <c r="E96" i="2"/>
  <c r="D184" i="2"/>
  <c r="D96" i="2"/>
  <c r="E162" i="2"/>
  <c r="D162" i="2"/>
  <c r="E140" i="2"/>
  <c r="D140" i="2"/>
  <c r="E206" i="2"/>
  <c r="E118" i="2"/>
  <c r="D206" i="2"/>
  <c r="D118" i="2"/>
  <c r="E52" i="2"/>
  <c r="D52" i="2"/>
  <c r="D74" i="2"/>
  <c r="E74" i="2"/>
  <c r="E30" i="2"/>
  <c r="D30" i="2"/>
  <c r="E8" i="2"/>
  <c r="D8" i="2"/>
  <c r="CE151" i="2" l="1"/>
  <c r="H19" i="3" s="1"/>
  <c r="AA10" i="3" s="1"/>
  <c r="CE135" i="2"/>
  <c r="H18" i="3" s="1"/>
  <c r="Z10" i="3" s="1"/>
  <c r="CE119" i="2"/>
  <c r="H17" i="3" s="1"/>
  <c r="Y10" i="3" s="1"/>
  <c r="CE103" i="2"/>
  <c r="H16" i="3" s="1"/>
  <c r="X10" i="3" s="1"/>
  <c r="CE87" i="2"/>
  <c r="H15" i="3" s="1"/>
  <c r="W10" i="3" s="1"/>
  <c r="CE71" i="2"/>
  <c r="H14" i="3" s="1"/>
  <c r="V10" i="3" s="1"/>
  <c r="CE55" i="2"/>
  <c r="H13" i="3" s="1"/>
  <c r="U10" i="3" s="1"/>
  <c r="CE39" i="2"/>
  <c r="H12" i="3" s="1"/>
  <c r="T10" i="3" s="1"/>
  <c r="BB227" i="2"/>
  <c r="AY227" i="2"/>
  <c r="CE23" i="2"/>
  <c r="H11" i="3" s="1"/>
  <c r="S10" i="3" s="1"/>
  <c r="CE7" i="2"/>
  <c r="H10" i="3" s="1"/>
  <c r="R10" i="3" s="1"/>
  <c r="AS222" i="2"/>
  <c r="AV222" i="2"/>
  <c r="AY222" i="2"/>
  <c r="BB222" i="2"/>
  <c r="BK222" i="2"/>
  <c r="BE222" i="2"/>
  <c r="BH222" i="2"/>
  <c r="BB200" i="2"/>
  <c r="AS200" i="2"/>
  <c r="AY200" i="2"/>
  <c r="BK200" i="2"/>
  <c r="BE200" i="2"/>
  <c r="BH200" i="2"/>
  <c r="AV200" i="2"/>
  <c r="BE178" i="2"/>
  <c r="AV178" i="2"/>
  <c r="AY178" i="2"/>
  <c r="AS178" i="2"/>
  <c r="BB178" i="2"/>
  <c r="BK178" i="2"/>
  <c r="BH178" i="2"/>
  <c r="BK156" i="2"/>
  <c r="BH156" i="2"/>
  <c r="BE156" i="2"/>
  <c r="AV156" i="2"/>
  <c r="AS156" i="2"/>
  <c r="BB156" i="2"/>
  <c r="AY156" i="2"/>
  <c r="BE134" i="2"/>
  <c r="AV134" i="2"/>
  <c r="AS134" i="2"/>
  <c r="BK134" i="2"/>
  <c r="AY134" i="2"/>
  <c r="BH134" i="2"/>
  <c r="BB134" i="2"/>
  <c r="BH112" i="2"/>
  <c r="BE112" i="2"/>
  <c r="AS112" i="2"/>
  <c r="BK112" i="2"/>
  <c r="AY112" i="2"/>
  <c r="BB112" i="2"/>
  <c r="AV112" i="2"/>
  <c r="BB90" i="2"/>
  <c r="BK90" i="2"/>
  <c r="BH90" i="2"/>
  <c r="AV90" i="2"/>
  <c r="BE90" i="2"/>
  <c r="AS90" i="2"/>
  <c r="AY90" i="2"/>
  <c r="BB68" i="2"/>
  <c r="BK68" i="2"/>
  <c r="AV68" i="2"/>
  <c r="AY68" i="2"/>
  <c r="BE68" i="2"/>
  <c r="AS68" i="2"/>
  <c r="BH68" i="2"/>
  <c r="BE46" i="2"/>
  <c r="AV46" i="2"/>
  <c r="BK46" i="2"/>
  <c r="AS46" i="2"/>
  <c r="AY46" i="2"/>
  <c r="BB46" i="2"/>
  <c r="BH46" i="2"/>
  <c r="BH24" i="2"/>
  <c r="AV24" i="2"/>
  <c r="BK24" i="2"/>
  <c r="BE24" i="2"/>
  <c r="BB24" i="2"/>
  <c r="AY24" i="2"/>
  <c r="AS24" i="2"/>
  <c r="BB225" i="2"/>
  <c r="AS225" i="2"/>
  <c r="BP183" i="2"/>
  <c r="BP29" i="2"/>
  <c r="BP161" i="2"/>
  <c r="BP139" i="2"/>
  <c r="BP117" i="2"/>
  <c r="BP95" i="2"/>
  <c r="BP73" i="2"/>
  <c r="BP7" i="2"/>
  <c r="BP51" i="2"/>
  <c r="BH225" i="2"/>
  <c r="BE225" i="2"/>
  <c r="AV225" i="2"/>
  <c r="BK225" i="2"/>
  <c r="AY225" i="2"/>
  <c r="BN205" i="2"/>
  <c r="BP205" i="2" s="1"/>
  <c r="Y229" i="2"/>
  <c r="J229" i="2"/>
  <c r="M229" i="2"/>
  <c r="P229" i="2"/>
  <c r="S229" i="2"/>
  <c r="V229" i="2"/>
  <c r="G229" i="2"/>
  <c r="S222" i="2"/>
  <c r="G222" i="2"/>
  <c r="J222" i="2"/>
  <c r="M222" i="2"/>
  <c r="P222" i="2"/>
  <c r="V222" i="2"/>
  <c r="Y222" i="2"/>
  <c r="S200" i="2"/>
  <c r="J200" i="2"/>
  <c r="G200" i="2"/>
  <c r="M200" i="2"/>
  <c r="P200" i="2"/>
  <c r="V200" i="2"/>
  <c r="Y200" i="2"/>
  <c r="P178" i="2"/>
  <c r="G178" i="2"/>
  <c r="J178" i="2"/>
  <c r="M178" i="2"/>
  <c r="S178" i="2"/>
  <c r="V178" i="2"/>
  <c r="Y178" i="2"/>
  <c r="V156" i="2"/>
  <c r="G156" i="2"/>
  <c r="Y156" i="2"/>
  <c r="J156" i="2"/>
  <c r="M156" i="2"/>
  <c r="P156" i="2"/>
  <c r="S156" i="2"/>
  <c r="V134" i="2"/>
  <c r="J134" i="2"/>
  <c r="G134" i="2"/>
  <c r="M134" i="2"/>
  <c r="P134" i="2"/>
  <c r="S134" i="2"/>
  <c r="Y134" i="2"/>
  <c r="G112" i="2"/>
  <c r="P112" i="2"/>
  <c r="J112" i="2"/>
  <c r="M112" i="2"/>
  <c r="S112" i="2"/>
  <c r="V112" i="2"/>
  <c r="Y112" i="2"/>
  <c r="V90" i="2"/>
  <c r="M90" i="2"/>
  <c r="G90" i="2"/>
  <c r="J90" i="2"/>
  <c r="P90" i="2"/>
  <c r="S90" i="2"/>
  <c r="Y90" i="2"/>
  <c r="M68" i="2"/>
  <c r="J68" i="2"/>
  <c r="G68" i="2"/>
  <c r="P68" i="2"/>
  <c r="S68" i="2"/>
  <c r="V68" i="2"/>
  <c r="Y68" i="2"/>
  <c r="V24" i="2"/>
  <c r="P24" i="2"/>
  <c r="G24" i="2"/>
  <c r="M24" i="2"/>
  <c r="J24" i="2"/>
  <c r="S24" i="2"/>
  <c r="Y24" i="2"/>
  <c r="S227" i="2"/>
  <c r="M47" i="2"/>
  <c r="S47" i="2"/>
  <c r="Y47" i="2"/>
  <c r="J47" i="2"/>
  <c r="P47" i="2"/>
  <c r="V47" i="2"/>
  <c r="G47" i="2"/>
  <c r="V227" i="2"/>
  <c r="Y227" i="2"/>
  <c r="G227" i="2"/>
  <c r="J227" i="2"/>
  <c r="M227" i="2"/>
  <c r="P227" i="2"/>
  <c r="AB51" i="2"/>
  <c r="AB139" i="2"/>
  <c r="AD139" i="2" s="1"/>
  <c r="AB205" i="2"/>
  <c r="AD205" i="2" s="1"/>
  <c r="AB29" i="2"/>
  <c r="CA23" i="2" s="1"/>
  <c r="AB117" i="2"/>
  <c r="AD117" i="2" s="1"/>
  <c r="AB73" i="2"/>
  <c r="AD73" i="2" s="1"/>
  <c r="AB95" i="2"/>
  <c r="AD95" i="2" s="1"/>
  <c r="AB183" i="2"/>
  <c r="AD183" i="2" s="1"/>
  <c r="AB161" i="2"/>
  <c r="AD161" i="2" s="1"/>
  <c r="S225" i="2"/>
  <c r="P225" i="2"/>
  <c r="M225" i="2"/>
  <c r="J225" i="2"/>
  <c r="Y225" i="2"/>
  <c r="V225" i="2"/>
  <c r="G225" i="2"/>
  <c r="AB7" i="2"/>
  <c r="CB151" i="2" l="1"/>
  <c r="E19" i="3" s="1"/>
  <c r="CB135" i="2"/>
  <c r="E18" i="3" s="1"/>
  <c r="CB119" i="2"/>
  <c r="E17" i="3" s="1"/>
  <c r="CB103" i="2"/>
  <c r="E16" i="3" s="1"/>
  <c r="CB87" i="2"/>
  <c r="E15" i="3" s="1"/>
  <c r="CB71" i="2"/>
  <c r="E14" i="3" s="1"/>
  <c r="CB55" i="2"/>
  <c r="E13" i="3" s="1"/>
  <c r="AD7" i="2"/>
  <c r="CB7" i="2" s="1"/>
  <c r="E10" i="3" s="1"/>
  <c r="CA7" i="2"/>
  <c r="AD29" i="2"/>
  <c r="CB23" i="2" s="1"/>
  <c r="E11" i="3" s="1"/>
  <c r="AD51" i="2"/>
  <c r="CB39" i="2" s="1"/>
  <c r="E12" i="3" s="1"/>
  <c r="BH231" i="2"/>
  <c r="BE231" i="2"/>
  <c r="BK231" i="2"/>
  <c r="BB231" i="2"/>
  <c r="AY231" i="2"/>
  <c r="AV231" i="2"/>
  <c r="AS231" i="2"/>
  <c r="BR205" i="2"/>
  <c r="BR139" i="2"/>
  <c r="BR161" i="2"/>
  <c r="BR183" i="2"/>
  <c r="BR117" i="2"/>
  <c r="BR51" i="2"/>
  <c r="BR95" i="2"/>
  <c r="BR73" i="2"/>
  <c r="BR29" i="2"/>
  <c r="BR7" i="2"/>
  <c r="S231" i="2"/>
  <c r="Y231" i="2"/>
  <c r="V231" i="2"/>
  <c r="P231" i="2"/>
  <c r="M231" i="2"/>
  <c r="J231" i="2"/>
  <c r="G231" i="2"/>
  <c r="AF205" i="2"/>
  <c r="AI205" i="2" s="1"/>
  <c r="AF183" i="2"/>
  <c r="AI183" i="2" s="1"/>
  <c r="AF161" i="2"/>
  <c r="AI161" i="2" s="1"/>
  <c r="AF139" i="2"/>
  <c r="AI139" i="2" s="1"/>
  <c r="AF117" i="2"/>
  <c r="AI117" i="2" s="1"/>
  <c r="AF95" i="2"/>
  <c r="AI95" i="2" s="1"/>
  <c r="AF73" i="2"/>
  <c r="AI73" i="2" s="1"/>
  <c r="AF51" i="2"/>
  <c r="AF7" i="2"/>
  <c r="AF29" i="2"/>
  <c r="BU205" i="2" l="1"/>
  <c r="CD151" i="2" s="1"/>
  <c r="G19" i="3" s="1"/>
  <c r="AK10" i="3" s="1"/>
  <c r="AA33" i="3" s="1"/>
  <c r="CC151" i="2"/>
  <c r="F19" i="3" s="1"/>
  <c r="BU183" i="2"/>
  <c r="CD135" i="2" s="1"/>
  <c r="G18" i="3" s="1"/>
  <c r="AJ10" i="3" s="1"/>
  <c r="Z33" i="3" s="1"/>
  <c r="CC135" i="2"/>
  <c r="F18" i="3" s="1"/>
  <c r="BU161" i="2"/>
  <c r="CD119" i="2" s="1"/>
  <c r="G17" i="3" s="1"/>
  <c r="AI10" i="3" s="1"/>
  <c r="Y33" i="3" s="1"/>
  <c r="CC119" i="2"/>
  <c r="F17" i="3" s="1"/>
  <c r="BU139" i="2"/>
  <c r="CD103" i="2" s="1"/>
  <c r="G16" i="3" s="1"/>
  <c r="AH10" i="3" s="1"/>
  <c r="X33" i="3" s="1"/>
  <c r="CC103" i="2"/>
  <c r="F16" i="3" s="1"/>
  <c r="BU117" i="2"/>
  <c r="CD87" i="2" s="1"/>
  <c r="G15" i="3" s="1"/>
  <c r="AG10" i="3" s="1"/>
  <c r="W33" i="3" s="1"/>
  <c r="CC87" i="2"/>
  <c r="F15" i="3" s="1"/>
  <c r="BU95" i="2"/>
  <c r="CD71" i="2" s="1"/>
  <c r="G14" i="3" s="1"/>
  <c r="AF10" i="3" s="1"/>
  <c r="V33" i="3" s="1"/>
  <c r="CC71" i="2"/>
  <c r="F14" i="3" s="1"/>
  <c r="BU73" i="2"/>
  <c r="CD55" i="2" s="1"/>
  <c r="G13" i="3" s="1"/>
  <c r="AE10" i="3" s="1"/>
  <c r="U33" i="3" s="1"/>
  <c r="CC55" i="2"/>
  <c r="F13" i="3" s="1"/>
  <c r="CC39" i="2"/>
  <c r="F12" i="3" s="1"/>
  <c r="AI29" i="2"/>
  <c r="AI7" i="2"/>
  <c r="AI51" i="2"/>
  <c r="BU51" i="2"/>
  <c r="BU29" i="2"/>
  <c r="CC23" i="2"/>
  <c r="F11" i="3" s="1"/>
  <c r="BU7" i="2"/>
  <c r="CC7" i="2"/>
  <c r="F10" i="3" s="1"/>
  <c r="CD39" i="2" l="1"/>
  <c r="G12" i="3" s="1"/>
  <c r="AD10" i="3" s="1"/>
  <c r="T33" i="3" s="1"/>
  <c r="CD23" i="2"/>
  <c r="G11" i="3" s="1"/>
  <c r="AC10" i="3" s="1"/>
  <c r="S33" i="3" s="1"/>
  <c r="CD7" i="2"/>
  <c r="G10" i="3" s="1"/>
  <c r="AB10" i="3" s="1"/>
  <c r="R33" i="3" s="1"/>
</calcChain>
</file>

<file path=xl/sharedStrings.xml><?xml version="1.0" encoding="utf-8"?>
<sst xmlns="http://schemas.openxmlformats.org/spreadsheetml/2006/main" count="949" uniqueCount="48">
  <si>
    <t>Nmae</t>
  </si>
  <si>
    <t>Salers ID</t>
  </si>
  <si>
    <t>Social Insurance Number</t>
  </si>
  <si>
    <t>Part/Full Time</t>
  </si>
  <si>
    <t>Hourly Rate</t>
  </si>
  <si>
    <t>Commission</t>
  </si>
  <si>
    <t>George Collins</t>
  </si>
  <si>
    <t>Stephen Smith</t>
  </si>
  <si>
    <t>Angela McBrown</t>
  </si>
  <si>
    <t>Seth Steve</t>
  </si>
  <si>
    <t>Ama Asantewaa</t>
  </si>
  <si>
    <t>Yaa Agyeiwaa</t>
  </si>
  <si>
    <t>Joyce O'Hare</t>
  </si>
  <si>
    <t>Jose Monee</t>
  </si>
  <si>
    <t>John Davids</t>
  </si>
  <si>
    <t>Cyril Afran</t>
  </si>
  <si>
    <t>Pay</t>
  </si>
  <si>
    <t>NUMERO</t>
  </si>
  <si>
    <t>Name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</si>
  <si>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</si>
  <si>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</si>
  <si>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</si>
  <si>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</si>
  <si>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</si>
  <si>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</si>
  <si>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</si>
  <si>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</si>
  <si>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</si>
  <si>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</si>
  <si>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 Hours (Daily)</t>
  </si>
  <si>
    <t>Total Amount Paid Daily ($)</t>
  </si>
  <si>
    <t>Weekly PAY 1</t>
  </si>
  <si>
    <t>Total Sales</t>
  </si>
  <si>
    <t>Total Commission</t>
  </si>
  <si>
    <t>Weekly Income + Comission</t>
  </si>
  <si>
    <t>Total Sales Made</t>
  </si>
  <si>
    <t>Total Commission Paid</t>
  </si>
  <si>
    <t>Total Sales Made Daily</t>
  </si>
  <si>
    <t>Total Weekly Income</t>
  </si>
  <si>
    <t>Sales</t>
  </si>
  <si>
    <t>Total Income</t>
  </si>
  <si>
    <t>Total</t>
  </si>
  <si>
    <t>Total Salary Paid</t>
  </si>
  <si>
    <t>Return on Investment Per Employee</t>
  </si>
  <si>
    <t>Number of Hours Worked</t>
  </si>
  <si>
    <t>ID</t>
  </si>
  <si>
    <t>Total 2 Weeks Income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</si>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</sst>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/>
    <xf numFmtId="167" fontId="2" fillId="0" borderId="12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/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167" fontId="2" fillId="0" borderId="0" xfId="0" applyNumberFormat="1" applyFont="1" applyBorder="1" applyAlignment="1"/>
    <xf numFmtId="167" fontId="2" fillId="0" borderId="0" xfId="0" applyNumberFormat="1" applyFont="1"/>
    <xf numFmtId="167" fontId="2" fillId="0" borderId="2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Dashboard!$R$9:$AA$9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Dashboard!$R$10:$AA$10</c:f>
              <c:numCache>
                <c:formatCode>_-[$$-409]* #,##0.00_ ;_-[$$-409]* \-#,##0.00\ ;_-[$$-409]* "-"??_ ;_-@_ </c:formatCode>
                <c:ptCount val="10"/>
                <c:pt idx="0">
                  <c:v>4779</c:v>
                </c:pt>
                <c:pt idx="1">
                  <c:v>4750</c:v>
                </c:pt>
                <c:pt idx="2">
                  <c:v>5033</c:v>
                </c:pt>
                <c:pt idx="3">
                  <c:v>4717</c:v>
                </c:pt>
                <c:pt idx="4">
                  <c:v>4568</c:v>
                </c:pt>
                <c:pt idx="5">
                  <c:v>4685</c:v>
                </c:pt>
                <c:pt idx="6">
                  <c:v>4733</c:v>
                </c:pt>
                <c:pt idx="7">
                  <c:v>4567</c:v>
                </c:pt>
                <c:pt idx="8">
                  <c:v>4200</c:v>
                </c:pt>
                <c:pt idx="9">
                  <c:v>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C-477B-9D9C-DD29647F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14480"/>
        <c:axId val="725361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Dashboard!$R$9:$AA$9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Dashboard!$R$11:$AA$11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4C-477B-9D9C-DD29647FFEC2}"/>
                  </c:ext>
                </c:extLst>
              </c15:ser>
            </c15:filteredBarSeries>
          </c:ext>
        </c:extLst>
      </c:barChart>
      <c:catAx>
        <c:axId val="5575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25361488"/>
        <c:crosses val="autoZero"/>
        <c:auto val="1"/>
        <c:lblAlgn val="ctr"/>
        <c:lblOffset val="100"/>
        <c:noMultiLvlLbl val="0"/>
      </c:catAx>
      <c:valAx>
        <c:axId val="7253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575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Dashboard!$AB$9:$AK$9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Dashboard!$AB$10:$AK$10</c:f>
              <c:numCache>
                <c:formatCode>_-[$$-409]* #,##0.00_ ;_-[$$-409]* \-#,##0.00\ ;_-[$$-409]* "-"??_ ;_-@_ </c:formatCode>
                <c:ptCount val="10"/>
                <c:pt idx="0">
                  <c:v>2109.06</c:v>
                </c:pt>
                <c:pt idx="1">
                  <c:v>1865</c:v>
                </c:pt>
                <c:pt idx="2">
                  <c:v>2464.62</c:v>
                </c:pt>
                <c:pt idx="3">
                  <c:v>2420.38</c:v>
                </c:pt>
                <c:pt idx="4">
                  <c:v>2159.5200000000004</c:v>
                </c:pt>
                <c:pt idx="5">
                  <c:v>2095.9</c:v>
                </c:pt>
                <c:pt idx="6">
                  <c:v>1862.62</c:v>
                </c:pt>
                <c:pt idx="7">
                  <c:v>2239.38</c:v>
                </c:pt>
                <c:pt idx="8">
                  <c:v>2508</c:v>
                </c:pt>
                <c:pt idx="9">
                  <c:v>2109.34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4-4B83-8498-FBB172B5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332976"/>
        <c:axId val="78768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Dashboard!$AB$9:$AK$9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Dashboard!$AB$11:$AK$11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E4-4B83-8498-FBB172B58943}"/>
                  </c:ext>
                </c:extLst>
              </c15:ser>
            </c15:filteredBarSeries>
          </c:ext>
        </c:extLst>
      </c:barChart>
      <c:catAx>
        <c:axId val="7803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87682064"/>
        <c:crosses val="autoZero"/>
        <c:auto val="1"/>
        <c:lblAlgn val="ctr"/>
        <c:lblOffset val="100"/>
        <c:noMultiLvlLbl val="0"/>
      </c:catAx>
      <c:valAx>
        <c:axId val="7876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803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Return on Investment Per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Dashboard!$R$32:$AA$32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Dashboard!$R$33:$AA$33</c:f>
              <c:numCache>
                <c:formatCode>0.00</c:formatCode>
                <c:ptCount val="10"/>
                <c:pt idx="0">
                  <c:v>2.2659383801314332</c:v>
                </c:pt>
                <c:pt idx="1">
                  <c:v>2.5469168900804289</c:v>
                </c:pt>
                <c:pt idx="2">
                  <c:v>2.0420997963174852</c:v>
                </c:pt>
                <c:pt idx="3">
                  <c:v>1.9488675331972665</c:v>
                </c:pt>
                <c:pt idx="4">
                  <c:v>2.1152848781210634</c:v>
                </c:pt>
                <c:pt idx="5">
                  <c:v>2.235316570447063</c:v>
                </c:pt>
                <c:pt idx="6">
                  <c:v>2.5410443353985248</c:v>
                </c:pt>
                <c:pt idx="7">
                  <c:v>2.0394037635416944</c:v>
                </c:pt>
                <c:pt idx="8">
                  <c:v>1.6746411483253589</c:v>
                </c:pt>
                <c:pt idx="9">
                  <c:v>2.266585756682185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39C-AC52-F32A37AD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34912"/>
        <c:axId val="584917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Dashboard!$R$32:$AA$32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Dashboard!$R$34:$AA$34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05-439C-AC52-F32A37ADF516}"/>
                  </c:ext>
                </c:extLst>
              </c15:ser>
            </c15:filteredBarSeries>
          </c:ext>
        </c:extLst>
      </c:barChart>
      <c:catAx>
        <c:axId val="7641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4917392"/>
        <c:crosses val="autoZero"/>
        <c:auto val="1"/>
        <c:lblAlgn val="ctr"/>
        <c:lblOffset val="100"/>
        <c:noMultiLvlLbl val="0"/>
      </c:catAx>
      <c:valAx>
        <c:axId val="584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641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Number of 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Dashboard!$AB$32:$AK$32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Dashboard!$AB$33:$AK$33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8-439E-93BA-F3626DF1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47392"/>
        <c:axId val="725465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Dashboard!$AB$32:$AK$32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Dashboard!$AB$34:$AK$34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F8-439E-93BA-F3626DF1173E}"/>
                  </c:ext>
                </c:extLst>
              </c15:ser>
            </c15:filteredBarSeries>
          </c:ext>
        </c:extLst>
      </c:barChart>
      <c:catAx>
        <c:axId val="5437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25465072"/>
        <c:crosses val="autoZero"/>
        <c:auto val="1"/>
        <c:lblAlgn val="ctr"/>
        <c:lblOffset val="100"/>
        <c:noMultiLvlLbl val="0"/>
      </c:catAx>
      <c:valAx>
        <c:axId val="725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437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11</xdr:row>
      <xdr:rowOff>47625</xdr:rowOff>
    </xdr:from>
    <xdr:to>
      <xdr:col>26</xdr:col>
      <xdr:colOff>723899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085D5-07D4-4679-BB4E-4966D649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57149</xdr:colOff>
      <xdr:row>11</xdr:row>
      <xdr:rowOff>57150</xdr:rowOff>
    </xdr:from>
    <xdr:to>
      <xdr:col>36</xdr:col>
      <xdr:colOff>761999</xdr:colOff>
      <xdr:row>28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1F81E-4F7F-46DA-A74B-40FAF8E56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34</xdr:row>
      <xdr:rowOff>57151</xdr:rowOff>
    </xdr:from>
    <xdr:to>
      <xdr:col>26</xdr:col>
      <xdr:colOff>723900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B4E26-5EB4-4A93-BFFE-56FA6D52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57150</xdr:colOff>
      <xdr:row>34</xdr:row>
      <xdr:rowOff>76200</xdr:rowOff>
    </xdr:from>
    <xdr:to>
      <xdr:col>36</xdr:col>
      <xdr:colOff>714375</xdr:colOff>
      <xdr:row>51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8C195-3DD0-4E0C-8800-C5BD8378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8F23-6DD5-472A-B4B9-B3E5D1003AC4}">
  <dimension ref="E7:K17"/>
  <sheetViews>
    <sheetView workbookViewId="0">
      <selection activeCell="S21" sqref="S21"/>
    </sheetView>
  </sheetViews>
  <sheetFormatPr defaultRowHeight="15" x14ac:dyDescent="0.25"/>
  <cols>
    <col min="6" max="6" width="18" customWidth="1"/>
    <col min="7" max="7" width="23.28515625" bestFit="1" customWidth="1"/>
    <col min="8" max="8" width="0" hidden="1" customWidth="1"/>
    <col min="9" max="9" width="13.7109375" bestFit="1" customWidth="1"/>
    <col min="10" max="10" width="11.28515625" bestFit="1" customWidth="1"/>
  </cols>
  <sheetData>
    <row r="7" spans="5:11" x14ac:dyDescent="0.25">
      <c r="E7" t="s">
        <v>1</v>
      </c>
      <c r="F7" t="s">
        <v>0</v>
      </c>
      <c r="G7" t="s">
        <v>2</v>
      </c>
      <c r="I7" t="s">
        <v>3</v>
      </c>
      <c r="J7" t="s">
        <v>4</v>
      </c>
      <c r="K7" t="s">
        <v>5</v>
      </c>
    </row>
    <row r="8" spans="5:11" x14ac:dyDescent="0.25">
      <c r="E8">
        <v>1</v>
      </c>
      <c r="F8" t="s">
        <v>6</v>
      </c>
      <c r="H8">
        <f ca="1">RANDBETWEEN(1,2)</f>
        <v>1</v>
      </c>
      <c r="I8" t="str">
        <f ca="1">IF(H8=1,"Part Time","Full Time")</f>
        <v>Part Time</v>
      </c>
      <c r="J8">
        <f ca="1">RANDBETWEEN(15,25)</f>
        <v>18</v>
      </c>
      <c r="K8" s="1">
        <f ca="1">RANDBETWEEN(10,20)*0.01</f>
        <v>0.14000000000000001</v>
      </c>
    </row>
    <row r="9" spans="5:11" x14ac:dyDescent="0.25">
      <c r="E9">
        <v>2</v>
      </c>
      <c r="F9" t="s">
        <v>7</v>
      </c>
      <c r="H9">
        <f t="shared" ref="H9:H17" ca="1" si="0">RANDBETWEEN(1,2)</f>
        <v>1</v>
      </c>
      <c r="I9" t="str">
        <f t="shared" ref="I9:I17" ca="1" si="1">IF(H9=1,"Part Time","Full Time")</f>
        <v>Part Time</v>
      </c>
      <c r="J9">
        <f t="shared" ref="J9:J17" ca="1" si="2">RANDBETWEEN(15,25)</f>
        <v>15</v>
      </c>
      <c r="K9" s="1">
        <f t="shared" ref="K9:K17" ca="1" si="3">RANDBETWEEN(10,20)*0.01</f>
        <v>0.14000000000000001</v>
      </c>
    </row>
    <row r="10" spans="5:11" x14ac:dyDescent="0.25">
      <c r="E10">
        <v>3</v>
      </c>
      <c r="F10" t="s">
        <v>8</v>
      </c>
      <c r="H10">
        <f t="shared" ca="1" si="0"/>
        <v>1</v>
      </c>
      <c r="I10" t="str">
        <f t="shared" ca="1" si="1"/>
        <v>Part Time</v>
      </c>
      <c r="J10">
        <f t="shared" ca="1" si="2"/>
        <v>22</v>
      </c>
      <c r="K10" s="1">
        <f t="shared" ca="1" si="3"/>
        <v>0.17</v>
      </c>
    </row>
    <row r="11" spans="5:11" x14ac:dyDescent="0.25">
      <c r="E11">
        <v>4</v>
      </c>
      <c r="F11" t="s">
        <v>9</v>
      </c>
      <c r="H11">
        <f t="shared" ca="1" si="0"/>
        <v>2</v>
      </c>
      <c r="I11" t="str">
        <f t="shared" ca="1" si="1"/>
        <v>Full Time</v>
      </c>
      <c r="J11">
        <f t="shared" ca="1" si="2"/>
        <v>22</v>
      </c>
      <c r="K11" s="1">
        <f t="shared" ca="1" si="3"/>
        <v>0.13</v>
      </c>
    </row>
    <row r="12" spans="5:11" x14ac:dyDescent="0.25">
      <c r="E12">
        <v>5</v>
      </c>
      <c r="F12" t="s">
        <v>10</v>
      </c>
      <c r="H12">
        <f t="shared" ca="1" si="0"/>
        <v>2</v>
      </c>
      <c r="I12" t="str">
        <f t="shared" ca="1" si="1"/>
        <v>Full Time</v>
      </c>
      <c r="J12">
        <f t="shared" ca="1" si="2"/>
        <v>19</v>
      </c>
      <c r="K12" s="1">
        <f t="shared" ca="1" si="3"/>
        <v>0.2</v>
      </c>
    </row>
    <row r="13" spans="5:11" x14ac:dyDescent="0.25">
      <c r="E13">
        <v>6</v>
      </c>
      <c r="F13" t="s">
        <v>11</v>
      </c>
      <c r="H13">
        <f t="shared" ca="1" si="0"/>
        <v>2</v>
      </c>
      <c r="I13" t="str">
        <f t="shared" ca="1" si="1"/>
        <v>Full Time</v>
      </c>
      <c r="J13">
        <f t="shared" ca="1" si="2"/>
        <v>18</v>
      </c>
      <c r="K13" s="1">
        <f t="shared" ca="1" si="3"/>
        <v>0.11</v>
      </c>
    </row>
    <row r="14" spans="5:11" x14ac:dyDescent="0.25">
      <c r="E14">
        <v>7</v>
      </c>
      <c r="F14" t="s">
        <v>12</v>
      </c>
      <c r="H14">
        <f t="shared" ca="1" si="0"/>
        <v>1</v>
      </c>
      <c r="I14" t="str">
        <f t="shared" ca="1" si="1"/>
        <v>Part Time</v>
      </c>
      <c r="J14">
        <f t="shared" ca="1" si="2"/>
        <v>15</v>
      </c>
      <c r="K14" s="1">
        <f t="shared" ca="1" si="3"/>
        <v>0.14000000000000001</v>
      </c>
    </row>
    <row r="15" spans="5:11" x14ac:dyDescent="0.25">
      <c r="E15">
        <v>8</v>
      </c>
      <c r="F15" t="s">
        <v>13</v>
      </c>
      <c r="H15">
        <f t="shared" ca="1" si="0"/>
        <v>2</v>
      </c>
      <c r="I15" t="str">
        <f t="shared" ca="1" si="1"/>
        <v>Full Time</v>
      </c>
      <c r="J15">
        <f t="shared" ca="1" si="2"/>
        <v>20</v>
      </c>
      <c r="K15" s="1">
        <f t="shared" ca="1" si="3"/>
        <v>0.12</v>
      </c>
    </row>
    <row r="16" spans="5:11" x14ac:dyDescent="0.25">
      <c r="E16">
        <v>9</v>
      </c>
      <c r="F16" t="s">
        <v>14</v>
      </c>
      <c r="H16">
        <f t="shared" ca="1" si="0"/>
        <v>1</v>
      </c>
      <c r="I16" t="str">
        <f t="shared" ca="1" si="1"/>
        <v>Part Time</v>
      </c>
      <c r="J16">
        <f t="shared" ca="1" si="2"/>
        <v>24</v>
      </c>
      <c r="K16" s="1">
        <f t="shared" ca="1" si="3"/>
        <v>0.13</v>
      </c>
    </row>
    <row r="17" spans="5:11" x14ac:dyDescent="0.25">
      <c r="E17">
        <v>10</v>
      </c>
      <c r="F17" t="s">
        <v>15</v>
      </c>
      <c r="H17">
        <f t="shared" ca="1" si="0"/>
        <v>1</v>
      </c>
      <c r="I17" t="str">
        <f t="shared" ca="1" si="1"/>
        <v>Part Time</v>
      </c>
      <c r="J17">
        <f t="shared" ca="1" si="2"/>
        <v>18</v>
      </c>
      <c r="K17" s="1">
        <f t="shared" ca="1" si="3"/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C203-28EA-4FD4-991D-9A41B68B2E08}">
  <dimension ref="B2:CE232"/>
  <sheetViews>
    <sheetView topLeftCell="AY137" zoomScale="70" zoomScaleNormal="70" workbookViewId="0">
      <selection activeCell="CA5" sqref="CA5:CE6"/>
    </sheetView>
  </sheetViews>
  <sheetFormatPr defaultRowHeight="15" x14ac:dyDescent="0.25"/>
  <cols>
    <col min="2" max="2" width="11.5703125" bestFit="1" customWidth="1"/>
    <col min="3" max="3" width="4.28515625" customWidth="1"/>
    <col min="4" max="4" width="17.42578125" bestFit="1" customWidth="1"/>
    <col min="5" max="5" width="11.140625" bestFit="1" customWidth="1"/>
    <col min="6" max="6" width="14.42578125" bestFit="1" customWidth="1"/>
    <col min="9" max="9" width="9.7109375" customWidth="1"/>
    <col min="29" max="29" width="15" customWidth="1"/>
    <col min="35" max="35" width="9.140625" customWidth="1"/>
    <col min="37" max="37" width="13.140625" customWidth="1"/>
    <col min="40" max="40" width="7.5703125" hidden="1" customWidth="1"/>
    <col min="41" max="41" width="9.140625" customWidth="1"/>
    <col min="42" max="42" width="19" bestFit="1" customWidth="1"/>
    <col min="43" max="43" width="11.140625" bestFit="1" customWidth="1"/>
    <col min="44" max="44" width="14.42578125" bestFit="1" customWidth="1"/>
    <col min="67" max="67" width="13.42578125" customWidth="1"/>
    <col min="79" max="79" width="21.42578125" bestFit="1" customWidth="1"/>
    <col min="80" max="80" width="13.42578125" bestFit="1" customWidth="1"/>
    <col min="81" max="81" width="19.140625" bestFit="1" customWidth="1"/>
    <col min="82" max="82" width="22.85546875" bestFit="1" customWidth="1"/>
    <col min="83" max="83" width="12.5703125" bestFit="1" customWidth="1"/>
  </cols>
  <sheetData>
    <row r="2" spans="2:83" ht="15.75" thickBot="1" x14ac:dyDescent="0.3"/>
    <row r="3" spans="2:83" ht="15" customHeight="1" x14ac:dyDescent="0.25">
      <c r="B3" s="84" t="s">
        <v>31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2"/>
      <c r="CA3" s="30" t="s">
        <v>41</v>
      </c>
      <c r="CB3" s="9"/>
      <c r="CC3" s="9"/>
      <c r="CD3" s="9"/>
      <c r="CE3" s="10"/>
    </row>
    <row r="4" spans="2:83" ht="15.75" customHeight="1" thickBot="1" x14ac:dyDescent="0.3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83"/>
      <c r="CA4" s="11"/>
      <c r="CB4" s="12"/>
      <c r="CC4" s="12"/>
      <c r="CD4" s="12"/>
      <c r="CE4" s="13"/>
    </row>
    <row r="5" spans="2:83" ht="15.75" x14ac:dyDescent="0.25">
      <c r="B5" s="20" t="s">
        <v>17</v>
      </c>
      <c r="C5" s="20"/>
      <c r="D5" s="20" t="s">
        <v>18</v>
      </c>
      <c r="E5" s="20" t="s">
        <v>16</v>
      </c>
      <c r="F5" s="21" t="s">
        <v>5</v>
      </c>
      <c r="G5" s="22" t="s">
        <v>19</v>
      </c>
      <c r="H5" s="23"/>
      <c r="I5" s="24"/>
      <c r="J5" s="22" t="s">
        <v>21</v>
      </c>
      <c r="K5" s="23"/>
      <c r="L5" s="24"/>
      <c r="M5" s="22" t="s">
        <v>22</v>
      </c>
      <c r="N5" s="23"/>
      <c r="O5" s="24"/>
      <c r="P5" s="22" t="s">
        <v>23</v>
      </c>
      <c r="Q5" s="23"/>
      <c r="R5" s="24"/>
      <c r="S5" s="22" t="s">
        <v>24</v>
      </c>
      <c r="T5" s="23"/>
      <c r="U5" s="24"/>
      <c r="V5" s="22" t="s">
        <v>25</v>
      </c>
      <c r="W5" s="23"/>
      <c r="X5" s="24"/>
      <c r="Y5" s="22" t="s">
        <v>26</v>
      </c>
      <c r="Z5" s="23"/>
      <c r="AA5" s="24"/>
      <c r="AB5" s="22" t="s">
        <v>27</v>
      </c>
      <c r="AC5" s="24"/>
      <c r="AD5" s="22" t="s">
        <v>28</v>
      </c>
      <c r="AE5" s="24"/>
      <c r="AF5" s="30" t="s">
        <v>33</v>
      </c>
      <c r="AG5" s="15"/>
      <c r="AH5" s="16"/>
      <c r="AI5" s="30" t="s">
        <v>34</v>
      </c>
      <c r="AJ5" s="15"/>
      <c r="AK5" s="16"/>
      <c r="AL5" s="64"/>
      <c r="AM5" s="21"/>
      <c r="AN5" s="20" t="s">
        <v>17</v>
      </c>
      <c r="AO5" s="20"/>
      <c r="AP5" s="20" t="s">
        <v>18</v>
      </c>
      <c r="AQ5" s="20" t="s">
        <v>16</v>
      </c>
      <c r="AR5" s="21" t="s">
        <v>5</v>
      </c>
      <c r="AS5" s="22" t="s">
        <v>19</v>
      </c>
      <c r="AT5" s="23"/>
      <c r="AU5" s="24"/>
      <c r="AV5" s="22" t="s">
        <v>21</v>
      </c>
      <c r="AW5" s="23"/>
      <c r="AX5" s="24"/>
      <c r="AY5" s="22" t="s">
        <v>22</v>
      </c>
      <c r="AZ5" s="23"/>
      <c r="BA5" s="24"/>
      <c r="BB5" s="22" t="s">
        <v>23</v>
      </c>
      <c r="BC5" s="23"/>
      <c r="BD5" s="24"/>
      <c r="BE5" s="22" t="s">
        <v>24</v>
      </c>
      <c r="BF5" s="23"/>
      <c r="BG5" s="24"/>
      <c r="BH5" s="22" t="s">
        <v>25</v>
      </c>
      <c r="BI5" s="23"/>
      <c r="BJ5" s="24"/>
      <c r="BK5" s="22" t="s">
        <v>26</v>
      </c>
      <c r="BL5" s="23"/>
      <c r="BM5" s="24"/>
      <c r="BN5" s="22" t="s">
        <v>27</v>
      </c>
      <c r="BO5" s="24"/>
      <c r="BP5" s="22" t="s">
        <v>28</v>
      </c>
      <c r="BQ5" s="24"/>
      <c r="BR5" s="30" t="s">
        <v>33</v>
      </c>
      <c r="BS5" s="15"/>
      <c r="BT5" s="16"/>
      <c r="BU5" s="30" t="s">
        <v>34</v>
      </c>
      <c r="BV5" s="15"/>
      <c r="BW5" s="16"/>
      <c r="CA5" s="21" t="s">
        <v>27</v>
      </c>
      <c r="CB5" s="15" t="s">
        <v>40</v>
      </c>
      <c r="CC5" s="21" t="s">
        <v>33</v>
      </c>
      <c r="CD5" s="16" t="s">
        <v>38</v>
      </c>
      <c r="CE5" s="16" t="s">
        <v>39</v>
      </c>
    </row>
    <row r="6" spans="2:83" ht="16.5" thickBot="1" x14ac:dyDescent="0.3">
      <c r="B6" s="25"/>
      <c r="C6" s="20"/>
      <c r="D6" s="25"/>
      <c r="E6" s="25"/>
      <c r="F6" s="25"/>
      <c r="G6" s="17"/>
      <c r="H6" s="18"/>
      <c r="I6" s="19"/>
      <c r="J6" s="17"/>
      <c r="K6" s="18"/>
      <c r="L6" s="19"/>
      <c r="M6" s="17"/>
      <c r="N6" s="18"/>
      <c r="O6" s="19"/>
      <c r="P6" s="17"/>
      <c r="Q6" s="18"/>
      <c r="R6" s="19"/>
      <c r="S6" s="17"/>
      <c r="T6" s="18"/>
      <c r="U6" s="19"/>
      <c r="V6" s="17"/>
      <c r="W6" s="18"/>
      <c r="X6" s="19"/>
      <c r="Y6" s="17"/>
      <c r="Z6" s="18"/>
      <c r="AA6" s="19"/>
      <c r="AB6" s="17"/>
      <c r="AC6" s="19"/>
      <c r="AD6" s="17"/>
      <c r="AE6" s="19"/>
      <c r="AF6" s="17"/>
      <c r="AG6" s="18"/>
      <c r="AH6" s="19"/>
      <c r="AI6" s="17"/>
      <c r="AJ6" s="18"/>
      <c r="AK6" s="19"/>
      <c r="AL6" s="64"/>
      <c r="AM6" s="20"/>
      <c r="AN6" s="25"/>
      <c r="AO6" s="20"/>
      <c r="AP6" s="25"/>
      <c r="AQ6" s="25"/>
      <c r="AR6" s="25"/>
      <c r="AS6" s="17"/>
      <c r="AT6" s="18"/>
      <c r="AU6" s="19"/>
      <c r="AV6" s="17"/>
      <c r="AW6" s="18"/>
      <c r="AX6" s="19"/>
      <c r="AY6" s="17"/>
      <c r="AZ6" s="18"/>
      <c r="BA6" s="19"/>
      <c r="BB6" s="17"/>
      <c r="BC6" s="18"/>
      <c r="BD6" s="19"/>
      <c r="BE6" s="17"/>
      <c r="BF6" s="18"/>
      <c r="BG6" s="19"/>
      <c r="BH6" s="17"/>
      <c r="BI6" s="18"/>
      <c r="BJ6" s="19"/>
      <c r="BK6" s="17"/>
      <c r="BL6" s="18"/>
      <c r="BM6" s="19"/>
      <c r="BN6" s="17"/>
      <c r="BO6" s="19"/>
      <c r="BP6" s="17"/>
      <c r="BQ6" s="19"/>
      <c r="BR6" s="17"/>
      <c r="BS6" s="18"/>
      <c r="BT6" s="19"/>
      <c r="BU6" s="17"/>
      <c r="BV6" s="18"/>
      <c r="BW6" s="19"/>
      <c r="CA6" s="25"/>
      <c r="CB6" s="18"/>
      <c r="CC6" s="25"/>
      <c r="CD6" s="19"/>
      <c r="CE6" s="19"/>
    </row>
    <row r="7" spans="2:83" ht="16.5" thickBot="1" x14ac:dyDescent="0.3">
      <c r="B7" s="26"/>
      <c r="C7" s="20"/>
      <c r="D7" s="27"/>
      <c r="E7" s="28"/>
      <c r="F7" s="29"/>
      <c r="G7" s="30"/>
      <c r="H7" s="15"/>
      <c r="I7" s="16"/>
      <c r="J7" s="30"/>
      <c r="K7" s="15"/>
      <c r="L7" s="16"/>
      <c r="M7" s="30"/>
      <c r="N7" s="15"/>
      <c r="O7" s="16"/>
      <c r="P7" s="30"/>
      <c r="Q7" s="15"/>
      <c r="R7" s="16"/>
      <c r="S7" s="30"/>
      <c r="T7" s="15"/>
      <c r="U7" s="16"/>
      <c r="V7" s="30"/>
      <c r="W7" s="15"/>
      <c r="X7" s="16"/>
      <c r="Y7" s="30"/>
      <c r="Z7" s="15"/>
      <c r="AA7" s="16"/>
      <c r="AB7" s="31">
        <f>G10+J10+M10+P10+S10+V10+Y10+Y13+V13+S13+P13+M13+J13+G13</f>
        <v>40</v>
      </c>
      <c r="AC7" s="32"/>
      <c r="AD7" s="33">
        <f ca="1">E8*AB7</f>
        <v>720</v>
      </c>
      <c r="AE7" s="34"/>
      <c r="AF7" s="33">
        <f ca="1">G24+J24+M24+P24+S24+V24+Y24</f>
        <v>343.98000000000008</v>
      </c>
      <c r="AG7" s="75"/>
      <c r="AH7" s="34"/>
      <c r="AI7" s="33">
        <f ca="1">AD7+AF7</f>
        <v>1063.98</v>
      </c>
      <c r="AJ7" s="75"/>
      <c r="AK7" s="34"/>
      <c r="AL7" s="74"/>
      <c r="AM7" s="20"/>
      <c r="AN7" s="26"/>
      <c r="AO7" s="20"/>
      <c r="AP7" s="27"/>
      <c r="AQ7" s="28"/>
      <c r="AR7" s="29"/>
      <c r="AS7" s="30"/>
      <c r="AT7" s="15"/>
      <c r="AU7" s="16"/>
      <c r="AV7" s="30"/>
      <c r="AW7" s="15"/>
      <c r="AX7" s="16"/>
      <c r="AY7" s="30"/>
      <c r="AZ7" s="15"/>
      <c r="BA7" s="16"/>
      <c r="BB7" s="30"/>
      <c r="BC7" s="15"/>
      <c r="BD7" s="16"/>
      <c r="BE7" s="30"/>
      <c r="BF7" s="15"/>
      <c r="BG7" s="16"/>
      <c r="BH7" s="30"/>
      <c r="BI7" s="15"/>
      <c r="BJ7" s="16"/>
      <c r="BK7" s="30"/>
      <c r="BL7" s="15"/>
      <c r="BM7" s="16"/>
      <c r="BN7" s="31">
        <f>AS10+AV10+AY10+BB10+BE10+BH10+BK10+BK13+BH13+BE13+BB13+AY13+AV13+AS13</f>
        <v>40</v>
      </c>
      <c r="BO7" s="32"/>
      <c r="BP7" s="33">
        <f ca="1">AQ8*BN7</f>
        <v>720</v>
      </c>
      <c r="BQ7" s="34"/>
      <c r="BR7" s="33">
        <f ca="1">AS24+AV24+AY24+BB24+BE24+BH24+BK24</f>
        <v>325.08000000000004</v>
      </c>
      <c r="BS7" s="75"/>
      <c r="BT7" s="34"/>
      <c r="BU7" s="33">
        <f ca="1">BP7+BR7</f>
        <v>1045.08</v>
      </c>
      <c r="BV7" s="75"/>
      <c r="BW7" s="34"/>
      <c r="BZ7" s="3">
        <f>B8</f>
        <v>1</v>
      </c>
      <c r="CA7" s="3">
        <f>BN7+AB7</f>
        <v>80</v>
      </c>
      <c r="CB7" s="6">
        <f ca="1">BP7+AD7</f>
        <v>1440</v>
      </c>
      <c r="CC7" s="6">
        <f ca="1">BR7+AF7</f>
        <v>669.06000000000017</v>
      </c>
      <c r="CD7" s="6">
        <f ca="1">BU7+AI7</f>
        <v>2109.06</v>
      </c>
      <c r="CE7" s="6">
        <f ca="1">SUM(AS18:BM20)+SUM(G18:AA20)</f>
        <v>4779</v>
      </c>
    </row>
    <row r="8" spans="2:83" ht="16.5" thickBot="1" x14ac:dyDescent="0.3">
      <c r="B8" s="35">
        <v>1</v>
      </c>
      <c r="C8" s="20"/>
      <c r="D8" s="36" t="str">
        <f>_xll.XLOOKUP(B8,'Basic Structure'!$E$8:$E$17,'Basic Structure'!$F$8:$F$17)</f>
        <v>George Collins</v>
      </c>
      <c r="E8" s="33">
        <f ca="1">_xll.XLOOKUP(B8,'Basic Structure'!$E$8:$E$17,'Basic Structure'!$J$8:$J$17)</f>
        <v>18</v>
      </c>
      <c r="F8" s="37">
        <f ca="1">_xll.XLOOKUP(B8,'Basic Structure'!$E$8:$E$17,'Basic Structure'!$K$8:$K$17)</f>
        <v>0.14000000000000001</v>
      </c>
      <c r="G8" s="17"/>
      <c r="H8" s="18"/>
      <c r="I8" s="19"/>
      <c r="J8" s="17"/>
      <c r="K8" s="18"/>
      <c r="L8" s="19"/>
      <c r="M8" s="17"/>
      <c r="N8" s="18"/>
      <c r="O8" s="19"/>
      <c r="P8" s="17"/>
      <c r="Q8" s="18"/>
      <c r="R8" s="19"/>
      <c r="S8" s="17"/>
      <c r="T8" s="18"/>
      <c r="U8" s="19"/>
      <c r="V8" s="17"/>
      <c r="W8" s="18"/>
      <c r="X8" s="19"/>
      <c r="Y8" s="17"/>
      <c r="Z8" s="18"/>
      <c r="AA8" s="19"/>
      <c r="AB8" s="38"/>
      <c r="AC8" s="39"/>
      <c r="AD8" s="40"/>
      <c r="AE8" s="41"/>
      <c r="AF8" s="40"/>
      <c r="AG8" s="76"/>
      <c r="AH8" s="41"/>
      <c r="AI8" s="40"/>
      <c r="AJ8" s="76"/>
      <c r="AK8" s="41"/>
      <c r="AL8" s="74"/>
      <c r="AM8" s="20"/>
      <c r="AN8" s="35">
        <f>B8</f>
        <v>1</v>
      </c>
      <c r="AO8" s="20"/>
      <c r="AP8" s="36" t="str">
        <f>_xll.XLOOKUP(AN8,'Basic Structure'!$E$8:$E$17,'Basic Structure'!$F$8:$F$17)</f>
        <v>George Collins</v>
      </c>
      <c r="AQ8" s="33">
        <f ca="1">_xll.XLOOKUP(AN8,'Basic Structure'!$E$8:$E$17,'Basic Structure'!$J$8:$J$17)</f>
        <v>18</v>
      </c>
      <c r="AR8" s="37">
        <f ca="1">_xll.XLOOKUP(AN8,'Basic Structure'!$E$8:$E$17,'Basic Structure'!$K$8:$K$17)</f>
        <v>0.14000000000000001</v>
      </c>
      <c r="AS8" s="17"/>
      <c r="AT8" s="18"/>
      <c r="AU8" s="19"/>
      <c r="AV8" s="17"/>
      <c r="AW8" s="18"/>
      <c r="AX8" s="19"/>
      <c r="AY8" s="17"/>
      <c r="AZ8" s="18"/>
      <c r="BA8" s="19"/>
      <c r="BB8" s="17"/>
      <c r="BC8" s="18"/>
      <c r="BD8" s="19"/>
      <c r="BE8" s="17"/>
      <c r="BF8" s="18"/>
      <c r="BG8" s="19"/>
      <c r="BH8" s="17"/>
      <c r="BI8" s="18"/>
      <c r="BJ8" s="19"/>
      <c r="BK8" s="17"/>
      <c r="BL8" s="18"/>
      <c r="BM8" s="19"/>
      <c r="BN8" s="38"/>
      <c r="BO8" s="39"/>
      <c r="BP8" s="40"/>
      <c r="BQ8" s="41"/>
      <c r="BR8" s="40"/>
      <c r="BS8" s="76"/>
      <c r="BT8" s="41"/>
      <c r="BU8" s="40"/>
      <c r="BV8" s="76"/>
      <c r="BW8" s="41"/>
      <c r="BZ8" s="4"/>
      <c r="CA8" s="4"/>
      <c r="CB8" s="4"/>
      <c r="CC8" s="4"/>
      <c r="CD8" s="4"/>
      <c r="CE8" s="7"/>
    </row>
    <row r="9" spans="2:83" ht="16.5" thickBot="1" x14ac:dyDescent="0.3">
      <c r="B9" s="42"/>
      <c r="C9" s="20"/>
      <c r="D9" s="43"/>
      <c r="E9" s="44"/>
      <c r="F9" s="44"/>
      <c r="G9" s="45">
        <v>0.33333333333333331</v>
      </c>
      <c r="H9" s="46" t="s">
        <v>20</v>
      </c>
      <c r="I9" s="45">
        <v>0.5</v>
      </c>
      <c r="J9" s="45">
        <v>0.33333333333333331</v>
      </c>
      <c r="K9" s="46" t="s">
        <v>20</v>
      </c>
      <c r="L9" s="45">
        <v>0.5</v>
      </c>
      <c r="M9" s="45">
        <v>0.33333333333333331</v>
      </c>
      <c r="N9" s="46" t="s">
        <v>20</v>
      </c>
      <c r="O9" s="45">
        <v>0.5</v>
      </c>
      <c r="P9" s="45">
        <v>0.33333333333333331</v>
      </c>
      <c r="Q9" s="46" t="s">
        <v>20</v>
      </c>
      <c r="R9" s="45">
        <v>0.5</v>
      </c>
      <c r="S9" s="45">
        <v>0.33333333333333331</v>
      </c>
      <c r="T9" s="46" t="s">
        <v>20</v>
      </c>
      <c r="U9" s="45">
        <v>0.5</v>
      </c>
      <c r="V9" s="45">
        <v>0.33333333333333331</v>
      </c>
      <c r="W9" s="46" t="s">
        <v>20</v>
      </c>
      <c r="X9" s="45">
        <v>0.5</v>
      </c>
      <c r="Y9" s="45">
        <v>0.33333333333333331</v>
      </c>
      <c r="Z9" s="46" t="s">
        <v>20</v>
      </c>
      <c r="AA9" s="45">
        <v>0.5</v>
      </c>
      <c r="AB9" s="38"/>
      <c r="AC9" s="39"/>
      <c r="AD9" s="40"/>
      <c r="AE9" s="41"/>
      <c r="AF9" s="40"/>
      <c r="AG9" s="76"/>
      <c r="AH9" s="41"/>
      <c r="AI9" s="40"/>
      <c r="AJ9" s="76"/>
      <c r="AK9" s="41"/>
      <c r="AL9" s="74"/>
      <c r="AM9" s="20"/>
      <c r="AN9" s="42"/>
      <c r="AO9" s="20"/>
      <c r="AP9" s="43"/>
      <c r="AQ9" s="44"/>
      <c r="AR9" s="44"/>
      <c r="AS9" s="45">
        <v>0.33333333333333331</v>
      </c>
      <c r="AT9" s="46" t="s">
        <v>20</v>
      </c>
      <c r="AU9" s="45">
        <v>0.5</v>
      </c>
      <c r="AV9" s="45">
        <v>0.33333333333333331</v>
      </c>
      <c r="AW9" s="46" t="s">
        <v>20</v>
      </c>
      <c r="AX9" s="45">
        <v>0.5</v>
      </c>
      <c r="AY9" s="45">
        <v>0.33333333333333331</v>
      </c>
      <c r="AZ9" s="46" t="s">
        <v>20</v>
      </c>
      <c r="BA9" s="45">
        <v>0.5</v>
      </c>
      <c r="BB9" s="45">
        <v>0.33333333333333331</v>
      </c>
      <c r="BC9" s="46" t="s">
        <v>20</v>
      </c>
      <c r="BD9" s="45">
        <v>0.5</v>
      </c>
      <c r="BE9" s="45">
        <v>0.33333333333333331</v>
      </c>
      <c r="BF9" s="46" t="s">
        <v>20</v>
      </c>
      <c r="BG9" s="45">
        <v>0.5</v>
      </c>
      <c r="BH9" s="45">
        <v>0.33333333333333331</v>
      </c>
      <c r="BI9" s="46" t="s">
        <v>20</v>
      </c>
      <c r="BJ9" s="45">
        <v>0.5</v>
      </c>
      <c r="BK9" s="45">
        <v>0.33333333333333331</v>
      </c>
      <c r="BL9" s="46" t="s">
        <v>20</v>
      </c>
      <c r="BM9" s="45">
        <v>0.5</v>
      </c>
      <c r="BN9" s="38"/>
      <c r="BO9" s="39"/>
      <c r="BP9" s="40"/>
      <c r="BQ9" s="41"/>
      <c r="BR9" s="40"/>
      <c r="BS9" s="76"/>
      <c r="BT9" s="41"/>
      <c r="BU9" s="40"/>
      <c r="BV9" s="76"/>
      <c r="BW9" s="41"/>
      <c r="BZ9" s="4"/>
      <c r="CA9" s="4"/>
      <c r="CB9" s="4"/>
      <c r="CC9" s="4"/>
      <c r="CD9" s="4"/>
      <c r="CE9" s="7"/>
    </row>
    <row r="10" spans="2:83" ht="15.75" x14ac:dyDescent="0.25">
      <c r="B10" s="42"/>
      <c r="C10" s="20"/>
      <c r="D10" s="43"/>
      <c r="E10" s="44"/>
      <c r="F10" s="44"/>
      <c r="G10" s="31">
        <f>(I9-G9)*24</f>
        <v>4</v>
      </c>
      <c r="H10" s="47"/>
      <c r="I10" s="32"/>
      <c r="J10" s="31">
        <f t="shared" ref="J10" si="0">(L9-J9)*24</f>
        <v>4</v>
      </c>
      <c r="K10" s="47"/>
      <c r="L10" s="32"/>
      <c r="M10" s="31">
        <f t="shared" ref="M10" si="1">(O9-M9)*24</f>
        <v>4</v>
      </c>
      <c r="N10" s="47"/>
      <c r="O10" s="32"/>
      <c r="P10" s="31">
        <f t="shared" ref="P10" si="2">(R9-P9)*24</f>
        <v>4</v>
      </c>
      <c r="Q10" s="47"/>
      <c r="R10" s="32"/>
      <c r="S10" s="31">
        <f t="shared" ref="S10" si="3">(U9-S9)*24</f>
        <v>4</v>
      </c>
      <c r="T10" s="47"/>
      <c r="U10" s="32"/>
      <c r="V10" s="31">
        <f t="shared" ref="V10" si="4">(X9-V9)*24</f>
        <v>4</v>
      </c>
      <c r="W10" s="47"/>
      <c r="X10" s="32"/>
      <c r="Y10" s="31">
        <f t="shared" ref="Y10" si="5">(AA9-Y9)*24</f>
        <v>4</v>
      </c>
      <c r="Z10" s="47"/>
      <c r="AA10" s="32"/>
      <c r="AB10" s="38"/>
      <c r="AC10" s="39"/>
      <c r="AD10" s="40"/>
      <c r="AE10" s="41"/>
      <c r="AF10" s="40"/>
      <c r="AG10" s="76"/>
      <c r="AH10" s="41"/>
      <c r="AI10" s="40"/>
      <c r="AJ10" s="76"/>
      <c r="AK10" s="41"/>
      <c r="AL10" s="74"/>
      <c r="AM10" s="20"/>
      <c r="AN10" s="42"/>
      <c r="AO10" s="20"/>
      <c r="AP10" s="43"/>
      <c r="AQ10" s="44"/>
      <c r="AR10" s="44"/>
      <c r="AS10" s="31">
        <f>(AU9-AS9)*24</f>
        <v>4</v>
      </c>
      <c r="AT10" s="47"/>
      <c r="AU10" s="32"/>
      <c r="AV10" s="31">
        <f t="shared" ref="AV10" si="6">(AX9-AV9)*24</f>
        <v>4</v>
      </c>
      <c r="AW10" s="47"/>
      <c r="AX10" s="32"/>
      <c r="AY10" s="31">
        <f t="shared" ref="AY10" si="7">(BA9-AY9)*24</f>
        <v>4</v>
      </c>
      <c r="AZ10" s="47"/>
      <c r="BA10" s="32"/>
      <c r="BB10" s="31">
        <f t="shared" ref="BB10" si="8">(BD9-BB9)*24</f>
        <v>4</v>
      </c>
      <c r="BC10" s="47"/>
      <c r="BD10" s="32"/>
      <c r="BE10" s="31">
        <f t="shared" ref="BE10" si="9">(BG9-BE9)*24</f>
        <v>4</v>
      </c>
      <c r="BF10" s="47"/>
      <c r="BG10" s="32"/>
      <c r="BH10" s="31">
        <f t="shared" ref="BH10" si="10">(BJ9-BH9)*24</f>
        <v>4</v>
      </c>
      <c r="BI10" s="47"/>
      <c r="BJ10" s="32"/>
      <c r="BK10" s="31">
        <f t="shared" ref="BK10" si="11">(BM9-BK9)*24</f>
        <v>4</v>
      </c>
      <c r="BL10" s="47"/>
      <c r="BM10" s="32"/>
      <c r="BN10" s="38"/>
      <c r="BO10" s="39"/>
      <c r="BP10" s="40"/>
      <c r="BQ10" s="41"/>
      <c r="BR10" s="40"/>
      <c r="BS10" s="76"/>
      <c r="BT10" s="41"/>
      <c r="BU10" s="40"/>
      <c r="BV10" s="76"/>
      <c r="BW10" s="41"/>
      <c r="BZ10" s="4"/>
      <c r="CA10" s="4"/>
      <c r="CB10" s="4"/>
      <c r="CC10" s="4"/>
      <c r="CD10" s="4"/>
      <c r="CE10" s="7"/>
    </row>
    <row r="11" spans="2:83" ht="16.5" thickBot="1" x14ac:dyDescent="0.3">
      <c r="B11" s="42"/>
      <c r="C11" s="20"/>
      <c r="D11" s="43"/>
      <c r="E11" s="44"/>
      <c r="F11" s="44"/>
      <c r="G11" s="48"/>
      <c r="H11" s="49"/>
      <c r="I11" s="50"/>
      <c r="J11" s="48"/>
      <c r="K11" s="49"/>
      <c r="L11" s="50"/>
      <c r="M11" s="48"/>
      <c r="N11" s="49"/>
      <c r="O11" s="50"/>
      <c r="P11" s="48"/>
      <c r="Q11" s="49"/>
      <c r="R11" s="50"/>
      <c r="S11" s="48"/>
      <c r="T11" s="49"/>
      <c r="U11" s="50"/>
      <c r="V11" s="48"/>
      <c r="W11" s="49"/>
      <c r="X11" s="50"/>
      <c r="Y11" s="48"/>
      <c r="Z11" s="49"/>
      <c r="AA11" s="50"/>
      <c r="AB11" s="38"/>
      <c r="AC11" s="39"/>
      <c r="AD11" s="40"/>
      <c r="AE11" s="41"/>
      <c r="AF11" s="40"/>
      <c r="AG11" s="76"/>
      <c r="AH11" s="41"/>
      <c r="AI11" s="40"/>
      <c r="AJ11" s="76"/>
      <c r="AK11" s="41"/>
      <c r="AL11" s="74"/>
      <c r="AM11" s="20"/>
      <c r="AN11" s="42"/>
      <c r="AO11" s="20"/>
      <c r="AP11" s="43"/>
      <c r="AQ11" s="44"/>
      <c r="AR11" s="44"/>
      <c r="AS11" s="48"/>
      <c r="AT11" s="49"/>
      <c r="AU11" s="50"/>
      <c r="AV11" s="48"/>
      <c r="AW11" s="49"/>
      <c r="AX11" s="50"/>
      <c r="AY11" s="48"/>
      <c r="AZ11" s="49"/>
      <c r="BA11" s="50"/>
      <c r="BB11" s="48"/>
      <c r="BC11" s="49"/>
      <c r="BD11" s="50"/>
      <c r="BE11" s="48"/>
      <c r="BF11" s="49"/>
      <c r="BG11" s="50"/>
      <c r="BH11" s="48"/>
      <c r="BI11" s="49"/>
      <c r="BJ11" s="50"/>
      <c r="BK11" s="48"/>
      <c r="BL11" s="49"/>
      <c r="BM11" s="50"/>
      <c r="BN11" s="38"/>
      <c r="BO11" s="39"/>
      <c r="BP11" s="40"/>
      <c r="BQ11" s="41"/>
      <c r="BR11" s="40"/>
      <c r="BS11" s="76"/>
      <c r="BT11" s="41"/>
      <c r="BU11" s="40"/>
      <c r="BV11" s="76"/>
      <c r="BW11" s="41"/>
      <c r="BZ11" s="4"/>
      <c r="CA11" s="4"/>
      <c r="CB11" s="4"/>
      <c r="CC11" s="4"/>
      <c r="CD11" s="4"/>
      <c r="CE11" s="7"/>
    </row>
    <row r="12" spans="2:83" ht="16.5" thickBot="1" x14ac:dyDescent="0.3">
      <c r="B12" s="42"/>
      <c r="C12" s="20"/>
      <c r="D12" s="43"/>
      <c r="E12" s="51"/>
      <c r="F12" s="44"/>
      <c r="G12" s="45"/>
      <c r="H12" s="46" t="s">
        <v>20</v>
      </c>
      <c r="I12" s="45"/>
      <c r="J12" s="45">
        <v>0.54166666666666663</v>
      </c>
      <c r="K12" s="46" t="s">
        <v>20</v>
      </c>
      <c r="L12" s="45">
        <v>0.66666666666666663</v>
      </c>
      <c r="M12" s="45">
        <v>0.54166666666666663</v>
      </c>
      <c r="N12" s="46" t="s">
        <v>20</v>
      </c>
      <c r="O12" s="45">
        <v>0.66666666666666663</v>
      </c>
      <c r="P12" s="45">
        <v>0.54166666666666663</v>
      </c>
      <c r="Q12" s="46" t="s">
        <v>20</v>
      </c>
      <c r="R12" s="45">
        <v>0.66666666666666663</v>
      </c>
      <c r="S12" s="45">
        <v>0.54166666666666663</v>
      </c>
      <c r="T12" s="46" t="s">
        <v>20</v>
      </c>
      <c r="U12" s="45">
        <v>0.66666666666666663</v>
      </c>
      <c r="V12" s="45"/>
      <c r="W12" s="46" t="s">
        <v>20</v>
      </c>
      <c r="X12" s="45"/>
      <c r="Y12" s="45"/>
      <c r="Z12" s="46" t="s">
        <v>20</v>
      </c>
      <c r="AA12" s="45"/>
      <c r="AB12" s="38"/>
      <c r="AC12" s="39"/>
      <c r="AD12" s="40"/>
      <c r="AE12" s="41"/>
      <c r="AF12" s="40"/>
      <c r="AG12" s="76"/>
      <c r="AH12" s="41"/>
      <c r="AI12" s="40"/>
      <c r="AJ12" s="76"/>
      <c r="AK12" s="41"/>
      <c r="AL12" s="74"/>
      <c r="AM12" s="20"/>
      <c r="AN12" s="42"/>
      <c r="AO12" s="20"/>
      <c r="AP12" s="43"/>
      <c r="AQ12" s="51"/>
      <c r="AR12" s="44"/>
      <c r="AS12" s="45"/>
      <c r="AT12" s="46" t="s">
        <v>20</v>
      </c>
      <c r="AU12" s="45"/>
      <c r="AV12" s="45">
        <v>0.54166666666666663</v>
      </c>
      <c r="AW12" s="46" t="s">
        <v>20</v>
      </c>
      <c r="AX12" s="45">
        <v>0.66666666666666663</v>
      </c>
      <c r="AY12" s="45">
        <v>0.54166666666666663</v>
      </c>
      <c r="AZ12" s="46" t="s">
        <v>20</v>
      </c>
      <c r="BA12" s="45">
        <v>0.66666666666666663</v>
      </c>
      <c r="BB12" s="45">
        <v>0.54166666666666663</v>
      </c>
      <c r="BC12" s="46" t="s">
        <v>20</v>
      </c>
      <c r="BD12" s="45">
        <v>0.66666666666666663</v>
      </c>
      <c r="BE12" s="45">
        <v>0.54166666666666663</v>
      </c>
      <c r="BF12" s="46" t="s">
        <v>20</v>
      </c>
      <c r="BG12" s="45">
        <v>0.66666666666666663</v>
      </c>
      <c r="BH12" s="45"/>
      <c r="BI12" s="46" t="s">
        <v>20</v>
      </c>
      <c r="BJ12" s="45"/>
      <c r="BK12" s="45"/>
      <c r="BL12" s="46" t="s">
        <v>20</v>
      </c>
      <c r="BM12" s="45"/>
      <c r="BN12" s="38"/>
      <c r="BO12" s="39"/>
      <c r="BP12" s="40"/>
      <c r="BQ12" s="41"/>
      <c r="BR12" s="40"/>
      <c r="BS12" s="76"/>
      <c r="BT12" s="41"/>
      <c r="BU12" s="40"/>
      <c r="BV12" s="76"/>
      <c r="BW12" s="41"/>
      <c r="BZ12" s="4"/>
      <c r="CA12" s="4"/>
      <c r="CB12" s="4"/>
      <c r="CC12" s="4"/>
      <c r="CD12" s="4"/>
      <c r="CE12" s="7"/>
    </row>
    <row r="13" spans="2:83" ht="15.75" x14ac:dyDescent="0.25">
      <c r="B13" s="42"/>
      <c r="C13" s="20"/>
      <c r="D13" s="43"/>
      <c r="E13" s="44"/>
      <c r="F13" s="44"/>
      <c r="G13" s="31">
        <f>(I12-G12)*24</f>
        <v>0</v>
      </c>
      <c r="H13" s="47"/>
      <c r="I13" s="32"/>
      <c r="J13" s="31">
        <f t="shared" ref="J13" si="12">(L12-J12)*24</f>
        <v>3</v>
      </c>
      <c r="K13" s="47"/>
      <c r="L13" s="32"/>
      <c r="M13" s="31">
        <f t="shared" ref="M13" si="13">(O12-M12)*24</f>
        <v>3</v>
      </c>
      <c r="N13" s="47"/>
      <c r="O13" s="32"/>
      <c r="P13" s="31">
        <f t="shared" ref="P13" si="14">(R12-P12)*24</f>
        <v>3</v>
      </c>
      <c r="Q13" s="47"/>
      <c r="R13" s="32"/>
      <c r="S13" s="31">
        <f t="shared" ref="S13" si="15">(U12-S12)*24</f>
        <v>3</v>
      </c>
      <c r="T13" s="47"/>
      <c r="U13" s="32"/>
      <c r="V13" s="31">
        <f t="shared" ref="V13" si="16">(X12-V12)*24</f>
        <v>0</v>
      </c>
      <c r="W13" s="47"/>
      <c r="X13" s="32"/>
      <c r="Y13" s="31">
        <f t="shared" ref="Y13" si="17">(AA12-Y12)*24</f>
        <v>0</v>
      </c>
      <c r="Z13" s="47"/>
      <c r="AA13" s="32"/>
      <c r="AB13" s="38"/>
      <c r="AC13" s="39"/>
      <c r="AD13" s="40"/>
      <c r="AE13" s="41"/>
      <c r="AF13" s="40"/>
      <c r="AG13" s="76"/>
      <c r="AH13" s="41"/>
      <c r="AI13" s="40"/>
      <c r="AJ13" s="76"/>
      <c r="AK13" s="41"/>
      <c r="AL13" s="74"/>
      <c r="AM13" s="20"/>
      <c r="AN13" s="42"/>
      <c r="AO13" s="20"/>
      <c r="AP13" s="43"/>
      <c r="AQ13" s="44"/>
      <c r="AR13" s="44"/>
      <c r="AS13" s="31">
        <f>(AU12-AS12)*24</f>
        <v>0</v>
      </c>
      <c r="AT13" s="47"/>
      <c r="AU13" s="32"/>
      <c r="AV13" s="31">
        <f t="shared" ref="AV13" si="18">(AX12-AV12)*24</f>
        <v>3</v>
      </c>
      <c r="AW13" s="47"/>
      <c r="AX13" s="32"/>
      <c r="AY13" s="31">
        <f t="shared" ref="AY13" si="19">(BA12-AY12)*24</f>
        <v>3</v>
      </c>
      <c r="AZ13" s="47"/>
      <c r="BA13" s="32"/>
      <c r="BB13" s="31">
        <f t="shared" ref="BB13" si="20">(BD12-BB12)*24</f>
        <v>3</v>
      </c>
      <c r="BC13" s="47"/>
      <c r="BD13" s="32"/>
      <c r="BE13" s="31">
        <f t="shared" ref="BE13" si="21">(BG12-BE12)*24</f>
        <v>3</v>
      </c>
      <c r="BF13" s="47"/>
      <c r="BG13" s="32"/>
      <c r="BH13" s="31">
        <f t="shared" ref="BH13" si="22">(BJ12-BH12)*24</f>
        <v>0</v>
      </c>
      <c r="BI13" s="47"/>
      <c r="BJ13" s="32"/>
      <c r="BK13" s="31">
        <f t="shared" ref="BK13" si="23">(BM12-BK12)*24</f>
        <v>0</v>
      </c>
      <c r="BL13" s="47"/>
      <c r="BM13" s="32"/>
      <c r="BN13" s="38"/>
      <c r="BO13" s="39"/>
      <c r="BP13" s="40"/>
      <c r="BQ13" s="41"/>
      <c r="BR13" s="40"/>
      <c r="BS13" s="76"/>
      <c r="BT13" s="41"/>
      <c r="BU13" s="40"/>
      <c r="BV13" s="76"/>
      <c r="BW13" s="41"/>
      <c r="BZ13" s="4"/>
      <c r="CA13" s="4"/>
      <c r="CB13" s="4"/>
      <c r="CC13" s="4"/>
      <c r="CD13" s="4"/>
      <c r="CE13" s="7"/>
    </row>
    <row r="14" spans="2:83" ht="16.5" thickBot="1" x14ac:dyDescent="0.3">
      <c r="B14" s="42"/>
      <c r="C14" s="20"/>
      <c r="D14" s="43"/>
      <c r="E14" s="44"/>
      <c r="F14" s="44"/>
      <c r="G14" s="48"/>
      <c r="H14" s="49"/>
      <c r="I14" s="50"/>
      <c r="J14" s="48"/>
      <c r="K14" s="49"/>
      <c r="L14" s="50"/>
      <c r="M14" s="48"/>
      <c r="N14" s="49"/>
      <c r="O14" s="50"/>
      <c r="P14" s="48"/>
      <c r="Q14" s="49"/>
      <c r="R14" s="50"/>
      <c r="S14" s="48"/>
      <c r="T14" s="49"/>
      <c r="U14" s="50"/>
      <c r="V14" s="48"/>
      <c r="W14" s="49"/>
      <c r="X14" s="50"/>
      <c r="Y14" s="48"/>
      <c r="Z14" s="49"/>
      <c r="AA14" s="50"/>
      <c r="AB14" s="38"/>
      <c r="AC14" s="39"/>
      <c r="AD14" s="40"/>
      <c r="AE14" s="41"/>
      <c r="AF14" s="40"/>
      <c r="AG14" s="76"/>
      <c r="AH14" s="41"/>
      <c r="AI14" s="40"/>
      <c r="AJ14" s="76"/>
      <c r="AK14" s="41"/>
      <c r="AL14" s="74"/>
      <c r="AM14" s="20"/>
      <c r="AN14" s="42"/>
      <c r="AO14" s="20"/>
      <c r="AP14" s="43"/>
      <c r="AQ14" s="44"/>
      <c r="AR14" s="44"/>
      <c r="AS14" s="48"/>
      <c r="AT14" s="49"/>
      <c r="AU14" s="50"/>
      <c r="AV14" s="48"/>
      <c r="AW14" s="49"/>
      <c r="AX14" s="50"/>
      <c r="AY14" s="48"/>
      <c r="AZ14" s="49"/>
      <c r="BA14" s="50"/>
      <c r="BB14" s="48"/>
      <c r="BC14" s="49"/>
      <c r="BD14" s="50"/>
      <c r="BE14" s="48"/>
      <c r="BF14" s="49"/>
      <c r="BG14" s="50"/>
      <c r="BH14" s="48"/>
      <c r="BI14" s="49"/>
      <c r="BJ14" s="50"/>
      <c r="BK14" s="48"/>
      <c r="BL14" s="49"/>
      <c r="BM14" s="50"/>
      <c r="BN14" s="38"/>
      <c r="BO14" s="39"/>
      <c r="BP14" s="40"/>
      <c r="BQ14" s="41"/>
      <c r="BR14" s="40"/>
      <c r="BS14" s="76"/>
      <c r="BT14" s="41"/>
      <c r="BU14" s="40"/>
      <c r="BV14" s="76"/>
      <c r="BW14" s="41"/>
      <c r="BZ14" s="4"/>
      <c r="CA14" s="4"/>
      <c r="CB14" s="4"/>
      <c r="CC14" s="4"/>
      <c r="CD14" s="4"/>
      <c r="CE14" s="7"/>
    </row>
    <row r="15" spans="2:83" ht="15.75" x14ac:dyDescent="0.25">
      <c r="B15" s="42"/>
      <c r="C15" s="20"/>
      <c r="D15" s="43"/>
      <c r="E15" s="44"/>
      <c r="F15" s="44"/>
      <c r="G15" s="31" t="s">
        <v>32</v>
      </c>
      <c r="H15" s="47"/>
      <c r="I15" s="32"/>
      <c r="J15" s="31" t="s">
        <v>32</v>
      </c>
      <c r="K15" s="47"/>
      <c r="L15" s="32"/>
      <c r="M15" s="31" t="s">
        <v>32</v>
      </c>
      <c r="N15" s="47"/>
      <c r="O15" s="32"/>
      <c r="P15" s="31" t="s">
        <v>32</v>
      </c>
      <c r="Q15" s="47"/>
      <c r="R15" s="32"/>
      <c r="S15" s="31" t="s">
        <v>32</v>
      </c>
      <c r="T15" s="47"/>
      <c r="U15" s="32"/>
      <c r="V15" s="31" t="s">
        <v>32</v>
      </c>
      <c r="W15" s="47"/>
      <c r="X15" s="32"/>
      <c r="Y15" s="31" t="s">
        <v>32</v>
      </c>
      <c r="Z15" s="47"/>
      <c r="AA15" s="32"/>
      <c r="AB15" s="38"/>
      <c r="AC15" s="39"/>
      <c r="AD15" s="40"/>
      <c r="AE15" s="41"/>
      <c r="AF15" s="40"/>
      <c r="AG15" s="76"/>
      <c r="AH15" s="41"/>
      <c r="AI15" s="40"/>
      <c r="AJ15" s="76"/>
      <c r="AK15" s="41"/>
      <c r="AL15" s="74"/>
      <c r="AM15" s="20"/>
      <c r="AN15" s="42"/>
      <c r="AO15" s="20"/>
      <c r="AP15" s="43"/>
      <c r="AQ15" s="44"/>
      <c r="AR15" s="44"/>
      <c r="AS15" s="31" t="s">
        <v>32</v>
      </c>
      <c r="AT15" s="47"/>
      <c r="AU15" s="32"/>
      <c r="AV15" s="31" t="s">
        <v>32</v>
      </c>
      <c r="AW15" s="47"/>
      <c r="AX15" s="32"/>
      <c r="AY15" s="31" t="s">
        <v>32</v>
      </c>
      <c r="AZ15" s="47"/>
      <c r="BA15" s="32"/>
      <c r="BB15" s="31" t="s">
        <v>32</v>
      </c>
      <c r="BC15" s="47"/>
      <c r="BD15" s="32"/>
      <c r="BE15" s="31" t="s">
        <v>32</v>
      </c>
      <c r="BF15" s="47"/>
      <c r="BG15" s="32"/>
      <c r="BH15" s="31" t="s">
        <v>32</v>
      </c>
      <c r="BI15" s="47"/>
      <c r="BJ15" s="32"/>
      <c r="BK15" s="31" t="s">
        <v>32</v>
      </c>
      <c r="BL15" s="47"/>
      <c r="BM15" s="32"/>
      <c r="BN15" s="38"/>
      <c r="BO15" s="39"/>
      <c r="BP15" s="40"/>
      <c r="BQ15" s="41"/>
      <c r="BR15" s="40"/>
      <c r="BS15" s="76"/>
      <c r="BT15" s="41"/>
      <c r="BU15" s="40"/>
      <c r="BV15" s="76"/>
      <c r="BW15" s="41"/>
      <c r="BZ15" s="4"/>
      <c r="CA15" s="4"/>
      <c r="CB15" s="4"/>
      <c r="CC15" s="4"/>
      <c r="CD15" s="4"/>
      <c r="CE15" s="7"/>
    </row>
    <row r="16" spans="2:83" ht="15.75" x14ac:dyDescent="0.25">
      <c r="B16" s="42"/>
      <c r="C16" s="20"/>
      <c r="D16" s="43"/>
      <c r="E16" s="44"/>
      <c r="F16" s="44"/>
      <c r="G16" s="38"/>
      <c r="H16" s="63"/>
      <c r="I16" s="39"/>
      <c r="J16" s="38"/>
      <c r="K16" s="63"/>
      <c r="L16" s="39"/>
      <c r="M16" s="38"/>
      <c r="N16" s="63"/>
      <c r="O16" s="39"/>
      <c r="P16" s="38"/>
      <c r="Q16" s="63"/>
      <c r="R16" s="39"/>
      <c r="S16" s="38"/>
      <c r="T16" s="63"/>
      <c r="U16" s="39"/>
      <c r="V16" s="38"/>
      <c r="W16" s="63"/>
      <c r="X16" s="39"/>
      <c r="Y16" s="38"/>
      <c r="Z16" s="63"/>
      <c r="AA16" s="39"/>
      <c r="AB16" s="38"/>
      <c r="AC16" s="39"/>
      <c r="AD16" s="40"/>
      <c r="AE16" s="41"/>
      <c r="AF16" s="40"/>
      <c r="AG16" s="76"/>
      <c r="AH16" s="41"/>
      <c r="AI16" s="40"/>
      <c r="AJ16" s="76"/>
      <c r="AK16" s="41"/>
      <c r="AL16" s="74"/>
      <c r="AM16" s="20"/>
      <c r="AN16" s="42"/>
      <c r="AO16" s="20"/>
      <c r="AP16" s="43"/>
      <c r="AQ16" s="44"/>
      <c r="AR16" s="44"/>
      <c r="AS16" s="38"/>
      <c r="AT16" s="63"/>
      <c r="AU16" s="39"/>
      <c r="AV16" s="38"/>
      <c r="AW16" s="63"/>
      <c r="AX16" s="39"/>
      <c r="AY16" s="38"/>
      <c r="AZ16" s="63"/>
      <c r="BA16" s="39"/>
      <c r="BB16" s="38"/>
      <c r="BC16" s="63"/>
      <c r="BD16" s="39"/>
      <c r="BE16" s="38"/>
      <c r="BF16" s="63"/>
      <c r="BG16" s="39"/>
      <c r="BH16" s="38"/>
      <c r="BI16" s="63"/>
      <c r="BJ16" s="39"/>
      <c r="BK16" s="38"/>
      <c r="BL16" s="63"/>
      <c r="BM16" s="39"/>
      <c r="BN16" s="38"/>
      <c r="BO16" s="39"/>
      <c r="BP16" s="40"/>
      <c r="BQ16" s="41"/>
      <c r="BR16" s="40"/>
      <c r="BS16" s="76"/>
      <c r="BT16" s="41"/>
      <c r="BU16" s="40"/>
      <c r="BV16" s="76"/>
      <c r="BW16" s="41"/>
      <c r="BZ16" s="4"/>
      <c r="CA16" s="4"/>
      <c r="CB16" s="4"/>
      <c r="CC16" s="4"/>
      <c r="CD16" s="4"/>
      <c r="CE16" s="7"/>
    </row>
    <row r="17" spans="2:83" ht="16.5" thickBot="1" x14ac:dyDescent="0.3">
      <c r="B17" s="42"/>
      <c r="C17" s="20"/>
      <c r="D17" s="43"/>
      <c r="E17" s="44"/>
      <c r="F17" s="44"/>
      <c r="G17" s="48"/>
      <c r="H17" s="49"/>
      <c r="I17" s="50"/>
      <c r="J17" s="48"/>
      <c r="K17" s="49"/>
      <c r="L17" s="50"/>
      <c r="M17" s="48"/>
      <c r="N17" s="49"/>
      <c r="O17" s="50"/>
      <c r="P17" s="48"/>
      <c r="Q17" s="49"/>
      <c r="R17" s="50"/>
      <c r="S17" s="48"/>
      <c r="T17" s="49"/>
      <c r="U17" s="50"/>
      <c r="V17" s="48"/>
      <c r="W17" s="49"/>
      <c r="X17" s="50"/>
      <c r="Y17" s="48"/>
      <c r="Z17" s="49"/>
      <c r="AA17" s="50"/>
      <c r="AB17" s="38"/>
      <c r="AC17" s="39"/>
      <c r="AD17" s="40"/>
      <c r="AE17" s="41"/>
      <c r="AF17" s="40"/>
      <c r="AG17" s="76"/>
      <c r="AH17" s="41"/>
      <c r="AI17" s="40"/>
      <c r="AJ17" s="76"/>
      <c r="AK17" s="41"/>
      <c r="AL17" s="74"/>
      <c r="AM17" s="20"/>
      <c r="AN17" s="42"/>
      <c r="AO17" s="20"/>
      <c r="AP17" s="43"/>
      <c r="AQ17" s="44"/>
      <c r="AR17" s="44"/>
      <c r="AS17" s="48"/>
      <c r="AT17" s="49"/>
      <c r="AU17" s="50"/>
      <c r="AV17" s="48"/>
      <c r="AW17" s="49"/>
      <c r="AX17" s="50"/>
      <c r="AY17" s="48"/>
      <c r="AZ17" s="49"/>
      <c r="BA17" s="50"/>
      <c r="BB17" s="48"/>
      <c r="BC17" s="49"/>
      <c r="BD17" s="50"/>
      <c r="BE17" s="48"/>
      <c r="BF17" s="49"/>
      <c r="BG17" s="50"/>
      <c r="BH17" s="48"/>
      <c r="BI17" s="49"/>
      <c r="BJ17" s="50"/>
      <c r="BK17" s="48"/>
      <c r="BL17" s="49"/>
      <c r="BM17" s="50"/>
      <c r="BN17" s="38"/>
      <c r="BO17" s="39"/>
      <c r="BP17" s="40"/>
      <c r="BQ17" s="41"/>
      <c r="BR17" s="40"/>
      <c r="BS17" s="76"/>
      <c r="BT17" s="41"/>
      <c r="BU17" s="40"/>
      <c r="BV17" s="76"/>
      <c r="BW17" s="41"/>
      <c r="BZ17" s="4"/>
      <c r="CA17" s="4"/>
      <c r="CB17" s="4"/>
      <c r="CC17" s="4"/>
      <c r="CD17" s="4"/>
      <c r="CE17" s="7"/>
    </row>
    <row r="18" spans="2:83" ht="15.75" x14ac:dyDescent="0.25">
      <c r="B18" s="42"/>
      <c r="C18" s="20"/>
      <c r="D18" s="43"/>
      <c r="E18" s="44"/>
      <c r="F18" s="44"/>
      <c r="G18" s="31">
        <f ca="1">RANDBETWEEN(200,450)</f>
        <v>367</v>
      </c>
      <c r="H18" s="47"/>
      <c r="I18" s="32"/>
      <c r="J18" s="31">
        <f ca="1">RANDBETWEEN(200,450)</f>
        <v>419</v>
      </c>
      <c r="K18" s="47"/>
      <c r="L18" s="32"/>
      <c r="M18" s="31">
        <f ca="1">RANDBETWEEN(200,450)</f>
        <v>338</v>
      </c>
      <c r="N18" s="47"/>
      <c r="O18" s="32"/>
      <c r="P18" s="31">
        <f ca="1">RANDBETWEEN(200,450)</f>
        <v>274</v>
      </c>
      <c r="Q18" s="47"/>
      <c r="R18" s="32"/>
      <c r="S18" s="31">
        <f ca="1">RANDBETWEEN(200,450)</f>
        <v>444</v>
      </c>
      <c r="T18" s="47"/>
      <c r="U18" s="32"/>
      <c r="V18" s="31">
        <f ca="1">RANDBETWEEN(200,450)</f>
        <v>415</v>
      </c>
      <c r="W18" s="47"/>
      <c r="X18" s="32"/>
      <c r="Y18" s="31">
        <f ca="1">RANDBETWEEN(200,450)</f>
        <v>200</v>
      </c>
      <c r="Z18" s="47"/>
      <c r="AA18" s="32"/>
      <c r="AB18" s="38"/>
      <c r="AC18" s="39"/>
      <c r="AD18" s="40"/>
      <c r="AE18" s="41"/>
      <c r="AF18" s="40"/>
      <c r="AG18" s="76"/>
      <c r="AH18" s="41"/>
      <c r="AI18" s="40"/>
      <c r="AJ18" s="76"/>
      <c r="AK18" s="41"/>
      <c r="AL18" s="74"/>
      <c r="AM18" s="20"/>
      <c r="AN18" s="42"/>
      <c r="AO18" s="20"/>
      <c r="AP18" s="43"/>
      <c r="AQ18" s="44"/>
      <c r="AR18" s="44"/>
      <c r="AS18" s="31">
        <f ca="1">RANDBETWEEN(200,450)</f>
        <v>432</v>
      </c>
      <c r="AT18" s="47"/>
      <c r="AU18" s="32"/>
      <c r="AV18" s="31">
        <f t="shared" ref="AV18" ca="1" si="24">RANDBETWEEN(200,450)</f>
        <v>202</v>
      </c>
      <c r="AW18" s="47"/>
      <c r="AX18" s="32"/>
      <c r="AY18" s="31">
        <f t="shared" ref="AY18" ca="1" si="25">RANDBETWEEN(200,450)</f>
        <v>410</v>
      </c>
      <c r="AZ18" s="47"/>
      <c r="BA18" s="32"/>
      <c r="BB18" s="31">
        <f t="shared" ref="BB18" ca="1" si="26">RANDBETWEEN(200,450)</f>
        <v>258</v>
      </c>
      <c r="BC18" s="47"/>
      <c r="BD18" s="32"/>
      <c r="BE18" s="31">
        <f t="shared" ref="BE18" ca="1" si="27">RANDBETWEEN(200,450)</f>
        <v>443</v>
      </c>
      <c r="BF18" s="47"/>
      <c r="BG18" s="32"/>
      <c r="BH18" s="31">
        <f t="shared" ref="BH18" ca="1" si="28">RANDBETWEEN(200,450)</f>
        <v>262</v>
      </c>
      <c r="BI18" s="47"/>
      <c r="BJ18" s="32"/>
      <c r="BK18" s="31">
        <f t="shared" ref="BK18" ca="1" si="29">RANDBETWEEN(200,450)</f>
        <v>315</v>
      </c>
      <c r="BL18" s="47"/>
      <c r="BM18" s="32"/>
      <c r="BN18" s="38"/>
      <c r="BO18" s="39"/>
      <c r="BP18" s="40"/>
      <c r="BQ18" s="41"/>
      <c r="BR18" s="40"/>
      <c r="BS18" s="76"/>
      <c r="BT18" s="41"/>
      <c r="BU18" s="40"/>
      <c r="BV18" s="76"/>
      <c r="BW18" s="41"/>
      <c r="BZ18" s="4"/>
      <c r="CA18" s="4"/>
      <c r="CB18" s="4"/>
      <c r="CC18" s="4"/>
      <c r="CD18" s="4"/>
      <c r="CE18" s="7"/>
    </row>
    <row r="19" spans="2:83" ht="15.75" x14ac:dyDescent="0.25">
      <c r="B19" s="42"/>
      <c r="C19" s="20"/>
      <c r="D19" s="43"/>
      <c r="E19" s="44"/>
      <c r="F19" s="44"/>
      <c r="G19" s="38"/>
      <c r="H19" s="63"/>
      <c r="I19" s="39"/>
      <c r="J19" s="38"/>
      <c r="K19" s="63"/>
      <c r="L19" s="39"/>
      <c r="M19" s="38"/>
      <c r="N19" s="63"/>
      <c r="O19" s="39"/>
      <c r="P19" s="38"/>
      <c r="Q19" s="63"/>
      <c r="R19" s="39"/>
      <c r="S19" s="38"/>
      <c r="T19" s="63"/>
      <c r="U19" s="39"/>
      <c r="V19" s="38"/>
      <c r="W19" s="63"/>
      <c r="X19" s="39"/>
      <c r="Y19" s="38"/>
      <c r="Z19" s="63"/>
      <c r="AA19" s="39"/>
      <c r="AB19" s="38"/>
      <c r="AC19" s="39"/>
      <c r="AD19" s="40"/>
      <c r="AE19" s="41"/>
      <c r="AF19" s="40"/>
      <c r="AG19" s="76"/>
      <c r="AH19" s="41"/>
      <c r="AI19" s="40"/>
      <c r="AJ19" s="76"/>
      <c r="AK19" s="41"/>
      <c r="AL19" s="74"/>
      <c r="AM19" s="20"/>
      <c r="AN19" s="42"/>
      <c r="AO19" s="20"/>
      <c r="AP19" s="43"/>
      <c r="AQ19" s="44"/>
      <c r="AR19" s="44"/>
      <c r="AS19" s="38"/>
      <c r="AT19" s="63"/>
      <c r="AU19" s="39"/>
      <c r="AV19" s="38"/>
      <c r="AW19" s="63"/>
      <c r="AX19" s="39"/>
      <c r="AY19" s="38"/>
      <c r="AZ19" s="63"/>
      <c r="BA19" s="39"/>
      <c r="BB19" s="38"/>
      <c r="BC19" s="63"/>
      <c r="BD19" s="39"/>
      <c r="BE19" s="38"/>
      <c r="BF19" s="63"/>
      <c r="BG19" s="39"/>
      <c r="BH19" s="38"/>
      <c r="BI19" s="63"/>
      <c r="BJ19" s="39"/>
      <c r="BK19" s="38"/>
      <c r="BL19" s="63"/>
      <c r="BM19" s="39"/>
      <c r="BN19" s="38"/>
      <c r="BO19" s="39"/>
      <c r="BP19" s="40"/>
      <c r="BQ19" s="41"/>
      <c r="BR19" s="40"/>
      <c r="BS19" s="76"/>
      <c r="BT19" s="41"/>
      <c r="BU19" s="40"/>
      <c r="BV19" s="76"/>
      <c r="BW19" s="41"/>
      <c r="BZ19" s="4"/>
      <c r="CA19" s="4"/>
      <c r="CB19" s="4"/>
      <c r="CC19" s="4"/>
      <c r="CD19" s="4"/>
      <c r="CE19" s="7"/>
    </row>
    <row r="20" spans="2:83" ht="16.5" thickBot="1" x14ac:dyDescent="0.3">
      <c r="B20" s="42"/>
      <c r="C20" s="20"/>
      <c r="D20" s="43"/>
      <c r="E20" s="44"/>
      <c r="F20" s="44"/>
      <c r="G20" s="48"/>
      <c r="H20" s="49"/>
      <c r="I20" s="50"/>
      <c r="J20" s="48"/>
      <c r="K20" s="49"/>
      <c r="L20" s="50"/>
      <c r="M20" s="48"/>
      <c r="N20" s="49"/>
      <c r="O20" s="50"/>
      <c r="P20" s="48"/>
      <c r="Q20" s="49"/>
      <c r="R20" s="50"/>
      <c r="S20" s="48"/>
      <c r="T20" s="49"/>
      <c r="U20" s="50"/>
      <c r="V20" s="48"/>
      <c r="W20" s="49"/>
      <c r="X20" s="50"/>
      <c r="Y20" s="48"/>
      <c r="Z20" s="49"/>
      <c r="AA20" s="50"/>
      <c r="AB20" s="38"/>
      <c r="AC20" s="39"/>
      <c r="AD20" s="40"/>
      <c r="AE20" s="41"/>
      <c r="AF20" s="40"/>
      <c r="AG20" s="76"/>
      <c r="AH20" s="41"/>
      <c r="AI20" s="40"/>
      <c r="AJ20" s="76"/>
      <c r="AK20" s="41"/>
      <c r="AL20" s="74"/>
      <c r="AM20" s="20"/>
      <c r="AN20" s="42"/>
      <c r="AO20" s="20"/>
      <c r="AP20" s="43"/>
      <c r="AQ20" s="44"/>
      <c r="AR20" s="44"/>
      <c r="AS20" s="48"/>
      <c r="AT20" s="49"/>
      <c r="AU20" s="50"/>
      <c r="AV20" s="48"/>
      <c r="AW20" s="49"/>
      <c r="AX20" s="50"/>
      <c r="AY20" s="48"/>
      <c r="AZ20" s="49"/>
      <c r="BA20" s="50"/>
      <c r="BB20" s="48"/>
      <c r="BC20" s="49"/>
      <c r="BD20" s="50"/>
      <c r="BE20" s="48"/>
      <c r="BF20" s="49"/>
      <c r="BG20" s="50"/>
      <c r="BH20" s="48"/>
      <c r="BI20" s="49"/>
      <c r="BJ20" s="50"/>
      <c r="BK20" s="48"/>
      <c r="BL20" s="49"/>
      <c r="BM20" s="50"/>
      <c r="BN20" s="38"/>
      <c r="BO20" s="39"/>
      <c r="BP20" s="40"/>
      <c r="BQ20" s="41"/>
      <c r="BR20" s="40"/>
      <c r="BS20" s="76"/>
      <c r="BT20" s="41"/>
      <c r="BU20" s="40"/>
      <c r="BV20" s="76"/>
      <c r="BW20" s="41"/>
      <c r="BZ20" s="5"/>
      <c r="CA20" s="5"/>
      <c r="CB20" s="5"/>
      <c r="CC20" s="5"/>
      <c r="CD20" s="5"/>
      <c r="CE20" s="8"/>
    </row>
    <row r="21" spans="2:83" ht="15.75" x14ac:dyDescent="0.25">
      <c r="B21" s="42"/>
      <c r="C21" s="20"/>
      <c r="D21" s="43"/>
      <c r="E21" s="44"/>
      <c r="F21" s="44"/>
      <c r="G21" s="51" t="s">
        <v>5</v>
      </c>
      <c r="H21" s="72"/>
      <c r="I21" s="73"/>
      <c r="J21" s="51" t="s">
        <v>5</v>
      </c>
      <c r="K21" s="72"/>
      <c r="L21" s="73"/>
      <c r="M21" s="51" t="s">
        <v>5</v>
      </c>
      <c r="N21" s="72"/>
      <c r="O21" s="73"/>
      <c r="P21" s="51" t="s">
        <v>5</v>
      </c>
      <c r="Q21" s="72"/>
      <c r="R21" s="73"/>
      <c r="S21" s="51" t="s">
        <v>5</v>
      </c>
      <c r="T21" s="72"/>
      <c r="U21" s="73"/>
      <c r="V21" s="51" t="s">
        <v>5</v>
      </c>
      <c r="W21" s="72"/>
      <c r="X21" s="73"/>
      <c r="Y21" s="51" t="s">
        <v>5</v>
      </c>
      <c r="Z21" s="72"/>
      <c r="AA21" s="73"/>
      <c r="AB21" s="38"/>
      <c r="AC21" s="39"/>
      <c r="AD21" s="40"/>
      <c r="AE21" s="41"/>
      <c r="AF21" s="40"/>
      <c r="AG21" s="76"/>
      <c r="AH21" s="41"/>
      <c r="AI21" s="40"/>
      <c r="AJ21" s="76"/>
      <c r="AK21" s="41"/>
      <c r="AL21" s="74"/>
      <c r="AM21" s="20"/>
      <c r="AN21" s="42"/>
      <c r="AO21" s="20"/>
      <c r="AP21" s="43"/>
      <c r="AQ21" s="44"/>
      <c r="AR21" s="44"/>
      <c r="AS21" s="51" t="s">
        <v>5</v>
      </c>
      <c r="AT21" s="72"/>
      <c r="AU21" s="73"/>
      <c r="AV21" s="51" t="s">
        <v>5</v>
      </c>
      <c r="AW21" s="72"/>
      <c r="AX21" s="73"/>
      <c r="AY21" s="51" t="s">
        <v>5</v>
      </c>
      <c r="AZ21" s="72"/>
      <c r="BA21" s="73"/>
      <c r="BB21" s="51" t="s">
        <v>5</v>
      </c>
      <c r="BC21" s="72"/>
      <c r="BD21" s="73"/>
      <c r="BE21" s="51" t="s">
        <v>5</v>
      </c>
      <c r="BF21" s="72"/>
      <c r="BG21" s="73"/>
      <c r="BH21" s="51" t="s">
        <v>5</v>
      </c>
      <c r="BI21" s="72"/>
      <c r="BJ21" s="73"/>
      <c r="BK21" s="51" t="s">
        <v>5</v>
      </c>
      <c r="BL21" s="72"/>
      <c r="BM21" s="73"/>
      <c r="BN21" s="38"/>
      <c r="BO21" s="39"/>
      <c r="BP21" s="40"/>
      <c r="BQ21" s="41"/>
      <c r="BR21" s="40"/>
      <c r="BS21" s="76"/>
      <c r="BT21" s="41"/>
      <c r="BU21" s="40"/>
      <c r="BV21" s="76"/>
      <c r="BW21" s="41"/>
      <c r="CA21" s="21" t="s">
        <v>27</v>
      </c>
      <c r="CB21" s="15" t="s">
        <v>40</v>
      </c>
      <c r="CC21" s="21" t="s">
        <v>33</v>
      </c>
      <c r="CD21" s="16" t="s">
        <v>38</v>
      </c>
      <c r="CE21" s="16" t="s">
        <v>39</v>
      </c>
    </row>
    <row r="22" spans="2:83" ht="16.5" thickBot="1" x14ac:dyDescent="0.3">
      <c r="B22" s="42"/>
      <c r="C22" s="20"/>
      <c r="D22" s="43"/>
      <c r="E22" s="44"/>
      <c r="F22" s="44"/>
      <c r="G22" s="51"/>
      <c r="H22" s="72"/>
      <c r="I22" s="73"/>
      <c r="J22" s="51"/>
      <c r="K22" s="72"/>
      <c r="L22" s="73"/>
      <c r="M22" s="51"/>
      <c r="N22" s="72"/>
      <c r="O22" s="73"/>
      <c r="P22" s="51"/>
      <c r="Q22" s="72"/>
      <c r="R22" s="73"/>
      <c r="S22" s="51"/>
      <c r="T22" s="72"/>
      <c r="U22" s="73"/>
      <c r="V22" s="51"/>
      <c r="W22" s="72"/>
      <c r="X22" s="73"/>
      <c r="Y22" s="51"/>
      <c r="Z22" s="72"/>
      <c r="AA22" s="73"/>
      <c r="AB22" s="38"/>
      <c r="AC22" s="39"/>
      <c r="AD22" s="40"/>
      <c r="AE22" s="41"/>
      <c r="AF22" s="40"/>
      <c r="AG22" s="76"/>
      <c r="AH22" s="41"/>
      <c r="AI22" s="40"/>
      <c r="AJ22" s="76"/>
      <c r="AK22" s="41"/>
      <c r="AL22" s="74"/>
      <c r="AM22" s="20"/>
      <c r="AN22" s="42"/>
      <c r="AO22" s="20"/>
      <c r="AP22" s="43"/>
      <c r="AQ22" s="44"/>
      <c r="AR22" s="44"/>
      <c r="AS22" s="51"/>
      <c r="AT22" s="72"/>
      <c r="AU22" s="73"/>
      <c r="AV22" s="51"/>
      <c r="AW22" s="72"/>
      <c r="AX22" s="73"/>
      <c r="AY22" s="51"/>
      <c r="AZ22" s="72"/>
      <c r="BA22" s="73"/>
      <c r="BB22" s="51"/>
      <c r="BC22" s="72"/>
      <c r="BD22" s="73"/>
      <c r="BE22" s="51"/>
      <c r="BF22" s="72"/>
      <c r="BG22" s="73"/>
      <c r="BH22" s="51"/>
      <c r="BI22" s="72"/>
      <c r="BJ22" s="73"/>
      <c r="BK22" s="51"/>
      <c r="BL22" s="72"/>
      <c r="BM22" s="73"/>
      <c r="BN22" s="38"/>
      <c r="BO22" s="39"/>
      <c r="BP22" s="40"/>
      <c r="BQ22" s="41"/>
      <c r="BR22" s="40"/>
      <c r="BS22" s="76"/>
      <c r="BT22" s="41"/>
      <c r="BU22" s="40"/>
      <c r="BV22" s="76"/>
      <c r="BW22" s="41"/>
      <c r="CA22" s="25"/>
      <c r="CB22" s="18"/>
      <c r="CC22" s="25"/>
      <c r="CD22" s="19"/>
      <c r="CE22" s="19"/>
    </row>
    <row r="23" spans="2:83" ht="16.5" thickBot="1" x14ac:dyDescent="0.3">
      <c r="B23" s="42"/>
      <c r="C23" s="20"/>
      <c r="D23" s="43"/>
      <c r="E23" s="44"/>
      <c r="F23" s="44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/>
      <c r="T23" s="70"/>
      <c r="U23" s="71"/>
      <c r="V23" s="69"/>
      <c r="W23" s="70"/>
      <c r="X23" s="71"/>
      <c r="Y23" s="69"/>
      <c r="Z23" s="70"/>
      <c r="AA23" s="71"/>
      <c r="AB23" s="38"/>
      <c r="AC23" s="39"/>
      <c r="AD23" s="40"/>
      <c r="AE23" s="41"/>
      <c r="AF23" s="40"/>
      <c r="AG23" s="76"/>
      <c r="AH23" s="41"/>
      <c r="AI23" s="40"/>
      <c r="AJ23" s="76"/>
      <c r="AK23" s="41"/>
      <c r="AL23" s="74"/>
      <c r="AM23" s="20"/>
      <c r="AN23" s="42"/>
      <c r="AO23" s="20"/>
      <c r="AP23" s="43"/>
      <c r="AQ23" s="44"/>
      <c r="AR23" s="44"/>
      <c r="AS23" s="69"/>
      <c r="AT23" s="70"/>
      <c r="AU23" s="71"/>
      <c r="AV23" s="69"/>
      <c r="AW23" s="70"/>
      <c r="AX23" s="71"/>
      <c r="AY23" s="69"/>
      <c r="AZ23" s="70"/>
      <c r="BA23" s="71"/>
      <c r="BB23" s="69"/>
      <c r="BC23" s="70"/>
      <c r="BD23" s="71"/>
      <c r="BE23" s="69"/>
      <c r="BF23" s="70"/>
      <c r="BG23" s="71"/>
      <c r="BH23" s="69"/>
      <c r="BI23" s="70"/>
      <c r="BJ23" s="71"/>
      <c r="BK23" s="69"/>
      <c r="BL23" s="70"/>
      <c r="BM23" s="71"/>
      <c r="BN23" s="38"/>
      <c r="BO23" s="39"/>
      <c r="BP23" s="40"/>
      <c r="BQ23" s="41"/>
      <c r="BR23" s="40"/>
      <c r="BS23" s="76"/>
      <c r="BT23" s="41"/>
      <c r="BU23" s="40"/>
      <c r="BV23" s="76"/>
      <c r="BW23" s="41"/>
      <c r="BZ23" s="3">
        <f>B30</f>
        <v>2</v>
      </c>
      <c r="CA23" s="3">
        <f>BN29+AB29</f>
        <v>80</v>
      </c>
      <c r="CB23" s="6">
        <f ca="1">BP29+AD29</f>
        <v>1200</v>
      </c>
      <c r="CC23" s="6">
        <f ca="1">BR29+AF29</f>
        <v>665</v>
      </c>
      <c r="CD23" s="6">
        <f ca="1">BU29+AI29</f>
        <v>1865</v>
      </c>
      <c r="CE23" s="6">
        <f ca="1">SUM(G41:AA43)+SUM(AS40:BM42)</f>
        <v>4750</v>
      </c>
    </row>
    <row r="24" spans="2:83" ht="15.75" x14ac:dyDescent="0.25">
      <c r="B24" s="42"/>
      <c r="C24" s="20"/>
      <c r="D24" s="43"/>
      <c r="E24" s="44"/>
      <c r="F24" s="44"/>
      <c r="G24" s="33">
        <f ca="1">G18*$F$30</f>
        <v>51.38</v>
      </c>
      <c r="H24" s="67"/>
      <c r="I24" s="68"/>
      <c r="J24" s="33">
        <f t="shared" ref="J24" ca="1" si="30">J18*$F$30</f>
        <v>58.660000000000004</v>
      </c>
      <c r="K24" s="67"/>
      <c r="L24" s="68"/>
      <c r="M24" s="33">
        <f t="shared" ref="M24" ca="1" si="31">M18*$F$30</f>
        <v>47.320000000000007</v>
      </c>
      <c r="N24" s="67"/>
      <c r="O24" s="68"/>
      <c r="P24" s="33">
        <f t="shared" ref="P24" ca="1" si="32">P18*$F$30</f>
        <v>38.360000000000007</v>
      </c>
      <c r="Q24" s="67"/>
      <c r="R24" s="68"/>
      <c r="S24" s="33">
        <f t="shared" ref="S24" ca="1" si="33">S18*$F$30</f>
        <v>62.160000000000004</v>
      </c>
      <c r="T24" s="67"/>
      <c r="U24" s="68"/>
      <c r="V24" s="33">
        <f t="shared" ref="V24" ca="1" si="34">V18*$F$30</f>
        <v>58.100000000000009</v>
      </c>
      <c r="W24" s="67"/>
      <c r="X24" s="68"/>
      <c r="Y24" s="33">
        <f t="shared" ref="Y24" ca="1" si="35">Y18*$F$30</f>
        <v>28.000000000000004</v>
      </c>
      <c r="Z24" s="67"/>
      <c r="AA24" s="68"/>
      <c r="AB24" s="38"/>
      <c r="AC24" s="39"/>
      <c r="AD24" s="40"/>
      <c r="AE24" s="41"/>
      <c r="AF24" s="40"/>
      <c r="AG24" s="76"/>
      <c r="AH24" s="41"/>
      <c r="AI24" s="40"/>
      <c r="AJ24" s="76"/>
      <c r="AK24" s="41"/>
      <c r="AL24" s="74"/>
      <c r="AM24" s="20"/>
      <c r="AN24" s="42"/>
      <c r="AO24" s="20"/>
      <c r="AP24" s="43"/>
      <c r="AQ24" s="44"/>
      <c r="AR24" s="44"/>
      <c r="AS24" s="33">
        <f t="shared" ref="AS24:AU24" ca="1" si="36">AS18*$F$30</f>
        <v>60.480000000000004</v>
      </c>
      <c r="AT24" s="67"/>
      <c r="AU24" s="68"/>
      <c r="AV24" s="33">
        <f t="shared" ref="AV24:BM24" ca="1" si="37">AV18*$F$30</f>
        <v>28.28</v>
      </c>
      <c r="AW24" s="67"/>
      <c r="AX24" s="68"/>
      <c r="AY24" s="33">
        <f t="shared" ref="AY24:BM24" ca="1" si="38">AY18*$F$30</f>
        <v>57.400000000000006</v>
      </c>
      <c r="AZ24" s="67"/>
      <c r="BA24" s="68"/>
      <c r="BB24" s="33">
        <f t="shared" ref="BB24:BM24" ca="1" si="39">BB18*$F$30</f>
        <v>36.120000000000005</v>
      </c>
      <c r="BC24" s="67"/>
      <c r="BD24" s="68"/>
      <c r="BE24" s="33">
        <f t="shared" ref="BE24:BM24" ca="1" si="40">BE18*$F$30</f>
        <v>62.02</v>
      </c>
      <c r="BF24" s="67"/>
      <c r="BG24" s="68"/>
      <c r="BH24" s="33">
        <f t="shared" ref="BH24:BM24" ca="1" si="41">BH18*$F$30</f>
        <v>36.680000000000007</v>
      </c>
      <c r="BI24" s="67"/>
      <c r="BJ24" s="68"/>
      <c r="BK24" s="33">
        <f t="shared" ref="BK24:BM24" ca="1" si="42">BK18*$F$30</f>
        <v>44.1</v>
      </c>
      <c r="BL24" s="67"/>
      <c r="BM24" s="68"/>
      <c r="BN24" s="38"/>
      <c r="BO24" s="39"/>
      <c r="BP24" s="40"/>
      <c r="BQ24" s="41"/>
      <c r="BR24" s="40"/>
      <c r="BS24" s="76"/>
      <c r="BT24" s="41"/>
      <c r="BU24" s="40"/>
      <c r="BV24" s="76"/>
      <c r="BW24" s="41"/>
      <c r="BZ24" s="4"/>
      <c r="CA24" s="4"/>
      <c r="CB24" s="4"/>
      <c r="CC24" s="4"/>
      <c r="CD24" s="4"/>
      <c r="CE24" s="7"/>
    </row>
    <row r="25" spans="2:83" ht="15.75" x14ac:dyDescent="0.25">
      <c r="B25" s="42"/>
      <c r="C25" s="20"/>
      <c r="D25" s="43"/>
      <c r="E25" s="44"/>
      <c r="F25" s="44"/>
      <c r="G25" s="51"/>
      <c r="H25" s="72"/>
      <c r="I25" s="73"/>
      <c r="J25" s="51"/>
      <c r="K25" s="72"/>
      <c r="L25" s="73"/>
      <c r="M25" s="51"/>
      <c r="N25" s="72"/>
      <c r="O25" s="73"/>
      <c r="P25" s="51"/>
      <c r="Q25" s="72"/>
      <c r="R25" s="73"/>
      <c r="S25" s="51"/>
      <c r="T25" s="72"/>
      <c r="U25" s="73"/>
      <c r="V25" s="51"/>
      <c r="W25" s="72"/>
      <c r="X25" s="73"/>
      <c r="Y25" s="51"/>
      <c r="Z25" s="72"/>
      <c r="AA25" s="73"/>
      <c r="AB25" s="38"/>
      <c r="AC25" s="39"/>
      <c r="AD25" s="40"/>
      <c r="AE25" s="41"/>
      <c r="AF25" s="40"/>
      <c r="AG25" s="76"/>
      <c r="AH25" s="41"/>
      <c r="AI25" s="40"/>
      <c r="AJ25" s="76"/>
      <c r="AK25" s="41"/>
      <c r="AL25" s="74"/>
      <c r="AM25" s="20"/>
      <c r="AN25" s="42"/>
      <c r="AO25" s="20"/>
      <c r="AP25" s="43"/>
      <c r="AQ25" s="44"/>
      <c r="AR25" s="44"/>
      <c r="AS25" s="51"/>
      <c r="AT25" s="72"/>
      <c r="AU25" s="73"/>
      <c r="AV25" s="51"/>
      <c r="AW25" s="72"/>
      <c r="AX25" s="73"/>
      <c r="AY25" s="51"/>
      <c r="AZ25" s="72"/>
      <c r="BA25" s="73"/>
      <c r="BB25" s="51"/>
      <c r="BC25" s="72"/>
      <c r="BD25" s="73"/>
      <c r="BE25" s="51"/>
      <c r="BF25" s="72"/>
      <c r="BG25" s="73"/>
      <c r="BH25" s="51"/>
      <c r="BI25" s="72"/>
      <c r="BJ25" s="73"/>
      <c r="BK25" s="51"/>
      <c r="BL25" s="72"/>
      <c r="BM25" s="73"/>
      <c r="BN25" s="38"/>
      <c r="BO25" s="39"/>
      <c r="BP25" s="40"/>
      <c r="BQ25" s="41"/>
      <c r="BR25" s="40"/>
      <c r="BS25" s="76"/>
      <c r="BT25" s="41"/>
      <c r="BU25" s="40"/>
      <c r="BV25" s="76"/>
      <c r="BW25" s="41"/>
      <c r="BZ25" s="4"/>
      <c r="CA25" s="4"/>
      <c r="CB25" s="4"/>
      <c r="CC25" s="4"/>
      <c r="CD25" s="4"/>
      <c r="CE25" s="7"/>
    </row>
    <row r="26" spans="2:83" ht="16.5" thickBot="1" x14ac:dyDescent="0.3">
      <c r="B26" s="52"/>
      <c r="C26" s="25"/>
      <c r="D26" s="53"/>
      <c r="E26" s="54"/>
      <c r="F26" s="54"/>
      <c r="G26" s="69"/>
      <c r="H26" s="70"/>
      <c r="I26" s="71"/>
      <c r="J26" s="69"/>
      <c r="K26" s="70"/>
      <c r="L26" s="71"/>
      <c r="M26" s="69"/>
      <c r="N26" s="70"/>
      <c r="O26" s="71"/>
      <c r="P26" s="69"/>
      <c r="Q26" s="70"/>
      <c r="R26" s="71"/>
      <c r="S26" s="69"/>
      <c r="T26" s="70"/>
      <c r="U26" s="71"/>
      <c r="V26" s="69"/>
      <c r="W26" s="70"/>
      <c r="X26" s="71"/>
      <c r="Y26" s="69"/>
      <c r="Z26" s="70"/>
      <c r="AA26" s="71"/>
      <c r="AB26" s="48"/>
      <c r="AC26" s="50"/>
      <c r="AD26" s="55"/>
      <c r="AE26" s="56"/>
      <c r="AF26" s="55"/>
      <c r="AG26" s="77"/>
      <c r="AH26" s="56"/>
      <c r="AI26" s="55"/>
      <c r="AJ26" s="77"/>
      <c r="AK26" s="56"/>
      <c r="AL26" s="74"/>
      <c r="AM26" s="20"/>
      <c r="AN26" s="52"/>
      <c r="AO26" s="25"/>
      <c r="AP26" s="53"/>
      <c r="AQ26" s="54"/>
      <c r="AR26" s="54"/>
      <c r="AS26" s="69"/>
      <c r="AT26" s="70"/>
      <c r="AU26" s="71"/>
      <c r="AV26" s="69"/>
      <c r="AW26" s="70"/>
      <c r="AX26" s="71"/>
      <c r="AY26" s="69"/>
      <c r="AZ26" s="70"/>
      <c r="BA26" s="71"/>
      <c r="BB26" s="69"/>
      <c r="BC26" s="70"/>
      <c r="BD26" s="71"/>
      <c r="BE26" s="69"/>
      <c r="BF26" s="70"/>
      <c r="BG26" s="71"/>
      <c r="BH26" s="69"/>
      <c r="BI26" s="70"/>
      <c r="BJ26" s="71"/>
      <c r="BK26" s="69"/>
      <c r="BL26" s="70"/>
      <c r="BM26" s="71"/>
      <c r="BN26" s="48"/>
      <c r="BO26" s="50"/>
      <c r="BP26" s="55"/>
      <c r="BQ26" s="56"/>
      <c r="BR26" s="55"/>
      <c r="BS26" s="77"/>
      <c r="BT26" s="56"/>
      <c r="BU26" s="55"/>
      <c r="BV26" s="77"/>
      <c r="BW26" s="56"/>
      <c r="BZ26" s="4"/>
      <c r="CA26" s="4"/>
      <c r="CB26" s="4"/>
      <c r="CC26" s="4"/>
      <c r="CD26" s="4"/>
      <c r="CE26" s="7"/>
    </row>
    <row r="27" spans="2:83" ht="15.75" x14ac:dyDescent="0.25">
      <c r="B27" s="21" t="s">
        <v>17</v>
      </c>
      <c r="C27" s="21"/>
      <c r="D27" s="21" t="s">
        <v>18</v>
      </c>
      <c r="E27" s="21" t="s">
        <v>16</v>
      </c>
      <c r="F27" s="21" t="s">
        <v>5</v>
      </c>
      <c r="G27" s="30" t="s">
        <v>19</v>
      </c>
      <c r="H27" s="15"/>
      <c r="I27" s="16"/>
      <c r="J27" s="30" t="s">
        <v>21</v>
      </c>
      <c r="K27" s="15"/>
      <c r="L27" s="16"/>
      <c r="M27" s="30" t="s">
        <v>22</v>
      </c>
      <c r="N27" s="15"/>
      <c r="O27" s="16"/>
      <c r="P27" s="30" t="s">
        <v>23</v>
      </c>
      <c r="Q27" s="15"/>
      <c r="R27" s="16"/>
      <c r="S27" s="30" t="s">
        <v>24</v>
      </c>
      <c r="T27" s="15"/>
      <c r="U27" s="16"/>
      <c r="V27" s="30" t="s">
        <v>25</v>
      </c>
      <c r="W27" s="15"/>
      <c r="X27" s="16"/>
      <c r="Y27" s="30" t="s">
        <v>26</v>
      </c>
      <c r="Z27" s="15"/>
      <c r="AA27" s="16"/>
      <c r="AB27" s="30" t="s">
        <v>27</v>
      </c>
      <c r="AC27" s="16"/>
      <c r="AD27" s="30" t="s">
        <v>28</v>
      </c>
      <c r="AE27" s="16"/>
      <c r="AF27" s="30" t="s">
        <v>33</v>
      </c>
      <c r="AG27" s="15"/>
      <c r="AH27" s="16"/>
      <c r="AI27" s="30" t="s">
        <v>34</v>
      </c>
      <c r="AJ27" s="15"/>
      <c r="AK27" s="16"/>
      <c r="AL27" s="64"/>
      <c r="AM27" s="20"/>
      <c r="AN27" s="21" t="s">
        <v>17</v>
      </c>
      <c r="AO27" s="21"/>
      <c r="AP27" s="21" t="s">
        <v>18</v>
      </c>
      <c r="AQ27" s="21" t="s">
        <v>16</v>
      </c>
      <c r="AR27" s="21" t="s">
        <v>5</v>
      </c>
      <c r="AS27" s="30" t="s">
        <v>19</v>
      </c>
      <c r="AT27" s="15"/>
      <c r="AU27" s="16"/>
      <c r="AV27" s="30" t="s">
        <v>21</v>
      </c>
      <c r="AW27" s="15"/>
      <c r="AX27" s="16"/>
      <c r="AY27" s="30" t="s">
        <v>22</v>
      </c>
      <c r="AZ27" s="15"/>
      <c r="BA27" s="16"/>
      <c r="BB27" s="30" t="s">
        <v>23</v>
      </c>
      <c r="BC27" s="15"/>
      <c r="BD27" s="16"/>
      <c r="BE27" s="30" t="s">
        <v>24</v>
      </c>
      <c r="BF27" s="15"/>
      <c r="BG27" s="16"/>
      <c r="BH27" s="30" t="s">
        <v>25</v>
      </c>
      <c r="BI27" s="15"/>
      <c r="BJ27" s="16"/>
      <c r="BK27" s="30" t="s">
        <v>26</v>
      </c>
      <c r="BL27" s="15"/>
      <c r="BM27" s="16"/>
      <c r="BN27" s="30" t="s">
        <v>27</v>
      </c>
      <c r="BO27" s="16"/>
      <c r="BP27" s="30" t="s">
        <v>28</v>
      </c>
      <c r="BQ27" s="16"/>
      <c r="BR27" s="30" t="s">
        <v>33</v>
      </c>
      <c r="BS27" s="15"/>
      <c r="BT27" s="16"/>
      <c r="BU27" s="30" t="s">
        <v>34</v>
      </c>
      <c r="BV27" s="15"/>
      <c r="BW27" s="16"/>
      <c r="BZ27" s="4"/>
      <c r="CA27" s="4"/>
      <c r="CB27" s="4"/>
      <c r="CC27" s="4"/>
      <c r="CD27" s="4"/>
      <c r="CE27" s="7"/>
    </row>
    <row r="28" spans="2:83" ht="16.5" thickBot="1" x14ac:dyDescent="0.3">
      <c r="B28" s="25"/>
      <c r="C28" s="20"/>
      <c r="D28" s="25"/>
      <c r="E28" s="25"/>
      <c r="F28" s="25"/>
      <c r="G28" s="17"/>
      <c r="H28" s="18"/>
      <c r="I28" s="19"/>
      <c r="J28" s="17"/>
      <c r="K28" s="18"/>
      <c r="L28" s="19"/>
      <c r="M28" s="17"/>
      <c r="N28" s="18"/>
      <c r="O28" s="19"/>
      <c r="P28" s="17"/>
      <c r="Q28" s="18"/>
      <c r="R28" s="19"/>
      <c r="S28" s="17"/>
      <c r="T28" s="18"/>
      <c r="U28" s="19"/>
      <c r="V28" s="17"/>
      <c r="W28" s="18"/>
      <c r="X28" s="19"/>
      <c r="Y28" s="17"/>
      <c r="Z28" s="18"/>
      <c r="AA28" s="19"/>
      <c r="AB28" s="17"/>
      <c r="AC28" s="19"/>
      <c r="AD28" s="17"/>
      <c r="AE28" s="19"/>
      <c r="AF28" s="17"/>
      <c r="AG28" s="18"/>
      <c r="AH28" s="19"/>
      <c r="AI28" s="17"/>
      <c r="AJ28" s="18"/>
      <c r="AK28" s="19"/>
      <c r="AL28" s="64"/>
      <c r="AM28" s="20"/>
      <c r="AN28" s="25"/>
      <c r="AO28" s="20"/>
      <c r="AP28" s="25"/>
      <c r="AQ28" s="25"/>
      <c r="AR28" s="25"/>
      <c r="AS28" s="17"/>
      <c r="AT28" s="18"/>
      <c r="AU28" s="19"/>
      <c r="AV28" s="17"/>
      <c r="AW28" s="18"/>
      <c r="AX28" s="19"/>
      <c r="AY28" s="17"/>
      <c r="AZ28" s="18"/>
      <c r="BA28" s="19"/>
      <c r="BB28" s="17"/>
      <c r="BC28" s="18"/>
      <c r="BD28" s="19"/>
      <c r="BE28" s="17"/>
      <c r="BF28" s="18"/>
      <c r="BG28" s="19"/>
      <c r="BH28" s="17"/>
      <c r="BI28" s="18"/>
      <c r="BJ28" s="19"/>
      <c r="BK28" s="17"/>
      <c r="BL28" s="18"/>
      <c r="BM28" s="19"/>
      <c r="BN28" s="17"/>
      <c r="BO28" s="19"/>
      <c r="BP28" s="17"/>
      <c r="BQ28" s="19"/>
      <c r="BR28" s="17"/>
      <c r="BS28" s="18"/>
      <c r="BT28" s="19"/>
      <c r="BU28" s="17"/>
      <c r="BV28" s="18"/>
      <c r="BW28" s="19"/>
      <c r="BZ28" s="4"/>
      <c r="CA28" s="4"/>
      <c r="CB28" s="4"/>
      <c r="CC28" s="4"/>
      <c r="CD28" s="4"/>
      <c r="CE28" s="7"/>
    </row>
    <row r="29" spans="2:83" ht="16.5" thickBot="1" x14ac:dyDescent="0.3">
      <c r="B29" s="26"/>
      <c r="C29" s="20"/>
      <c r="D29" s="27"/>
      <c r="E29" s="28"/>
      <c r="F29" s="29"/>
      <c r="G29" s="30"/>
      <c r="H29" s="15"/>
      <c r="I29" s="16"/>
      <c r="J29" s="30"/>
      <c r="K29" s="15"/>
      <c r="L29" s="16"/>
      <c r="M29" s="30"/>
      <c r="N29" s="15"/>
      <c r="O29" s="16"/>
      <c r="P29" s="30"/>
      <c r="Q29" s="15"/>
      <c r="R29" s="16"/>
      <c r="S29" s="30"/>
      <c r="T29" s="15"/>
      <c r="U29" s="16"/>
      <c r="V29" s="30"/>
      <c r="W29" s="15"/>
      <c r="X29" s="16"/>
      <c r="Y29" s="30"/>
      <c r="Z29" s="15"/>
      <c r="AA29" s="16"/>
      <c r="AB29" s="31">
        <f>G32+J32+M32+P32+S32+V32+Y32+Y35+V35+S35+P35+M35+J35+G35</f>
        <v>40</v>
      </c>
      <c r="AC29" s="32"/>
      <c r="AD29" s="33">
        <f ca="1">E30*AB29</f>
        <v>600</v>
      </c>
      <c r="AE29" s="34"/>
      <c r="AF29" s="33">
        <f ca="1">G47+J47+M47+P47+S47+V47+Y47</f>
        <v>327.88000000000005</v>
      </c>
      <c r="AG29" s="75"/>
      <c r="AH29" s="34"/>
      <c r="AI29" s="33">
        <f ca="1">AD29+AF29</f>
        <v>927.88000000000011</v>
      </c>
      <c r="AJ29" s="75"/>
      <c r="AK29" s="34"/>
      <c r="AL29" s="74"/>
      <c r="AM29" s="20"/>
      <c r="AN29" s="26"/>
      <c r="AO29" s="20"/>
      <c r="AP29" s="27"/>
      <c r="AQ29" s="28"/>
      <c r="AR29" s="29"/>
      <c r="AS29" s="30"/>
      <c r="AT29" s="15"/>
      <c r="AU29" s="16"/>
      <c r="AV29" s="30"/>
      <c r="AW29" s="15"/>
      <c r="AX29" s="16"/>
      <c r="AY29" s="30"/>
      <c r="AZ29" s="15"/>
      <c r="BA29" s="16"/>
      <c r="BB29" s="30"/>
      <c r="BC29" s="15"/>
      <c r="BD29" s="16"/>
      <c r="BE29" s="30"/>
      <c r="BF29" s="15"/>
      <c r="BG29" s="16"/>
      <c r="BH29" s="30"/>
      <c r="BI29" s="15"/>
      <c r="BJ29" s="16"/>
      <c r="BK29" s="30"/>
      <c r="BL29" s="15"/>
      <c r="BM29" s="16"/>
      <c r="BN29" s="31">
        <f>AS32+AV32+AY32+BB32+BE32+BH32+BK32+BK35+BH35+BE35+BB35+AY35+AV35+AS35</f>
        <v>40</v>
      </c>
      <c r="BO29" s="32"/>
      <c r="BP29" s="33">
        <f ca="1">AQ30*BN29</f>
        <v>600</v>
      </c>
      <c r="BQ29" s="34"/>
      <c r="BR29" s="33">
        <f ca="1">AS46+AV46+AY46+BB46+BE46+BH46+BK46</f>
        <v>337.12</v>
      </c>
      <c r="BS29" s="75"/>
      <c r="BT29" s="34"/>
      <c r="BU29" s="33">
        <f ca="1">BP29+BR29</f>
        <v>937.12</v>
      </c>
      <c r="BV29" s="75"/>
      <c r="BW29" s="34"/>
      <c r="BZ29" s="4"/>
      <c r="CA29" s="4"/>
      <c r="CB29" s="4"/>
      <c r="CC29" s="4"/>
      <c r="CD29" s="4"/>
      <c r="CE29" s="7"/>
    </row>
    <row r="30" spans="2:83" ht="16.5" thickBot="1" x14ac:dyDescent="0.3">
      <c r="B30" s="35">
        <v>2</v>
      </c>
      <c r="C30" s="20"/>
      <c r="D30" s="36" t="str">
        <f>_xll.XLOOKUP(B30,'Basic Structure'!$E$8:$E$17,'Basic Structure'!$F$8:$F$17)</f>
        <v>Stephen Smith</v>
      </c>
      <c r="E30" s="33">
        <f ca="1">_xll.XLOOKUP(B30,'Basic Structure'!$E$8:$E$17,'Basic Structure'!$J$8:$J$17)</f>
        <v>15</v>
      </c>
      <c r="F30" s="37">
        <f ca="1">_xll.XLOOKUP(B30,'Basic Structure'!$E$8:$E$17,'Basic Structure'!$K$8:$K$17)</f>
        <v>0.14000000000000001</v>
      </c>
      <c r="G30" s="17"/>
      <c r="H30" s="18"/>
      <c r="I30" s="19"/>
      <c r="J30" s="17"/>
      <c r="K30" s="18"/>
      <c r="L30" s="19"/>
      <c r="M30" s="17"/>
      <c r="N30" s="18"/>
      <c r="O30" s="19"/>
      <c r="P30" s="17"/>
      <c r="Q30" s="18"/>
      <c r="R30" s="19"/>
      <c r="S30" s="17"/>
      <c r="T30" s="18"/>
      <c r="U30" s="19"/>
      <c r="V30" s="17"/>
      <c r="W30" s="18"/>
      <c r="X30" s="19"/>
      <c r="Y30" s="17"/>
      <c r="Z30" s="18"/>
      <c r="AA30" s="19"/>
      <c r="AB30" s="38"/>
      <c r="AC30" s="39"/>
      <c r="AD30" s="40"/>
      <c r="AE30" s="41"/>
      <c r="AF30" s="40"/>
      <c r="AG30" s="76"/>
      <c r="AH30" s="41"/>
      <c r="AI30" s="40"/>
      <c r="AJ30" s="76"/>
      <c r="AK30" s="41"/>
      <c r="AL30" s="74"/>
      <c r="AM30" s="20"/>
      <c r="AN30" s="35">
        <f>B30</f>
        <v>2</v>
      </c>
      <c r="AO30" s="20"/>
      <c r="AP30" s="36" t="str">
        <f>_xll.XLOOKUP(AN30,'Basic Structure'!$E$8:$E$17,'Basic Structure'!$F$8:$F$17)</f>
        <v>Stephen Smith</v>
      </c>
      <c r="AQ30" s="33">
        <f ca="1">_xll.XLOOKUP(AN30,'Basic Structure'!$E$8:$E$17,'Basic Structure'!$J$8:$J$17)</f>
        <v>15</v>
      </c>
      <c r="AR30" s="37">
        <f ca="1">_xll.XLOOKUP(AN30,'Basic Structure'!$E$8:$E$17,'Basic Structure'!$K$8:$K$17)</f>
        <v>0.14000000000000001</v>
      </c>
      <c r="AS30" s="17"/>
      <c r="AT30" s="18"/>
      <c r="AU30" s="19"/>
      <c r="AV30" s="17"/>
      <c r="AW30" s="18"/>
      <c r="AX30" s="19"/>
      <c r="AY30" s="17"/>
      <c r="AZ30" s="18"/>
      <c r="BA30" s="19"/>
      <c r="BB30" s="17"/>
      <c r="BC30" s="18"/>
      <c r="BD30" s="19"/>
      <c r="BE30" s="17"/>
      <c r="BF30" s="18"/>
      <c r="BG30" s="19"/>
      <c r="BH30" s="17"/>
      <c r="BI30" s="18"/>
      <c r="BJ30" s="19"/>
      <c r="BK30" s="17"/>
      <c r="BL30" s="18"/>
      <c r="BM30" s="19"/>
      <c r="BN30" s="38"/>
      <c r="BO30" s="39"/>
      <c r="BP30" s="40"/>
      <c r="BQ30" s="41"/>
      <c r="BR30" s="40"/>
      <c r="BS30" s="76"/>
      <c r="BT30" s="41"/>
      <c r="BU30" s="40"/>
      <c r="BV30" s="76"/>
      <c r="BW30" s="41"/>
      <c r="BZ30" s="4"/>
      <c r="CA30" s="4"/>
      <c r="CB30" s="4"/>
      <c r="CC30" s="4"/>
      <c r="CD30" s="4"/>
      <c r="CE30" s="7"/>
    </row>
    <row r="31" spans="2:83" ht="16.5" thickBot="1" x14ac:dyDescent="0.3">
      <c r="B31" s="42"/>
      <c r="C31" s="20"/>
      <c r="D31" s="43"/>
      <c r="E31" s="44"/>
      <c r="F31" s="44"/>
      <c r="G31" s="45">
        <v>0.33333333333333331</v>
      </c>
      <c r="H31" s="46" t="s">
        <v>20</v>
      </c>
      <c r="I31" s="45">
        <v>0.5</v>
      </c>
      <c r="J31" s="45">
        <v>0.33333333333333331</v>
      </c>
      <c r="K31" s="46" t="s">
        <v>20</v>
      </c>
      <c r="L31" s="45">
        <v>0.5</v>
      </c>
      <c r="M31" s="45">
        <v>0.33333333333333331</v>
      </c>
      <c r="N31" s="46" t="s">
        <v>20</v>
      </c>
      <c r="O31" s="45">
        <v>0.5</v>
      </c>
      <c r="P31" s="45">
        <v>0.33333333333333331</v>
      </c>
      <c r="Q31" s="46" t="s">
        <v>20</v>
      </c>
      <c r="R31" s="45">
        <v>0.5</v>
      </c>
      <c r="S31" s="45">
        <v>0.33333333333333331</v>
      </c>
      <c r="T31" s="46" t="s">
        <v>20</v>
      </c>
      <c r="U31" s="45">
        <v>0.5</v>
      </c>
      <c r="V31" s="45">
        <v>0.33333333333333331</v>
      </c>
      <c r="W31" s="46" t="s">
        <v>20</v>
      </c>
      <c r="X31" s="45">
        <v>0.5</v>
      </c>
      <c r="Y31" s="45">
        <v>0.33333333333333331</v>
      </c>
      <c r="Z31" s="46" t="s">
        <v>20</v>
      </c>
      <c r="AA31" s="45">
        <v>0.5</v>
      </c>
      <c r="AB31" s="38"/>
      <c r="AC31" s="39"/>
      <c r="AD31" s="40"/>
      <c r="AE31" s="41"/>
      <c r="AF31" s="40"/>
      <c r="AG31" s="76"/>
      <c r="AH31" s="41"/>
      <c r="AI31" s="40"/>
      <c r="AJ31" s="76"/>
      <c r="AK31" s="41"/>
      <c r="AL31" s="74"/>
      <c r="AM31" s="20"/>
      <c r="AN31" s="42"/>
      <c r="AO31" s="20"/>
      <c r="AP31" s="43"/>
      <c r="AQ31" s="44"/>
      <c r="AR31" s="44"/>
      <c r="AS31" s="45">
        <v>0.33333333333333331</v>
      </c>
      <c r="AT31" s="46" t="s">
        <v>20</v>
      </c>
      <c r="AU31" s="45">
        <v>0.5</v>
      </c>
      <c r="AV31" s="45">
        <v>0.33333333333333331</v>
      </c>
      <c r="AW31" s="46" t="s">
        <v>20</v>
      </c>
      <c r="AX31" s="45">
        <v>0.5</v>
      </c>
      <c r="AY31" s="45">
        <v>0.33333333333333331</v>
      </c>
      <c r="AZ31" s="46" t="s">
        <v>20</v>
      </c>
      <c r="BA31" s="45">
        <v>0.5</v>
      </c>
      <c r="BB31" s="45">
        <v>0.33333333333333331</v>
      </c>
      <c r="BC31" s="46" t="s">
        <v>20</v>
      </c>
      <c r="BD31" s="45">
        <v>0.5</v>
      </c>
      <c r="BE31" s="45">
        <v>0.33333333333333331</v>
      </c>
      <c r="BF31" s="46" t="s">
        <v>20</v>
      </c>
      <c r="BG31" s="45">
        <v>0.5</v>
      </c>
      <c r="BH31" s="45">
        <v>0.33333333333333331</v>
      </c>
      <c r="BI31" s="46" t="s">
        <v>20</v>
      </c>
      <c r="BJ31" s="45">
        <v>0.5</v>
      </c>
      <c r="BK31" s="45">
        <v>0.33333333333333331</v>
      </c>
      <c r="BL31" s="46" t="s">
        <v>20</v>
      </c>
      <c r="BM31" s="45">
        <v>0.5</v>
      </c>
      <c r="BN31" s="38"/>
      <c r="BO31" s="39"/>
      <c r="BP31" s="40"/>
      <c r="BQ31" s="41"/>
      <c r="BR31" s="40"/>
      <c r="BS31" s="76"/>
      <c r="BT31" s="41"/>
      <c r="BU31" s="40"/>
      <c r="BV31" s="76"/>
      <c r="BW31" s="41"/>
      <c r="BZ31" s="4"/>
      <c r="CA31" s="4"/>
      <c r="CB31" s="4"/>
      <c r="CC31" s="4"/>
      <c r="CD31" s="4"/>
      <c r="CE31" s="7"/>
    </row>
    <row r="32" spans="2:83" ht="15.75" x14ac:dyDescent="0.25">
      <c r="B32" s="42"/>
      <c r="C32" s="20"/>
      <c r="D32" s="43"/>
      <c r="E32" s="44"/>
      <c r="F32" s="44"/>
      <c r="G32" s="31">
        <f>(I31-G31)*24</f>
        <v>4</v>
      </c>
      <c r="H32" s="47"/>
      <c r="I32" s="32"/>
      <c r="J32" s="31">
        <f t="shared" ref="J32" si="43">(L31-J31)*24</f>
        <v>4</v>
      </c>
      <c r="K32" s="47"/>
      <c r="L32" s="32"/>
      <c r="M32" s="31">
        <f t="shared" ref="M32" si="44">(O31-M31)*24</f>
        <v>4</v>
      </c>
      <c r="N32" s="47"/>
      <c r="O32" s="32"/>
      <c r="P32" s="31">
        <f t="shared" ref="P32" si="45">(R31-P31)*24</f>
        <v>4</v>
      </c>
      <c r="Q32" s="47"/>
      <c r="R32" s="32"/>
      <c r="S32" s="31">
        <f t="shared" ref="S32" si="46">(U31-S31)*24</f>
        <v>4</v>
      </c>
      <c r="T32" s="47"/>
      <c r="U32" s="32"/>
      <c r="V32" s="31">
        <f t="shared" ref="V32" si="47">(X31-V31)*24</f>
        <v>4</v>
      </c>
      <c r="W32" s="47"/>
      <c r="X32" s="32"/>
      <c r="Y32" s="31">
        <f t="shared" ref="Y32" si="48">(AA31-Y31)*24</f>
        <v>4</v>
      </c>
      <c r="Z32" s="47"/>
      <c r="AA32" s="32"/>
      <c r="AB32" s="38"/>
      <c r="AC32" s="39"/>
      <c r="AD32" s="40"/>
      <c r="AE32" s="41"/>
      <c r="AF32" s="40"/>
      <c r="AG32" s="76"/>
      <c r="AH32" s="41"/>
      <c r="AI32" s="40"/>
      <c r="AJ32" s="76"/>
      <c r="AK32" s="41"/>
      <c r="AL32" s="74"/>
      <c r="AM32" s="20"/>
      <c r="AN32" s="42"/>
      <c r="AO32" s="20"/>
      <c r="AP32" s="43"/>
      <c r="AQ32" s="44"/>
      <c r="AR32" s="44"/>
      <c r="AS32" s="31">
        <f>(AU31-AS31)*24</f>
        <v>4</v>
      </c>
      <c r="AT32" s="47"/>
      <c r="AU32" s="32"/>
      <c r="AV32" s="31">
        <f t="shared" ref="AV32" si="49">(AX31-AV31)*24</f>
        <v>4</v>
      </c>
      <c r="AW32" s="47"/>
      <c r="AX32" s="32"/>
      <c r="AY32" s="31">
        <f t="shared" ref="AY32" si="50">(BA31-AY31)*24</f>
        <v>4</v>
      </c>
      <c r="AZ32" s="47"/>
      <c r="BA32" s="32"/>
      <c r="BB32" s="31">
        <f t="shared" ref="BB32" si="51">(BD31-BB31)*24</f>
        <v>4</v>
      </c>
      <c r="BC32" s="47"/>
      <c r="BD32" s="32"/>
      <c r="BE32" s="31">
        <f t="shared" ref="BE32" si="52">(BG31-BE31)*24</f>
        <v>4</v>
      </c>
      <c r="BF32" s="47"/>
      <c r="BG32" s="32"/>
      <c r="BH32" s="31">
        <f t="shared" ref="BH32" si="53">(BJ31-BH31)*24</f>
        <v>4</v>
      </c>
      <c r="BI32" s="47"/>
      <c r="BJ32" s="32"/>
      <c r="BK32" s="31">
        <f t="shared" ref="BK32" si="54">(BM31-BK31)*24</f>
        <v>4</v>
      </c>
      <c r="BL32" s="47"/>
      <c r="BM32" s="32"/>
      <c r="BN32" s="38"/>
      <c r="BO32" s="39"/>
      <c r="BP32" s="40"/>
      <c r="BQ32" s="41"/>
      <c r="BR32" s="40"/>
      <c r="BS32" s="76"/>
      <c r="BT32" s="41"/>
      <c r="BU32" s="40"/>
      <c r="BV32" s="76"/>
      <c r="BW32" s="41"/>
      <c r="BZ32" s="4"/>
      <c r="CA32" s="4"/>
      <c r="CB32" s="4"/>
      <c r="CC32" s="4"/>
      <c r="CD32" s="4"/>
      <c r="CE32" s="7"/>
    </row>
    <row r="33" spans="2:83" ht="16.5" thickBot="1" x14ac:dyDescent="0.3">
      <c r="B33" s="42"/>
      <c r="C33" s="20"/>
      <c r="D33" s="43"/>
      <c r="E33" s="44"/>
      <c r="F33" s="44"/>
      <c r="G33" s="48"/>
      <c r="H33" s="49"/>
      <c r="I33" s="50"/>
      <c r="J33" s="48"/>
      <c r="K33" s="49"/>
      <c r="L33" s="50"/>
      <c r="M33" s="48"/>
      <c r="N33" s="49"/>
      <c r="O33" s="50"/>
      <c r="P33" s="48"/>
      <c r="Q33" s="49"/>
      <c r="R33" s="50"/>
      <c r="S33" s="48"/>
      <c r="T33" s="49"/>
      <c r="U33" s="50"/>
      <c r="V33" s="48"/>
      <c r="W33" s="49"/>
      <c r="X33" s="50"/>
      <c r="Y33" s="48"/>
      <c r="Z33" s="49"/>
      <c r="AA33" s="50"/>
      <c r="AB33" s="38"/>
      <c r="AC33" s="39"/>
      <c r="AD33" s="40"/>
      <c r="AE33" s="41"/>
      <c r="AF33" s="40"/>
      <c r="AG33" s="76"/>
      <c r="AH33" s="41"/>
      <c r="AI33" s="40"/>
      <c r="AJ33" s="76"/>
      <c r="AK33" s="41"/>
      <c r="AL33" s="74"/>
      <c r="AM33" s="20"/>
      <c r="AN33" s="42"/>
      <c r="AO33" s="20"/>
      <c r="AP33" s="43"/>
      <c r="AQ33" s="44"/>
      <c r="AR33" s="44"/>
      <c r="AS33" s="48"/>
      <c r="AT33" s="49"/>
      <c r="AU33" s="50"/>
      <c r="AV33" s="48"/>
      <c r="AW33" s="49"/>
      <c r="AX33" s="50"/>
      <c r="AY33" s="48"/>
      <c r="AZ33" s="49"/>
      <c r="BA33" s="50"/>
      <c r="BB33" s="48"/>
      <c r="BC33" s="49"/>
      <c r="BD33" s="50"/>
      <c r="BE33" s="48"/>
      <c r="BF33" s="49"/>
      <c r="BG33" s="50"/>
      <c r="BH33" s="48"/>
      <c r="BI33" s="49"/>
      <c r="BJ33" s="50"/>
      <c r="BK33" s="48"/>
      <c r="BL33" s="49"/>
      <c r="BM33" s="50"/>
      <c r="BN33" s="38"/>
      <c r="BO33" s="39"/>
      <c r="BP33" s="40"/>
      <c r="BQ33" s="41"/>
      <c r="BR33" s="40"/>
      <c r="BS33" s="76"/>
      <c r="BT33" s="41"/>
      <c r="BU33" s="40"/>
      <c r="BV33" s="76"/>
      <c r="BW33" s="41"/>
      <c r="BZ33" s="4"/>
      <c r="CA33" s="4"/>
      <c r="CB33" s="4"/>
      <c r="CC33" s="4"/>
      <c r="CD33" s="4"/>
      <c r="CE33" s="7"/>
    </row>
    <row r="34" spans="2:83" ht="21.75" customHeight="1" thickBot="1" x14ac:dyDescent="0.3">
      <c r="B34" s="42"/>
      <c r="C34" s="20"/>
      <c r="D34" s="43"/>
      <c r="E34" s="51"/>
      <c r="F34" s="44"/>
      <c r="G34" s="45"/>
      <c r="H34" s="46" t="s">
        <v>20</v>
      </c>
      <c r="I34" s="45"/>
      <c r="J34" s="45">
        <v>0.54166666666666663</v>
      </c>
      <c r="K34" s="46" t="s">
        <v>20</v>
      </c>
      <c r="L34" s="45">
        <v>0.66666666666666663</v>
      </c>
      <c r="M34" s="45">
        <v>0.54166666666666663</v>
      </c>
      <c r="N34" s="46" t="s">
        <v>20</v>
      </c>
      <c r="O34" s="45">
        <v>0.66666666666666663</v>
      </c>
      <c r="P34" s="45">
        <v>0.54166666666666663</v>
      </c>
      <c r="Q34" s="46" t="s">
        <v>20</v>
      </c>
      <c r="R34" s="45">
        <v>0.66666666666666663</v>
      </c>
      <c r="S34" s="45">
        <v>0.54166666666666663</v>
      </c>
      <c r="T34" s="46" t="s">
        <v>20</v>
      </c>
      <c r="U34" s="45">
        <v>0.66666666666666663</v>
      </c>
      <c r="V34" s="45"/>
      <c r="W34" s="46" t="s">
        <v>20</v>
      </c>
      <c r="X34" s="45"/>
      <c r="Y34" s="45"/>
      <c r="Z34" s="46" t="s">
        <v>20</v>
      </c>
      <c r="AA34" s="45"/>
      <c r="AB34" s="38"/>
      <c r="AC34" s="39"/>
      <c r="AD34" s="40"/>
      <c r="AE34" s="41"/>
      <c r="AF34" s="40"/>
      <c r="AG34" s="76"/>
      <c r="AH34" s="41"/>
      <c r="AI34" s="40"/>
      <c r="AJ34" s="76"/>
      <c r="AK34" s="41"/>
      <c r="AL34" s="74"/>
      <c r="AM34" s="20"/>
      <c r="AN34" s="42"/>
      <c r="AO34" s="20"/>
      <c r="AP34" s="43"/>
      <c r="AQ34" s="51"/>
      <c r="AR34" s="44"/>
      <c r="AS34" s="45"/>
      <c r="AT34" s="46" t="s">
        <v>20</v>
      </c>
      <c r="AU34" s="45"/>
      <c r="AV34" s="45">
        <v>0.54166666666666663</v>
      </c>
      <c r="AW34" s="46" t="s">
        <v>20</v>
      </c>
      <c r="AX34" s="45">
        <v>0.66666666666666663</v>
      </c>
      <c r="AY34" s="45">
        <v>0.54166666666666663</v>
      </c>
      <c r="AZ34" s="46" t="s">
        <v>20</v>
      </c>
      <c r="BA34" s="45">
        <v>0.66666666666666663</v>
      </c>
      <c r="BB34" s="45">
        <v>0.54166666666666663</v>
      </c>
      <c r="BC34" s="46" t="s">
        <v>20</v>
      </c>
      <c r="BD34" s="45">
        <v>0.66666666666666663</v>
      </c>
      <c r="BE34" s="45">
        <v>0.54166666666666663</v>
      </c>
      <c r="BF34" s="46" t="s">
        <v>20</v>
      </c>
      <c r="BG34" s="45">
        <v>0.66666666666666663</v>
      </c>
      <c r="BH34" s="45"/>
      <c r="BI34" s="46" t="s">
        <v>20</v>
      </c>
      <c r="BJ34" s="45"/>
      <c r="BK34" s="45"/>
      <c r="BL34" s="46" t="s">
        <v>20</v>
      </c>
      <c r="BM34" s="45"/>
      <c r="BN34" s="38"/>
      <c r="BO34" s="39"/>
      <c r="BP34" s="40"/>
      <c r="BQ34" s="41"/>
      <c r="BR34" s="40"/>
      <c r="BS34" s="76"/>
      <c r="BT34" s="41"/>
      <c r="BU34" s="40"/>
      <c r="BV34" s="76"/>
      <c r="BW34" s="41"/>
      <c r="BZ34" s="4"/>
      <c r="CA34" s="4"/>
      <c r="CB34" s="4"/>
      <c r="CC34" s="4"/>
      <c r="CD34" s="4"/>
      <c r="CE34" s="7"/>
    </row>
    <row r="35" spans="2:83" ht="15.75" customHeight="1" x14ac:dyDescent="0.25">
      <c r="B35" s="42"/>
      <c r="C35" s="20"/>
      <c r="D35" s="43"/>
      <c r="E35" s="44"/>
      <c r="F35" s="44"/>
      <c r="G35" s="31">
        <f>(I34-G34)*24</f>
        <v>0</v>
      </c>
      <c r="H35" s="47"/>
      <c r="I35" s="32"/>
      <c r="J35" s="31">
        <f t="shared" ref="J35" si="55">(L34-J34)*24</f>
        <v>3</v>
      </c>
      <c r="K35" s="47"/>
      <c r="L35" s="32"/>
      <c r="M35" s="31">
        <f t="shared" ref="M35" si="56">(O34-M34)*24</f>
        <v>3</v>
      </c>
      <c r="N35" s="47"/>
      <c r="O35" s="32"/>
      <c r="P35" s="31">
        <f t="shared" ref="P35" si="57">(R34-P34)*24</f>
        <v>3</v>
      </c>
      <c r="Q35" s="47"/>
      <c r="R35" s="32"/>
      <c r="S35" s="31">
        <f t="shared" ref="S35" si="58">(U34-S34)*24</f>
        <v>3</v>
      </c>
      <c r="T35" s="47"/>
      <c r="U35" s="32"/>
      <c r="V35" s="31">
        <f t="shared" ref="V35" si="59">(X34-V34)*24</f>
        <v>0</v>
      </c>
      <c r="W35" s="47"/>
      <c r="X35" s="32"/>
      <c r="Y35" s="31">
        <f t="shared" ref="Y35" si="60">(AA34-Y34)*24</f>
        <v>0</v>
      </c>
      <c r="Z35" s="47"/>
      <c r="AA35" s="32"/>
      <c r="AB35" s="38"/>
      <c r="AC35" s="39"/>
      <c r="AD35" s="40"/>
      <c r="AE35" s="41"/>
      <c r="AF35" s="40"/>
      <c r="AG35" s="76"/>
      <c r="AH35" s="41"/>
      <c r="AI35" s="40"/>
      <c r="AJ35" s="76"/>
      <c r="AK35" s="41"/>
      <c r="AL35" s="74"/>
      <c r="AM35" s="20"/>
      <c r="AN35" s="42"/>
      <c r="AO35" s="20"/>
      <c r="AP35" s="43"/>
      <c r="AQ35" s="44"/>
      <c r="AR35" s="44"/>
      <c r="AS35" s="31">
        <f>(AU34-AS34)*24</f>
        <v>0</v>
      </c>
      <c r="AT35" s="47"/>
      <c r="AU35" s="32"/>
      <c r="AV35" s="31">
        <f t="shared" ref="AV35" si="61">(AX34-AV34)*24</f>
        <v>3</v>
      </c>
      <c r="AW35" s="47"/>
      <c r="AX35" s="32"/>
      <c r="AY35" s="31">
        <f t="shared" ref="AY35" si="62">(BA34-AY34)*24</f>
        <v>3</v>
      </c>
      <c r="AZ35" s="47"/>
      <c r="BA35" s="32"/>
      <c r="BB35" s="31">
        <f t="shared" ref="BB35" si="63">(BD34-BB34)*24</f>
        <v>3</v>
      </c>
      <c r="BC35" s="47"/>
      <c r="BD35" s="32"/>
      <c r="BE35" s="31">
        <f t="shared" ref="BE35" si="64">(BG34-BE34)*24</f>
        <v>3</v>
      </c>
      <c r="BF35" s="47"/>
      <c r="BG35" s="32"/>
      <c r="BH35" s="31">
        <f t="shared" ref="BH35" si="65">(BJ34-BH34)*24</f>
        <v>0</v>
      </c>
      <c r="BI35" s="47"/>
      <c r="BJ35" s="32"/>
      <c r="BK35" s="31">
        <f t="shared" ref="BK35" si="66">(BM34-BK34)*24</f>
        <v>0</v>
      </c>
      <c r="BL35" s="47"/>
      <c r="BM35" s="32"/>
      <c r="BN35" s="38"/>
      <c r="BO35" s="39"/>
      <c r="BP35" s="40"/>
      <c r="BQ35" s="41"/>
      <c r="BR35" s="40"/>
      <c r="BS35" s="76"/>
      <c r="BT35" s="41"/>
      <c r="BU35" s="40"/>
      <c r="BV35" s="76"/>
      <c r="BW35" s="41"/>
      <c r="BZ35" s="4"/>
      <c r="CA35" s="4"/>
      <c r="CB35" s="4"/>
      <c r="CC35" s="4"/>
      <c r="CD35" s="4"/>
      <c r="CE35" s="7"/>
    </row>
    <row r="36" spans="2:83" ht="15" customHeight="1" thickBot="1" x14ac:dyDescent="0.3">
      <c r="B36" s="42"/>
      <c r="C36" s="20"/>
      <c r="D36" s="43"/>
      <c r="E36" s="44"/>
      <c r="F36" s="44"/>
      <c r="G36" s="38"/>
      <c r="H36" s="63"/>
      <c r="I36" s="39"/>
      <c r="J36" s="38"/>
      <c r="K36" s="63"/>
      <c r="L36" s="39"/>
      <c r="M36" s="38"/>
      <c r="N36" s="63"/>
      <c r="O36" s="39"/>
      <c r="P36" s="38"/>
      <c r="Q36" s="63"/>
      <c r="R36" s="39"/>
      <c r="S36" s="38"/>
      <c r="T36" s="63"/>
      <c r="U36" s="39"/>
      <c r="V36" s="38"/>
      <c r="W36" s="63"/>
      <c r="X36" s="39"/>
      <c r="Y36" s="38"/>
      <c r="Z36" s="63"/>
      <c r="AA36" s="39"/>
      <c r="AB36" s="38"/>
      <c r="AC36" s="39"/>
      <c r="AD36" s="40"/>
      <c r="AE36" s="41"/>
      <c r="AF36" s="40"/>
      <c r="AG36" s="76"/>
      <c r="AH36" s="41"/>
      <c r="AI36" s="40"/>
      <c r="AJ36" s="76"/>
      <c r="AK36" s="41"/>
      <c r="AL36" s="74"/>
      <c r="AM36" s="20"/>
      <c r="AN36" s="42"/>
      <c r="AO36" s="20"/>
      <c r="AP36" s="43"/>
      <c r="AQ36" s="44"/>
      <c r="AR36" s="44"/>
      <c r="AS36" s="48"/>
      <c r="AT36" s="49"/>
      <c r="AU36" s="50"/>
      <c r="AV36" s="48"/>
      <c r="AW36" s="49"/>
      <c r="AX36" s="50"/>
      <c r="AY36" s="48"/>
      <c r="AZ36" s="49"/>
      <c r="BA36" s="50"/>
      <c r="BB36" s="48"/>
      <c r="BC36" s="49"/>
      <c r="BD36" s="50"/>
      <c r="BE36" s="48"/>
      <c r="BF36" s="49"/>
      <c r="BG36" s="50"/>
      <c r="BH36" s="48"/>
      <c r="BI36" s="49"/>
      <c r="BJ36" s="50"/>
      <c r="BK36" s="48"/>
      <c r="BL36" s="49"/>
      <c r="BM36" s="50"/>
      <c r="BN36" s="38"/>
      <c r="BO36" s="39"/>
      <c r="BP36" s="40"/>
      <c r="BQ36" s="41"/>
      <c r="BR36" s="40"/>
      <c r="BS36" s="76"/>
      <c r="BT36" s="41"/>
      <c r="BU36" s="40"/>
      <c r="BV36" s="76"/>
      <c r="BW36" s="41"/>
      <c r="BZ36" s="5"/>
      <c r="CA36" s="5"/>
      <c r="CB36" s="5"/>
      <c r="CC36" s="5"/>
      <c r="CD36" s="5"/>
      <c r="CE36" s="8"/>
    </row>
    <row r="37" spans="2:83" ht="15" customHeight="1" thickBot="1" x14ac:dyDescent="0.3">
      <c r="B37" s="42"/>
      <c r="C37" s="20"/>
      <c r="D37" s="43"/>
      <c r="E37" s="44"/>
      <c r="F37" s="44"/>
      <c r="G37" s="48"/>
      <c r="H37" s="49"/>
      <c r="I37" s="50"/>
      <c r="J37" s="48"/>
      <c r="K37" s="49"/>
      <c r="L37" s="50"/>
      <c r="M37" s="48"/>
      <c r="N37" s="49"/>
      <c r="O37" s="50"/>
      <c r="P37" s="48"/>
      <c r="Q37" s="49"/>
      <c r="R37" s="50"/>
      <c r="S37" s="48"/>
      <c r="T37" s="49"/>
      <c r="U37" s="50"/>
      <c r="V37" s="48"/>
      <c r="W37" s="49"/>
      <c r="X37" s="50"/>
      <c r="Y37" s="48"/>
      <c r="Z37" s="49"/>
      <c r="AA37" s="50"/>
      <c r="AB37" s="38"/>
      <c r="AC37" s="39"/>
      <c r="AD37" s="40"/>
      <c r="AE37" s="41"/>
      <c r="AF37" s="40"/>
      <c r="AG37" s="76"/>
      <c r="AH37" s="41"/>
      <c r="AI37" s="40"/>
      <c r="AJ37" s="76"/>
      <c r="AK37" s="41"/>
      <c r="AL37" s="74"/>
      <c r="AM37" s="20"/>
      <c r="AN37" s="42"/>
      <c r="AO37" s="20"/>
      <c r="AP37" s="43"/>
      <c r="AQ37" s="44"/>
      <c r="AR37" s="44"/>
      <c r="AS37" s="31" t="s">
        <v>32</v>
      </c>
      <c r="AT37" s="47"/>
      <c r="AU37" s="32"/>
      <c r="AV37" s="31" t="s">
        <v>32</v>
      </c>
      <c r="AW37" s="47"/>
      <c r="AX37" s="32"/>
      <c r="AY37" s="31" t="s">
        <v>32</v>
      </c>
      <c r="AZ37" s="47"/>
      <c r="BA37" s="32"/>
      <c r="BB37" s="31" t="s">
        <v>32</v>
      </c>
      <c r="BC37" s="47"/>
      <c r="BD37" s="32"/>
      <c r="BE37" s="31" t="s">
        <v>32</v>
      </c>
      <c r="BF37" s="47"/>
      <c r="BG37" s="32"/>
      <c r="BH37" s="31" t="s">
        <v>32</v>
      </c>
      <c r="BI37" s="47"/>
      <c r="BJ37" s="32"/>
      <c r="BK37" s="31" t="s">
        <v>32</v>
      </c>
      <c r="BL37" s="47"/>
      <c r="BM37" s="32"/>
      <c r="BN37" s="38"/>
      <c r="BO37" s="39"/>
      <c r="BP37" s="40"/>
      <c r="BQ37" s="41"/>
      <c r="BR37" s="40"/>
      <c r="BS37" s="76"/>
      <c r="BT37" s="41"/>
      <c r="BU37" s="40"/>
      <c r="BV37" s="76"/>
      <c r="BW37" s="41"/>
      <c r="CA37" s="21" t="s">
        <v>27</v>
      </c>
      <c r="CB37" s="15" t="s">
        <v>40</v>
      </c>
      <c r="CC37" s="21" t="s">
        <v>33</v>
      </c>
      <c r="CD37" s="16" t="s">
        <v>38</v>
      </c>
      <c r="CE37" s="16" t="s">
        <v>39</v>
      </c>
    </row>
    <row r="38" spans="2:83" ht="15" customHeight="1" thickBot="1" x14ac:dyDescent="0.3">
      <c r="B38" s="42"/>
      <c r="C38" s="20"/>
      <c r="D38" s="43"/>
      <c r="E38" s="44"/>
      <c r="F38" s="44"/>
      <c r="G38" s="31" t="s">
        <v>32</v>
      </c>
      <c r="H38" s="47"/>
      <c r="I38" s="32"/>
      <c r="J38" s="31" t="s">
        <v>32</v>
      </c>
      <c r="K38" s="47"/>
      <c r="L38" s="32"/>
      <c r="M38" s="31" t="s">
        <v>32</v>
      </c>
      <c r="N38" s="47"/>
      <c r="O38" s="32"/>
      <c r="P38" s="31" t="s">
        <v>32</v>
      </c>
      <c r="Q38" s="47"/>
      <c r="R38" s="32"/>
      <c r="S38" s="31" t="s">
        <v>32</v>
      </c>
      <c r="T38" s="47"/>
      <c r="U38" s="32"/>
      <c r="V38" s="31" t="s">
        <v>32</v>
      </c>
      <c r="W38" s="47"/>
      <c r="X38" s="32"/>
      <c r="Y38" s="31" t="s">
        <v>32</v>
      </c>
      <c r="Z38" s="47"/>
      <c r="AA38" s="32"/>
      <c r="AB38" s="38"/>
      <c r="AC38" s="39"/>
      <c r="AD38" s="40"/>
      <c r="AE38" s="41"/>
      <c r="AF38" s="40"/>
      <c r="AG38" s="76"/>
      <c r="AH38" s="41"/>
      <c r="AI38" s="40"/>
      <c r="AJ38" s="76"/>
      <c r="AK38" s="41"/>
      <c r="AL38" s="74"/>
      <c r="AM38" s="20"/>
      <c r="AN38" s="42"/>
      <c r="AO38" s="20"/>
      <c r="AP38" s="43"/>
      <c r="AQ38" s="44"/>
      <c r="AR38" s="44"/>
      <c r="AS38" s="38"/>
      <c r="AT38" s="63"/>
      <c r="AU38" s="39"/>
      <c r="AV38" s="38"/>
      <c r="AW38" s="63"/>
      <c r="AX38" s="39"/>
      <c r="AY38" s="38"/>
      <c r="AZ38" s="63"/>
      <c r="BA38" s="39"/>
      <c r="BB38" s="38"/>
      <c r="BC38" s="63"/>
      <c r="BD38" s="39"/>
      <c r="BE38" s="38"/>
      <c r="BF38" s="63"/>
      <c r="BG38" s="39"/>
      <c r="BH38" s="38"/>
      <c r="BI38" s="63"/>
      <c r="BJ38" s="39"/>
      <c r="BK38" s="38"/>
      <c r="BL38" s="63"/>
      <c r="BM38" s="39"/>
      <c r="BN38" s="38"/>
      <c r="BO38" s="39"/>
      <c r="BP38" s="40"/>
      <c r="BQ38" s="41"/>
      <c r="BR38" s="40"/>
      <c r="BS38" s="76"/>
      <c r="BT38" s="41"/>
      <c r="BU38" s="40"/>
      <c r="BV38" s="76"/>
      <c r="BW38" s="41"/>
      <c r="CA38" s="25"/>
      <c r="CB38" s="18"/>
      <c r="CC38" s="25"/>
      <c r="CD38" s="19"/>
      <c r="CE38" s="19"/>
    </row>
    <row r="39" spans="2:83" ht="15" customHeight="1" thickBot="1" x14ac:dyDescent="0.3">
      <c r="B39" s="42"/>
      <c r="C39" s="20"/>
      <c r="D39" s="43"/>
      <c r="E39" s="44"/>
      <c r="F39" s="44"/>
      <c r="G39" s="38"/>
      <c r="H39" s="63"/>
      <c r="I39" s="39"/>
      <c r="J39" s="38"/>
      <c r="K39" s="63"/>
      <c r="L39" s="39"/>
      <c r="M39" s="38"/>
      <c r="N39" s="63"/>
      <c r="O39" s="39"/>
      <c r="P39" s="38"/>
      <c r="Q39" s="63"/>
      <c r="R39" s="39"/>
      <c r="S39" s="38"/>
      <c r="T39" s="63"/>
      <c r="U39" s="39"/>
      <c r="V39" s="38"/>
      <c r="W39" s="63"/>
      <c r="X39" s="39"/>
      <c r="Y39" s="38"/>
      <c r="Z39" s="63"/>
      <c r="AA39" s="39"/>
      <c r="AB39" s="38"/>
      <c r="AC39" s="39"/>
      <c r="AD39" s="40"/>
      <c r="AE39" s="41"/>
      <c r="AF39" s="40"/>
      <c r="AG39" s="76"/>
      <c r="AH39" s="41"/>
      <c r="AI39" s="40"/>
      <c r="AJ39" s="76"/>
      <c r="AK39" s="41"/>
      <c r="AL39" s="74"/>
      <c r="AM39" s="20"/>
      <c r="AN39" s="42"/>
      <c r="AO39" s="20"/>
      <c r="AP39" s="43"/>
      <c r="AQ39" s="44"/>
      <c r="AR39" s="44"/>
      <c r="AS39" s="48"/>
      <c r="AT39" s="49"/>
      <c r="AU39" s="50"/>
      <c r="AV39" s="48"/>
      <c r="AW39" s="49"/>
      <c r="AX39" s="50"/>
      <c r="AY39" s="48"/>
      <c r="AZ39" s="49"/>
      <c r="BA39" s="50"/>
      <c r="BB39" s="48"/>
      <c r="BC39" s="49"/>
      <c r="BD39" s="50"/>
      <c r="BE39" s="48"/>
      <c r="BF39" s="49"/>
      <c r="BG39" s="50"/>
      <c r="BH39" s="48"/>
      <c r="BI39" s="49"/>
      <c r="BJ39" s="50"/>
      <c r="BK39" s="48"/>
      <c r="BL39" s="49"/>
      <c r="BM39" s="50"/>
      <c r="BN39" s="38"/>
      <c r="BO39" s="39"/>
      <c r="BP39" s="40"/>
      <c r="BQ39" s="41"/>
      <c r="BR39" s="40"/>
      <c r="BS39" s="76"/>
      <c r="BT39" s="41"/>
      <c r="BU39" s="40"/>
      <c r="BV39" s="76"/>
      <c r="BW39" s="41"/>
      <c r="BZ39" s="3">
        <f>B52</f>
        <v>3</v>
      </c>
      <c r="CA39" s="3">
        <f>BN51+AB51</f>
        <v>80</v>
      </c>
      <c r="CB39" s="6">
        <f ca="1">BP51+AD51</f>
        <v>1760</v>
      </c>
      <c r="CC39" s="6">
        <f ca="1">BR51+AF51</f>
        <v>704.62</v>
      </c>
      <c r="CD39" s="6">
        <f ca="1">BU51+AI51</f>
        <v>2464.62</v>
      </c>
      <c r="CE39" s="6">
        <f ca="1">SUM(G62:AA64)+SUM(AS62:BM64)</f>
        <v>5033</v>
      </c>
    </row>
    <row r="40" spans="2:83" ht="15" customHeight="1" thickBot="1" x14ac:dyDescent="0.3">
      <c r="B40" s="42"/>
      <c r="C40" s="20"/>
      <c r="D40" s="43"/>
      <c r="E40" s="44"/>
      <c r="F40" s="44"/>
      <c r="G40" s="48"/>
      <c r="H40" s="49"/>
      <c r="I40" s="50"/>
      <c r="J40" s="48"/>
      <c r="K40" s="49"/>
      <c r="L40" s="50"/>
      <c r="M40" s="48"/>
      <c r="N40" s="49"/>
      <c r="O40" s="50"/>
      <c r="P40" s="48"/>
      <c r="Q40" s="49"/>
      <c r="R40" s="50"/>
      <c r="S40" s="48"/>
      <c r="T40" s="49"/>
      <c r="U40" s="50"/>
      <c r="V40" s="48"/>
      <c r="W40" s="49"/>
      <c r="X40" s="50"/>
      <c r="Y40" s="48"/>
      <c r="Z40" s="49"/>
      <c r="AA40" s="50"/>
      <c r="AB40" s="38"/>
      <c r="AC40" s="39"/>
      <c r="AD40" s="40"/>
      <c r="AE40" s="41"/>
      <c r="AF40" s="40"/>
      <c r="AG40" s="76"/>
      <c r="AH40" s="41"/>
      <c r="AI40" s="40"/>
      <c r="AJ40" s="76"/>
      <c r="AK40" s="41"/>
      <c r="AL40" s="74"/>
      <c r="AM40" s="20"/>
      <c r="AN40" s="42"/>
      <c r="AO40" s="20"/>
      <c r="AP40" s="43"/>
      <c r="AQ40" s="44"/>
      <c r="AR40" s="44"/>
      <c r="AS40" s="31">
        <f ca="1">RANDBETWEEN(200,450)</f>
        <v>330</v>
      </c>
      <c r="AT40" s="47"/>
      <c r="AU40" s="32"/>
      <c r="AV40" s="31">
        <f t="shared" ref="AV40" ca="1" si="67">RANDBETWEEN(200,450)</f>
        <v>428</v>
      </c>
      <c r="AW40" s="47"/>
      <c r="AX40" s="32"/>
      <c r="AY40" s="31">
        <f t="shared" ref="AY40" ca="1" si="68">RANDBETWEEN(200,450)</f>
        <v>356</v>
      </c>
      <c r="AZ40" s="47"/>
      <c r="BA40" s="32"/>
      <c r="BB40" s="31">
        <f t="shared" ref="BB40" ca="1" si="69">RANDBETWEEN(200,450)</f>
        <v>409</v>
      </c>
      <c r="BC40" s="47"/>
      <c r="BD40" s="32"/>
      <c r="BE40" s="31">
        <f t="shared" ref="BE40" ca="1" si="70">RANDBETWEEN(200,450)</f>
        <v>253</v>
      </c>
      <c r="BF40" s="47"/>
      <c r="BG40" s="32"/>
      <c r="BH40" s="31">
        <f t="shared" ref="BH40" ca="1" si="71">RANDBETWEEN(200,450)</f>
        <v>356</v>
      </c>
      <c r="BI40" s="47"/>
      <c r="BJ40" s="32"/>
      <c r="BK40" s="31">
        <f t="shared" ref="BK40" ca="1" si="72">RANDBETWEEN(200,450)</f>
        <v>276</v>
      </c>
      <c r="BL40" s="47"/>
      <c r="BM40" s="32"/>
      <c r="BN40" s="38"/>
      <c r="BO40" s="39"/>
      <c r="BP40" s="40"/>
      <c r="BQ40" s="41"/>
      <c r="BR40" s="40"/>
      <c r="BS40" s="76"/>
      <c r="BT40" s="41"/>
      <c r="BU40" s="40"/>
      <c r="BV40" s="76"/>
      <c r="BW40" s="41"/>
      <c r="BZ40" s="4"/>
      <c r="CA40" s="4"/>
      <c r="CB40" s="4"/>
      <c r="CC40" s="4"/>
      <c r="CD40" s="4"/>
      <c r="CE40" s="7"/>
    </row>
    <row r="41" spans="2:83" ht="15" customHeight="1" x14ac:dyDescent="0.25">
      <c r="B41" s="42"/>
      <c r="C41" s="20"/>
      <c r="D41" s="43"/>
      <c r="E41" s="44"/>
      <c r="F41" s="44"/>
      <c r="G41" s="31">
        <f ca="1">RANDBETWEEN(200,450)</f>
        <v>230</v>
      </c>
      <c r="H41" s="47"/>
      <c r="I41" s="32"/>
      <c r="J41" s="31">
        <f ca="1">RANDBETWEEN(200,450)</f>
        <v>250</v>
      </c>
      <c r="K41" s="47"/>
      <c r="L41" s="32"/>
      <c r="M41" s="31">
        <f ca="1">RANDBETWEEN(200,450)</f>
        <v>432</v>
      </c>
      <c r="N41" s="47"/>
      <c r="O41" s="32"/>
      <c r="P41" s="31">
        <f ca="1">RANDBETWEEN(200,450)</f>
        <v>351</v>
      </c>
      <c r="Q41" s="47"/>
      <c r="R41" s="32"/>
      <c r="S41" s="31">
        <f ca="1">RANDBETWEEN(200,450)</f>
        <v>379</v>
      </c>
      <c r="T41" s="47"/>
      <c r="U41" s="32"/>
      <c r="V41" s="31">
        <f ca="1">RANDBETWEEN(200,450)</f>
        <v>342</v>
      </c>
      <c r="W41" s="47"/>
      <c r="X41" s="32"/>
      <c r="Y41" s="31">
        <f ca="1">RANDBETWEEN(200,450)</f>
        <v>358</v>
      </c>
      <c r="Z41" s="47"/>
      <c r="AA41" s="32"/>
      <c r="AB41" s="38"/>
      <c r="AC41" s="39"/>
      <c r="AD41" s="40"/>
      <c r="AE41" s="41"/>
      <c r="AF41" s="40"/>
      <c r="AG41" s="76"/>
      <c r="AH41" s="41"/>
      <c r="AI41" s="40"/>
      <c r="AJ41" s="76"/>
      <c r="AK41" s="41"/>
      <c r="AL41" s="74"/>
      <c r="AM41" s="20"/>
      <c r="AN41" s="42"/>
      <c r="AO41" s="20"/>
      <c r="AP41" s="43"/>
      <c r="AQ41" s="44"/>
      <c r="AR41" s="44"/>
      <c r="AS41" s="38"/>
      <c r="AT41" s="63"/>
      <c r="AU41" s="39"/>
      <c r="AV41" s="38"/>
      <c r="AW41" s="63"/>
      <c r="AX41" s="39"/>
      <c r="AY41" s="38"/>
      <c r="AZ41" s="63"/>
      <c r="BA41" s="39"/>
      <c r="BB41" s="38"/>
      <c r="BC41" s="63"/>
      <c r="BD41" s="39"/>
      <c r="BE41" s="38"/>
      <c r="BF41" s="63"/>
      <c r="BG41" s="39"/>
      <c r="BH41" s="38"/>
      <c r="BI41" s="63"/>
      <c r="BJ41" s="39"/>
      <c r="BK41" s="38"/>
      <c r="BL41" s="63"/>
      <c r="BM41" s="39"/>
      <c r="BN41" s="38"/>
      <c r="BO41" s="39"/>
      <c r="BP41" s="40"/>
      <c r="BQ41" s="41"/>
      <c r="BR41" s="40"/>
      <c r="BS41" s="76"/>
      <c r="BT41" s="41"/>
      <c r="BU41" s="40"/>
      <c r="BV41" s="76"/>
      <c r="BW41" s="41"/>
      <c r="BZ41" s="4"/>
      <c r="CA41" s="4"/>
      <c r="CB41" s="4"/>
      <c r="CC41" s="4"/>
      <c r="CD41" s="4"/>
      <c r="CE41" s="7"/>
    </row>
    <row r="42" spans="2:83" ht="15" customHeight="1" thickBot="1" x14ac:dyDescent="0.3">
      <c r="B42" s="42"/>
      <c r="C42" s="20"/>
      <c r="D42" s="43"/>
      <c r="E42" s="44"/>
      <c r="F42" s="44"/>
      <c r="G42" s="38"/>
      <c r="H42" s="63"/>
      <c r="I42" s="39"/>
      <c r="J42" s="38"/>
      <c r="K42" s="63"/>
      <c r="L42" s="39"/>
      <c r="M42" s="38"/>
      <c r="N42" s="63"/>
      <c r="O42" s="39"/>
      <c r="P42" s="38"/>
      <c r="Q42" s="63"/>
      <c r="R42" s="39"/>
      <c r="S42" s="38"/>
      <c r="T42" s="63"/>
      <c r="U42" s="39"/>
      <c r="V42" s="38"/>
      <c r="W42" s="63"/>
      <c r="X42" s="39"/>
      <c r="Y42" s="38"/>
      <c r="Z42" s="63"/>
      <c r="AA42" s="39"/>
      <c r="AB42" s="38"/>
      <c r="AC42" s="39"/>
      <c r="AD42" s="40"/>
      <c r="AE42" s="41"/>
      <c r="AF42" s="40"/>
      <c r="AG42" s="76"/>
      <c r="AH42" s="41"/>
      <c r="AI42" s="40"/>
      <c r="AJ42" s="76"/>
      <c r="AK42" s="41"/>
      <c r="AL42" s="74"/>
      <c r="AM42" s="20"/>
      <c r="AN42" s="42"/>
      <c r="AO42" s="20"/>
      <c r="AP42" s="43"/>
      <c r="AQ42" s="44"/>
      <c r="AR42" s="44"/>
      <c r="AS42" s="48"/>
      <c r="AT42" s="49"/>
      <c r="AU42" s="50"/>
      <c r="AV42" s="48"/>
      <c r="AW42" s="49"/>
      <c r="AX42" s="50"/>
      <c r="AY42" s="48"/>
      <c r="AZ42" s="49"/>
      <c r="BA42" s="50"/>
      <c r="BB42" s="48"/>
      <c r="BC42" s="49"/>
      <c r="BD42" s="50"/>
      <c r="BE42" s="48"/>
      <c r="BF42" s="49"/>
      <c r="BG42" s="50"/>
      <c r="BH42" s="48"/>
      <c r="BI42" s="49"/>
      <c r="BJ42" s="50"/>
      <c r="BK42" s="48"/>
      <c r="BL42" s="49"/>
      <c r="BM42" s="50"/>
      <c r="BN42" s="38"/>
      <c r="BO42" s="39"/>
      <c r="BP42" s="40"/>
      <c r="BQ42" s="41"/>
      <c r="BR42" s="40"/>
      <c r="BS42" s="76"/>
      <c r="BT42" s="41"/>
      <c r="BU42" s="40"/>
      <c r="BV42" s="76"/>
      <c r="BW42" s="41"/>
      <c r="BZ42" s="4"/>
      <c r="CA42" s="4"/>
      <c r="CB42" s="4"/>
      <c r="CC42" s="4"/>
      <c r="CD42" s="4"/>
      <c r="CE42" s="7"/>
    </row>
    <row r="43" spans="2:83" ht="15" customHeight="1" thickBot="1" x14ac:dyDescent="0.3">
      <c r="B43" s="42"/>
      <c r="C43" s="20"/>
      <c r="D43" s="43"/>
      <c r="E43" s="44"/>
      <c r="F43" s="44"/>
      <c r="G43" s="48"/>
      <c r="H43" s="49"/>
      <c r="I43" s="50"/>
      <c r="J43" s="48"/>
      <c r="K43" s="49"/>
      <c r="L43" s="50"/>
      <c r="M43" s="48"/>
      <c r="N43" s="49"/>
      <c r="O43" s="50"/>
      <c r="P43" s="48"/>
      <c r="Q43" s="49"/>
      <c r="R43" s="50"/>
      <c r="S43" s="48"/>
      <c r="T43" s="49"/>
      <c r="U43" s="50"/>
      <c r="V43" s="48"/>
      <c r="W43" s="49"/>
      <c r="X43" s="50"/>
      <c r="Y43" s="48"/>
      <c r="Z43" s="49"/>
      <c r="AA43" s="50"/>
      <c r="AB43" s="38"/>
      <c r="AC43" s="39"/>
      <c r="AD43" s="40"/>
      <c r="AE43" s="41"/>
      <c r="AF43" s="40"/>
      <c r="AG43" s="76"/>
      <c r="AH43" s="41"/>
      <c r="AI43" s="40"/>
      <c r="AJ43" s="76"/>
      <c r="AK43" s="41"/>
      <c r="AL43" s="74"/>
      <c r="AM43" s="20"/>
      <c r="AN43" s="42"/>
      <c r="AO43" s="20"/>
      <c r="AP43" s="43"/>
      <c r="AQ43" s="44"/>
      <c r="AR43" s="44"/>
      <c r="AS43" s="51" t="s">
        <v>5</v>
      </c>
      <c r="AT43" s="72"/>
      <c r="AU43" s="73"/>
      <c r="AV43" s="51" t="s">
        <v>5</v>
      </c>
      <c r="AW43" s="72"/>
      <c r="AX43" s="73"/>
      <c r="AY43" s="51" t="s">
        <v>5</v>
      </c>
      <c r="AZ43" s="72"/>
      <c r="BA43" s="73"/>
      <c r="BB43" s="51" t="s">
        <v>5</v>
      </c>
      <c r="BC43" s="72"/>
      <c r="BD43" s="73"/>
      <c r="BE43" s="51" t="s">
        <v>5</v>
      </c>
      <c r="BF43" s="72"/>
      <c r="BG43" s="73"/>
      <c r="BH43" s="51" t="s">
        <v>5</v>
      </c>
      <c r="BI43" s="72"/>
      <c r="BJ43" s="73"/>
      <c r="BK43" s="51" t="s">
        <v>5</v>
      </c>
      <c r="BL43" s="72"/>
      <c r="BM43" s="73"/>
      <c r="BN43" s="38"/>
      <c r="BO43" s="39"/>
      <c r="BP43" s="40"/>
      <c r="BQ43" s="41"/>
      <c r="BR43" s="40"/>
      <c r="BS43" s="76"/>
      <c r="BT43" s="41"/>
      <c r="BU43" s="40"/>
      <c r="BV43" s="76"/>
      <c r="BW43" s="41"/>
      <c r="BZ43" s="4"/>
      <c r="CA43" s="4"/>
      <c r="CB43" s="4"/>
      <c r="CC43" s="4"/>
      <c r="CD43" s="4"/>
      <c r="CE43" s="7"/>
    </row>
    <row r="44" spans="2:83" ht="15" customHeight="1" x14ac:dyDescent="0.25">
      <c r="B44" s="42"/>
      <c r="C44" s="20"/>
      <c r="D44" s="43"/>
      <c r="E44" s="44"/>
      <c r="F44" s="44"/>
      <c r="G44" s="51" t="s">
        <v>5</v>
      </c>
      <c r="H44" s="72"/>
      <c r="I44" s="73"/>
      <c r="J44" s="51" t="s">
        <v>5</v>
      </c>
      <c r="K44" s="72"/>
      <c r="L44" s="73"/>
      <c r="M44" s="51" t="s">
        <v>5</v>
      </c>
      <c r="N44" s="72"/>
      <c r="O44" s="73"/>
      <c r="P44" s="51" t="s">
        <v>5</v>
      </c>
      <c r="Q44" s="72"/>
      <c r="R44" s="73"/>
      <c r="S44" s="51" t="s">
        <v>5</v>
      </c>
      <c r="T44" s="72"/>
      <c r="U44" s="73"/>
      <c r="V44" s="51" t="s">
        <v>5</v>
      </c>
      <c r="W44" s="72"/>
      <c r="X44" s="73"/>
      <c r="Y44" s="51" t="s">
        <v>5</v>
      </c>
      <c r="Z44" s="72"/>
      <c r="AA44" s="73"/>
      <c r="AB44" s="38"/>
      <c r="AC44" s="39"/>
      <c r="AD44" s="40"/>
      <c r="AE44" s="41"/>
      <c r="AF44" s="40"/>
      <c r="AG44" s="76"/>
      <c r="AH44" s="41"/>
      <c r="AI44" s="40"/>
      <c r="AJ44" s="76"/>
      <c r="AK44" s="41"/>
      <c r="AL44" s="74"/>
      <c r="AM44" s="20"/>
      <c r="AN44" s="42"/>
      <c r="AO44" s="20"/>
      <c r="AP44" s="43"/>
      <c r="AQ44" s="44"/>
      <c r="AR44" s="44"/>
      <c r="AS44" s="51"/>
      <c r="AT44" s="72"/>
      <c r="AU44" s="73"/>
      <c r="AV44" s="51"/>
      <c r="AW44" s="72"/>
      <c r="AX44" s="73"/>
      <c r="AY44" s="51"/>
      <c r="AZ44" s="72"/>
      <c r="BA44" s="73"/>
      <c r="BB44" s="51"/>
      <c r="BC44" s="72"/>
      <c r="BD44" s="73"/>
      <c r="BE44" s="51"/>
      <c r="BF44" s="72"/>
      <c r="BG44" s="73"/>
      <c r="BH44" s="51"/>
      <c r="BI44" s="72"/>
      <c r="BJ44" s="73"/>
      <c r="BK44" s="51"/>
      <c r="BL44" s="72"/>
      <c r="BM44" s="73"/>
      <c r="BN44" s="38"/>
      <c r="BO44" s="39"/>
      <c r="BP44" s="40"/>
      <c r="BQ44" s="41"/>
      <c r="BR44" s="40"/>
      <c r="BS44" s="76"/>
      <c r="BT44" s="41"/>
      <c r="BU44" s="40"/>
      <c r="BV44" s="76"/>
      <c r="BW44" s="41"/>
      <c r="BZ44" s="4"/>
      <c r="CA44" s="4"/>
      <c r="CB44" s="4"/>
      <c r="CC44" s="4"/>
      <c r="CD44" s="4"/>
      <c r="CE44" s="7"/>
    </row>
    <row r="45" spans="2:83" ht="15.75" customHeight="1" thickBot="1" x14ac:dyDescent="0.3">
      <c r="B45" s="42"/>
      <c r="C45" s="20"/>
      <c r="D45" s="43"/>
      <c r="E45" s="44"/>
      <c r="F45" s="44"/>
      <c r="G45" s="51"/>
      <c r="H45" s="72"/>
      <c r="I45" s="73"/>
      <c r="J45" s="51"/>
      <c r="K45" s="72"/>
      <c r="L45" s="73"/>
      <c r="M45" s="51"/>
      <c r="N45" s="72"/>
      <c r="O45" s="73"/>
      <c r="P45" s="51"/>
      <c r="Q45" s="72"/>
      <c r="R45" s="73"/>
      <c r="S45" s="51"/>
      <c r="T45" s="72"/>
      <c r="U45" s="73"/>
      <c r="V45" s="51"/>
      <c r="W45" s="72"/>
      <c r="X45" s="73"/>
      <c r="Y45" s="51"/>
      <c r="Z45" s="72"/>
      <c r="AA45" s="73"/>
      <c r="AB45" s="38"/>
      <c r="AC45" s="39"/>
      <c r="AD45" s="40"/>
      <c r="AE45" s="41"/>
      <c r="AF45" s="40"/>
      <c r="AG45" s="76"/>
      <c r="AH45" s="41"/>
      <c r="AI45" s="40"/>
      <c r="AJ45" s="76"/>
      <c r="AK45" s="41"/>
      <c r="AL45" s="74"/>
      <c r="AM45" s="20"/>
      <c r="AN45" s="42"/>
      <c r="AO45" s="20"/>
      <c r="AP45" s="43"/>
      <c r="AQ45" s="44"/>
      <c r="AR45" s="44"/>
      <c r="AS45" s="69"/>
      <c r="AT45" s="70"/>
      <c r="AU45" s="71"/>
      <c r="AV45" s="69"/>
      <c r="AW45" s="70"/>
      <c r="AX45" s="71"/>
      <c r="AY45" s="69"/>
      <c r="AZ45" s="70"/>
      <c r="BA45" s="71"/>
      <c r="BB45" s="69"/>
      <c r="BC45" s="70"/>
      <c r="BD45" s="71"/>
      <c r="BE45" s="69"/>
      <c r="BF45" s="70"/>
      <c r="BG45" s="71"/>
      <c r="BH45" s="69"/>
      <c r="BI45" s="70"/>
      <c r="BJ45" s="71"/>
      <c r="BK45" s="69"/>
      <c r="BL45" s="70"/>
      <c r="BM45" s="71"/>
      <c r="BN45" s="38"/>
      <c r="BO45" s="39"/>
      <c r="BP45" s="40"/>
      <c r="BQ45" s="41"/>
      <c r="BR45" s="40"/>
      <c r="BS45" s="76"/>
      <c r="BT45" s="41"/>
      <c r="BU45" s="40"/>
      <c r="BV45" s="76"/>
      <c r="BW45" s="41"/>
      <c r="BZ45" s="4"/>
      <c r="CA45" s="4"/>
      <c r="CB45" s="4"/>
      <c r="CC45" s="4"/>
      <c r="CD45" s="4"/>
      <c r="CE45" s="7"/>
    </row>
    <row r="46" spans="2:83" ht="15" customHeight="1" thickBot="1" x14ac:dyDescent="0.3">
      <c r="B46" s="42"/>
      <c r="C46" s="20"/>
      <c r="D46" s="43"/>
      <c r="E46" s="44"/>
      <c r="F46" s="44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/>
      <c r="V46" s="69"/>
      <c r="W46" s="70"/>
      <c r="X46" s="71"/>
      <c r="Y46" s="69"/>
      <c r="Z46" s="70"/>
      <c r="AA46" s="71"/>
      <c r="AB46" s="38"/>
      <c r="AC46" s="39"/>
      <c r="AD46" s="40"/>
      <c r="AE46" s="41"/>
      <c r="AF46" s="40"/>
      <c r="AG46" s="76"/>
      <c r="AH46" s="41"/>
      <c r="AI46" s="40"/>
      <c r="AJ46" s="76"/>
      <c r="AK46" s="41"/>
      <c r="AL46" s="74"/>
      <c r="AM46" s="20"/>
      <c r="AN46" s="42"/>
      <c r="AO46" s="20"/>
      <c r="AP46" s="43"/>
      <c r="AQ46" s="44"/>
      <c r="AR46" s="44"/>
      <c r="AS46" s="33">
        <f t="shared" ref="AS46:AU46" ca="1" si="73">AS40*$F$30</f>
        <v>46.2</v>
      </c>
      <c r="AT46" s="67"/>
      <c r="AU46" s="68"/>
      <c r="AV46" s="33">
        <f t="shared" ref="AV46:BM46" ca="1" si="74">AV40*$F$30</f>
        <v>59.920000000000009</v>
      </c>
      <c r="AW46" s="67"/>
      <c r="AX46" s="68"/>
      <c r="AY46" s="33">
        <f t="shared" ref="AY46:BM46" ca="1" si="75">AY40*$F$30</f>
        <v>49.84</v>
      </c>
      <c r="AZ46" s="67"/>
      <c r="BA46" s="68"/>
      <c r="BB46" s="33">
        <f t="shared" ref="BB46:BM46" ca="1" si="76">BB40*$F$30</f>
        <v>57.260000000000005</v>
      </c>
      <c r="BC46" s="67"/>
      <c r="BD46" s="68"/>
      <c r="BE46" s="33">
        <f t="shared" ref="BE46:BM46" ca="1" si="77">BE40*$F$30</f>
        <v>35.42</v>
      </c>
      <c r="BF46" s="67"/>
      <c r="BG46" s="68"/>
      <c r="BH46" s="33">
        <f t="shared" ref="BH46:BM46" ca="1" si="78">BH40*$F$30</f>
        <v>49.84</v>
      </c>
      <c r="BI46" s="67"/>
      <c r="BJ46" s="68"/>
      <c r="BK46" s="33">
        <f t="shared" ref="BK46:BM46" ca="1" si="79">BK40*$F$30</f>
        <v>38.64</v>
      </c>
      <c r="BL46" s="67"/>
      <c r="BM46" s="68"/>
      <c r="BN46" s="38"/>
      <c r="BO46" s="39"/>
      <c r="BP46" s="40"/>
      <c r="BQ46" s="41"/>
      <c r="BR46" s="40"/>
      <c r="BS46" s="76"/>
      <c r="BT46" s="41"/>
      <c r="BU46" s="40"/>
      <c r="BV46" s="76"/>
      <c r="BW46" s="41"/>
      <c r="BZ46" s="4"/>
      <c r="CA46" s="4"/>
      <c r="CB46" s="4"/>
      <c r="CC46" s="4"/>
      <c r="CD46" s="4"/>
      <c r="CE46" s="7"/>
    </row>
    <row r="47" spans="2:83" ht="15" customHeight="1" x14ac:dyDescent="0.25">
      <c r="B47" s="42"/>
      <c r="C47" s="20"/>
      <c r="D47" s="43"/>
      <c r="E47" s="44"/>
      <c r="F47" s="44"/>
      <c r="G47" s="33">
        <f ca="1">G41*$F$30</f>
        <v>32.200000000000003</v>
      </c>
      <c r="H47" s="67"/>
      <c r="I47" s="68"/>
      <c r="J47" s="33">
        <f t="shared" ref="J47" ca="1" si="80">J41*$F$30</f>
        <v>35</v>
      </c>
      <c r="K47" s="67"/>
      <c r="L47" s="68"/>
      <c r="M47" s="33">
        <f t="shared" ref="M47" ca="1" si="81">M41*$F$30</f>
        <v>60.480000000000004</v>
      </c>
      <c r="N47" s="67"/>
      <c r="O47" s="68"/>
      <c r="P47" s="33">
        <f t="shared" ref="P47" ca="1" si="82">P41*$F$30</f>
        <v>49.140000000000008</v>
      </c>
      <c r="Q47" s="67"/>
      <c r="R47" s="68"/>
      <c r="S47" s="33">
        <f t="shared" ref="S47" ca="1" si="83">S41*$F$30</f>
        <v>53.06</v>
      </c>
      <c r="T47" s="67"/>
      <c r="U47" s="68"/>
      <c r="V47" s="33">
        <f t="shared" ref="V47" ca="1" si="84">V41*$F$30</f>
        <v>47.88</v>
      </c>
      <c r="W47" s="67"/>
      <c r="X47" s="68"/>
      <c r="Y47" s="33">
        <f t="shared" ref="Y47" ca="1" si="85">Y41*$F$30</f>
        <v>50.120000000000005</v>
      </c>
      <c r="Z47" s="67"/>
      <c r="AA47" s="68"/>
      <c r="AB47" s="38"/>
      <c r="AC47" s="39"/>
      <c r="AD47" s="40"/>
      <c r="AE47" s="41"/>
      <c r="AF47" s="40"/>
      <c r="AG47" s="76"/>
      <c r="AH47" s="41"/>
      <c r="AI47" s="40"/>
      <c r="AJ47" s="76"/>
      <c r="AK47" s="41"/>
      <c r="AL47" s="74"/>
      <c r="AM47" s="20"/>
      <c r="AN47" s="42"/>
      <c r="AO47" s="20"/>
      <c r="AP47" s="43"/>
      <c r="AQ47" s="44"/>
      <c r="AR47" s="44"/>
      <c r="AS47" s="51"/>
      <c r="AT47" s="72"/>
      <c r="AU47" s="73"/>
      <c r="AV47" s="51"/>
      <c r="AW47" s="72"/>
      <c r="AX47" s="73"/>
      <c r="AY47" s="51"/>
      <c r="AZ47" s="72"/>
      <c r="BA47" s="73"/>
      <c r="BB47" s="51"/>
      <c r="BC47" s="72"/>
      <c r="BD47" s="73"/>
      <c r="BE47" s="51"/>
      <c r="BF47" s="72"/>
      <c r="BG47" s="73"/>
      <c r="BH47" s="51"/>
      <c r="BI47" s="72"/>
      <c r="BJ47" s="73"/>
      <c r="BK47" s="51"/>
      <c r="BL47" s="72"/>
      <c r="BM47" s="73"/>
      <c r="BN47" s="38"/>
      <c r="BO47" s="39"/>
      <c r="BP47" s="40"/>
      <c r="BQ47" s="41"/>
      <c r="BR47" s="40"/>
      <c r="BS47" s="76"/>
      <c r="BT47" s="41"/>
      <c r="BU47" s="40"/>
      <c r="BV47" s="76"/>
      <c r="BW47" s="41"/>
      <c r="BZ47" s="4"/>
      <c r="CA47" s="4"/>
      <c r="CB47" s="4"/>
      <c r="CC47" s="4"/>
      <c r="CD47" s="4"/>
      <c r="CE47" s="7"/>
    </row>
    <row r="48" spans="2:83" ht="15.75" customHeight="1" thickBot="1" x14ac:dyDescent="0.3">
      <c r="B48" s="52"/>
      <c r="C48" s="25"/>
      <c r="D48" s="53"/>
      <c r="E48" s="54"/>
      <c r="F48" s="54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/>
      <c r="V48" s="69"/>
      <c r="W48" s="70"/>
      <c r="X48" s="71"/>
      <c r="Y48" s="69"/>
      <c r="Z48" s="70"/>
      <c r="AA48" s="71"/>
      <c r="AB48" s="48"/>
      <c r="AC48" s="50"/>
      <c r="AD48" s="55"/>
      <c r="AE48" s="56"/>
      <c r="AF48" s="55"/>
      <c r="AG48" s="77"/>
      <c r="AH48" s="56"/>
      <c r="AI48" s="55"/>
      <c r="AJ48" s="77"/>
      <c r="AK48" s="56"/>
      <c r="AL48" s="74"/>
      <c r="AM48" s="20"/>
      <c r="AN48" s="52"/>
      <c r="AO48" s="25"/>
      <c r="AP48" s="53"/>
      <c r="AQ48" s="54"/>
      <c r="AR48" s="54"/>
      <c r="AS48" s="69"/>
      <c r="AT48" s="70"/>
      <c r="AU48" s="71"/>
      <c r="AV48" s="69"/>
      <c r="AW48" s="70"/>
      <c r="AX48" s="71"/>
      <c r="AY48" s="69"/>
      <c r="AZ48" s="70"/>
      <c r="BA48" s="71"/>
      <c r="BB48" s="69"/>
      <c r="BC48" s="70"/>
      <c r="BD48" s="71"/>
      <c r="BE48" s="69"/>
      <c r="BF48" s="70"/>
      <c r="BG48" s="71"/>
      <c r="BH48" s="69"/>
      <c r="BI48" s="70"/>
      <c r="BJ48" s="71"/>
      <c r="BK48" s="69"/>
      <c r="BL48" s="70"/>
      <c r="BM48" s="71"/>
      <c r="BN48" s="48"/>
      <c r="BO48" s="50"/>
      <c r="BP48" s="55"/>
      <c r="BQ48" s="56"/>
      <c r="BR48" s="55"/>
      <c r="BS48" s="77"/>
      <c r="BT48" s="56"/>
      <c r="BU48" s="55"/>
      <c r="BV48" s="77"/>
      <c r="BW48" s="56"/>
      <c r="BZ48" s="4"/>
      <c r="CA48" s="4"/>
      <c r="CB48" s="4"/>
      <c r="CC48" s="4"/>
      <c r="CD48" s="4"/>
      <c r="CE48" s="7"/>
    </row>
    <row r="49" spans="2:83" ht="15.75" customHeight="1" x14ac:dyDescent="0.25">
      <c r="B49" s="21" t="s">
        <v>17</v>
      </c>
      <c r="C49" s="21"/>
      <c r="D49" s="21" t="s">
        <v>18</v>
      </c>
      <c r="E49" s="21" t="s">
        <v>16</v>
      </c>
      <c r="F49" s="21" t="s">
        <v>5</v>
      </c>
      <c r="G49" s="30" t="s">
        <v>19</v>
      </c>
      <c r="H49" s="15"/>
      <c r="I49" s="16"/>
      <c r="J49" s="30" t="s">
        <v>21</v>
      </c>
      <c r="K49" s="15"/>
      <c r="L49" s="16"/>
      <c r="M49" s="30" t="s">
        <v>22</v>
      </c>
      <c r="N49" s="15"/>
      <c r="O49" s="16"/>
      <c r="P49" s="30" t="s">
        <v>23</v>
      </c>
      <c r="Q49" s="15"/>
      <c r="R49" s="16"/>
      <c r="S49" s="30" t="s">
        <v>24</v>
      </c>
      <c r="T49" s="15"/>
      <c r="U49" s="16"/>
      <c r="V49" s="30" t="s">
        <v>25</v>
      </c>
      <c r="W49" s="15"/>
      <c r="X49" s="16"/>
      <c r="Y49" s="30" t="s">
        <v>26</v>
      </c>
      <c r="Z49" s="15"/>
      <c r="AA49" s="16"/>
      <c r="AB49" s="30" t="s">
        <v>27</v>
      </c>
      <c r="AC49" s="16"/>
      <c r="AD49" s="30" t="s">
        <v>28</v>
      </c>
      <c r="AE49" s="16"/>
      <c r="AF49" s="30" t="s">
        <v>33</v>
      </c>
      <c r="AG49" s="15"/>
      <c r="AH49" s="16"/>
      <c r="AI49" s="30" t="s">
        <v>34</v>
      </c>
      <c r="AJ49" s="15"/>
      <c r="AK49" s="16"/>
      <c r="AL49" s="64"/>
      <c r="AM49" s="20"/>
      <c r="AN49" s="21" t="s">
        <v>17</v>
      </c>
      <c r="AO49" s="21"/>
      <c r="AP49" s="21" t="s">
        <v>18</v>
      </c>
      <c r="AQ49" s="21" t="s">
        <v>16</v>
      </c>
      <c r="AR49" s="21" t="s">
        <v>5</v>
      </c>
      <c r="AS49" s="30" t="s">
        <v>19</v>
      </c>
      <c r="AT49" s="15"/>
      <c r="AU49" s="16"/>
      <c r="AV49" s="30" t="s">
        <v>21</v>
      </c>
      <c r="AW49" s="15"/>
      <c r="AX49" s="16"/>
      <c r="AY49" s="30" t="s">
        <v>22</v>
      </c>
      <c r="AZ49" s="15"/>
      <c r="BA49" s="16"/>
      <c r="BB49" s="30" t="s">
        <v>23</v>
      </c>
      <c r="BC49" s="15"/>
      <c r="BD49" s="16"/>
      <c r="BE49" s="30" t="s">
        <v>24</v>
      </c>
      <c r="BF49" s="15"/>
      <c r="BG49" s="16"/>
      <c r="BH49" s="30" t="s">
        <v>25</v>
      </c>
      <c r="BI49" s="15"/>
      <c r="BJ49" s="16"/>
      <c r="BK49" s="30" t="s">
        <v>26</v>
      </c>
      <c r="BL49" s="15"/>
      <c r="BM49" s="16"/>
      <c r="BN49" s="30" t="s">
        <v>27</v>
      </c>
      <c r="BO49" s="16"/>
      <c r="BP49" s="30" t="s">
        <v>28</v>
      </c>
      <c r="BQ49" s="16"/>
      <c r="BR49" s="30" t="s">
        <v>33</v>
      </c>
      <c r="BS49" s="15"/>
      <c r="BT49" s="16"/>
      <c r="BU49" s="30" t="s">
        <v>34</v>
      </c>
      <c r="BV49" s="15"/>
      <c r="BW49" s="16"/>
      <c r="BZ49" s="4"/>
      <c r="CA49" s="4"/>
      <c r="CB49" s="4"/>
      <c r="CC49" s="4"/>
      <c r="CD49" s="4"/>
      <c r="CE49" s="7"/>
    </row>
    <row r="50" spans="2:83" ht="15.75" customHeight="1" thickBot="1" x14ac:dyDescent="0.3">
      <c r="B50" s="25"/>
      <c r="C50" s="20"/>
      <c r="D50" s="25"/>
      <c r="E50" s="25"/>
      <c r="F50" s="25"/>
      <c r="G50" s="17"/>
      <c r="H50" s="18"/>
      <c r="I50" s="19"/>
      <c r="J50" s="17"/>
      <c r="K50" s="18"/>
      <c r="L50" s="19"/>
      <c r="M50" s="17"/>
      <c r="N50" s="18"/>
      <c r="O50" s="19"/>
      <c r="P50" s="17"/>
      <c r="Q50" s="18"/>
      <c r="R50" s="19"/>
      <c r="S50" s="17"/>
      <c r="T50" s="18"/>
      <c r="U50" s="19"/>
      <c r="V50" s="17"/>
      <c r="W50" s="18"/>
      <c r="X50" s="19"/>
      <c r="Y50" s="17"/>
      <c r="Z50" s="18"/>
      <c r="AA50" s="19"/>
      <c r="AB50" s="17"/>
      <c r="AC50" s="19"/>
      <c r="AD50" s="17"/>
      <c r="AE50" s="19"/>
      <c r="AF50" s="17"/>
      <c r="AG50" s="18"/>
      <c r="AH50" s="19"/>
      <c r="AI50" s="17"/>
      <c r="AJ50" s="18"/>
      <c r="AK50" s="19"/>
      <c r="AL50" s="64"/>
      <c r="AM50" s="20"/>
      <c r="AN50" s="25"/>
      <c r="AO50" s="20"/>
      <c r="AP50" s="25"/>
      <c r="AQ50" s="25"/>
      <c r="AR50" s="25"/>
      <c r="AS50" s="17"/>
      <c r="AT50" s="18"/>
      <c r="AU50" s="19"/>
      <c r="AV50" s="17"/>
      <c r="AW50" s="18"/>
      <c r="AX50" s="19"/>
      <c r="AY50" s="17"/>
      <c r="AZ50" s="18"/>
      <c r="BA50" s="19"/>
      <c r="BB50" s="17"/>
      <c r="BC50" s="18"/>
      <c r="BD50" s="19"/>
      <c r="BE50" s="17"/>
      <c r="BF50" s="18"/>
      <c r="BG50" s="19"/>
      <c r="BH50" s="17"/>
      <c r="BI50" s="18"/>
      <c r="BJ50" s="19"/>
      <c r="BK50" s="17"/>
      <c r="BL50" s="18"/>
      <c r="BM50" s="19"/>
      <c r="BN50" s="17"/>
      <c r="BO50" s="19"/>
      <c r="BP50" s="17"/>
      <c r="BQ50" s="19"/>
      <c r="BR50" s="17"/>
      <c r="BS50" s="18"/>
      <c r="BT50" s="19"/>
      <c r="BU50" s="17"/>
      <c r="BV50" s="18"/>
      <c r="BW50" s="19"/>
      <c r="BZ50" s="4"/>
      <c r="CA50" s="4"/>
      <c r="CB50" s="4"/>
      <c r="CC50" s="4"/>
      <c r="CD50" s="4"/>
      <c r="CE50" s="7"/>
    </row>
    <row r="51" spans="2:83" ht="16.5" thickBot="1" x14ac:dyDescent="0.3">
      <c r="B51" s="26"/>
      <c r="C51" s="20"/>
      <c r="D51" s="27"/>
      <c r="E51" s="28"/>
      <c r="F51" s="29"/>
      <c r="G51" s="30"/>
      <c r="H51" s="15"/>
      <c r="I51" s="16"/>
      <c r="J51" s="30"/>
      <c r="K51" s="15"/>
      <c r="L51" s="16"/>
      <c r="M51" s="30"/>
      <c r="N51" s="15"/>
      <c r="O51" s="16"/>
      <c r="P51" s="30"/>
      <c r="Q51" s="15"/>
      <c r="R51" s="16"/>
      <c r="S51" s="30"/>
      <c r="T51" s="15"/>
      <c r="U51" s="16"/>
      <c r="V51" s="30"/>
      <c r="W51" s="15"/>
      <c r="X51" s="16"/>
      <c r="Y51" s="30"/>
      <c r="Z51" s="15"/>
      <c r="AA51" s="16"/>
      <c r="AB51" s="31">
        <f>G54+J54+M54+P54+S54+V54+Y54+Y57+V57+S57+P57+M57+J57+G57</f>
        <v>40</v>
      </c>
      <c r="AC51" s="32"/>
      <c r="AD51" s="33">
        <f ca="1">E52*AB51</f>
        <v>880</v>
      </c>
      <c r="AE51" s="34"/>
      <c r="AF51" s="33">
        <f ca="1">G68+J68+M68+P68+S68+V68+Y68</f>
        <v>355.74</v>
      </c>
      <c r="AG51" s="75"/>
      <c r="AH51" s="34"/>
      <c r="AI51" s="33">
        <f ca="1">AD51+AF51</f>
        <v>1235.74</v>
      </c>
      <c r="AJ51" s="75"/>
      <c r="AK51" s="34"/>
      <c r="AL51" s="74"/>
      <c r="AM51" s="20"/>
      <c r="AN51" s="26"/>
      <c r="AO51" s="20"/>
      <c r="AP51" s="27"/>
      <c r="AQ51" s="28"/>
      <c r="AR51" s="29"/>
      <c r="AS51" s="30"/>
      <c r="AT51" s="15"/>
      <c r="AU51" s="16"/>
      <c r="AV51" s="30"/>
      <c r="AW51" s="15"/>
      <c r="AX51" s="16"/>
      <c r="AY51" s="30"/>
      <c r="AZ51" s="15"/>
      <c r="BA51" s="16"/>
      <c r="BB51" s="30"/>
      <c r="BC51" s="15"/>
      <c r="BD51" s="16"/>
      <c r="BE51" s="30"/>
      <c r="BF51" s="15"/>
      <c r="BG51" s="16"/>
      <c r="BH51" s="30"/>
      <c r="BI51" s="15"/>
      <c r="BJ51" s="16"/>
      <c r="BK51" s="30"/>
      <c r="BL51" s="15"/>
      <c r="BM51" s="16"/>
      <c r="BN51" s="31">
        <f>AS54+AV54+AY54+BB54+BE54+BH54+BK54+BK57+BH57+BE57+BB57+AY57+AV57+AS57</f>
        <v>40</v>
      </c>
      <c r="BO51" s="32"/>
      <c r="BP51" s="33">
        <f ca="1">AQ52*BN51</f>
        <v>880</v>
      </c>
      <c r="BQ51" s="34"/>
      <c r="BR51" s="33">
        <f ca="1">AS68+AV68+AY68+BB68+BE68+BH68+BK68</f>
        <v>348.88</v>
      </c>
      <c r="BS51" s="75"/>
      <c r="BT51" s="34"/>
      <c r="BU51" s="33">
        <f ca="1">BP51+BR51</f>
        <v>1228.8800000000001</v>
      </c>
      <c r="BV51" s="75"/>
      <c r="BW51" s="34"/>
      <c r="BZ51" s="4"/>
      <c r="CA51" s="4"/>
      <c r="CB51" s="4"/>
      <c r="CC51" s="4"/>
      <c r="CD51" s="4"/>
      <c r="CE51" s="7"/>
    </row>
    <row r="52" spans="2:83" ht="16.5" thickBot="1" x14ac:dyDescent="0.3">
      <c r="B52" s="35">
        <v>3</v>
      </c>
      <c r="C52" s="20"/>
      <c r="D52" s="36" t="str">
        <f>_xll.XLOOKUP(B52,'Basic Structure'!$E$8:$E$17,'Basic Structure'!$F$8:$F$17)</f>
        <v>Angela McBrown</v>
      </c>
      <c r="E52" s="33">
        <f ca="1">_xll.XLOOKUP(B52,'Basic Structure'!$E$8:$E$17,'Basic Structure'!$J$8:$J$17)</f>
        <v>22</v>
      </c>
      <c r="F52" s="37">
        <f ca="1">_xll.XLOOKUP(B52,'Basic Structure'!$E$8:$E$17,'Basic Structure'!$K$8:$K$17)</f>
        <v>0.17</v>
      </c>
      <c r="G52" s="17"/>
      <c r="H52" s="18"/>
      <c r="I52" s="19"/>
      <c r="J52" s="17"/>
      <c r="K52" s="18"/>
      <c r="L52" s="19"/>
      <c r="M52" s="17"/>
      <c r="N52" s="18"/>
      <c r="O52" s="19"/>
      <c r="P52" s="17"/>
      <c r="Q52" s="18"/>
      <c r="R52" s="19"/>
      <c r="S52" s="17"/>
      <c r="T52" s="18"/>
      <c r="U52" s="19"/>
      <c r="V52" s="17"/>
      <c r="W52" s="18"/>
      <c r="X52" s="19"/>
      <c r="Y52" s="17"/>
      <c r="Z52" s="18"/>
      <c r="AA52" s="19"/>
      <c r="AB52" s="38"/>
      <c r="AC52" s="39"/>
      <c r="AD52" s="40"/>
      <c r="AE52" s="41"/>
      <c r="AF52" s="40"/>
      <c r="AG52" s="76"/>
      <c r="AH52" s="41"/>
      <c r="AI52" s="40"/>
      <c r="AJ52" s="76"/>
      <c r="AK52" s="41"/>
      <c r="AL52" s="74"/>
      <c r="AM52" s="20"/>
      <c r="AN52" s="35">
        <f>B52</f>
        <v>3</v>
      </c>
      <c r="AO52" s="20"/>
      <c r="AP52" s="36" t="str">
        <f>_xll.XLOOKUP(AN52,'Basic Structure'!$E$8:$E$17,'Basic Structure'!$F$8:$F$17)</f>
        <v>Angela McBrown</v>
      </c>
      <c r="AQ52" s="33">
        <f ca="1">_xll.XLOOKUP(AN52,'Basic Structure'!$E$8:$E$17,'Basic Structure'!$J$8:$J$17)</f>
        <v>22</v>
      </c>
      <c r="AR52" s="37">
        <f ca="1">_xll.XLOOKUP(AN52,'Basic Structure'!$E$8:$E$17,'Basic Structure'!$K$8:$K$17)</f>
        <v>0.17</v>
      </c>
      <c r="AS52" s="17"/>
      <c r="AT52" s="18"/>
      <c r="AU52" s="19"/>
      <c r="AV52" s="17"/>
      <c r="AW52" s="18"/>
      <c r="AX52" s="19"/>
      <c r="AY52" s="17"/>
      <c r="AZ52" s="18"/>
      <c r="BA52" s="19"/>
      <c r="BB52" s="17"/>
      <c r="BC52" s="18"/>
      <c r="BD52" s="19"/>
      <c r="BE52" s="17"/>
      <c r="BF52" s="18"/>
      <c r="BG52" s="19"/>
      <c r="BH52" s="17"/>
      <c r="BI52" s="18"/>
      <c r="BJ52" s="19"/>
      <c r="BK52" s="17"/>
      <c r="BL52" s="18"/>
      <c r="BM52" s="19"/>
      <c r="BN52" s="38"/>
      <c r="BO52" s="39"/>
      <c r="BP52" s="40"/>
      <c r="BQ52" s="41"/>
      <c r="BR52" s="40"/>
      <c r="BS52" s="76"/>
      <c r="BT52" s="41"/>
      <c r="BU52" s="40"/>
      <c r="BV52" s="76"/>
      <c r="BW52" s="41"/>
      <c r="BZ52" s="5"/>
      <c r="CA52" s="5"/>
      <c r="CB52" s="5"/>
      <c r="CC52" s="5"/>
      <c r="CD52" s="5"/>
      <c r="CE52" s="8"/>
    </row>
    <row r="53" spans="2:83" ht="16.5" thickBot="1" x14ac:dyDescent="0.3">
      <c r="B53" s="42"/>
      <c r="C53" s="20"/>
      <c r="D53" s="43"/>
      <c r="E53" s="44"/>
      <c r="F53" s="44"/>
      <c r="G53" s="45">
        <v>0.33333333333333331</v>
      </c>
      <c r="H53" s="46" t="s">
        <v>20</v>
      </c>
      <c r="I53" s="45">
        <v>0.5</v>
      </c>
      <c r="J53" s="45">
        <v>0.33333333333333331</v>
      </c>
      <c r="K53" s="46" t="s">
        <v>20</v>
      </c>
      <c r="L53" s="45">
        <v>0.5</v>
      </c>
      <c r="M53" s="45">
        <v>0.33333333333333331</v>
      </c>
      <c r="N53" s="46" t="s">
        <v>20</v>
      </c>
      <c r="O53" s="45">
        <v>0.5</v>
      </c>
      <c r="P53" s="45">
        <v>0.33333333333333331</v>
      </c>
      <c r="Q53" s="46" t="s">
        <v>20</v>
      </c>
      <c r="R53" s="45">
        <v>0.5</v>
      </c>
      <c r="S53" s="45">
        <v>0.33333333333333331</v>
      </c>
      <c r="T53" s="46" t="s">
        <v>20</v>
      </c>
      <c r="U53" s="45">
        <v>0.5</v>
      </c>
      <c r="V53" s="45">
        <v>0.33333333333333331</v>
      </c>
      <c r="W53" s="46" t="s">
        <v>20</v>
      </c>
      <c r="X53" s="45">
        <v>0.5</v>
      </c>
      <c r="Y53" s="45">
        <v>0.33333333333333331</v>
      </c>
      <c r="Z53" s="46" t="s">
        <v>20</v>
      </c>
      <c r="AA53" s="45">
        <v>0.5</v>
      </c>
      <c r="AB53" s="38"/>
      <c r="AC53" s="39"/>
      <c r="AD53" s="40"/>
      <c r="AE53" s="41"/>
      <c r="AF53" s="40"/>
      <c r="AG53" s="76"/>
      <c r="AH53" s="41"/>
      <c r="AI53" s="40"/>
      <c r="AJ53" s="76"/>
      <c r="AK53" s="41"/>
      <c r="AL53" s="74"/>
      <c r="AM53" s="20"/>
      <c r="AN53" s="42"/>
      <c r="AO53" s="20"/>
      <c r="AP53" s="43"/>
      <c r="AQ53" s="44"/>
      <c r="AR53" s="44"/>
      <c r="AS53" s="45">
        <v>0.33333333333333331</v>
      </c>
      <c r="AT53" s="46" t="s">
        <v>20</v>
      </c>
      <c r="AU53" s="45">
        <v>0.5</v>
      </c>
      <c r="AV53" s="45">
        <v>0.33333333333333331</v>
      </c>
      <c r="AW53" s="46" t="s">
        <v>20</v>
      </c>
      <c r="AX53" s="45">
        <v>0.5</v>
      </c>
      <c r="AY53" s="45">
        <v>0.33333333333333331</v>
      </c>
      <c r="AZ53" s="46" t="s">
        <v>20</v>
      </c>
      <c r="BA53" s="45">
        <v>0.5</v>
      </c>
      <c r="BB53" s="45">
        <v>0.33333333333333331</v>
      </c>
      <c r="BC53" s="46" t="s">
        <v>20</v>
      </c>
      <c r="BD53" s="45">
        <v>0.5</v>
      </c>
      <c r="BE53" s="45">
        <v>0.33333333333333331</v>
      </c>
      <c r="BF53" s="46" t="s">
        <v>20</v>
      </c>
      <c r="BG53" s="45">
        <v>0.5</v>
      </c>
      <c r="BH53" s="45">
        <v>0.33333333333333331</v>
      </c>
      <c r="BI53" s="46" t="s">
        <v>20</v>
      </c>
      <c r="BJ53" s="45">
        <v>0.5</v>
      </c>
      <c r="BK53" s="45">
        <v>0.33333333333333331</v>
      </c>
      <c r="BL53" s="46" t="s">
        <v>20</v>
      </c>
      <c r="BM53" s="45">
        <v>0.5</v>
      </c>
      <c r="BN53" s="38"/>
      <c r="BO53" s="39"/>
      <c r="BP53" s="40"/>
      <c r="BQ53" s="41"/>
      <c r="BR53" s="40"/>
      <c r="BS53" s="76"/>
      <c r="BT53" s="41"/>
      <c r="BU53" s="40"/>
      <c r="BV53" s="76"/>
      <c r="BW53" s="41"/>
      <c r="CA53" s="21" t="s">
        <v>27</v>
      </c>
      <c r="CB53" s="15" t="s">
        <v>40</v>
      </c>
      <c r="CC53" s="21" t="s">
        <v>33</v>
      </c>
      <c r="CD53" s="16" t="s">
        <v>38</v>
      </c>
      <c r="CE53" s="16" t="s">
        <v>39</v>
      </c>
    </row>
    <row r="54" spans="2:83" ht="16.5" thickBot="1" x14ac:dyDescent="0.3">
      <c r="B54" s="42"/>
      <c r="C54" s="20"/>
      <c r="D54" s="43"/>
      <c r="E54" s="44"/>
      <c r="F54" s="44"/>
      <c r="G54" s="31">
        <f>(I53-G53)*24</f>
        <v>4</v>
      </c>
      <c r="H54" s="47"/>
      <c r="I54" s="32"/>
      <c r="J54" s="31">
        <f t="shared" ref="J54" si="86">(L53-J53)*24</f>
        <v>4</v>
      </c>
      <c r="K54" s="47"/>
      <c r="L54" s="32"/>
      <c r="M54" s="31">
        <f t="shared" ref="M54" si="87">(O53-M53)*24</f>
        <v>4</v>
      </c>
      <c r="N54" s="47"/>
      <c r="O54" s="32"/>
      <c r="P54" s="31">
        <f t="shared" ref="P54" si="88">(R53-P53)*24</f>
        <v>4</v>
      </c>
      <c r="Q54" s="47"/>
      <c r="R54" s="32"/>
      <c r="S54" s="31">
        <f t="shared" ref="S54" si="89">(U53-S53)*24</f>
        <v>4</v>
      </c>
      <c r="T54" s="47"/>
      <c r="U54" s="32"/>
      <c r="V54" s="31">
        <f t="shared" ref="V54" si="90">(X53-V53)*24</f>
        <v>4</v>
      </c>
      <c r="W54" s="47"/>
      <c r="X54" s="32"/>
      <c r="Y54" s="31">
        <f t="shared" ref="Y54" si="91">(AA53-Y53)*24</f>
        <v>4</v>
      </c>
      <c r="Z54" s="47"/>
      <c r="AA54" s="32"/>
      <c r="AB54" s="38"/>
      <c r="AC54" s="39"/>
      <c r="AD54" s="40"/>
      <c r="AE54" s="41"/>
      <c r="AF54" s="40"/>
      <c r="AG54" s="76"/>
      <c r="AH54" s="41"/>
      <c r="AI54" s="40"/>
      <c r="AJ54" s="76"/>
      <c r="AK54" s="41"/>
      <c r="AL54" s="74"/>
      <c r="AM54" s="20"/>
      <c r="AN54" s="42"/>
      <c r="AO54" s="20"/>
      <c r="AP54" s="43"/>
      <c r="AQ54" s="44"/>
      <c r="AR54" s="44"/>
      <c r="AS54" s="31">
        <f>(AU53-AS53)*24</f>
        <v>4</v>
      </c>
      <c r="AT54" s="47"/>
      <c r="AU54" s="32"/>
      <c r="AV54" s="31">
        <f t="shared" ref="AV54" si="92">(AX53-AV53)*24</f>
        <v>4</v>
      </c>
      <c r="AW54" s="47"/>
      <c r="AX54" s="32"/>
      <c r="AY54" s="31">
        <f t="shared" ref="AY54" si="93">(BA53-AY53)*24</f>
        <v>4</v>
      </c>
      <c r="AZ54" s="47"/>
      <c r="BA54" s="32"/>
      <c r="BB54" s="31">
        <f t="shared" ref="BB54" si="94">(BD53-BB53)*24</f>
        <v>4</v>
      </c>
      <c r="BC54" s="47"/>
      <c r="BD54" s="32"/>
      <c r="BE54" s="31">
        <f t="shared" ref="BE54" si="95">(BG53-BE53)*24</f>
        <v>4</v>
      </c>
      <c r="BF54" s="47"/>
      <c r="BG54" s="32"/>
      <c r="BH54" s="31">
        <f t="shared" ref="BH54" si="96">(BJ53-BH53)*24</f>
        <v>4</v>
      </c>
      <c r="BI54" s="47"/>
      <c r="BJ54" s="32"/>
      <c r="BK54" s="31">
        <f t="shared" ref="BK54" si="97">(BM53-BK53)*24</f>
        <v>4</v>
      </c>
      <c r="BL54" s="47"/>
      <c r="BM54" s="32"/>
      <c r="BN54" s="38"/>
      <c r="BO54" s="39"/>
      <c r="BP54" s="40"/>
      <c r="BQ54" s="41"/>
      <c r="BR54" s="40"/>
      <c r="BS54" s="76"/>
      <c r="BT54" s="41"/>
      <c r="BU54" s="40"/>
      <c r="BV54" s="76"/>
      <c r="BW54" s="41"/>
      <c r="CA54" s="25"/>
      <c r="CB54" s="18"/>
      <c r="CC54" s="25"/>
      <c r="CD54" s="19"/>
      <c r="CE54" s="19"/>
    </row>
    <row r="55" spans="2:83" ht="16.5" thickBot="1" x14ac:dyDescent="0.3">
      <c r="B55" s="42"/>
      <c r="C55" s="20"/>
      <c r="D55" s="43"/>
      <c r="E55" s="44"/>
      <c r="F55" s="44"/>
      <c r="G55" s="48"/>
      <c r="H55" s="49"/>
      <c r="I55" s="50"/>
      <c r="J55" s="48"/>
      <c r="K55" s="49"/>
      <c r="L55" s="50"/>
      <c r="M55" s="48"/>
      <c r="N55" s="49"/>
      <c r="O55" s="50"/>
      <c r="P55" s="48"/>
      <c r="Q55" s="49"/>
      <c r="R55" s="50"/>
      <c r="S55" s="48"/>
      <c r="T55" s="49"/>
      <c r="U55" s="50"/>
      <c r="V55" s="48"/>
      <c r="W55" s="49"/>
      <c r="X55" s="50"/>
      <c r="Y55" s="48"/>
      <c r="Z55" s="49"/>
      <c r="AA55" s="50"/>
      <c r="AB55" s="38"/>
      <c r="AC55" s="39"/>
      <c r="AD55" s="40"/>
      <c r="AE55" s="41"/>
      <c r="AF55" s="40"/>
      <c r="AG55" s="76"/>
      <c r="AH55" s="41"/>
      <c r="AI55" s="40"/>
      <c r="AJ55" s="76"/>
      <c r="AK55" s="41"/>
      <c r="AL55" s="74"/>
      <c r="AM55" s="20"/>
      <c r="AN55" s="42"/>
      <c r="AO55" s="20"/>
      <c r="AP55" s="43"/>
      <c r="AQ55" s="44"/>
      <c r="AR55" s="44"/>
      <c r="AS55" s="48"/>
      <c r="AT55" s="49"/>
      <c r="AU55" s="50"/>
      <c r="AV55" s="48"/>
      <c r="AW55" s="49"/>
      <c r="AX55" s="50"/>
      <c r="AY55" s="48"/>
      <c r="AZ55" s="49"/>
      <c r="BA55" s="50"/>
      <c r="BB55" s="48"/>
      <c r="BC55" s="49"/>
      <c r="BD55" s="50"/>
      <c r="BE55" s="48"/>
      <c r="BF55" s="49"/>
      <c r="BG55" s="50"/>
      <c r="BH55" s="48"/>
      <c r="BI55" s="49"/>
      <c r="BJ55" s="50"/>
      <c r="BK55" s="48"/>
      <c r="BL55" s="49"/>
      <c r="BM55" s="50"/>
      <c r="BN55" s="38"/>
      <c r="BO55" s="39"/>
      <c r="BP55" s="40"/>
      <c r="BQ55" s="41"/>
      <c r="BR55" s="40"/>
      <c r="BS55" s="76"/>
      <c r="BT55" s="41"/>
      <c r="BU55" s="40"/>
      <c r="BV55" s="76"/>
      <c r="BW55" s="41"/>
      <c r="BZ55" s="3">
        <f>B74</f>
        <v>4</v>
      </c>
      <c r="CA55" s="3">
        <f>BN73+AB73</f>
        <v>80</v>
      </c>
      <c r="CB55" s="6">
        <f ca="1">BP73+AD73</f>
        <v>1760</v>
      </c>
      <c r="CC55" s="6">
        <f ca="1">BR73+AF73</f>
        <v>660.38000000000011</v>
      </c>
      <c r="CD55" s="6">
        <f ca="1">BU73+AI73</f>
        <v>2420.38</v>
      </c>
      <c r="CE55" s="6">
        <f ca="1">SUM(G84:AA86)+SUM(AS84:BM86)</f>
        <v>4717</v>
      </c>
    </row>
    <row r="56" spans="2:83" ht="16.5" thickBot="1" x14ac:dyDescent="0.3">
      <c r="B56" s="42"/>
      <c r="C56" s="20"/>
      <c r="D56" s="43"/>
      <c r="E56" s="51"/>
      <c r="F56" s="44"/>
      <c r="G56" s="45"/>
      <c r="H56" s="46" t="s">
        <v>20</v>
      </c>
      <c r="I56" s="45"/>
      <c r="J56" s="45">
        <v>0.54166666666666663</v>
      </c>
      <c r="K56" s="46" t="s">
        <v>20</v>
      </c>
      <c r="L56" s="45">
        <v>0.66666666666666663</v>
      </c>
      <c r="M56" s="45">
        <v>0.54166666666666663</v>
      </c>
      <c r="N56" s="46" t="s">
        <v>20</v>
      </c>
      <c r="O56" s="45">
        <v>0.66666666666666663</v>
      </c>
      <c r="P56" s="45">
        <v>0.54166666666666663</v>
      </c>
      <c r="Q56" s="46" t="s">
        <v>20</v>
      </c>
      <c r="R56" s="45">
        <v>0.66666666666666663</v>
      </c>
      <c r="S56" s="45">
        <v>0.54166666666666663</v>
      </c>
      <c r="T56" s="46" t="s">
        <v>20</v>
      </c>
      <c r="U56" s="45">
        <v>0.66666666666666663</v>
      </c>
      <c r="V56" s="45"/>
      <c r="W56" s="46" t="s">
        <v>20</v>
      </c>
      <c r="X56" s="45"/>
      <c r="Y56" s="45"/>
      <c r="Z56" s="46" t="s">
        <v>20</v>
      </c>
      <c r="AA56" s="45"/>
      <c r="AB56" s="38"/>
      <c r="AC56" s="39"/>
      <c r="AD56" s="40"/>
      <c r="AE56" s="41"/>
      <c r="AF56" s="40"/>
      <c r="AG56" s="76"/>
      <c r="AH56" s="41"/>
      <c r="AI56" s="40"/>
      <c r="AJ56" s="76"/>
      <c r="AK56" s="41"/>
      <c r="AL56" s="74"/>
      <c r="AM56" s="20"/>
      <c r="AN56" s="42"/>
      <c r="AO56" s="20"/>
      <c r="AP56" s="43"/>
      <c r="AQ56" s="51"/>
      <c r="AR56" s="44"/>
      <c r="AS56" s="45"/>
      <c r="AT56" s="46" t="s">
        <v>20</v>
      </c>
      <c r="AU56" s="45"/>
      <c r="AV56" s="45">
        <v>0.54166666666666663</v>
      </c>
      <c r="AW56" s="46" t="s">
        <v>20</v>
      </c>
      <c r="AX56" s="45">
        <v>0.66666666666666663</v>
      </c>
      <c r="AY56" s="45">
        <v>0.54166666666666663</v>
      </c>
      <c r="AZ56" s="46" t="s">
        <v>20</v>
      </c>
      <c r="BA56" s="45">
        <v>0.66666666666666663</v>
      </c>
      <c r="BB56" s="45">
        <v>0.54166666666666663</v>
      </c>
      <c r="BC56" s="46" t="s">
        <v>20</v>
      </c>
      <c r="BD56" s="45">
        <v>0.66666666666666663</v>
      </c>
      <c r="BE56" s="45">
        <v>0.54166666666666663</v>
      </c>
      <c r="BF56" s="46" t="s">
        <v>20</v>
      </c>
      <c r="BG56" s="45">
        <v>0.66666666666666663</v>
      </c>
      <c r="BH56" s="45"/>
      <c r="BI56" s="46" t="s">
        <v>20</v>
      </c>
      <c r="BJ56" s="45"/>
      <c r="BK56" s="45"/>
      <c r="BL56" s="46" t="s">
        <v>20</v>
      </c>
      <c r="BM56" s="45"/>
      <c r="BN56" s="38"/>
      <c r="BO56" s="39"/>
      <c r="BP56" s="40"/>
      <c r="BQ56" s="41"/>
      <c r="BR56" s="40"/>
      <c r="BS56" s="76"/>
      <c r="BT56" s="41"/>
      <c r="BU56" s="40"/>
      <c r="BV56" s="76"/>
      <c r="BW56" s="41"/>
      <c r="BZ56" s="4"/>
      <c r="CA56" s="4"/>
      <c r="CB56" s="4"/>
      <c r="CC56" s="4"/>
      <c r="CD56" s="4"/>
      <c r="CE56" s="7"/>
    </row>
    <row r="57" spans="2:83" ht="15.75" x14ac:dyDescent="0.25">
      <c r="B57" s="42"/>
      <c r="C57" s="20"/>
      <c r="D57" s="43"/>
      <c r="E57" s="44"/>
      <c r="F57" s="44"/>
      <c r="G57" s="31">
        <f>(I56-G56)*24</f>
        <v>0</v>
      </c>
      <c r="H57" s="47"/>
      <c r="I57" s="32"/>
      <c r="J57" s="31">
        <f t="shared" ref="J57" si="98">(L56-J56)*24</f>
        <v>3</v>
      </c>
      <c r="K57" s="47"/>
      <c r="L57" s="32"/>
      <c r="M57" s="31">
        <f t="shared" ref="M57" si="99">(O56-M56)*24</f>
        <v>3</v>
      </c>
      <c r="N57" s="47"/>
      <c r="O57" s="32"/>
      <c r="P57" s="31">
        <f t="shared" ref="P57" si="100">(R56-P56)*24</f>
        <v>3</v>
      </c>
      <c r="Q57" s="47"/>
      <c r="R57" s="32"/>
      <c r="S57" s="31">
        <f t="shared" ref="S57" si="101">(U56-S56)*24</f>
        <v>3</v>
      </c>
      <c r="T57" s="47"/>
      <c r="U57" s="32"/>
      <c r="V57" s="31">
        <f t="shared" ref="V57" si="102">(X56-V56)*24</f>
        <v>0</v>
      </c>
      <c r="W57" s="47"/>
      <c r="X57" s="32"/>
      <c r="Y57" s="31">
        <f t="shared" ref="Y57" si="103">(AA56-Y56)*24</f>
        <v>0</v>
      </c>
      <c r="Z57" s="47"/>
      <c r="AA57" s="32"/>
      <c r="AB57" s="38"/>
      <c r="AC57" s="39"/>
      <c r="AD57" s="40"/>
      <c r="AE57" s="41"/>
      <c r="AF57" s="40"/>
      <c r="AG57" s="76"/>
      <c r="AH57" s="41"/>
      <c r="AI57" s="40"/>
      <c r="AJ57" s="76"/>
      <c r="AK57" s="41"/>
      <c r="AL57" s="74"/>
      <c r="AM57" s="20"/>
      <c r="AN57" s="42"/>
      <c r="AO57" s="20"/>
      <c r="AP57" s="43"/>
      <c r="AQ57" s="44"/>
      <c r="AR57" s="44"/>
      <c r="AS57" s="31">
        <f>(AU56-AS56)*24</f>
        <v>0</v>
      </c>
      <c r="AT57" s="47"/>
      <c r="AU57" s="32"/>
      <c r="AV57" s="31">
        <f t="shared" ref="AV57" si="104">(AX56-AV56)*24</f>
        <v>3</v>
      </c>
      <c r="AW57" s="47"/>
      <c r="AX57" s="32"/>
      <c r="AY57" s="31">
        <f t="shared" ref="AY57" si="105">(BA56-AY56)*24</f>
        <v>3</v>
      </c>
      <c r="AZ57" s="47"/>
      <c r="BA57" s="32"/>
      <c r="BB57" s="31">
        <f t="shared" ref="BB57" si="106">(BD56-BB56)*24</f>
        <v>3</v>
      </c>
      <c r="BC57" s="47"/>
      <c r="BD57" s="32"/>
      <c r="BE57" s="31">
        <f t="shared" ref="BE57" si="107">(BG56-BE56)*24</f>
        <v>3</v>
      </c>
      <c r="BF57" s="47"/>
      <c r="BG57" s="32"/>
      <c r="BH57" s="31">
        <f t="shared" ref="BH57" si="108">(BJ56-BH56)*24</f>
        <v>0</v>
      </c>
      <c r="BI57" s="47"/>
      <c r="BJ57" s="32"/>
      <c r="BK57" s="31">
        <f t="shared" ref="BK57" si="109">(BM56-BK56)*24</f>
        <v>0</v>
      </c>
      <c r="BL57" s="47"/>
      <c r="BM57" s="32"/>
      <c r="BN57" s="38"/>
      <c r="BO57" s="39"/>
      <c r="BP57" s="40"/>
      <c r="BQ57" s="41"/>
      <c r="BR57" s="40"/>
      <c r="BS57" s="76"/>
      <c r="BT57" s="41"/>
      <c r="BU57" s="40"/>
      <c r="BV57" s="76"/>
      <c r="BW57" s="41"/>
      <c r="BZ57" s="4"/>
      <c r="CA57" s="4"/>
      <c r="CB57" s="4"/>
      <c r="CC57" s="4"/>
      <c r="CD57" s="4"/>
      <c r="CE57" s="7"/>
    </row>
    <row r="58" spans="2:83" ht="16.5" thickBot="1" x14ac:dyDescent="0.3">
      <c r="B58" s="42"/>
      <c r="C58" s="20"/>
      <c r="D58" s="43"/>
      <c r="E58" s="44"/>
      <c r="F58" s="44"/>
      <c r="G58" s="48"/>
      <c r="H58" s="49"/>
      <c r="I58" s="50"/>
      <c r="J58" s="48"/>
      <c r="K58" s="49"/>
      <c r="L58" s="50"/>
      <c r="M58" s="48"/>
      <c r="N58" s="49"/>
      <c r="O58" s="50"/>
      <c r="P58" s="48"/>
      <c r="Q58" s="49"/>
      <c r="R58" s="50"/>
      <c r="S58" s="48"/>
      <c r="T58" s="49"/>
      <c r="U58" s="50"/>
      <c r="V58" s="48"/>
      <c r="W58" s="49"/>
      <c r="X58" s="50"/>
      <c r="Y58" s="48"/>
      <c r="Z58" s="49"/>
      <c r="AA58" s="50"/>
      <c r="AB58" s="38"/>
      <c r="AC58" s="39"/>
      <c r="AD58" s="40"/>
      <c r="AE58" s="41"/>
      <c r="AF58" s="40"/>
      <c r="AG58" s="76"/>
      <c r="AH58" s="41"/>
      <c r="AI58" s="40"/>
      <c r="AJ58" s="76"/>
      <c r="AK58" s="41"/>
      <c r="AL58" s="74"/>
      <c r="AM58" s="20"/>
      <c r="AN58" s="42"/>
      <c r="AO58" s="20"/>
      <c r="AP58" s="43"/>
      <c r="AQ58" s="44"/>
      <c r="AR58" s="44"/>
      <c r="AS58" s="48"/>
      <c r="AT58" s="49"/>
      <c r="AU58" s="50"/>
      <c r="AV58" s="48"/>
      <c r="AW58" s="49"/>
      <c r="AX58" s="50"/>
      <c r="AY58" s="48"/>
      <c r="AZ58" s="49"/>
      <c r="BA58" s="50"/>
      <c r="BB58" s="48"/>
      <c r="BC58" s="49"/>
      <c r="BD58" s="50"/>
      <c r="BE58" s="48"/>
      <c r="BF58" s="49"/>
      <c r="BG58" s="50"/>
      <c r="BH58" s="48"/>
      <c r="BI58" s="49"/>
      <c r="BJ58" s="50"/>
      <c r="BK58" s="48"/>
      <c r="BL58" s="49"/>
      <c r="BM58" s="50"/>
      <c r="BN58" s="38"/>
      <c r="BO58" s="39"/>
      <c r="BP58" s="40"/>
      <c r="BQ58" s="41"/>
      <c r="BR58" s="40"/>
      <c r="BS58" s="76"/>
      <c r="BT58" s="41"/>
      <c r="BU58" s="40"/>
      <c r="BV58" s="76"/>
      <c r="BW58" s="41"/>
      <c r="BZ58" s="4"/>
      <c r="CA58" s="4"/>
      <c r="CB58" s="4"/>
      <c r="CC58" s="4"/>
      <c r="CD58" s="4"/>
      <c r="CE58" s="7"/>
    </row>
    <row r="59" spans="2:83" ht="15.75" x14ac:dyDescent="0.25">
      <c r="B59" s="42"/>
      <c r="C59" s="20"/>
      <c r="D59" s="43"/>
      <c r="E59" s="44"/>
      <c r="F59" s="44"/>
      <c r="G59" s="31" t="s">
        <v>32</v>
      </c>
      <c r="H59" s="47"/>
      <c r="I59" s="32"/>
      <c r="J59" s="31" t="s">
        <v>32</v>
      </c>
      <c r="K59" s="47"/>
      <c r="L59" s="32"/>
      <c r="M59" s="31" t="s">
        <v>32</v>
      </c>
      <c r="N59" s="47"/>
      <c r="O59" s="32"/>
      <c r="P59" s="31" t="s">
        <v>32</v>
      </c>
      <c r="Q59" s="47"/>
      <c r="R59" s="32"/>
      <c r="S59" s="31" t="s">
        <v>32</v>
      </c>
      <c r="T59" s="47"/>
      <c r="U59" s="32"/>
      <c r="V59" s="31" t="s">
        <v>32</v>
      </c>
      <c r="W59" s="47"/>
      <c r="X59" s="32"/>
      <c r="Y59" s="31" t="s">
        <v>32</v>
      </c>
      <c r="Z59" s="47"/>
      <c r="AA59" s="32"/>
      <c r="AB59" s="38"/>
      <c r="AC59" s="39"/>
      <c r="AD59" s="40"/>
      <c r="AE59" s="41"/>
      <c r="AF59" s="40"/>
      <c r="AG59" s="76"/>
      <c r="AH59" s="41"/>
      <c r="AI59" s="40"/>
      <c r="AJ59" s="76"/>
      <c r="AK59" s="41"/>
      <c r="AL59" s="74"/>
      <c r="AM59" s="20"/>
      <c r="AN59" s="42"/>
      <c r="AO59" s="20"/>
      <c r="AP59" s="43"/>
      <c r="AQ59" s="44"/>
      <c r="AR59" s="44"/>
      <c r="AS59" s="31" t="s">
        <v>32</v>
      </c>
      <c r="AT59" s="47"/>
      <c r="AU59" s="32"/>
      <c r="AV59" s="31" t="s">
        <v>32</v>
      </c>
      <c r="AW59" s="47"/>
      <c r="AX59" s="32"/>
      <c r="AY59" s="31" t="s">
        <v>32</v>
      </c>
      <c r="AZ59" s="47"/>
      <c r="BA59" s="32"/>
      <c r="BB59" s="31" t="s">
        <v>32</v>
      </c>
      <c r="BC59" s="47"/>
      <c r="BD59" s="32"/>
      <c r="BE59" s="31" t="s">
        <v>32</v>
      </c>
      <c r="BF59" s="47"/>
      <c r="BG59" s="32"/>
      <c r="BH59" s="31" t="s">
        <v>32</v>
      </c>
      <c r="BI59" s="47"/>
      <c r="BJ59" s="32"/>
      <c r="BK59" s="31" t="s">
        <v>32</v>
      </c>
      <c r="BL59" s="47"/>
      <c r="BM59" s="32"/>
      <c r="BN59" s="38"/>
      <c r="BO59" s="39"/>
      <c r="BP59" s="40"/>
      <c r="BQ59" s="41"/>
      <c r="BR59" s="40"/>
      <c r="BS59" s="76"/>
      <c r="BT59" s="41"/>
      <c r="BU59" s="40"/>
      <c r="BV59" s="76"/>
      <c r="BW59" s="41"/>
      <c r="BZ59" s="4"/>
      <c r="CA59" s="4"/>
      <c r="CB59" s="4"/>
      <c r="CC59" s="4"/>
      <c r="CD59" s="4"/>
      <c r="CE59" s="7"/>
    </row>
    <row r="60" spans="2:83" ht="15.75" x14ac:dyDescent="0.25">
      <c r="B60" s="42"/>
      <c r="C60" s="20"/>
      <c r="D60" s="43"/>
      <c r="E60" s="44"/>
      <c r="F60" s="44"/>
      <c r="G60" s="38"/>
      <c r="H60" s="63"/>
      <c r="I60" s="39"/>
      <c r="J60" s="38"/>
      <c r="K60" s="63"/>
      <c r="L60" s="39"/>
      <c r="M60" s="38"/>
      <c r="N60" s="63"/>
      <c r="O60" s="39"/>
      <c r="P60" s="38"/>
      <c r="Q60" s="63"/>
      <c r="R60" s="39"/>
      <c r="S60" s="38"/>
      <c r="T60" s="63"/>
      <c r="U60" s="39"/>
      <c r="V60" s="38"/>
      <c r="W60" s="63"/>
      <c r="X60" s="39"/>
      <c r="Y60" s="38"/>
      <c r="Z60" s="63"/>
      <c r="AA60" s="39"/>
      <c r="AB60" s="38"/>
      <c r="AC60" s="39"/>
      <c r="AD60" s="40"/>
      <c r="AE60" s="41"/>
      <c r="AF60" s="40"/>
      <c r="AG60" s="76"/>
      <c r="AH60" s="41"/>
      <c r="AI60" s="40"/>
      <c r="AJ60" s="76"/>
      <c r="AK60" s="41"/>
      <c r="AL60" s="74"/>
      <c r="AM60" s="20"/>
      <c r="AN60" s="42"/>
      <c r="AO60" s="20"/>
      <c r="AP60" s="43"/>
      <c r="AQ60" s="44"/>
      <c r="AR60" s="44"/>
      <c r="AS60" s="38"/>
      <c r="AT60" s="63"/>
      <c r="AU60" s="39"/>
      <c r="AV60" s="38"/>
      <c r="AW60" s="63"/>
      <c r="AX60" s="39"/>
      <c r="AY60" s="38"/>
      <c r="AZ60" s="63"/>
      <c r="BA60" s="39"/>
      <c r="BB60" s="38"/>
      <c r="BC60" s="63"/>
      <c r="BD60" s="39"/>
      <c r="BE60" s="38"/>
      <c r="BF60" s="63"/>
      <c r="BG60" s="39"/>
      <c r="BH60" s="38"/>
      <c r="BI60" s="63"/>
      <c r="BJ60" s="39"/>
      <c r="BK60" s="38"/>
      <c r="BL60" s="63"/>
      <c r="BM60" s="39"/>
      <c r="BN60" s="38"/>
      <c r="BO60" s="39"/>
      <c r="BP60" s="40"/>
      <c r="BQ60" s="41"/>
      <c r="BR60" s="40"/>
      <c r="BS60" s="76"/>
      <c r="BT60" s="41"/>
      <c r="BU60" s="40"/>
      <c r="BV60" s="76"/>
      <c r="BW60" s="41"/>
      <c r="BZ60" s="4"/>
      <c r="CA60" s="4"/>
      <c r="CB60" s="4"/>
      <c r="CC60" s="4"/>
      <c r="CD60" s="4"/>
      <c r="CE60" s="7"/>
    </row>
    <row r="61" spans="2:83" ht="16.5" thickBot="1" x14ac:dyDescent="0.3">
      <c r="B61" s="42"/>
      <c r="C61" s="20"/>
      <c r="D61" s="43"/>
      <c r="E61" s="44"/>
      <c r="F61" s="44"/>
      <c r="G61" s="48"/>
      <c r="H61" s="49"/>
      <c r="I61" s="50"/>
      <c r="J61" s="48"/>
      <c r="K61" s="49"/>
      <c r="L61" s="50"/>
      <c r="M61" s="48"/>
      <c r="N61" s="49"/>
      <c r="O61" s="50"/>
      <c r="P61" s="48"/>
      <c r="Q61" s="49"/>
      <c r="R61" s="50"/>
      <c r="S61" s="48"/>
      <c r="T61" s="49"/>
      <c r="U61" s="50"/>
      <c r="V61" s="48"/>
      <c r="W61" s="49"/>
      <c r="X61" s="50"/>
      <c r="Y61" s="48"/>
      <c r="Z61" s="49"/>
      <c r="AA61" s="50"/>
      <c r="AB61" s="38"/>
      <c r="AC61" s="39"/>
      <c r="AD61" s="40"/>
      <c r="AE61" s="41"/>
      <c r="AF61" s="40"/>
      <c r="AG61" s="76"/>
      <c r="AH61" s="41"/>
      <c r="AI61" s="40"/>
      <c r="AJ61" s="76"/>
      <c r="AK61" s="41"/>
      <c r="AL61" s="74"/>
      <c r="AM61" s="20"/>
      <c r="AN61" s="42"/>
      <c r="AO61" s="20"/>
      <c r="AP61" s="43"/>
      <c r="AQ61" s="44"/>
      <c r="AR61" s="44"/>
      <c r="AS61" s="48"/>
      <c r="AT61" s="49"/>
      <c r="AU61" s="50"/>
      <c r="AV61" s="48"/>
      <c r="AW61" s="49"/>
      <c r="AX61" s="50"/>
      <c r="AY61" s="48"/>
      <c r="AZ61" s="49"/>
      <c r="BA61" s="50"/>
      <c r="BB61" s="48"/>
      <c r="BC61" s="49"/>
      <c r="BD61" s="50"/>
      <c r="BE61" s="48"/>
      <c r="BF61" s="49"/>
      <c r="BG61" s="50"/>
      <c r="BH61" s="48"/>
      <c r="BI61" s="49"/>
      <c r="BJ61" s="50"/>
      <c r="BK61" s="48"/>
      <c r="BL61" s="49"/>
      <c r="BM61" s="50"/>
      <c r="BN61" s="38"/>
      <c r="BO61" s="39"/>
      <c r="BP61" s="40"/>
      <c r="BQ61" s="41"/>
      <c r="BR61" s="40"/>
      <c r="BS61" s="76"/>
      <c r="BT61" s="41"/>
      <c r="BU61" s="40"/>
      <c r="BV61" s="76"/>
      <c r="BW61" s="41"/>
      <c r="BZ61" s="4"/>
      <c r="CA61" s="4"/>
      <c r="CB61" s="4"/>
      <c r="CC61" s="4"/>
      <c r="CD61" s="4"/>
      <c r="CE61" s="7"/>
    </row>
    <row r="62" spans="2:83" ht="15.75" x14ac:dyDescent="0.25">
      <c r="B62" s="42"/>
      <c r="C62" s="20"/>
      <c r="D62" s="43"/>
      <c r="E62" s="44"/>
      <c r="F62" s="44"/>
      <c r="G62" s="31">
        <f ca="1">RANDBETWEEN(200,450)</f>
        <v>374</v>
      </c>
      <c r="H62" s="47"/>
      <c r="I62" s="32"/>
      <c r="J62" s="31">
        <f ca="1">RANDBETWEEN(200,450)</f>
        <v>301</v>
      </c>
      <c r="K62" s="47"/>
      <c r="L62" s="32"/>
      <c r="M62" s="31">
        <f ca="1">RANDBETWEEN(200,450)</f>
        <v>386</v>
      </c>
      <c r="N62" s="47"/>
      <c r="O62" s="32"/>
      <c r="P62" s="31">
        <f ca="1">RANDBETWEEN(200,450)</f>
        <v>434</v>
      </c>
      <c r="Q62" s="47"/>
      <c r="R62" s="32"/>
      <c r="S62" s="31">
        <f ca="1">RANDBETWEEN(200,450)</f>
        <v>368</v>
      </c>
      <c r="T62" s="47"/>
      <c r="U62" s="32"/>
      <c r="V62" s="31">
        <f ca="1">RANDBETWEEN(200,450)</f>
        <v>275</v>
      </c>
      <c r="W62" s="47"/>
      <c r="X62" s="32"/>
      <c r="Y62" s="31">
        <f ca="1">RANDBETWEEN(200,450)</f>
        <v>403</v>
      </c>
      <c r="Z62" s="47"/>
      <c r="AA62" s="32"/>
      <c r="AB62" s="38"/>
      <c r="AC62" s="39"/>
      <c r="AD62" s="40"/>
      <c r="AE62" s="41"/>
      <c r="AF62" s="40"/>
      <c r="AG62" s="76"/>
      <c r="AH62" s="41"/>
      <c r="AI62" s="40"/>
      <c r="AJ62" s="76"/>
      <c r="AK62" s="41"/>
      <c r="AL62" s="74"/>
      <c r="AM62" s="20"/>
      <c r="AN62" s="42"/>
      <c r="AO62" s="20"/>
      <c r="AP62" s="43"/>
      <c r="AQ62" s="44"/>
      <c r="AR62" s="44"/>
      <c r="AS62" s="31">
        <f ca="1">RANDBETWEEN(200,450)</f>
        <v>242</v>
      </c>
      <c r="AT62" s="47"/>
      <c r="AU62" s="32"/>
      <c r="AV62" s="31">
        <f t="shared" ref="AV62" ca="1" si="110">RANDBETWEEN(200,450)</f>
        <v>224</v>
      </c>
      <c r="AW62" s="47"/>
      <c r="AX62" s="32"/>
      <c r="AY62" s="31">
        <f t="shared" ref="AY62" ca="1" si="111">RANDBETWEEN(200,450)</f>
        <v>450</v>
      </c>
      <c r="AZ62" s="47"/>
      <c r="BA62" s="32"/>
      <c r="BB62" s="31">
        <f t="shared" ref="BB62" ca="1" si="112">RANDBETWEEN(200,450)</f>
        <v>438</v>
      </c>
      <c r="BC62" s="47"/>
      <c r="BD62" s="32"/>
      <c r="BE62" s="31">
        <f t="shared" ref="BE62" ca="1" si="113">RANDBETWEEN(200,450)</f>
        <v>338</v>
      </c>
      <c r="BF62" s="47"/>
      <c r="BG62" s="32"/>
      <c r="BH62" s="31">
        <f t="shared" ref="BH62" ca="1" si="114">RANDBETWEEN(200,450)</f>
        <v>413</v>
      </c>
      <c r="BI62" s="47"/>
      <c r="BJ62" s="32"/>
      <c r="BK62" s="31">
        <f t="shared" ref="BK62" ca="1" si="115">RANDBETWEEN(200,450)</f>
        <v>387</v>
      </c>
      <c r="BL62" s="47"/>
      <c r="BM62" s="32"/>
      <c r="BN62" s="38"/>
      <c r="BO62" s="39"/>
      <c r="BP62" s="40"/>
      <c r="BQ62" s="41"/>
      <c r="BR62" s="40"/>
      <c r="BS62" s="76"/>
      <c r="BT62" s="41"/>
      <c r="BU62" s="40"/>
      <c r="BV62" s="76"/>
      <c r="BW62" s="41"/>
      <c r="BZ62" s="4"/>
      <c r="CA62" s="4"/>
      <c r="CB62" s="4"/>
      <c r="CC62" s="4"/>
      <c r="CD62" s="4"/>
      <c r="CE62" s="7"/>
    </row>
    <row r="63" spans="2:83" ht="15.75" x14ac:dyDescent="0.25">
      <c r="B63" s="42"/>
      <c r="C63" s="20"/>
      <c r="D63" s="43"/>
      <c r="E63" s="44"/>
      <c r="F63" s="44"/>
      <c r="G63" s="38"/>
      <c r="H63" s="63"/>
      <c r="I63" s="39"/>
      <c r="J63" s="38"/>
      <c r="K63" s="63"/>
      <c r="L63" s="39"/>
      <c r="M63" s="38"/>
      <c r="N63" s="63"/>
      <c r="O63" s="39"/>
      <c r="P63" s="38"/>
      <c r="Q63" s="63"/>
      <c r="R63" s="39"/>
      <c r="S63" s="38"/>
      <c r="T63" s="63"/>
      <c r="U63" s="39"/>
      <c r="V63" s="38"/>
      <c r="W63" s="63"/>
      <c r="X63" s="39"/>
      <c r="Y63" s="38"/>
      <c r="Z63" s="63"/>
      <c r="AA63" s="39"/>
      <c r="AB63" s="38"/>
      <c r="AC63" s="39"/>
      <c r="AD63" s="40"/>
      <c r="AE63" s="41"/>
      <c r="AF63" s="40"/>
      <c r="AG63" s="76"/>
      <c r="AH63" s="41"/>
      <c r="AI63" s="40"/>
      <c r="AJ63" s="76"/>
      <c r="AK63" s="41"/>
      <c r="AL63" s="74"/>
      <c r="AM63" s="20"/>
      <c r="AN63" s="42"/>
      <c r="AO63" s="20"/>
      <c r="AP63" s="43"/>
      <c r="AQ63" s="44"/>
      <c r="AR63" s="44"/>
      <c r="AS63" s="38"/>
      <c r="AT63" s="63"/>
      <c r="AU63" s="39"/>
      <c r="AV63" s="38"/>
      <c r="AW63" s="63"/>
      <c r="AX63" s="39"/>
      <c r="AY63" s="38"/>
      <c r="AZ63" s="63"/>
      <c r="BA63" s="39"/>
      <c r="BB63" s="38"/>
      <c r="BC63" s="63"/>
      <c r="BD63" s="39"/>
      <c r="BE63" s="38"/>
      <c r="BF63" s="63"/>
      <c r="BG63" s="39"/>
      <c r="BH63" s="38"/>
      <c r="BI63" s="63"/>
      <c r="BJ63" s="39"/>
      <c r="BK63" s="38"/>
      <c r="BL63" s="63"/>
      <c r="BM63" s="39"/>
      <c r="BN63" s="38"/>
      <c r="BO63" s="39"/>
      <c r="BP63" s="40"/>
      <c r="BQ63" s="41"/>
      <c r="BR63" s="40"/>
      <c r="BS63" s="76"/>
      <c r="BT63" s="41"/>
      <c r="BU63" s="40"/>
      <c r="BV63" s="76"/>
      <c r="BW63" s="41"/>
      <c r="BZ63" s="4"/>
      <c r="CA63" s="4"/>
      <c r="CB63" s="4"/>
      <c r="CC63" s="4"/>
      <c r="CD63" s="4"/>
      <c r="CE63" s="7"/>
    </row>
    <row r="64" spans="2:83" ht="16.5" thickBot="1" x14ac:dyDescent="0.3">
      <c r="B64" s="42"/>
      <c r="C64" s="20"/>
      <c r="D64" s="43"/>
      <c r="E64" s="44"/>
      <c r="F64" s="44"/>
      <c r="G64" s="48"/>
      <c r="H64" s="49"/>
      <c r="I64" s="50"/>
      <c r="J64" s="48"/>
      <c r="K64" s="49"/>
      <c r="L64" s="50"/>
      <c r="M64" s="48"/>
      <c r="N64" s="49"/>
      <c r="O64" s="50"/>
      <c r="P64" s="48"/>
      <c r="Q64" s="49"/>
      <c r="R64" s="50"/>
      <c r="S64" s="48"/>
      <c r="T64" s="49"/>
      <c r="U64" s="50"/>
      <c r="V64" s="48"/>
      <c r="W64" s="49"/>
      <c r="X64" s="50"/>
      <c r="Y64" s="48"/>
      <c r="Z64" s="49"/>
      <c r="AA64" s="50"/>
      <c r="AB64" s="38"/>
      <c r="AC64" s="39"/>
      <c r="AD64" s="40"/>
      <c r="AE64" s="41"/>
      <c r="AF64" s="40"/>
      <c r="AG64" s="76"/>
      <c r="AH64" s="41"/>
      <c r="AI64" s="40"/>
      <c r="AJ64" s="76"/>
      <c r="AK64" s="41"/>
      <c r="AL64" s="74"/>
      <c r="AM64" s="20"/>
      <c r="AN64" s="42"/>
      <c r="AO64" s="20"/>
      <c r="AP64" s="43"/>
      <c r="AQ64" s="44"/>
      <c r="AR64" s="44"/>
      <c r="AS64" s="48"/>
      <c r="AT64" s="49"/>
      <c r="AU64" s="50"/>
      <c r="AV64" s="48"/>
      <c r="AW64" s="49"/>
      <c r="AX64" s="50"/>
      <c r="AY64" s="48"/>
      <c r="AZ64" s="49"/>
      <c r="BA64" s="50"/>
      <c r="BB64" s="48"/>
      <c r="BC64" s="49"/>
      <c r="BD64" s="50"/>
      <c r="BE64" s="48"/>
      <c r="BF64" s="49"/>
      <c r="BG64" s="50"/>
      <c r="BH64" s="48"/>
      <c r="BI64" s="49"/>
      <c r="BJ64" s="50"/>
      <c r="BK64" s="48"/>
      <c r="BL64" s="49"/>
      <c r="BM64" s="50"/>
      <c r="BN64" s="38"/>
      <c r="BO64" s="39"/>
      <c r="BP64" s="40"/>
      <c r="BQ64" s="41"/>
      <c r="BR64" s="40"/>
      <c r="BS64" s="76"/>
      <c r="BT64" s="41"/>
      <c r="BU64" s="40"/>
      <c r="BV64" s="76"/>
      <c r="BW64" s="41"/>
      <c r="BZ64" s="4"/>
      <c r="CA64" s="4"/>
      <c r="CB64" s="4"/>
      <c r="CC64" s="4"/>
      <c r="CD64" s="4"/>
      <c r="CE64" s="7"/>
    </row>
    <row r="65" spans="2:83" ht="15.75" x14ac:dyDescent="0.25">
      <c r="B65" s="42"/>
      <c r="C65" s="20"/>
      <c r="D65" s="43"/>
      <c r="E65" s="44"/>
      <c r="F65" s="44"/>
      <c r="G65" s="51" t="s">
        <v>5</v>
      </c>
      <c r="H65" s="72"/>
      <c r="I65" s="73"/>
      <c r="J65" s="51" t="s">
        <v>5</v>
      </c>
      <c r="K65" s="72"/>
      <c r="L65" s="73"/>
      <c r="M65" s="51" t="s">
        <v>5</v>
      </c>
      <c r="N65" s="72"/>
      <c r="O65" s="73"/>
      <c r="P65" s="51" t="s">
        <v>5</v>
      </c>
      <c r="Q65" s="72"/>
      <c r="R65" s="73"/>
      <c r="S65" s="51" t="s">
        <v>5</v>
      </c>
      <c r="T65" s="72"/>
      <c r="U65" s="73"/>
      <c r="V65" s="51" t="s">
        <v>5</v>
      </c>
      <c r="W65" s="72"/>
      <c r="X65" s="73"/>
      <c r="Y65" s="51" t="s">
        <v>5</v>
      </c>
      <c r="Z65" s="72"/>
      <c r="AA65" s="73"/>
      <c r="AB65" s="38"/>
      <c r="AC65" s="39"/>
      <c r="AD65" s="40"/>
      <c r="AE65" s="41"/>
      <c r="AF65" s="40"/>
      <c r="AG65" s="76"/>
      <c r="AH65" s="41"/>
      <c r="AI65" s="40"/>
      <c r="AJ65" s="76"/>
      <c r="AK65" s="41"/>
      <c r="AL65" s="74"/>
      <c r="AM65" s="20"/>
      <c r="AN65" s="42"/>
      <c r="AO65" s="20"/>
      <c r="AP65" s="43"/>
      <c r="AQ65" s="44"/>
      <c r="AR65" s="44"/>
      <c r="AS65" s="51" t="s">
        <v>5</v>
      </c>
      <c r="AT65" s="72"/>
      <c r="AU65" s="73"/>
      <c r="AV65" s="51" t="s">
        <v>5</v>
      </c>
      <c r="AW65" s="72"/>
      <c r="AX65" s="73"/>
      <c r="AY65" s="51" t="s">
        <v>5</v>
      </c>
      <c r="AZ65" s="72"/>
      <c r="BA65" s="73"/>
      <c r="BB65" s="51" t="s">
        <v>5</v>
      </c>
      <c r="BC65" s="72"/>
      <c r="BD65" s="73"/>
      <c r="BE65" s="51" t="s">
        <v>5</v>
      </c>
      <c r="BF65" s="72"/>
      <c r="BG65" s="73"/>
      <c r="BH65" s="51" t="s">
        <v>5</v>
      </c>
      <c r="BI65" s="72"/>
      <c r="BJ65" s="73"/>
      <c r="BK65" s="51" t="s">
        <v>5</v>
      </c>
      <c r="BL65" s="72"/>
      <c r="BM65" s="73"/>
      <c r="BN65" s="38"/>
      <c r="BO65" s="39"/>
      <c r="BP65" s="40"/>
      <c r="BQ65" s="41"/>
      <c r="BR65" s="40"/>
      <c r="BS65" s="76"/>
      <c r="BT65" s="41"/>
      <c r="BU65" s="40"/>
      <c r="BV65" s="76"/>
      <c r="BW65" s="41"/>
      <c r="BZ65" s="4"/>
      <c r="CA65" s="4"/>
      <c r="CB65" s="4"/>
      <c r="CC65" s="4"/>
      <c r="CD65" s="4"/>
      <c r="CE65" s="7"/>
    </row>
    <row r="66" spans="2:83" ht="15.75" x14ac:dyDescent="0.25">
      <c r="B66" s="42"/>
      <c r="C66" s="20"/>
      <c r="D66" s="43"/>
      <c r="E66" s="44"/>
      <c r="F66" s="44"/>
      <c r="G66" s="51"/>
      <c r="H66" s="72"/>
      <c r="I66" s="73"/>
      <c r="J66" s="51"/>
      <c r="K66" s="72"/>
      <c r="L66" s="73"/>
      <c r="M66" s="51"/>
      <c r="N66" s="72"/>
      <c r="O66" s="73"/>
      <c r="P66" s="51"/>
      <c r="Q66" s="72"/>
      <c r="R66" s="73"/>
      <c r="S66" s="51"/>
      <c r="T66" s="72"/>
      <c r="U66" s="73"/>
      <c r="V66" s="51"/>
      <c r="W66" s="72"/>
      <c r="X66" s="73"/>
      <c r="Y66" s="51"/>
      <c r="Z66" s="72"/>
      <c r="AA66" s="73"/>
      <c r="AB66" s="38"/>
      <c r="AC66" s="39"/>
      <c r="AD66" s="40"/>
      <c r="AE66" s="41"/>
      <c r="AF66" s="40"/>
      <c r="AG66" s="76"/>
      <c r="AH66" s="41"/>
      <c r="AI66" s="40"/>
      <c r="AJ66" s="76"/>
      <c r="AK66" s="41"/>
      <c r="AL66" s="74"/>
      <c r="AM66" s="20"/>
      <c r="AN66" s="42"/>
      <c r="AO66" s="20"/>
      <c r="AP66" s="43"/>
      <c r="AQ66" s="44"/>
      <c r="AR66" s="44"/>
      <c r="AS66" s="51"/>
      <c r="AT66" s="72"/>
      <c r="AU66" s="73"/>
      <c r="AV66" s="51"/>
      <c r="AW66" s="72"/>
      <c r="AX66" s="73"/>
      <c r="AY66" s="51"/>
      <c r="AZ66" s="72"/>
      <c r="BA66" s="73"/>
      <c r="BB66" s="51"/>
      <c r="BC66" s="72"/>
      <c r="BD66" s="73"/>
      <c r="BE66" s="51"/>
      <c r="BF66" s="72"/>
      <c r="BG66" s="73"/>
      <c r="BH66" s="51"/>
      <c r="BI66" s="72"/>
      <c r="BJ66" s="73"/>
      <c r="BK66" s="51"/>
      <c r="BL66" s="72"/>
      <c r="BM66" s="73"/>
      <c r="BN66" s="38"/>
      <c r="BO66" s="39"/>
      <c r="BP66" s="40"/>
      <c r="BQ66" s="41"/>
      <c r="BR66" s="40"/>
      <c r="BS66" s="76"/>
      <c r="BT66" s="41"/>
      <c r="BU66" s="40"/>
      <c r="BV66" s="76"/>
      <c r="BW66" s="41"/>
      <c r="BZ66" s="4"/>
      <c r="CA66" s="4"/>
      <c r="CB66" s="4"/>
      <c r="CC66" s="4"/>
      <c r="CD66" s="4"/>
      <c r="CE66" s="7"/>
    </row>
    <row r="67" spans="2:83" ht="16.5" thickBot="1" x14ac:dyDescent="0.3">
      <c r="B67" s="42"/>
      <c r="C67" s="20"/>
      <c r="D67" s="43"/>
      <c r="E67" s="44"/>
      <c r="F67" s="44"/>
      <c r="G67" s="69"/>
      <c r="H67" s="70"/>
      <c r="I67" s="71"/>
      <c r="J67" s="69"/>
      <c r="K67" s="70"/>
      <c r="L67" s="71"/>
      <c r="M67" s="69"/>
      <c r="N67" s="70"/>
      <c r="O67" s="71"/>
      <c r="P67" s="69"/>
      <c r="Q67" s="70"/>
      <c r="R67" s="71"/>
      <c r="S67" s="69"/>
      <c r="T67" s="70"/>
      <c r="U67" s="71"/>
      <c r="V67" s="69"/>
      <c r="W67" s="70"/>
      <c r="X67" s="71"/>
      <c r="Y67" s="69"/>
      <c r="Z67" s="70"/>
      <c r="AA67" s="71"/>
      <c r="AB67" s="38"/>
      <c r="AC67" s="39"/>
      <c r="AD67" s="40"/>
      <c r="AE67" s="41"/>
      <c r="AF67" s="40"/>
      <c r="AG67" s="76"/>
      <c r="AH67" s="41"/>
      <c r="AI67" s="40"/>
      <c r="AJ67" s="76"/>
      <c r="AK67" s="41"/>
      <c r="AL67" s="74"/>
      <c r="AM67" s="20"/>
      <c r="AN67" s="42"/>
      <c r="AO67" s="20"/>
      <c r="AP67" s="43"/>
      <c r="AQ67" s="44"/>
      <c r="AR67" s="44"/>
      <c r="AS67" s="69"/>
      <c r="AT67" s="70"/>
      <c r="AU67" s="71"/>
      <c r="AV67" s="69"/>
      <c r="AW67" s="70"/>
      <c r="AX67" s="71"/>
      <c r="AY67" s="69"/>
      <c r="AZ67" s="70"/>
      <c r="BA67" s="71"/>
      <c r="BB67" s="69"/>
      <c r="BC67" s="70"/>
      <c r="BD67" s="71"/>
      <c r="BE67" s="69"/>
      <c r="BF67" s="70"/>
      <c r="BG67" s="71"/>
      <c r="BH67" s="69"/>
      <c r="BI67" s="70"/>
      <c r="BJ67" s="71"/>
      <c r="BK67" s="69"/>
      <c r="BL67" s="70"/>
      <c r="BM67" s="71"/>
      <c r="BN67" s="38"/>
      <c r="BO67" s="39"/>
      <c r="BP67" s="40"/>
      <c r="BQ67" s="41"/>
      <c r="BR67" s="40"/>
      <c r="BS67" s="76"/>
      <c r="BT67" s="41"/>
      <c r="BU67" s="40"/>
      <c r="BV67" s="76"/>
      <c r="BW67" s="41"/>
      <c r="BZ67" s="4"/>
      <c r="CA67" s="4"/>
      <c r="CB67" s="4"/>
      <c r="CC67" s="4"/>
      <c r="CD67" s="4"/>
      <c r="CE67" s="7"/>
    </row>
    <row r="68" spans="2:83" ht="16.5" thickBot="1" x14ac:dyDescent="0.3">
      <c r="B68" s="42"/>
      <c r="C68" s="20"/>
      <c r="D68" s="43"/>
      <c r="E68" s="44"/>
      <c r="F68" s="44"/>
      <c r="G68" s="33">
        <f ca="1">G62*$F$30</f>
        <v>52.360000000000007</v>
      </c>
      <c r="H68" s="67"/>
      <c r="I68" s="68"/>
      <c r="J68" s="33">
        <f t="shared" ref="J68" ca="1" si="116">J62*$F$30</f>
        <v>42.14</v>
      </c>
      <c r="K68" s="67"/>
      <c r="L68" s="68"/>
      <c r="M68" s="33">
        <f t="shared" ref="M68" ca="1" si="117">M62*$F$30</f>
        <v>54.040000000000006</v>
      </c>
      <c r="N68" s="67"/>
      <c r="O68" s="68"/>
      <c r="P68" s="33">
        <f t="shared" ref="P68" ca="1" si="118">P62*$F$30</f>
        <v>60.760000000000005</v>
      </c>
      <c r="Q68" s="67"/>
      <c r="R68" s="68"/>
      <c r="S68" s="33">
        <f t="shared" ref="S68" ca="1" si="119">S62*$F$30</f>
        <v>51.52</v>
      </c>
      <c r="T68" s="67"/>
      <c r="U68" s="68"/>
      <c r="V68" s="33">
        <f t="shared" ref="V68" ca="1" si="120">V62*$F$30</f>
        <v>38.500000000000007</v>
      </c>
      <c r="W68" s="67"/>
      <c r="X68" s="68"/>
      <c r="Y68" s="33">
        <f t="shared" ref="Y68" ca="1" si="121">Y62*$F$30</f>
        <v>56.420000000000009</v>
      </c>
      <c r="Z68" s="67"/>
      <c r="AA68" s="68"/>
      <c r="AB68" s="38"/>
      <c r="AC68" s="39"/>
      <c r="AD68" s="40"/>
      <c r="AE68" s="41"/>
      <c r="AF68" s="40"/>
      <c r="AG68" s="76"/>
      <c r="AH68" s="41"/>
      <c r="AI68" s="40"/>
      <c r="AJ68" s="76"/>
      <c r="AK68" s="41"/>
      <c r="AL68" s="74"/>
      <c r="AM68" s="20"/>
      <c r="AN68" s="42"/>
      <c r="AO68" s="20"/>
      <c r="AP68" s="43"/>
      <c r="AQ68" s="44"/>
      <c r="AR68" s="44"/>
      <c r="AS68" s="33">
        <f t="shared" ref="AS68:AU68" ca="1" si="122">AS62*$F$30</f>
        <v>33.880000000000003</v>
      </c>
      <c r="AT68" s="67"/>
      <c r="AU68" s="68"/>
      <c r="AV68" s="33">
        <f t="shared" ref="AV68:BM68" ca="1" si="123">AV62*$F$30</f>
        <v>31.360000000000003</v>
      </c>
      <c r="AW68" s="67"/>
      <c r="AX68" s="68"/>
      <c r="AY68" s="33">
        <f t="shared" ref="AY68:BM68" ca="1" si="124">AY62*$F$30</f>
        <v>63.000000000000007</v>
      </c>
      <c r="AZ68" s="67"/>
      <c r="BA68" s="68"/>
      <c r="BB68" s="33">
        <f t="shared" ref="BB68:BM68" ca="1" si="125">BB62*$F$30</f>
        <v>61.320000000000007</v>
      </c>
      <c r="BC68" s="67"/>
      <c r="BD68" s="68"/>
      <c r="BE68" s="33">
        <f t="shared" ref="BE68:BM68" ca="1" si="126">BE62*$F$30</f>
        <v>47.320000000000007</v>
      </c>
      <c r="BF68" s="67"/>
      <c r="BG68" s="68"/>
      <c r="BH68" s="33">
        <f t="shared" ref="BH68:BM68" ca="1" si="127">BH62*$F$30</f>
        <v>57.820000000000007</v>
      </c>
      <c r="BI68" s="67"/>
      <c r="BJ68" s="68"/>
      <c r="BK68" s="33">
        <f t="shared" ref="BK68:BM68" ca="1" si="128">BK62*$F$30</f>
        <v>54.180000000000007</v>
      </c>
      <c r="BL68" s="67"/>
      <c r="BM68" s="68"/>
      <c r="BN68" s="38"/>
      <c r="BO68" s="39"/>
      <c r="BP68" s="40"/>
      <c r="BQ68" s="41"/>
      <c r="BR68" s="40"/>
      <c r="BS68" s="76"/>
      <c r="BT68" s="41"/>
      <c r="BU68" s="40"/>
      <c r="BV68" s="76"/>
      <c r="BW68" s="41"/>
      <c r="BZ68" s="5"/>
      <c r="CA68" s="5"/>
      <c r="CB68" s="5"/>
      <c r="CC68" s="5"/>
      <c r="CD68" s="5"/>
      <c r="CE68" s="8"/>
    </row>
    <row r="69" spans="2:83" ht="15.75" x14ac:dyDescent="0.25">
      <c r="B69" s="42"/>
      <c r="C69" s="20"/>
      <c r="D69" s="43"/>
      <c r="E69" s="44"/>
      <c r="F69" s="44"/>
      <c r="G69" s="51"/>
      <c r="H69" s="72"/>
      <c r="I69" s="73"/>
      <c r="J69" s="51"/>
      <c r="K69" s="72"/>
      <c r="L69" s="73"/>
      <c r="M69" s="51"/>
      <c r="N69" s="72"/>
      <c r="O69" s="73"/>
      <c r="P69" s="51"/>
      <c r="Q69" s="72"/>
      <c r="R69" s="73"/>
      <c r="S69" s="51"/>
      <c r="T69" s="72"/>
      <c r="U69" s="73"/>
      <c r="V69" s="51"/>
      <c r="W69" s="72"/>
      <c r="X69" s="73"/>
      <c r="Y69" s="51"/>
      <c r="Z69" s="72"/>
      <c r="AA69" s="73"/>
      <c r="AB69" s="38"/>
      <c r="AC69" s="39"/>
      <c r="AD69" s="40"/>
      <c r="AE69" s="41"/>
      <c r="AF69" s="40"/>
      <c r="AG69" s="76"/>
      <c r="AH69" s="41"/>
      <c r="AI69" s="40"/>
      <c r="AJ69" s="76"/>
      <c r="AK69" s="41"/>
      <c r="AL69" s="74"/>
      <c r="AM69" s="20"/>
      <c r="AN69" s="42"/>
      <c r="AO69" s="20"/>
      <c r="AP69" s="43"/>
      <c r="AQ69" s="44"/>
      <c r="AR69" s="44"/>
      <c r="AS69" s="51"/>
      <c r="AT69" s="72"/>
      <c r="AU69" s="73"/>
      <c r="AV69" s="51"/>
      <c r="AW69" s="72"/>
      <c r="AX69" s="73"/>
      <c r="AY69" s="51"/>
      <c r="AZ69" s="72"/>
      <c r="BA69" s="73"/>
      <c r="BB69" s="51"/>
      <c r="BC69" s="72"/>
      <c r="BD69" s="73"/>
      <c r="BE69" s="51"/>
      <c r="BF69" s="72"/>
      <c r="BG69" s="73"/>
      <c r="BH69" s="51"/>
      <c r="BI69" s="72"/>
      <c r="BJ69" s="73"/>
      <c r="BK69" s="51"/>
      <c r="BL69" s="72"/>
      <c r="BM69" s="73"/>
      <c r="BN69" s="38"/>
      <c r="BO69" s="39"/>
      <c r="BP69" s="40"/>
      <c r="BQ69" s="41"/>
      <c r="BR69" s="40"/>
      <c r="BS69" s="76"/>
      <c r="BT69" s="41"/>
      <c r="BU69" s="40"/>
      <c r="BV69" s="76"/>
      <c r="BW69" s="41"/>
      <c r="CA69" s="21" t="s">
        <v>27</v>
      </c>
      <c r="CB69" s="15" t="s">
        <v>40</v>
      </c>
      <c r="CC69" s="21" t="s">
        <v>33</v>
      </c>
      <c r="CD69" s="16" t="s">
        <v>38</v>
      </c>
      <c r="CE69" s="16" t="s">
        <v>39</v>
      </c>
    </row>
    <row r="70" spans="2:83" ht="16.5" thickBot="1" x14ac:dyDescent="0.3">
      <c r="B70" s="52"/>
      <c r="C70" s="25"/>
      <c r="D70" s="53"/>
      <c r="E70" s="54"/>
      <c r="F70" s="54"/>
      <c r="G70" s="69"/>
      <c r="H70" s="70"/>
      <c r="I70" s="71"/>
      <c r="J70" s="69"/>
      <c r="K70" s="70"/>
      <c r="L70" s="71"/>
      <c r="M70" s="69"/>
      <c r="N70" s="70"/>
      <c r="O70" s="71"/>
      <c r="P70" s="69"/>
      <c r="Q70" s="70"/>
      <c r="R70" s="71"/>
      <c r="S70" s="69"/>
      <c r="T70" s="70"/>
      <c r="U70" s="71"/>
      <c r="V70" s="69"/>
      <c r="W70" s="70"/>
      <c r="X70" s="71"/>
      <c r="Y70" s="69"/>
      <c r="Z70" s="70"/>
      <c r="AA70" s="71"/>
      <c r="AB70" s="48"/>
      <c r="AC70" s="50"/>
      <c r="AD70" s="55"/>
      <c r="AE70" s="56"/>
      <c r="AF70" s="55"/>
      <c r="AG70" s="77"/>
      <c r="AH70" s="56"/>
      <c r="AI70" s="55"/>
      <c r="AJ70" s="77"/>
      <c r="AK70" s="56"/>
      <c r="AL70" s="74"/>
      <c r="AM70" s="20"/>
      <c r="AN70" s="52"/>
      <c r="AO70" s="25"/>
      <c r="AP70" s="53"/>
      <c r="AQ70" s="54"/>
      <c r="AR70" s="54"/>
      <c r="AS70" s="69"/>
      <c r="AT70" s="70"/>
      <c r="AU70" s="71"/>
      <c r="AV70" s="69"/>
      <c r="AW70" s="70"/>
      <c r="AX70" s="71"/>
      <c r="AY70" s="69"/>
      <c r="AZ70" s="70"/>
      <c r="BA70" s="71"/>
      <c r="BB70" s="69"/>
      <c r="BC70" s="70"/>
      <c r="BD70" s="71"/>
      <c r="BE70" s="69"/>
      <c r="BF70" s="70"/>
      <c r="BG70" s="71"/>
      <c r="BH70" s="69"/>
      <c r="BI70" s="70"/>
      <c r="BJ70" s="71"/>
      <c r="BK70" s="69"/>
      <c r="BL70" s="70"/>
      <c r="BM70" s="71"/>
      <c r="BN70" s="48"/>
      <c r="BO70" s="50"/>
      <c r="BP70" s="55"/>
      <c r="BQ70" s="56"/>
      <c r="BR70" s="55"/>
      <c r="BS70" s="77"/>
      <c r="BT70" s="56"/>
      <c r="BU70" s="55"/>
      <c r="BV70" s="77"/>
      <c r="BW70" s="56"/>
      <c r="CA70" s="25"/>
      <c r="CB70" s="18"/>
      <c r="CC70" s="25"/>
      <c r="CD70" s="19"/>
      <c r="CE70" s="19"/>
    </row>
    <row r="71" spans="2:83" ht="15.75" customHeight="1" x14ac:dyDescent="0.25">
      <c r="B71" s="21" t="s">
        <v>17</v>
      </c>
      <c r="C71" s="21"/>
      <c r="D71" s="21" t="s">
        <v>18</v>
      </c>
      <c r="E71" s="21" t="s">
        <v>16</v>
      </c>
      <c r="F71" s="21" t="s">
        <v>5</v>
      </c>
      <c r="G71" s="30" t="s">
        <v>19</v>
      </c>
      <c r="H71" s="15"/>
      <c r="I71" s="16"/>
      <c r="J71" s="30" t="s">
        <v>21</v>
      </c>
      <c r="K71" s="15"/>
      <c r="L71" s="16"/>
      <c r="M71" s="30" t="s">
        <v>22</v>
      </c>
      <c r="N71" s="15"/>
      <c r="O71" s="16"/>
      <c r="P71" s="30" t="s">
        <v>23</v>
      </c>
      <c r="Q71" s="15"/>
      <c r="R71" s="16"/>
      <c r="S71" s="30" t="s">
        <v>24</v>
      </c>
      <c r="T71" s="15"/>
      <c r="U71" s="16"/>
      <c r="V71" s="30" t="s">
        <v>25</v>
      </c>
      <c r="W71" s="15"/>
      <c r="X71" s="16"/>
      <c r="Y71" s="30" t="s">
        <v>26</v>
      </c>
      <c r="Z71" s="15"/>
      <c r="AA71" s="16"/>
      <c r="AB71" s="30" t="s">
        <v>27</v>
      </c>
      <c r="AC71" s="16"/>
      <c r="AD71" s="30" t="s">
        <v>28</v>
      </c>
      <c r="AE71" s="16"/>
      <c r="AF71" s="30" t="s">
        <v>33</v>
      </c>
      <c r="AG71" s="15"/>
      <c r="AH71" s="16"/>
      <c r="AI71" s="30" t="s">
        <v>34</v>
      </c>
      <c r="AJ71" s="15"/>
      <c r="AK71" s="16"/>
      <c r="AL71" s="64"/>
      <c r="AM71" s="20"/>
      <c r="AN71" s="21" t="s">
        <v>17</v>
      </c>
      <c r="AO71" s="21"/>
      <c r="AP71" s="21" t="s">
        <v>18</v>
      </c>
      <c r="AQ71" s="21" t="s">
        <v>16</v>
      </c>
      <c r="AR71" s="21" t="s">
        <v>5</v>
      </c>
      <c r="AS71" s="30" t="s">
        <v>19</v>
      </c>
      <c r="AT71" s="15"/>
      <c r="AU71" s="16"/>
      <c r="AV71" s="30" t="s">
        <v>21</v>
      </c>
      <c r="AW71" s="15"/>
      <c r="AX71" s="16"/>
      <c r="AY71" s="30" t="s">
        <v>22</v>
      </c>
      <c r="AZ71" s="15"/>
      <c r="BA71" s="16"/>
      <c r="BB71" s="30" t="s">
        <v>23</v>
      </c>
      <c r="BC71" s="15"/>
      <c r="BD71" s="16"/>
      <c r="BE71" s="30" t="s">
        <v>24</v>
      </c>
      <c r="BF71" s="15"/>
      <c r="BG71" s="16"/>
      <c r="BH71" s="30" t="s">
        <v>25</v>
      </c>
      <c r="BI71" s="15"/>
      <c r="BJ71" s="16"/>
      <c r="BK71" s="30" t="s">
        <v>26</v>
      </c>
      <c r="BL71" s="15"/>
      <c r="BM71" s="16"/>
      <c r="BN71" s="30" t="s">
        <v>27</v>
      </c>
      <c r="BO71" s="16"/>
      <c r="BP71" s="30" t="s">
        <v>28</v>
      </c>
      <c r="BQ71" s="16"/>
      <c r="BR71" s="30" t="s">
        <v>33</v>
      </c>
      <c r="BS71" s="15"/>
      <c r="BT71" s="16"/>
      <c r="BU71" s="30" t="s">
        <v>34</v>
      </c>
      <c r="BV71" s="15"/>
      <c r="BW71" s="16"/>
      <c r="BZ71" s="3">
        <f>B96</f>
        <v>5</v>
      </c>
      <c r="CA71" s="3">
        <f>AB95+BN95</f>
        <v>80</v>
      </c>
      <c r="CB71" s="6">
        <f ca="1">BP95+AD95</f>
        <v>1520</v>
      </c>
      <c r="CC71" s="6">
        <f ca="1">BR95+AF95</f>
        <v>639.52</v>
      </c>
      <c r="CD71" s="6">
        <f ca="1">BU95+AI95</f>
        <v>2159.5200000000004</v>
      </c>
      <c r="CE71" s="6">
        <f ca="1">SUM(G106:AA108)+SUM(AS106:BM108)</f>
        <v>4568</v>
      </c>
    </row>
    <row r="72" spans="2:83" ht="16.5" thickBot="1" x14ac:dyDescent="0.3">
      <c r="B72" s="25"/>
      <c r="C72" s="20"/>
      <c r="D72" s="25"/>
      <c r="E72" s="25"/>
      <c r="F72" s="25"/>
      <c r="G72" s="17"/>
      <c r="H72" s="18"/>
      <c r="I72" s="19"/>
      <c r="J72" s="17"/>
      <c r="K72" s="18"/>
      <c r="L72" s="19"/>
      <c r="M72" s="17"/>
      <c r="N72" s="18"/>
      <c r="O72" s="19"/>
      <c r="P72" s="17"/>
      <c r="Q72" s="18"/>
      <c r="R72" s="19"/>
      <c r="S72" s="17"/>
      <c r="T72" s="18"/>
      <c r="U72" s="19"/>
      <c r="V72" s="17"/>
      <c r="W72" s="18"/>
      <c r="X72" s="19"/>
      <c r="Y72" s="17"/>
      <c r="Z72" s="18"/>
      <c r="AA72" s="19"/>
      <c r="AB72" s="17"/>
      <c r="AC72" s="19"/>
      <c r="AD72" s="17"/>
      <c r="AE72" s="19"/>
      <c r="AF72" s="17"/>
      <c r="AG72" s="18"/>
      <c r="AH72" s="19"/>
      <c r="AI72" s="17"/>
      <c r="AJ72" s="18"/>
      <c r="AK72" s="19"/>
      <c r="AL72" s="64"/>
      <c r="AM72" s="20"/>
      <c r="AN72" s="25"/>
      <c r="AO72" s="20"/>
      <c r="AP72" s="25"/>
      <c r="AQ72" s="25"/>
      <c r="AR72" s="25"/>
      <c r="AS72" s="17"/>
      <c r="AT72" s="18"/>
      <c r="AU72" s="19"/>
      <c r="AV72" s="17"/>
      <c r="AW72" s="18"/>
      <c r="AX72" s="19"/>
      <c r="AY72" s="17"/>
      <c r="AZ72" s="18"/>
      <c r="BA72" s="19"/>
      <c r="BB72" s="17"/>
      <c r="BC72" s="18"/>
      <c r="BD72" s="19"/>
      <c r="BE72" s="17"/>
      <c r="BF72" s="18"/>
      <c r="BG72" s="19"/>
      <c r="BH72" s="17"/>
      <c r="BI72" s="18"/>
      <c r="BJ72" s="19"/>
      <c r="BK72" s="17"/>
      <c r="BL72" s="18"/>
      <c r="BM72" s="19"/>
      <c r="BN72" s="17"/>
      <c r="BO72" s="19"/>
      <c r="BP72" s="17"/>
      <c r="BQ72" s="19"/>
      <c r="BR72" s="17"/>
      <c r="BS72" s="18"/>
      <c r="BT72" s="19"/>
      <c r="BU72" s="17"/>
      <c r="BV72" s="18"/>
      <c r="BW72" s="19"/>
      <c r="BZ72" s="4"/>
      <c r="CA72" s="4"/>
      <c r="CB72" s="4"/>
      <c r="CC72" s="4"/>
      <c r="CD72" s="4"/>
      <c r="CE72" s="7"/>
    </row>
    <row r="73" spans="2:83" ht="16.5" thickBot="1" x14ac:dyDescent="0.3">
      <c r="B73" s="26"/>
      <c r="C73" s="20"/>
      <c r="D73" s="27"/>
      <c r="E73" s="28"/>
      <c r="F73" s="29"/>
      <c r="G73" s="30"/>
      <c r="H73" s="15"/>
      <c r="I73" s="16"/>
      <c r="J73" s="30"/>
      <c r="K73" s="15"/>
      <c r="L73" s="16"/>
      <c r="M73" s="30"/>
      <c r="N73" s="15"/>
      <c r="O73" s="16"/>
      <c r="P73" s="30"/>
      <c r="Q73" s="15"/>
      <c r="R73" s="16"/>
      <c r="S73" s="30"/>
      <c r="T73" s="15"/>
      <c r="U73" s="16"/>
      <c r="V73" s="30"/>
      <c r="W73" s="15"/>
      <c r="X73" s="16"/>
      <c r="Y73" s="30"/>
      <c r="Z73" s="15"/>
      <c r="AA73" s="16"/>
      <c r="AB73" s="31">
        <f>G76+J76+M76+P76+S76+V76+Y76+Y79+V79+S79+P79+M79+J79+G79</f>
        <v>40</v>
      </c>
      <c r="AC73" s="32"/>
      <c r="AD73" s="33">
        <f ca="1">E74*AB73</f>
        <v>880</v>
      </c>
      <c r="AE73" s="34"/>
      <c r="AF73" s="33">
        <f ca="1">G90+J90+M90+P90+S90+V90+Y90</f>
        <v>340.48</v>
      </c>
      <c r="AG73" s="75"/>
      <c r="AH73" s="34"/>
      <c r="AI73" s="33">
        <f ca="1">AD73+AF73</f>
        <v>1220.48</v>
      </c>
      <c r="AJ73" s="75"/>
      <c r="AK73" s="34"/>
      <c r="AL73" s="74"/>
      <c r="AM73" s="20"/>
      <c r="AN73" s="26"/>
      <c r="AO73" s="20"/>
      <c r="AP73" s="27"/>
      <c r="AQ73" s="28"/>
      <c r="AR73" s="29"/>
      <c r="AS73" s="30"/>
      <c r="AT73" s="15"/>
      <c r="AU73" s="16"/>
      <c r="AV73" s="30"/>
      <c r="AW73" s="15"/>
      <c r="AX73" s="16"/>
      <c r="AY73" s="30"/>
      <c r="AZ73" s="15"/>
      <c r="BA73" s="16"/>
      <c r="BB73" s="30"/>
      <c r="BC73" s="15"/>
      <c r="BD73" s="16"/>
      <c r="BE73" s="30"/>
      <c r="BF73" s="15"/>
      <c r="BG73" s="16"/>
      <c r="BH73" s="30"/>
      <c r="BI73" s="15"/>
      <c r="BJ73" s="16"/>
      <c r="BK73" s="30"/>
      <c r="BL73" s="15"/>
      <c r="BM73" s="16"/>
      <c r="BN73" s="31">
        <f>AS76+AV76+AY76+BB76+BE76+BH76+BK76+BK79+BH79+BE79+BB79+AY79+AV79+AS79</f>
        <v>40</v>
      </c>
      <c r="BO73" s="32"/>
      <c r="BP73" s="33">
        <f ca="1">AQ74*BN73</f>
        <v>880</v>
      </c>
      <c r="BQ73" s="34"/>
      <c r="BR73" s="33">
        <f ca="1">AS90+AV90+AY90+BB90+BE90+BH90+BK90</f>
        <v>319.90000000000003</v>
      </c>
      <c r="BS73" s="75"/>
      <c r="BT73" s="34"/>
      <c r="BU73" s="33">
        <f ca="1">BP73+BR73</f>
        <v>1199.9000000000001</v>
      </c>
      <c r="BV73" s="75"/>
      <c r="BW73" s="34"/>
      <c r="BZ73" s="4"/>
      <c r="CA73" s="4"/>
      <c r="CB73" s="4"/>
      <c r="CC73" s="4"/>
      <c r="CD73" s="4"/>
      <c r="CE73" s="7"/>
    </row>
    <row r="74" spans="2:83" ht="16.5" thickBot="1" x14ac:dyDescent="0.3">
      <c r="B74" s="35">
        <v>4</v>
      </c>
      <c r="C74" s="20"/>
      <c r="D74" s="36" t="str">
        <f>_xll.XLOOKUP(B74,'Basic Structure'!$E$8:$E$17,'Basic Structure'!$F$8:$F$17)</f>
        <v>Seth Steve</v>
      </c>
      <c r="E74" s="33">
        <f ca="1">_xll.XLOOKUP(B74,'Basic Structure'!$E$8:$E$17,'Basic Structure'!$J$8:$J$17)</f>
        <v>22</v>
      </c>
      <c r="F74" s="37">
        <f ca="1">_xll.XLOOKUP(B74,'Basic Structure'!$E$8:$E$17,'Basic Structure'!$K$8:$K$17)</f>
        <v>0.13</v>
      </c>
      <c r="G74" s="17"/>
      <c r="H74" s="18"/>
      <c r="I74" s="19"/>
      <c r="J74" s="17"/>
      <c r="K74" s="18"/>
      <c r="L74" s="19"/>
      <c r="M74" s="17"/>
      <c r="N74" s="18"/>
      <c r="O74" s="19"/>
      <c r="P74" s="17"/>
      <c r="Q74" s="18"/>
      <c r="R74" s="19"/>
      <c r="S74" s="17"/>
      <c r="T74" s="18"/>
      <c r="U74" s="19"/>
      <c r="V74" s="17"/>
      <c r="W74" s="18"/>
      <c r="X74" s="19"/>
      <c r="Y74" s="17"/>
      <c r="Z74" s="18"/>
      <c r="AA74" s="19"/>
      <c r="AB74" s="38"/>
      <c r="AC74" s="39"/>
      <c r="AD74" s="40"/>
      <c r="AE74" s="41"/>
      <c r="AF74" s="40"/>
      <c r="AG74" s="76"/>
      <c r="AH74" s="41"/>
      <c r="AI74" s="40"/>
      <c r="AJ74" s="76"/>
      <c r="AK74" s="41"/>
      <c r="AL74" s="74"/>
      <c r="AM74" s="20"/>
      <c r="AN74" s="35">
        <f>B74</f>
        <v>4</v>
      </c>
      <c r="AO74" s="20"/>
      <c r="AP74" s="36" t="str">
        <f>_xll.XLOOKUP(AN74,'Basic Structure'!$E$8:$E$17,'Basic Structure'!$F$8:$F$17)</f>
        <v>Seth Steve</v>
      </c>
      <c r="AQ74" s="33">
        <f ca="1">_xll.XLOOKUP(AN74,'Basic Structure'!$E$8:$E$17,'Basic Structure'!$J$8:$J$17)</f>
        <v>22</v>
      </c>
      <c r="AR74" s="37">
        <f ca="1">_xll.XLOOKUP(AN74,'Basic Structure'!$E$8:$E$17,'Basic Structure'!$K$8:$K$17)</f>
        <v>0.13</v>
      </c>
      <c r="AS74" s="17"/>
      <c r="AT74" s="18"/>
      <c r="AU74" s="19"/>
      <c r="AV74" s="17"/>
      <c r="AW74" s="18"/>
      <c r="AX74" s="19"/>
      <c r="AY74" s="17"/>
      <c r="AZ74" s="18"/>
      <c r="BA74" s="19"/>
      <c r="BB74" s="17"/>
      <c r="BC74" s="18"/>
      <c r="BD74" s="19"/>
      <c r="BE74" s="17"/>
      <c r="BF74" s="18"/>
      <c r="BG74" s="19"/>
      <c r="BH74" s="17"/>
      <c r="BI74" s="18"/>
      <c r="BJ74" s="19"/>
      <c r="BK74" s="17"/>
      <c r="BL74" s="18"/>
      <c r="BM74" s="19"/>
      <c r="BN74" s="38"/>
      <c r="BO74" s="39"/>
      <c r="BP74" s="40"/>
      <c r="BQ74" s="41"/>
      <c r="BR74" s="40"/>
      <c r="BS74" s="76"/>
      <c r="BT74" s="41"/>
      <c r="BU74" s="40"/>
      <c r="BV74" s="76"/>
      <c r="BW74" s="41"/>
      <c r="BZ74" s="4"/>
      <c r="CA74" s="4"/>
      <c r="CB74" s="4"/>
      <c r="CC74" s="4"/>
      <c r="CD74" s="4"/>
      <c r="CE74" s="7"/>
    </row>
    <row r="75" spans="2:83" ht="16.5" thickBot="1" x14ac:dyDescent="0.3">
      <c r="B75" s="42"/>
      <c r="C75" s="20"/>
      <c r="D75" s="43"/>
      <c r="E75" s="44"/>
      <c r="F75" s="44"/>
      <c r="G75" s="45">
        <v>0.33333333333333331</v>
      </c>
      <c r="H75" s="46" t="s">
        <v>20</v>
      </c>
      <c r="I75" s="45">
        <v>0.5</v>
      </c>
      <c r="J75" s="45">
        <v>0.33333333333333331</v>
      </c>
      <c r="K75" s="46" t="s">
        <v>20</v>
      </c>
      <c r="L75" s="45">
        <v>0.5</v>
      </c>
      <c r="M75" s="45">
        <v>0.33333333333333331</v>
      </c>
      <c r="N75" s="46" t="s">
        <v>20</v>
      </c>
      <c r="O75" s="45">
        <v>0.5</v>
      </c>
      <c r="P75" s="45">
        <v>0.33333333333333331</v>
      </c>
      <c r="Q75" s="46" t="s">
        <v>20</v>
      </c>
      <c r="R75" s="45">
        <v>0.5</v>
      </c>
      <c r="S75" s="45">
        <v>0.33333333333333331</v>
      </c>
      <c r="T75" s="46" t="s">
        <v>20</v>
      </c>
      <c r="U75" s="45">
        <v>0.5</v>
      </c>
      <c r="V75" s="45">
        <v>0.33333333333333331</v>
      </c>
      <c r="W75" s="46" t="s">
        <v>20</v>
      </c>
      <c r="X75" s="45">
        <v>0.5</v>
      </c>
      <c r="Y75" s="45">
        <v>0.33333333333333331</v>
      </c>
      <c r="Z75" s="46" t="s">
        <v>20</v>
      </c>
      <c r="AA75" s="45">
        <v>0.5</v>
      </c>
      <c r="AB75" s="38"/>
      <c r="AC75" s="39"/>
      <c r="AD75" s="40"/>
      <c r="AE75" s="41"/>
      <c r="AF75" s="40"/>
      <c r="AG75" s="76"/>
      <c r="AH75" s="41"/>
      <c r="AI75" s="40"/>
      <c r="AJ75" s="76"/>
      <c r="AK75" s="41"/>
      <c r="AL75" s="74"/>
      <c r="AM75" s="20"/>
      <c r="AN75" s="42"/>
      <c r="AO75" s="20"/>
      <c r="AP75" s="43"/>
      <c r="AQ75" s="44"/>
      <c r="AR75" s="44"/>
      <c r="AS75" s="45">
        <v>0.33333333333333331</v>
      </c>
      <c r="AT75" s="46" t="s">
        <v>20</v>
      </c>
      <c r="AU75" s="45">
        <v>0.5</v>
      </c>
      <c r="AV75" s="45">
        <v>0.33333333333333331</v>
      </c>
      <c r="AW75" s="46" t="s">
        <v>20</v>
      </c>
      <c r="AX75" s="45">
        <v>0.5</v>
      </c>
      <c r="AY75" s="45">
        <v>0.33333333333333331</v>
      </c>
      <c r="AZ75" s="46" t="s">
        <v>20</v>
      </c>
      <c r="BA75" s="45">
        <v>0.5</v>
      </c>
      <c r="BB75" s="45">
        <v>0.33333333333333331</v>
      </c>
      <c r="BC75" s="46" t="s">
        <v>20</v>
      </c>
      <c r="BD75" s="45">
        <v>0.5</v>
      </c>
      <c r="BE75" s="45">
        <v>0.33333333333333331</v>
      </c>
      <c r="BF75" s="46" t="s">
        <v>20</v>
      </c>
      <c r="BG75" s="45">
        <v>0.5</v>
      </c>
      <c r="BH75" s="45">
        <v>0.33333333333333331</v>
      </c>
      <c r="BI75" s="46" t="s">
        <v>20</v>
      </c>
      <c r="BJ75" s="45">
        <v>0.5</v>
      </c>
      <c r="BK75" s="45">
        <v>0.33333333333333331</v>
      </c>
      <c r="BL75" s="46" t="s">
        <v>20</v>
      </c>
      <c r="BM75" s="45">
        <v>0.5</v>
      </c>
      <c r="BN75" s="38"/>
      <c r="BO75" s="39"/>
      <c r="BP75" s="40"/>
      <c r="BQ75" s="41"/>
      <c r="BR75" s="40"/>
      <c r="BS75" s="76"/>
      <c r="BT75" s="41"/>
      <c r="BU75" s="40"/>
      <c r="BV75" s="76"/>
      <c r="BW75" s="41"/>
      <c r="BZ75" s="4"/>
      <c r="CA75" s="4"/>
      <c r="CB75" s="4"/>
      <c r="CC75" s="4"/>
      <c r="CD75" s="4"/>
      <c r="CE75" s="7"/>
    </row>
    <row r="76" spans="2:83" ht="15.75" x14ac:dyDescent="0.25">
      <c r="B76" s="42"/>
      <c r="C76" s="20"/>
      <c r="D76" s="43"/>
      <c r="E76" s="44"/>
      <c r="F76" s="44"/>
      <c r="G76" s="31">
        <f>(I75-G75)*24</f>
        <v>4</v>
      </c>
      <c r="H76" s="47"/>
      <c r="I76" s="32"/>
      <c r="J76" s="31">
        <f t="shared" ref="J76" si="129">(L75-J75)*24</f>
        <v>4</v>
      </c>
      <c r="K76" s="47"/>
      <c r="L76" s="32"/>
      <c r="M76" s="31">
        <f t="shared" ref="M76" si="130">(O75-M75)*24</f>
        <v>4</v>
      </c>
      <c r="N76" s="47"/>
      <c r="O76" s="32"/>
      <c r="P76" s="31">
        <f t="shared" ref="P76" si="131">(R75-P75)*24</f>
        <v>4</v>
      </c>
      <c r="Q76" s="47"/>
      <c r="R76" s="32"/>
      <c r="S76" s="31">
        <f t="shared" ref="S76" si="132">(U75-S75)*24</f>
        <v>4</v>
      </c>
      <c r="T76" s="47"/>
      <c r="U76" s="32"/>
      <c r="V76" s="31">
        <f t="shared" ref="V76" si="133">(X75-V75)*24</f>
        <v>4</v>
      </c>
      <c r="W76" s="47"/>
      <c r="X76" s="32"/>
      <c r="Y76" s="31">
        <f t="shared" ref="Y76" si="134">(AA75-Y75)*24</f>
        <v>4</v>
      </c>
      <c r="Z76" s="47"/>
      <c r="AA76" s="32"/>
      <c r="AB76" s="38"/>
      <c r="AC76" s="39"/>
      <c r="AD76" s="40"/>
      <c r="AE76" s="41"/>
      <c r="AF76" s="40"/>
      <c r="AG76" s="76"/>
      <c r="AH76" s="41"/>
      <c r="AI76" s="40"/>
      <c r="AJ76" s="76"/>
      <c r="AK76" s="41"/>
      <c r="AL76" s="74"/>
      <c r="AM76" s="20"/>
      <c r="AN76" s="42"/>
      <c r="AO76" s="20"/>
      <c r="AP76" s="43"/>
      <c r="AQ76" s="44"/>
      <c r="AR76" s="44"/>
      <c r="AS76" s="31">
        <f>(AU75-AS75)*24</f>
        <v>4</v>
      </c>
      <c r="AT76" s="47"/>
      <c r="AU76" s="32"/>
      <c r="AV76" s="31">
        <f t="shared" ref="AV76" si="135">(AX75-AV75)*24</f>
        <v>4</v>
      </c>
      <c r="AW76" s="47"/>
      <c r="AX76" s="32"/>
      <c r="AY76" s="31">
        <f t="shared" ref="AY76" si="136">(BA75-AY75)*24</f>
        <v>4</v>
      </c>
      <c r="AZ76" s="47"/>
      <c r="BA76" s="32"/>
      <c r="BB76" s="31">
        <f t="shared" ref="BB76" si="137">(BD75-BB75)*24</f>
        <v>4</v>
      </c>
      <c r="BC76" s="47"/>
      <c r="BD76" s="32"/>
      <c r="BE76" s="31">
        <f t="shared" ref="BE76" si="138">(BG75-BE75)*24</f>
        <v>4</v>
      </c>
      <c r="BF76" s="47"/>
      <c r="BG76" s="32"/>
      <c r="BH76" s="31">
        <f t="shared" ref="BH76" si="139">(BJ75-BH75)*24</f>
        <v>4</v>
      </c>
      <c r="BI76" s="47"/>
      <c r="BJ76" s="32"/>
      <c r="BK76" s="31">
        <f t="shared" ref="BK76" si="140">(BM75-BK75)*24</f>
        <v>4</v>
      </c>
      <c r="BL76" s="47"/>
      <c r="BM76" s="32"/>
      <c r="BN76" s="38"/>
      <c r="BO76" s="39"/>
      <c r="BP76" s="40"/>
      <c r="BQ76" s="41"/>
      <c r="BR76" s="40"/>
      <c r="BS76" s="76"/>
      <c r="BT76" s="41"/>
      <c r="BU76" s="40"/>
      <c r="BV76" s="76"/>
      <c r="BW76" s="41"/>
      <c r="BZ76" s="4"/>
      <c r="CA76" s="4"/>
      <c r="CB76" s="4"/>
      <c r="CC76" s="4"/>
      <c r="CD76" s="4"/>
      <c r="CE76" s="7"/>
    </row>
    <row r="77" spans="2:83" ht="16.5" thickBot="1" x14ac:dyDescent="0.3">
      <c r="B77" s="42"/>
      <c r="C77" s="20"/>
      <c r="D77" s="43"/>
      <c r="E77" s="44"/>
      <c r="F77" s="44"/>
      <c r="G77" s="48"/>
      <c r="H77" s="49"/>
      <c r="I77" s="50"/>
      <c r="J77" s="48"/>
      <c r="K77" s="49"/>
      <c r="L77" s="50"/>
      <c r="M77" s="48"/>
      <c r="N77" s="49"/>
      <c r="O77" s="50"/>
      <c r="P77" s="48"/>
      <c r="Q77" s="49"/>
      <c r="R77" s="50"/>
      <c r="S77" s="48"/>
      <c r="T77" s="49"/>
      <c r="U77" s="50"/>
      <c r="V77" s="48"/>
      <c r="W77" s="49"/>
      <c r="X77" s="50"/>
      <c r="Y77" s="48"/>
      <c r="Z77" s="49"/>
      <c r="AA77" s="50"/>
      <c r="AB77" s="38"/>
      <c r="AC77" s="39"/>
      <c r="AD77" s="40"/>
      <c r="AE77" s="41"/>
      <c r="AF77" s="40"/>
      <c r="AG77" s="76"/>
      <c r="AH77" s="41"/>
      <c r="AI77" s="40"/>
      <c r="AJ77" s="76"/>
      <c r="AK77" s="41"/>
      <c r="AL77" s="74"/>
      <c r="AM77" s="20"/>
      <c r="AN77" s="42"/>
      <c r="AO77" s="20"/>
      <c r="AP77" s="43"/>
      <c r="AQ77" s="44"/>
      <c r="AR77" s="44"/>
      <c r="AS77" s="48"/>
      <c r="AT77" s="49"/>
      <c r="AU77" s="50"/>
      <c r="AV77" s="48"/>
      <c r="AW77" s="49"/>
      <c r="AX77" s="50"/>
      <c r="AY77" s="48"/>
      <c r="AZ77" s="49"/>
      <c r="BA77" s="50"/>
      <c r="BB77" s="48"/>
      <c r="BC77" s="49"/>
      <c r="BD77" s="50"/>
      <c r="BE77" s="48"/>
      <c r="BF77" s="49"/>
      <c r="BG77" s="50"/>
      <c r="BH77" s="48"/>
      <c r="BI77" s="49"/>
      <c r="BJ77" s="50"/>
      <c r="BK77" s="48"/>
      <c r="BL77" s="49"/>
      <c r="BM77" s="50"/>
      <c r="BN77" s="38"/>
      <c r="BO77" s="39"/>
      <c r="BP77" s="40"/>
      <c r="BQ77" s="41"/>
      <c r="BR77" s="40"/>
      <c r="BS77" s="76"/>
      <c r="BT77" s="41"/>
      <c r="BU77" s="40"/>
      <c r="BV77" s="76"/>
      <c r="BW77" s="41"/>
      <c r="BZ77" s="4"/>
      <c r="CA77" s="4"/>
      <c r="CB77" s="4"/>
      <c r="CC77" s="4"/>
      <c r="CD77" s="4"/>
      <c r="CE77" s="7"/>
    </row>
    <row r="78" spans="2:83" ht="16.5" thickBot="1" x14ac:dyDescent="0.3">
      <c r="B78" s="42"/>
      <c r="C78" s="20"/>
      <c r="D78" s="43"/>
      <c r="E78" s="51"/>
      <c r="F78" s="44"/>
      <c r="G78" s="45"/>
      <c r="H78" s="46" t="s">
        <v>20</v>
      </c>
      <c r="I78" s="45"/>
      <c r="J78" s="45">
        <v>0.54166666666666663</v>
      </c>
      <c r="K78" s="46" t="s">
        <v>20</v>
      </c>
      <c r="L78" s="45">
        <v>0.66666666666666663</v>
      </c>
      <c r="M78" s="45">
        <v>0.54166666666666663</v>
      </c>
      <c r="N78" s="46" t="s">
        <v>20</v>
      </c>
      <c r="O78" s="45">
        <v>0.66666666666666663</v>
      </c>
      <c r="P78" s="45">
        <v>0.54166666666666663</v>
      </c>
      <c r="Q78" s="46" t="s">
        <v>20</v>
      </c>
      <c r="R78" s="45">
        <v>0.66666666666666663</v>
      </c>
      <c r="S78" s="45">
        <v>0.54166666666666663</v>
      </c>
      <c r="T78" s="46" t="s">
        <v>20</v>
      </c>
      <c r="U78" s="45">
        <v>0.66666666666666663</v>
      </c>
      <c r="V78" s="45"/>
      <c r="W78" s="46" t="s">
        <v>20</v>
      </c>
      <c r="X78" s="45"/>
      <c r="Y78" s="45"/>
      <c r="Z78" s="46" t="s">
        <v>20</v>
      </c>
      <c r="AA78" s="45"/>
      <c r="AB78" s="38"/>
      <c r="AC78" s="39"/>
      <c r="AD78" s="40"/>
      <c r="AE78" s="41"/>
      <c r="AF78" s="40"/>
      <c r="AG78" s="76"/>
      <c r="AH78" s="41"/>
      <c r="AI78" s="40"/>
      <c r="AJ78" s="76"/>
      <c r="AK78" s="41"/>
      <c r="AL78" s="74"/>
      <c r="AM78" s="20"/>
      <c r="AN78" s="42"/>
      <c r="AO78" s="20"/>
      <c r="AP78" s="43"/>
      <c r="AQ78" s="51"/>
      <c r="AR78" s="44"/>
      <c r="AS78" s="45"/>
      <c r="AT78" s="46" t="s">
        <v>20</v>
      </c>
      <c r="AU78" s="45"/>
      <c r="AV78" s="45">
        <v>0.54166666666666663</v>
      </c>
      <c r="AW78" s="46" t="s">
        <v>20</v>
      </c>
      <c r="AX78" s="45">
        <v>0.66666666666666663</v>
      </c>
      <c r="AY78" s="45">
        <v>0.54166666666666663</v>
      </c>
      <c r="AZ78" s="46" t="s">
        <v>20</v>
      </c>
      <c r="BA78" s="45">
        <v>0.66666666666666663</v>
      </c>
      <c r="BB78" s="45">
        <v>0.54166666666666663</v>
      </c>
      <c r="BC78" s="46" t="s">
        <v>20</v>
      </c>
      <c r="BD78" s="45">
        <v>0.66666666666666663</v>
      </c>
      <c r="BE78" s="45">
        <v>0.54166666666666663</v>
      </c>
      <c r="BF78" s="46" t="s">
        <v>20</v>
      </c>
      <c r="BG78" s="45">
        <v>0.66666666666666663</v>
      </c>
      <c r="BH78" s="45"/>
      <c r="BI78" s="46" t="s">
        <v>20</v>
      </c>
      <c r="BJ78" s="45"/>
      <c r="BK78" s="45"/>
      <c r="BL78" s="46" t="s">
        <v>20</v>
      </c>
      <c r="BM78" s="45"/>
      <c r="BN78" s="38"/>
      <c r="BO78" s="39"/>
      <c r="BP78" s="40"/>
      <c r="BQ78" s="41"/>
      <c r="BR78" s="40"/>
      <c r="BS78" s="76"/>
      <c r="BT78" s="41"/>
      <c r="BU78" s="40"/>
      <c r="BV78" s="76"/>
      <c r="BW78" s="41"/>
      <c r="BZ78" s="4"/>
      <c r="CA78" s="4"/>
      <c r="CB78" s="4"/>
      <c r="CC78" s="4"/>
      <c r="CD78" s="4"/>
      <c r="CE78" s="7"/>
    </row>
    <row r="79" spans="2:83" ht="15.75" x14ac:dyDescent="0.25">
      <c r="B79" s="42"/>
      <c r="C79" s="20"/>
      <c r="D79" s="43"/>
      <c r="E79" s="44"/>
      <c r="F79" s="44"/>
      <c r="G79" s="31">
        <f>(I78-G78)*24</f>
        <v>0</v>
      </c>
      <c r="H79" s="47"/>
      <c r="I79" s="47"/>
      <c r="J79" s="31">
        <f t="shared" ref="J79" si="141">(L78-J78)*24</f>
        <v>3</v>
      </c>
      <c r="K79" s="47"/>
      <c r="L79" s="32"/>
      <c r="M79" s="47">
        <f t="shared" ref="M79" si="142">(O78-M78)*24</f>
        <v>3</v>
      </c>
      <c r="N79" s="47"/>
      <c r="O79" s="32"/>
      <c r="P79" s="31">
        <f t="shared" ref="P79" si="143">(R78-P78)*24</f>
        <v>3</v>
      </c>
      <c r="Q79" s="47"/>
      <c r="R79" s="32"/>
      <c r="S79" s="31">
        <f t="shared" ref="S79" si="144">(U78-S78)*24</f>
        <v>3</v>
      </c>
      <c r="T79" s="47"/>
      <c r="U79" s="32"/>
      <c r="V79" s="31">
        <f t="shared" ref="V79" si="145">(X78-V78)*24</f>
        <v>0</v>
      </c>
      <c r="W79" s="47"/>
      <c r="X79" s="32"/>
      <c r="Y79" s="31">
        <f t="shared" ref="Y79" si="146">(AA78-Y78)*24</f>
        <v>0</v>
      </c>
      <c r="Z79" s="47"/>
      <c r="AA79" s="32"/>
      <c r="AB79" s="38"/>
      <c r="AC79" s="39"/>
      <c r="AD79" s="40"/>
      <c r="AE79" s="41"/>
      <c r="AF79" s="40"/>
      <c r="AG79" s="76"/>
      <c r="AH79" s="41"/>
      <c r="AI79" s="40"/>
      <c r="AJ79" s="76"/>
      <c r="AK79" s="41"/>
      <c r="AL79" s="74"/>
      <c r="AM79" s="20"/>
      <c r="AN79" s="42"/>
      <c r="AO79" s="20"/>
      <c r="AP79" s="43"/>
      <c r="AQ79" s="44"/>
      <c r="AR79" s="44"/>
      <c r="AS79" s="31">
        <f>(AU78-AS78)*24</f>
        <v>0</v>
      </c>
      <c r="AT79" s="47"/>
      <c r="AU79" s="32"/>
      <c r="AV79" s="31">
        <f t="shared" ref="AV79" si="147">(AX78-AV78)*24</f>
        <v>3</v>
      </c>
      <c r="AW79" s="47"/>
      <c r="AX79" s="32"/>
      <c r="AY79" s="31">
        <f t="shared" ref="AY79" si="148">(BA78-AY78)*24</f>
        <v>3</v>
      </c>
      <c r="AZ79" s="47"/>
      <c r="BA79" s="32"/>
      <c r="BB79" s="31">
        <f t="shared" ref="BB79" si="149">(BD78-BB78)*24</f>
        <v>3</v>
      </c>
      <c r="BC79" s="47"/>
      <c r="BD79" s="32"/>
      <c r="BE79" s="31">
        <f t="shared" ref="BE79" si="150">(BG78-BE78)*24</f>
        <v>3</v>
      </c>
      <c r="BF79" s="47"/>
      <c r="BG79" s="32"/>
      <c r="BH79" s="31">
        <f t="shared" ref="BH79" si="151">(BJ78-BH78)*24</f>
        <v>0</v>
      </c>
      <c r="BI79" s="47"/>
      <c r="BJ79" s="32"/>
      <c r="BK79" s="31">
        <f t="shared" ref="BK79" si="152">(BM78-BK78)*24</f>
        <v>0</v>
      </c>
      <c r="BL79" s="47"/>
      <c r="BM79" s="32"/>
      <c r="BN79" s="38"/>
      <c r="BO79" s="39"/>
      <c r="BP79" s="40"/>
      <c r="BQ79" s="41"/>
      <c r="BR79" s="40"/>
      <c r="BS79" s="76"/>
      <c r="BT79" s="41"/>
      <c r="BU79" s="40"/>
      <c r="BV79" s="76"/>
      <c r="BW79" s="41"/>
      <c r="BZ79" s="4"/>
      <c r="CA79" s="4"/>
      <c r="CB79" s="4"/>
      <c r="CC79" s="4"/>
      <c r="CD79" s="4"/>
      <c r="CE79" s="7"/>
    </row>
    <row r="80" spans="2:83" ht="16.5" thickBot="1" x14ac:dyDescent="0.3">
      <c r="B80" s="42"/>
      <c r="C80" s="20"/>
      <c r="D80" s="43"/>
      <c r="E80" s="44"/>
      <c r="F80" s="44"/>
      <c r="G80" s="48"/>
      <c r="H80" s="49"/>
      <c r="I80" s="49"/>
      <c r="J80" s="48"/>
      <c r="K80" s="49"/>
      <c r="L80" s="50"/>
      <c r="M80" s="49"/>
      <c r="N80" s="49"/>
      <c r="O80" s="50"/>
      <c r="P80" s="48"/>
      <c r="Q80" s="49"/>
      <c r="R80" s="50"/>
      <c r="S80" s="48"/>
      <c r="T80" s="49"/>
      <c r="U80" s="50"/>
      <c r="V80" s="48"/>
      <c r="W80" s="49"/>
      <c r="X80" s="50"/>
      <c r="Y80" s="48"/>
      <c r="Z80" s="49"/>
      <c r="AA80" s="50"/>
      <c r="AB80" s="38"/>
      <c r="AC80" s="39"/>
      <c r="AD80" s="40"/>
      <c r="AE80" s="41"/>
      <c r="AF80" s="40"/>
      <c r="AG80" s="76"/>
      <c r="AH80" s="41"/>
      <c r="AI80" s="40"/>
      <c r="AJ80" s="76"/>
      <c r="AK80" s="41"/>
      <c r="AL80" s="74"/>
      <c r="AM80" s="20"/>
      <c r="AN80" s="42"/>
      <c r="AO80" s="20"/>
      <c r="AP80" s="43"/>
      <c r="AQ80" s="44"/>
      <c r="AR80" s="44"/>
      <c r="AS80" s="48"/>
      <c r="AT80" s="49"/>
      <c r="AU80" s="50"/>
      <c r="AV80" s="48"/>
      <c r="AW80" s="49"/>
      <c r="AX80" s="50"/>
      <c r="AY80" s="48"/>
      <c r="AZ80" s="49"/>
      <c r="BA80" s="50"/>
      <c r="BB80" s="48"/>
      <c r="BC80" s="49"/>
      <c r="BD80" s="50"/>
      <c r="BE80" s="48"/>
      <c r="BF80" s="49"/>
      <c r="BG80" s="50"/>
      <c r="BH80" s="48"/>
      <c r="BI80" s="49"/>
      <c r="BJ80" s="50"/>
      <c r="BK80" s="48"/>
      <c r="BL80" s="49"/>
      <c r="BM80" s="50"/>
      <c r="BN80" s="38"/>
      <c r="BO80" s="39"/>
      <c r="BP80" s="40"/>
      <c r="BQ80" s="41"/>
      <c r="BR80" s="40"/>
      <c r="BS80" s="76"/>
      <c r="BT80" s="41"/>
      <c r="BU80" s="40"/>
      <c r="BV80" s="76"/>
      <c r="BW80" s="41"/>
      <c r="BZ80" s="4"/>
      <c r="CA80" s="4"/>
      <c r="CB80" s="4"/>
      <c r="CC80" s="4"/>
      <c r="CD80" s="4"/>
      <c r="CE80" s="7"/>
    </row>
    <row r="81" spans="2:83" ht="15.75" x14ac:dyDescent="0.25">
      <c r="B81" s="42"/>
      <c r="C81" s="20"/>
      <c r="D81" s="43"/>
      <c r="E81" s="44"/>
      <c r="F81" s="44"/>
      <c r="G81" s="31" t="s">
        <v>32</v>
      </c>
      <c r="H81" s="47"/>
      <c r="I81" s="32"/>
      <c r="J81" s="31" t="s">
        <v>32</v>
      </c>
      <c r="K81" s="47"/>
      <c r="L81" s="32"/>
      <c r="M81" s="31" t="s">
        <v>32</v>
      </c>
      <c r="N81" s="47"/>
      <c r="O81" s="32"/>
      <c r="P81" s="31" t="s">
        <v>32</v>
      </c>
      <c r="Q81" s="47"/>
      <c r="R81" s="32"/>
      <c r="S81" s="31" t="s">
        <v>32</v>
      </c>
      <c r="T81" s="47"/>
      <c r="U81" s="32"/>
      <c r="V81" s="31" t="s">
        <v>32</v>
      </c>
      <c r="W81" s="47"/>
      <c r="X81" s="32"/>
      <c r="Y81" s="31" t="s">
        <v>32</v>
      </c>
      <c r="Z81" s="47"/>
      <c r="AA81" s="32"/>
      <c r="AB81" s="38"/>
      <c r="AC81" s="39"/>
      <c r="AD81" s="40"/>
      <c r="AE81" s="41"/>
      <c r="AF81" s="40"/>
      <c r="AG81" s="76"/>
      <c r="AH81" s="41"/>
      <c r="AI81" s="40"/>
      <c r="AJ81" s="76"/>
      <c r="AK81" s="41"/>
      <c r="AL81" s="74"/>
      <c r="AM81" s="20"/>
      <c r="AN81" s="42"/>
      <c r="AO81" s="20"/>
      <c r="AP81" s="43"/>
      <c r="AQ81" s="44"/>
      <c r="AR81" s="44"/>
      <c r="AS81" s="31" t="s">
        <v>32</v>
      </c>
      <c r="AT81" s="47"/>
      <c r="AU81" s="32"/>
      <c r="AV81" s="31" t="s">
        <v>32</v>
      </c>
      <c r="AW81" s="47"/>
      <c r="AX81" s="32"/>
      <c r="AY81" s="31" t="s">
        <v>32</v>
      </c>
      <c r="AZ81" s="47"/>
      <c r="BA81" s="32"/>
      <c r="BB81" s="31" t="s">
        <v>32</v>
      </c>
      <c r="BC81" s="47"/>
      <c r="BD81" s="32"/>
      <c r="BE81" s="31" t="s">
        <v>32</v>
      </c>
      <c r="BF81" s="47"/>
      <c r="BG81" s="32"/>
      <c r="BH81" s="31" t="s">
        <v>32</v>
      </c>
      <c r="BI81" s="47"/>
      <c r="BJ81" s="32"/>
      <c r="BK81" s="31" t="s">
        <v>32</v>
      </c>
      <c r="BL81" s="47"/>
      <c r="BM81" s="32"/>
      <c r="BN81" s="38"/>
      <c r="BO81" s="39"/>
      <c r="BP81" s="40"/>
      <c r="BQ81" s="41"/>
      <c r="BR81" s="40"/>
      <c r="BS81" s="76"/>
      <c r="BT81" s="41"/>
      <c r="BU81" s="40"/>
      <c r="BV81" s="76"/>
      <c r="BW81" s="41"/>
      <c r="BZ81" s="4"/>
      <c r="CA81" s="4"/>
      <c r="CB81" s="4"/>
      <c r="CC81" s="4"/>
      <c r="CD81" s="4"/>
      <c r="CE81" s="7"/>
    </row>
    <row r="82" spans="2:83" ht="15.75" x14ac:dyDescent="0.25">
      <c r="B82" s="42"/>
      <c r="C82" s="20"/>
      <c r="D82" s="43"/>
      <c r="E82" s="44"/>
      <c r="F82" s="44"/>
      <c r="G82" s="38"/>
      <c r="H82" s="63"/>
      <c r="I82" s="39"/>
      <c r="J82" s="38"/>
      <c r="K82" s="63"/>
      <c r="L82" s="39"/>
      <c r="M82" s="38"/>
      <c r="N82" s="63"/>
      <c r="O82" s="39"/>
      <c r="P82" s="38"/>
      <c r="Q82" s="63"/>
      <c r="R82" s="39"/>
      <c r="S82" s="38"/>
      <c r="T82" s="63"/>
      <c r="U82" s="39"/>
      <c r="V82" s="38"/>
      <c r="W82" s="63"/>
      <c r="X82" s="39"/>
      <c r="Y82" s="38"/>
      <c r="Z82" s="63"/>
      <c r="AA82" s="39"/>
      <c r="AB82" s="38"/>
      <c r="AC82" s="39"/>
      <c r="AD82" s="40"/>
      <c r="AE82" s="41"/>
      <c r="AF82" s="40"/>
      <c r="AG82" s="76"/>
      <c r="AH82" s="41"/>
      <c r="AI82" s="40"/>
      <c r="AJ82" s="76"/>
      <c r="AK82" s="41"/>
      <c r="AL82" s="74"/>
      <c r="AM82" s="20"/>
      <c r="AN82" s="42"/>
      <c r="AO82" s="20"/>
      <c r="AP82" s="43"/>
      <c r="AQ82" s="44"/>
      <c r="AR82" s="44"/>
      <c r="AS82" s="38"/>
      <c r="AT82" s="63"/>
      <c r="AU82" s="39"/>
      <c r="AV82" s="38"/>
      <c r="AW82" s="63"/>
      <c r="AX82" s="39"/>
      <c r="AY82" s="38"/>
      <c r="AZ82" s="63"/>
      <c r="BA82" s="39"/>
      <c r="BB82" s="38"/>
      <c r="BC82" s="63"/>
      <c r="BD82" s="39"/>
      <c r="BE82" s="38"/>
      <c r="BF82" s="63"/>
      <c r="BG82" s="39"/>
      <c r="BH82" s="38"/>
      <c r="BI82" s="63"/>
      <c r="BJ82" s="39"/>
      <c r="BK82" s="38"/>
      <c r="BL82" s="63"/>
      <c r="BM82" s="39"/>
      <c r="BN82" s="38"/>
      <c r="BO82" s="39"/>
      <c r="BP82" s="40"/>
      <c r="BQ82" s="41"/>
      <c r="BR82" s="40"/>
      <c r="BS82" s="76"/>
      <c r="BT82" s="41"/>
      <c r="BU82" s="40"/>
      <c r="BV82" s="76"/>
      <c r="BW82" s="41"/>
      <c r="BZ82" s="4"/>
      <c r="CA82" s="4"/>
      <c r="CB82" s="4"/>
      <c r="CC82" s="4"/>
      <c r="CD82" s="4"/>
      <c r="CE82" s="7"/>
    </row>
    <row r="83" spans="2:83" ht="16.5" thickBot="1" x14ac:dyDescent="0.3">
      <c r="B83" s="42"/>
      <c r="C83" s="20"/>
      <c r="D83" s="43"/>
      <c r="E83" s="44"/>
      <c r="F83" s="44"/>
      <c r="G83" s="48"/>
      <c r="H83" s="49"/>
      <c r="I83" s="50"/>
      <c r="J83" s="48"/>
      <c r="K83" s="49"/>
      <c r="L83" s="50"/>
      <c r="M83" s="48"/>
      <c r="N83" s="49"/>
      <c r="O83" s="50"/>
      <c r="P83" s="48"/>
      <c r="Q83" s="49"/>
      <c r="R83" s="50"/>
      <c r="S83" s="48"/>
      <c r="T83" s="49"/>
      <c r="U83" s="50"/>
      <c r="V83" s="48"/>
      <c r="W83" s="49"/>
      <c r="X83" s="50"/>
      <c r="Y83" s="48"/>
      <c r="Z83" s="49"/>
      <c r="AA83" s="50"/>
      <c r="AB83" s="38"/>
      <c r="AC83" s="39"/>
      <c r="AD83" s="40"/>
      <c r="AE83" s="41"/>
      <c r="AF83" s="40"/>
      <c r="AG83" s="76"/>
      <c r="AH83" s="41"/>
      <c r="AI83" s="40"/>
      <c r="AJ83" s="76"/>
      <c r="AK83" s="41"/>
      <c r="AL83" s="74"/>
      <c r="AM83" s="20"/>
      <c r="AN83" s="42"/>
      <c r="AO83" s="20"/>
      <c r="AP83" s="43"/>
      <c r="AQ83" s="44"/>
      <c r="AR83" s="44"/>
      <c r="AS83" s="48"/>
      <c r="AT83" s="49"/>
      <c r="AU83" s="50"/>
      <c r="AV83" s="48"/>
      <c r="AW83" s="49"/>
      <c r="AX83" s="50"/>
      <c r="AY83" s="48"/>
      <c r="AZ83" s="49"/>
      <c r="BA83" s="50"/>
      <c r="BB83" s="48"/>
      <c r="BC83" s="49"/>
      <c r="BD83" s="50"/>
      <c r="BE83" s="48"/>
      <c r="BF83" s="49"/>
      <c r="BG83" s="50"/>
      <c r="BH83" s="48"/>
      <c r="BI83" s="49"/>
      <c r="BJ83" s="50"/>
      <c r="BK83" s="48"/>
      <c r="BL83" s="49"/>
      <c r="BM83" s="50"/>
      <c r="BN83" s="38"/>
      <c r="BO83" s="39"/>
      <c r="BP83" s="40"/>
      <c r="BQ83" s="41"/>
      <c r="BR83" s="40"/>
      <c r="BS83" s="76"/>
      <c r="BT83" s="41"/>
      <c r="BU83" s="40"/>
      <c r="BV83" s="76"/>
      <c r="BW83" s="41"/>
      <c r="BZ83" s="4"/>
      <c r="CA83" s="4"/>
      <c r="CB83" s="4"/>
      <c r="CC83" s="4"/>
      <c r="CD83" s="4"/>
      <c r="CE83" s="7"/>
    </row>
    <row r="84" spans="2:83" ht="16.5" thickBot="1" x14ac:dyDescent="0.3">
      <c r="B84" s="42"/>
      <c r="C84" s="20"/>
      <c r="D84" s="43"/>
      <c r="E84" s="44"/>
      <c r="F84" s="44"/>
      <c r="G84" s="31">
        <f ca="1">RANDBETWEEN(200,450)</f>
        <v>392</v>
      </c>
      <c r="H84" s="47"/>
      <c r="I84" s="32"/>
      <c r="J84" s="31">
        <f ca="1">RANDBETWEEN(200,450)</f>
        <v>293</v>
      </c>
      <c r="K84" s="47"/>
      <c r="L84" s="32"/>
      <c r="M84" s="31">
        <f ca="1">RANDBETWEEN(200,450)</f>
        <v>427</v>
      </c>
      <c r="N84" s="47"/>
      <c r="O84" s="32"/>
      <c r="P84" s="31">
        <f ca="1">RANDBETWEEN(200,450)</f>
        <v>389</v>
      </c>
      <c r="Q84" s="47"/>
      <c r="R84" s="32"/>
      <c r="S84" s="31">
        <f ca="1">RANDBETWEEN(200,450)</f>
        <v>257</v>
      </c>
      <c r="T84" s="47"/>
      <c r="U84" s="32"/>
      <c r="V84" s="31">
        <f ca="1">RANDBETWEEN(200,450)</f>
        <v>393</v>
      </c>
      <c r="W84" s="47"/>
      <c r="X84" s="32"/>
      <c r="Y84" s="31">
        <f ca="1">RANDBETWEEN(200,450)</f>
        <v>281</v>
      </c>
      <c r="Z84" s="47"/>
      <c r="AA84" s="32"/>
      <c r="AB84" s="38"/>
      <c r="AC84" s="39"/>
      <c r="AD84" s="40"/>
      <c r="AE84" s="41"/>
      <c r="AF84" s="40"/>
      <c r="AG84" s="76"/>
      <c r="AH84" s="41"/>
      <c r="AI84" s="40"/>
      <c r="AJ84" s="76"/>
      <c r="AK84" s="41"/>
      <c r="AL84" s="74"/>
      <c r="AM84" s="20"/>
      <c r="AN84" s="42"/>
      <c r="AO84" s="20"/>
      <c r="AP84" s="43"/>
      <c r="AQ84" s="44"/>
      <c r="AR84" s="44"/>
      <c r="AS84" s="31">
        <f ca="1">RANDBETWEEN(200,450)</f>
        <v>322</v>
      </c>
      <c r="AT84" s="47"/>
      <c r="AU84" s="32"/>
      <c r="AV84" s="31">
        <f t="shared" ref="AV84" ca="1" si="153">RANDBETWEEN(200,450)</f>
        <v>233</v>
      </c>
      <c r="AW84" s="47"/>
      <c r="AX84" s="32"/>
      <c r="AY84" s="31">
        <f t="shared" ref="AY84" ca="1" si="154">RANDBETWEEN(200,450)</f>
        <v>336</v>
      </c>
      <c r="AZ84" s="47"/>
      <c r="BA84" s="32"/>
      <c r="BB84" s="31">
        <f t="shared" ref="BB84" ca="1" si="155">RANDBETWEEN(200,450)</f>
        <v>333</v>
      </c>
      <c r="BC84" s="47"/>
      <c r="BD84" s="32"/>
      <c r="BE84" s="31">
        <f t="shared" ref="BE84" ca="1" si="156">RANDBETWEEN(200,450)</f>
        <v>373</v>
      </c>
      <c r="BF84" s="47"/>
      <c r="BG84" s="32"/>
      <c r="BH84" s="31">
        <f t="shared" ref="BH84" ca="1" si="157">RANDBETWEEN(200,450)</f>
        <v>392</v>
      </c>
      <c r="BI84" s="47"/>
      <c r="BJ84" s="32"/>
      <c r="BK84" s="31">
        <f t="shared" ref="BK84" ca="1" si="158">RANDBETWEEN(200,450)</f>
        <v>296</v>
      </c>
      <c r="BL84" s="47"/>
      <c r="BM84" s="32"/>
      <c r="BN84" s="38"/>
      <c r="BO84" s="39"/>
      <c r="BP84" s="40"/>
      <c r="BQ84" s="41"/>
      <c r="BR84" s="40"/>
      <c r="BS84" s="76"/>
      <c r="BT84" s="41"/>
      <c r="BU84" s="40"/>
      <c r="BV84" s="76"/>
      <c r="BW84" s="41"/>
      <c r="BZ84" s="5"/>
      <c r="CA84" s="5"/>
      <c r="CB84" s="5"/>
      <c r="CC84" s="5"/>
      <c r="CD84" s="5"/>
      <c r="CE84" s="8"/>
    </row>
    <row r="85" spans="2:83" ht="15.75" x14ac:dyDescent="0.25">
      <c r="B85" s="42"/>
      <c r="C85" s="20"/>
      <c r="D85" s="43"/>
      <c r="E85" s="44"/>
      <c r="F85" s="44"/>
      <c r="G85" s="38"/>
      <c r="H85" s="63"/>
      <c r="I85" s="39"/>
      <c r="J85" s="38"/>
      <c r="K85" s="63"/>
      <c r="L85" s="39"/>
      <c r="M85" s="38"/>
      <c r="N85" s="63"/>
      <c r="O85" s="39"/>
      <c r="P85" s="38"/>
      <c r="Q85" s="63"/>
      <c r="R85" s="39"/>
      <c r="S85" s="38"/>
      <c r="T85" s="63"/>
      <c r="U85" s="39"/>
      <c r="V85" s="38"/>
      <c r="W85" s="63"/>
      <c r="X85" s="39"/>
      <c r="Y85" s="38"/>
      <c r="Z85" s="63"/>
      <c r="AA85" s="39"/>
      <c r="AB85" s="38"/>
      <c r="AC85" s="39"/>
      <c r="AD85" s="40"/>
      <c r="AE85" s="41"/>
      <c r="AF85" s="40"/>
      <c r="AG85" s="76"/>
      <c r="AH85" s="41"/>
      <c r="AI85" s="40"/>
      <c r="AJ85" s="76"/>
      <c r="AK85" s="41"/>
      <c r="AL85" s="74"/>
      <c r="AM85" s="20"/>
      <c r="AN85" s="42"/>
      <c r="AO85" s="20"/>
      <c r="AP85" s="43"/>
      <c r="AQ85" s="44"/>
      <c r="AR85" s="44"/>
      <c r="AS85" s="38"/>
      <c r="AT85" s="63"/>
      <c r="AU85" s="39"/>
      <c r="AV85" s="38"/>
      <c r="AW85" s="63"/>
      <c r="AX85" s="39"/>
      <c r="AY85" s="38"/>
      <c r="AZ85" s="63"/>
      <c r="BA85" s="39"/>
      <c r="BB85" s="38"/>
      <c r="BC85" s="63"/>
      <c r="BD85" s="39"/>
      <c r="BE85" s="38"/>
      <c r="BF85" s="63"/>
      <c r="BG85" s="39"/>
      <c r="BH85" s="38"/>
      <c r="BI85" s="63"/>
      <c r="BJ85" s="39"/>
      <c r="BK85" s="38"/>
      <c r="BL85" s="63"/>
      <c r="BM85" s="39"/>
      <c r="BN85" s="38"/>
      <c r="BO85" s="39"/>
      <c r="BP85" s="40"/>
      <c r="BQ85" s="41"/>
      <c r="BR85" s="40"/>
      <c r="BS85" s="76"/>
      <c r="BT85" s="41"/>
      <c r="BU85" s="40"/>
      <c r="BV85" s="76"/>
      <c r="BW85" s="41"/>
      <c r="CA85" s="21" t="s">
        <v>27</v>
      </c>
      <c r="CB85" s="15" t="s">
        <v>40</v>
      </c>
      <c r="CC85" s="21" t="s">
        <v>33</v>
      </c>
      <c r="CD85" s="16" t="s">
        <v>38</v>
      </c>
      <c r="CE85" s="16" t="s">
        <v>39</v>
      </c>
    </row>
    <row r="86" spans="2:83" ht="16.5" thickBot="1" x14ac:dyDescent="0.3">
      <c r="B86" s="42"/>
      <c r="C86" s="20"/>
      <c r="D86" s="43"/>
      <c r="E86" s="44"/>
      <c r="F86" s="44"/>
      <c r="G86" s="48"/>
      <c r="H86" s="49"/>
      <c r="I86" s="50"/>
      <c r="J86" s="48"/>
      <c r="K86" s="49"/>
      <c r="L86" s="50"/>
      <c r="M86" s="48"/>
      <c r="N86" s="49"/>
      <c r="O86" s="50"/>
      <c r="P86" s="48"/>
      <c r="Q86" s="49"/>
      <c r="R86" s="50"/>
      <c r="S86" s="48"/>
      <c r="T86" s="49"/>
      <c r="U86" s="50"/>
      <c r="V86" s="48"/>
      <c r="W86" s="49"/>
      <c r="X86" s="50"/>
      <c r="Y86" s="48"/>
      <c r="Z86" s="49"/>
      <c r="AA86" s="50"/>
      <c r="AB86" s="38"/>
      <c r="AC86" s="39"/>
      <c r="AD86" s="40"/>
      <c r="AE86" s="41"/>
      <c r="AF86" s="40"/>
      <c r="AG86" s="76"/>
      <c r="AH86" s="41"/>
      <c r="AI86" s="40"/>
      <c r="AJ86" s="76"/>
      <c r="AK86" s="41"/>
      <c r="AL86" s="74"/>
      <c r="AM86" s="20"/>
      <c r="AN86" s="42"/>
      <c r="AO86" s="20"/>
      <c r="AP86" s="43"/>
      <c r="AQ86" s="44"/>
      <c r="AR86" s="44"/>
      <c r="AS86" s="48"/>
      <c r="AT86" s="49"/>
      <c r="AU86" s="50"/>
      <c r="AV86" s="48"/>
      <c r="AW86" s="49"/>
      <c r="AX86" s="50"/>
      <c r="AY86" s="48"/>
      <c r="AZ86" s="49"/>
      <c r="BA86" s="50"/>
      <c r="BB86" s="48"/>
      <c r="BC86" s="49"/>
      <c r="BD86" s="50"/>
      <c r="BE86" s="48"/>
      <c r="BF86" s="49"/>
      <c r="BG86" s="50"/>
      <c r="BH86" s="48"/>
      <c r="BI86" s="49"/>
      <c r="BJ86" s="50"/>
      <c r="BK86" s="48"/>
      <c r="BL86" s="49"/>
      <c r="BM86" s="50"/>
      <c r="BN86" s="38"/>
      <c r="BO86" s="39"/>
      <c r="BP86" s="40"/>
      <c r="BQ86" s="41"/>
      <c r="BR86" s="40"/>
      <c r="BS86" s="76"/>
      <c r="BT86" s="41"/>
      <c r="BU86" s="40"/>
      <c r="BV86" s="76"/>
      <c r="BW86" s="41"/>
      <c r="CA86" s="25"/>
      <c r="CB86" s="18"/>
      <c r="CC86" s="25"/>
      <c r="CD86" s="19"/>
      <c r="CE86" s="19"/>
    </row>
    <row r="87" spans="2:83" ht="15.75" x14ac:dyDescent="0.25">
      <c r="B87" s="42"/>
      <c r="C87" s="20"/>
      <c r="D87" s="43"/>
      <c r="E87" s="44"/>
      <c r="F87" s="44"/>
      <c r="G87" s="51" t="s">
        <v>5</v>
      </c>
      <c r="H87" s="72"/>
      <c r="I87" s="73"/>
      <c r="J87" s="51" t="s">
        <v>5</v>
      </c>
      <c r="K87" s="72"/>
      <c r="L87" s="73"/>
      <c r="M87" s="51" t="s">
        <v>5</v>
      </c>
      <c r="N87" s="72"/>
      <c r="O87" s="73"/>
      <c r="P87" s="51" t="s">
        <v>5</v>
      </c>
      <c r="Q87" s="72"/>
      <c r="R87" s="73"/>
      <c r="S87" s="51" t="s">
        <v>5</v>
      </c>
      <c r="T87" s="72"/>
      <c r="U87" s="73"/>
      <c r="V87" s="51" t="s">
        <v>5</v>
      </c>
      <c r="W87" s="72"/>
      <c r="X87" s="73"/>
      <c r="Y87" s="51" t="s">
        <v>5</v>
      </c>
      <c r="Z87" s="72"/>
      <c r="AA87" s="73"/>
      <c r="AB87" s="38"/>
      <c r="AC87" s="39"/>
      <c r="AD87" s="40"/>
      <c r="AE87" s="41"/>
      <c r="AF87" s="40"/>
      <c r="AG87" s="76"/>
      <c r="AH87" s="41"/>
      <c r="AI87" s="40"/>
      <c r="AJ87" s="76"/>
      <c r="AK87" s="41"/>
      <c r="AL87" s="74"/>
      <c r="AM87" s="20"/>
      <c r="AN87" s="42"/>
      <c r="AO87" s="20"/>
      <c r="AP87" s="43"/>
      <c r="AQ87" s="44"/>
      <c r="AR87" s="44"/>
      <c r="AS87" s="51" t="s">
        <v>5</v>
      </c>
      <c r="AT87" s="72"/>
      <c r="AU87" s="73"/>
      <c r="AV87" s="51" t="s">
        <v>5</v>
      </c>
      <c r="AW87" s="72"/>
      <c r="AX87" s="73"/>
      <c r="AY87" s="51" t="s">
        <v>5</v>
      </c>
      <c r="AZ87" s="72"/>
      <c r="BA87" s="73"/>
      <c r="BB87" s="51" t="s">
        <v>5</v>
      </c>
      <c r="BC87" s="72"/>
      <c r="BD87" s="73"/>
      <c r="BE87" s="51" t="s">
        <v>5</v>
      </c>
      <c r="BF87" s="72"/>
      <c r="BG87" s="73"/>
      <c r="BH87" s="51" t="s">
        <v>5</v>
      </c>
      <c r="BI87" s="72"/>
      <c r="BJ87" s="73"/>
      <c r="BK87" s="51" t="s">
        <v>5</v>
      </c>
      <c r="BL87" s="72"/>
      <c r="BM87" s="73"/>
      <c r="BN87" s="38"/>
      <c r="BO87" s="39"/>
      <c r="BP87" s="40"/>
      <c r="BQ87" s="41"/>
      <c r="BR87" s="40"/>
      <c r="BS87" s="76"/>
      <c r="BT87" s="41"/>
      <c r="BU87" s="40"/>
      <c r="BV87" s="76"/>
      <c r="BW87" s="41"/>
      <c r="BZ87" s="3">
        <f>B118</f>
        <v>6</v>
      </c>
      <c r="CA87" s="3">
        <f>AB117+BN117</f>
        <v>80</v>
      </c>
      <c r="CB87" s="6">
        <f ca="1">BP117+AD117</f>
        <v>1440</v>
      </c>
      <c r="CC87" s="6">
        <f ca="1">BR117+AF117</f>
        <v>655.90000000000009</v>
      </c>
      <c r="CD87" s="6">
        <f ca="1">BU117+AI117</f>
        <v>2095.9</v>
      </c>
      <c r="CE87" s="6">
        <f ca="1">SUM(G128:AA130)+SUM(AS128:BM130)</f>
        <v>4685</v>
      </c>
    </row>
    <row r="88" spans="2:83" ht="15.75" x14ac:dyDescent="0.25">
      <c r="B88" s="42"/>
      <c r="C88" s="20"/>
      <c r="D88" s="43"/>
      <c r="E88" s="44"/>
      <c r="F88" s="44"/>
      <c r="G88" s="51"/>
      <c r="H88" s="72"/>
      <c r="I88" s="73"/>
      <c r="J88" s="51"/>
      <c r="K88" s="72"/>
      <c r="L88" s="73"/>
      <c r="M88" s="51"/>
      <c r="N88" s="72"/>
      <c r="O88" s="73"/>
      <c r="P88" s="51"/>
      <c r="Q88" s="72"/>
      <c r="R88" s="73"/>
      <c r="S88" s="51"/>
      <c r="T88" s="72"/>
      <c r="U88" s="73"/>
      <c r="V88" s="51"/>
      <c r="W88" s="72"/>
      <c r="X88" s="73"/>
      <c r="Y88" s="51"/>
      <c r="Z88" s="72"/>
      <c r="AA88" s="73"/>
      <c r="AB88" s="38"/>
      <c r="AC88" s="39"/>
      <c r="AD88" s="40"/>
      <c r="AE88" s="41"/>
      <c r="AF88" s="40"/>
      <c r="AG88" s="76"/>
      <c r="AH88" s="41"/>
      <c r="AI88" s="40"/>
      <c r="AJ88" s="76"/>
      <c r="AK88" s="41"/>
      <c r="AL88" s="74"/>
      <c r="AM88" s="20"/>
      <c r="AN88" s="42"/>
      <c r="AO88" s="20"/>
      <c r="AP88" s="43"/>
      <c r="AQ88" s="44"/>
      <c r="AR88" s="44"/>
      <c r="AS88" s="51"/>
      <c r="AT88" s="72"/>
      <c r="AU88" s="73"/>
      <c r="AV88" s="51"/>
      <c r="AW88" s="72"/>
      <c r="AX88" s="73"/>
      <c r="AY88" s="51"/>
      <c r="AZ88" s="72"/>
      <c r="BA88" s="73"/>
      <c r="BB88" s="51"/>
      <c r="BC88" s="72"/>
      <c r="BD88" s="73"/>
      <c r="BE88" s="51"/>
      <c r="BF88" s="72"/>
      <c r="BG88" s="73"/>
      <c r="BH88" s="51"/>
      <c r="BI88" s="72"/>
      <c r="BJ88" s="73"/>
      <c r="BK88" s="51"/>
      <c r="BL88" s="72"/>
      <c r="BM88" s="73"/>
      <c r="BN88" s="38"/>
      <c r="BO88" s="39"/>
      <c r="BP88" s="40"/>
      <c r="BQ88" s="41"/>
      <c r="BR88" s="40"/>
      <c r="BS88" s="76"/>
      <c r="BT88" s="41"/>
      <c r="BU88" s="40"/>
      <c r="BV88" s="76"/>
      <c r="BW88" s="41"/>
      <c r="BZ88" s="4"/>
      <c r="CA88" s="4"/>
      <c r="CB88" s="4"/>
      <c r="CC88" s="4"/>
      <c r="CD88" s="4"/>
      <c r="CE88" s="7"/>
    </row>
    <row r="89" spans="2:83" ht="16.5" thickBot="1" x14ac:dyDescent="0.3">
      <c r="B89" s="42"/>
      <c r="C89" s="20"/>
      <c r="D89" s="43"/>
      <c r="E89" s="44"/>
      <c r="F89" s="44"/>
      <c r="G89" s="69"/>
      <c r="H89" s="70"/>
      <c r="I89" s="71"/>
      <c r="J89" s="69"/>
      <c r="K89" s="70"/>
      <c r="L89" s="71"/>
      <c r="M89" s="69"/>
      <c r="N89" s="70"/>
      <c r="O89" s="71"/>
      <c r="P89" s="69"/>
      <c r="Q89" s="70"/>
      <c r="R89" s="71"/>
      <c r="S89" s="69"/>
      <c r="T89" s="70"/>
      <c r="U89" s="71"/>
      <c r="V89" s="69"/>
      <c r="W89" s="70"/>
      <c r="X89" s="71"/>
      <c r="Y89" s="69"/>
      <c r="Z89" s="70"/>
      <c r="AA89" s="71"/>
      <c r="AB89" s="38"/>
      <c r="AC89" s="39"/>
      <c r="AD89" s="40"/>
      <c r="AE89" s="41"/>
      <c r="AF89" s="40"/>
      <c r="AG89" s="76"/>
      <c r="AH89" s="41"/>
      <c r="AI89" s="40"/>
      <c r="AJ89" s="76"/>
      <c r="AK89" s="41"/>
      <c r="AL89" s="74"/>
      <c r="AM89" s="20"/>
      <c r="AN89" s="42"/>
      <c r="AO89" s="20"/>
      <c r="AP89" s="43"/>
      <c r="AQ89" s="44"/>
      <c r="AR89" s="44"/>
      <c r="AS89" s="69"/>
      <c r="AT89" s="70"/>
      <c r="AU89" s="71"/>
      <c r="AV89" s="69"/>
      <c r="AW89" s="70"/>
      <c r="AX89" s="71"/>
      <c r="AY89" s="69"/>
      <c r="AZ89" s="70"/>
      <c r="BA89" s="71"/>
      <c r="BB89" s="69"/>
      <c r="BC89" s="70"/>
      <c r="BD89" s="71"/>
      <c r="BE89" s="69"/>
      <c r="BF89" s="70"/>
      <c r="BG89" s="71"/>
      <c r="BH89" s="69"/>
      <c r="BI89" s="70"/>
      <c r="BJ89" s="71"/>
      <c r="BK89" s="69"/>
      <c r="BL89" s="70"/>
      <c r="BM89" s="71"/>
      <c r="BN89" s="38"/>
      <c r="BO89" s="39"/>
      <c r="BP89" s="40"/>
      <c r="BQ89" s="41"/>
      <c r="BR89" s="40"/>
      <c r="BS89" s="76"/>
      <c r="BT89" s="41"/>
      <c r="BU89" s="40"/>
      <c r="BV89" s="76"/>
      <c r="BW89" s="41"/>
      <c r="BZ89" s="4"/>
      <c r="CA89" s="4"/>
      <c r="CB89" s="4"/>
      <c r="CC89" s="4"/>
      <c r="CD89" s="4"/>
      <c r="CE89" s="7"/>
    </row>
    <row r="90" spans="2:83" ht="15.75" x14ac:dyDescent="0.25">
      <c r="B90" s="42"/>
      <c r="C90" s="20"/>
      <c r="D90" s="43"/>
      <c r="E90" s="44"/>
      <c r="F90" s="44"/>
      <c r="G90" s="33">
        <f ca="1">G84*$F$30</f>
        <v>54.88</v>
      </c>
      <c r="H90" s="67"/>
      <c r="I90" s="68"/>
      <c r="J90" s="33">
        <f t="shared" ref="J90" ca="1" si="159">J84*$F$30</f>
        <v>41.02</v>
      </c>
      <c r="K90" s="67"/>
      <c r="L90" s="68"/>
      <c r="M90" s="33">
        <f t="shared" ref="M90" ca="1" si="160">M84*$F$30</f>
        <v>59.780000000000008</v>
      </c>
      <c r="N90" s="67"/>
      <c r="O90" s="68"/>
      <c r="P90" s="33">
        <f t="shared" ref="P90" ca="1" si="161">P84*$F$30</f>
        <v>54.460000000000008</v>
      </c>
      <c r="Q90" s="67"/>
      <c r="R90" s="68"/>
      <c r="S90" s="33">
        <f t="shared" ref="S90" ca="1" si="162">S84*$F$30</f>
        <v>35.980000000000004</v>
      </c>
      <c r="T90" s="67"/>
      <c r="U90" s="68"/>
      <c r="V90" s="33">
        <f t="shared" ref="V90" ca="1" si="163">V84*$F$30</f>
        <v>55.02</v>
      </c>
      <c r="W90" s="67"/>
      <c r="X90" s="68"/>
      <c r="Y90" s="33">
        <f t="shared" ref="Y90" ca="1" si="164">Y84*$F$30</f>
        <v>39.340000000000003</v>
      </c>
      <c r="Z90" s="67"/>
      <c r="AA90" s="68"/>
      <c r="AB90" s="38"/>
      <c r="AC90" s="39"/>
      <c r="AD90" s="40"/>
      <c r="AE90" s="41"/>
      <c r="AF90" s="40"/>
      <c r="AG90" s="76"/>
      <c r="AH90" s="41"/>
      <c r="AI90" s="40"/>
      <c r="AJ90" s="76"/>
      <c r="AK90" s="41"/>
      <c r="AL90" s="74"/>
      <c r="AM90" s="20"/>
      <c r="AN90" s="42"/>
      <c r="AO90" s="20"/>
      <c r="AP90" s="43"/>
      <c r="AQ90" s="44"/>
      <c r="AR90" s="44"/>
      <c r="AS90" s="33">
        <f t="shared" ref="AS90:AU90" ca="1" si="165">AS84*$F$30</f>
        <v>45.080000000000005</v>
      </c>
      <c r="AT90" s="67"/>
      <c r="AU90" s="68"/>
      <c r="AV90" s="33">
        <f t="shared" ref="AV90:BM90" ca="1" si="166">AV84*$F$30</f>
        <v>32.620000000000005</v>
      </c>
      <c r="AW90" s="67"/>
      <c r="AX90" s="68"/>
      <c r="AY90" s="33">
        <f t="shared" ref="AY90:BM90" ca="1" si="167">AY84*$F$30</f>
        <v>47.040000000000006</v>
      </c>
      <c r="AZ90" s="67"/>
      <c r="BA90" s="68"/>
      <c r="BB90" s="33">
        <f t="shared" ref="BB90:BM90" ca="1" si="168">BB84*$F$30</f>
        <v>46.620000000000005</v>
      </c>
      <c r="BC90" s="67"/>
      <c r="BD90" s="68"/>
      <c r="BE90" s="33">
        <f t="shared" ref="BE90:BM90" ca="1" si="169">BE84*$F$30</f>
        <v>52.220000000000006</v>
      </c>
      <c r="BF90" s="67"/>
      <c r="BG90" s="68"/>
      <c r="BH90" s="33">
        <f t="shared" ref="BH90:BM90" ca="1" si="170">BH84*$F$30</f>
        <v>54.88</v>
      </c>
      <c r="BI90" s="67"/>
      <c r="BJ90" s="68"/>
      <c r="BK90" s="33">
        <f t="shared" ref="BK90:BM90" ca="1" si="171">BK84*$F$30</f>
        <v>41.440000000000005</v>
      </c>
      <c r="BL90" s="67"/>
      <c r="BM90" s="68"/>
      <c r="BN90" s="38"/>
      <c r="BO90" s="39"/>
      <c r="BP90" s="40"/>
      <c r="BQ90" s="41"/>
      <c r="BR90" s="40"/>
      <c r="BS90" s="76"/>
      <c r="BT90" s="41"/>
      <c r="BU90" s="40"/>
      <c r="BV90" s="76"/>
      <c r="BW90" s="41"/>
      <c r="BZ90" s="4"/>
      <c r="CA90" s="4"/>
      <c r="CB90" s="4"/>
      <c r="CC90" s="4"/>
      <c r="CD90" s="4"/>
      <c r="CE90" s="7"/>
    </row>
    <row r="91" spans="2:83" ht="15.75" x14ac:dyDescent="0.25">
      <c r="B91" s="42"/>
      <c r="C91" s="20"/>
      <c r="D91" s="43"/>
      <c r="E91" s="44"/>
      <c r="F91" s="44"/>
      <c r="G91" s="51"/>
      <c r="H91" s="72"/>
      <c r="I91" s="73"/>
      <c r="J91" s="51"/>
      <c r="K91" s="72"/>
      <c r="L91" s="73"/>
      <c r="M91" s="51"/>
      <c r="N91" s="72"/>
      <c r="O91" s="73"/>
      <c r="P91" s="51"/>
      <c r="Q91" s="72"/>
      <c r="R91" s="73"/>
      <c r="S91" s="51"/>
      <c r="T91" s="72"/>
      <c r="U91" s="73"/>
      <c r="V91" s="51"/>
      <c r="W91" s="72"/>
      <c r="X91" s="73"/>
      <c r="Y91" s="51"/>
      <c r="Z91" s="72"/>
      <c r="AA91" s="73"/>
      <c r="AB91" s="38"/>
      <c r="AC91" s="39"/>
      <c r="AD91" s="40"/>
      <c r="AE91" s="41"/>
      <c r="AF91" s="40"/>
      <c r="AG91" s="76"/>
      <c r="AH91" s="41"/>
      <c r="AI91" s="40"/>
      <c r="AJ91" s="76"/>
      <c r="AK91" s="41"/>
      <c r="AL91" s="74"/>
      <c r="AM91" s="20"/>
      <c r="AN91" s="42"/>
      <c r="AO91" s="20"/>
      <c r="AP91" s="43"/>
      <c r="AQ91" s="44"/>
      <c r="AR91" s="44"/>
      <c r="AS91" s="51"/>
      <c r="AT91" s="72"/>
      <c r="AU91" s="73"/>
      <c r="AV91" s="51"/>
      <c r="AW91" s="72"/>
      <c r="AX91" s="73"/>
      <c r="AY91" s="51"/>
      <c r="AZ91" s="72"/>
      <c r="BA91" s="73"/>
      <c r="BB91" s="51"/>
      <c r="BC91" s="72"/>
      <c r="BD91" s="73"/>
      <c r="BE91" s="51"/>
      <c r="BF91" s="72"/>
      <c r="BG91" s="73"/>
      <c r="BH91" s="51"/>
      <c r="BI91" s="72"/>
      <c r="BJ91" s="73"/>
      <c r="BK91" s="51"/>
      <c r="BL91" s="72"/>
      <c r="BM91" s="73"/>
      <c r="BN91" s="38"/>
      <c r="BO91" s="39"/>
      <c r="BP91" s="40"/>
      <c r="BQ91" s="41"/>
      <c r="BR91" s="40"/>
      <c r="BS91" s="76"/>
      <c r="BT91" s="41"/>
      <c r="BU91" s="40"/>
      <c r="BV91" s="76"/>
      <c r="BW91" s="41"/>
      <c r="BZ91" s="4"/>
      <c r="CA91" s="4"/>
      <c r="CB91" s="4"/>
      <c r="CC91" s="4"/>
      <c r="CD91" s="4"/>
      <c r="CE91" s="7"/>
    </row>
    <row r="92" spans="2:83" ht="16.5" thickBot="1" x14ac:dyDescent="0.3">
      <c r="B92" s="42"/>
      <c r="C92" s="20"/>
      <c r="D92" s="43"/>
      <c r="E92" s="44"/>
      <c r="F92" s="44"/>
      <c r="G92" s="69"/>
      <c r="H92" s="70"/>
      <c r="I92" s="71"/>
      <c r="J92" s="69"/>
      <c r="K92" s="70"/>
      <c r="L92" s="71"/>
      <c r="M92" s="69"/>
      <c r="N92" s="70"/>
      <c r="O92" s="71"/>
      <c r="P92" s="69"/>
      <c r="Q92" s="70"/>
      <c r="R92" s="71"/>
      <c r="S92" s="69"/>
      <c r="T92" s="70"/>
      <c r="U92" s="71"/>
      <c r="V92" s="69"/>
      <c r="W92" s="70"/>
      <c r="X92" s="71"/>
      <c r="Y92" s="69"/>
      <c r="Z92" s="70"/>
      <c r="AA92" s="71"/>
      <c r="AB92" s="38"/>
      <c r="AC92" s="39"/>
      <c r="AD92" s="40"/>
      <c r="AE92" s="41"/>
      <c r="AF92" s="55"/>
      <c r="AG92" s="77"/>
      <c r="AH92" s="56"/>
      <c r="AI92" s="55"/>
      <c r="AJ92" s="77"/>
      <c r="AK92" s="56"/>
      <c r="AL92" s="74"/>
      <c r="AM92" s="20"/>
      <c r="AN92" s="42"/>
      <c r="AO92" s="20"/>
      <c r="AP92" s="43"/>
      <c r="AQ92" s="44"/>
      <c r="AR92" s="44"/>
      <c r="AS92" s="69"/>
      <c r="AT92" s="70"/>
      <c r="AU92" s="71"/>
      <c r="AV92" s="69"/>
      <c r="AW92" s="70"/>
      <c r="AX92" s="71"/>
      <c r="AY92" s="69"/>
      <c r="AZ92" s="70"/>
      <c r="BA92" s="71"/>
      <c r="BB92" s="69"/>
      <c r="BC92" s="70"/>
      <c r="BD92" s="71"/>
      <c r="BE92" s="69"/>
      <c r="BF92" s="70"/>
      <c r="BG92" s="71"/>
      <c r="BH92" s="69"/>
      <c r="BI92" s="70"/>
      <c r="BJ92" s="71"/>
      <c r="BK92" s="69"/>
      <c r="BL92" s="70"/>
      <c r="BM92" s="71"/>
      <c r="BN92" s="38"/>
      <c r="BO92" s="39"/>
      <c r="BP92" s="40"/>
      <c r="BQ92" s="41"/>
      <c r="BR92" s="55"/>
      <c r="BS92" s="77"/>
      <c r="BT92" s="56"/>
      <c r="BU92" s="55"/>
      <c r="BV92" s="77"/>
      <c r="BW92" s="56"/>
      <c r="BZ92" s="4"/>
      <c r="CA92" s="4"/>
      <c r="CB92" s="4"/>
      <c r="CC92" s="4"/>
      <c r="CD92" s="4"/>
      <c r="CE92" s="7"/>
    </row>
    <row r="93" spans="2:83" ht="15.75" customHeight="1" x14ac:dyDescent="0.25">
      <c r="B93" s="21" t="s">
        <v>17</v>
      </c>
      <c r="C93" s="21"/>
      <c r="D93" s="21" t="s">
        <v>18</v>
      </c>
      <c r="E93" s="21" t="s">
        <v>16</v>
      </c>
      <c r="F93" s="21" t="s">
        <v>5</v>
      </c>
      <c r="G93" s="30" t="s">
        <v>19</v>
      </c>
      <c r="H93" s="15"/>
      <c r="I93" s="16"/>
      <c r="J93" s="30" t="s">
        <v>21</v>
      </c>
      <c r="K93" s="15"/>
      <c r="L93" s="16"/>
      <c r="M93" s="30" t="s">
        <v>22</v>
      </c>
      <c r="N93" s="15"/>
      <c r="O93" s="16"/>
      <c r="P93" s="30" t="s">
        <v>23</v>
      </c>
      <c r="Q93" s="15"/>
      <c r="R93" s="16"/>
      <c r="S93" s="30" t="s">
        <v>24</v>
      </c>
      <c r="T93" s="15"/>
      <c r="U93" s="16"/>
      <c r="V93" s="30" t="s">
        <v>25</v>
      </c>
      <c r="W93" s="15"/>
      <c r="X93" s="16"/>
      <c r="Y93" s="30" t="s">
        <v>26</v>
      </c>
      <c r="Z93" s="15"/>
      <c r="AA93" s="16"/>
      <c r="AB93" s="30" t="s">
        <v>27</v>
      </c>
      <c r="AC93" s="16"/>
      <c r="AD93" s="30" t="s">
        <v>28</v>
      </c>
      <c r="AE93" s="16"/>
      <c r="AF93" s="30" t="s">
        <v>33</v>
      </c>
      <c r="AG93" s="15"/>
      <c r="AH93" s="16"/>
      <c r="AI93" s="30" t="s">
        <v>34</v>
      </c>
      <c r="AJ93" s="15"/>
      <c r="AK93" s="16"/>
      <c r="AL93" s="64"/>
      <c r="AM93" s="20"/>
      <c r="AN93" s="21" t="s">
        <v>17</v>
      </c>
      <c r="AO93" s="21"/>
      <c r="AP93" s="21" t="s">
        <v>18</v>
      </c>
      <c r="AQ93" s="21" t="s">
        <v>16</v>
      </c>
      <c r="AR93" s="21" t="s">
        <v>5</v>
      </c>
      <c r="AS93" s="30" t="s">
        <v>19</v>
      </c>
      <c r="AT93" s="15"/>
      <c r="AU93" s="16"/>
      <c r="AV93" s="30" t="s">
        <v>21</v>
      </c>
      <c r="AW93" s="15"/>
      <c r="AX93" s="16"/>
      <c r="AY93" s="30" t="s">
        <v>22</v>
      </c>
      <c r="AZ93" s="15"/>
      <c r="BA93" s="16"/>
      <c r="BB93" s="30" t="s">
        <v>23</v>
      </c>
      <c r="BC93" s="15"/>
      <c r="BD93" s="16"/>
      <c r="BE93" s="30" t="s">
        <v>24</v>
      </c>
      <c r="BF93" s="15"/>
      <c r="BG93" s="16"/>
      <c r="BH93" s="30" t="s">
        <v>25</v>
      </c>
      <c r="BI93" s="15"/>
      <c r="BJ93" s="16"/>
      <c r="BK93" s="30" t="s">
        <v>26</v>
      </c>
      <c r="BL93" s="15"/>
      <c r="BM93" s="16"/>
      <c r="BN93" s="30" t="s">
        <v>27</v>
      </c>
      <c r="BO93" s="16"/>
      <c r="BP93" s="30" t="s">
        <v>28</v>
      </c>
      <c r="BQ93" s="16"/>
      <c r="BR93" s="30" t="s">
        <v>33</v>
      </c>
      <c r="BS93" s="15"/>
      <c r="BT93" s="16"/>
      <c r="BU93" s="30" t="s">
        <v>34</v>
      </c>
      <c r="BV93" s="15"/>
      <c r="BW93" s="16"/>
      <c r="BZ93" s="4"/>
      <c r="CA93" s="4"/>
      <c r="CB93" s="4"/>
      <c r="CC93" s="4"/>
      <c r="CD93" s="4"/>
      <c r="CE93" s="7"/>
    </row>
    <row r="94" spans="2:83" ht="16.5" thickBot="1" x14ac:dyDescent="0.3">
      <c r="B94" s="25"/>
      <c r="C94" s="20"/>
      <c r="D94" s="25"/>
      <c r="E94" s="25"/>
      <c r="F94" s="25"/>
      <c r="G94" s="17"/>
      <c r="H94" s="18"/>
      <c r="I94" s="19"/>
      <c r="J94" s="17"/>
      <c r="K94" s="18"/>
      <c r="L94" s="19"/>
      <c r="M94" s="17"/>
      <c r="N94" s="18"/>
      <c r="O94" s="19"/>
      <c r="P94" s="17"/>
      <c r="Q94" s="18"/>
      <c r="R94" s="19"/>
      <c r="S94" s="17"/>
      <c r="T94" s="18"/>
      <c r="U94" s="19"/>
      <c r="V94" s="17"/>
      <c r="W94" s="18"/>
      <c r="X94" s="19"/>
      <c r="Y94" s="17"/>
      <c r="Z94" s="18"/>
      <c r="AA94" s="19"/>
      <c r="AB94" s="17"/>
      <c r="AC94" s="19"/>
      <c r="AD94" s="17"/>
      <c r="AE94" s="19"/>
      <c r="AF94" s="17"/>
      <c r="AG94" s="18"/>
      <c r="AH94" s="19"/>
      <c r="AI94" s="17"/>
      <c r="AJ94" s="18"/>
      <c r="AK94" s="19"/>
      <c r="AL94" s="64"/>
      <c r="AM94" s="20"/>
      <c r="AN94" s="25"/>
      <c r="AO94" s="20"/>
      <c r="AP94" s="25"/>
      <c r="AQ94" s="25"/>
      <c r="AR94" s="25"/>
      <c r="AS94" s="17"/>
      <c r="AT94" s="18"/>
      <c r="AU94" s="19"/>
      <c r="AV94" s="17"/>
      <c r="AW94" s="18"/>
      <c r="AX94" s="19"/>
      <c r="AY94" s="17"/>
      <c r="AZ94" s="18"/>
      <c r="BA94" s="19"/>
      <c r="BB94" s="17"/>
      <c r="BC94" s="18"/>
      <c r="BD94" s="19"/>
      <c r="BE94" s="17"/>
      <c r="BF94" s="18"/>
      <c r="BG94" s="19"/>
      <c r="BH94" s="17"/>
      <c r="BI94" s="18"/>
      <c r="BJ94" s="19"/>
      <c r="BK94" s="17"/>
      <c r="BL94" s="18"/>
      <c r="BM94" s="19"/>
      <c r="BN94" s="17"/>
      <c r="BO94" s="19"/>
      <c r="BP94" s="17"/>
      <c r="BQ94" s="19"/>
      <c r="BR94" s="17"/>
      <c r="BS94" s="18"/>
      <c r="BT94" s="19"/>
      <c r="BU94" s="17"/>
      <c r="BV94" s="18"/>
      <c r="BW94" s="19"/>
      <c r="BZ94" s="4"/>
      <c r="CA94" s="4"/>
      <c r="CB94" s="4"/>
      <c r="CC94" s="4"/>
      <c r="CD94" s="4"/>
      <c r="CE94" s="7"/>
    </row>
    <row r="95" spans="2:83" ht="16.5" thickBot="1" x14ac:dyDescent="0.3">
      <c r="B95" s="26"/>
      <c r="C95" s="20"/>
      <c r="D95" s="27"/>
      <c r="E95" s="28"/>
      <c r="F95" s="29"/>
      <c r="G95" s="30"/>
      <c r="H95" s="15"/>
      <c r="I95" s="16"/>
      <c r="J95" s="30"/>
      <c r="K95" s="15"/>
      <c r="L95" s="16"/>
      <c r="M95" s="30"/>
      <c r="N95" s="15"/>
      <c r="O95" s="16"/>
      <c r="P95" s="30"/>
      <c r="Q95" s="15"/>
      <c r="R95" s="16"/>
      <c r="S95" s="30"/>
      <c r="T95" s="15"/>
      <c r="U95" s="16"/>
      <c r="V95" s="30"/>
      <c r="W95" s="15"/>
      <c r="X95" s="16"/>
      <c r="Y95" s="30"/>
      <c r="Z95" s="15"/>
      <c r="AA95" s="16"/>
      <c r="AB95" s="31">
        <f>G98+J98+M98+P98+S98+V98+Y98+Y101+V101+S101+P101+M101+J101+G101</f>
        <v>40</v>
      </c>
      <c r="AC95" s="32"/>
      <c r="AD95" s="33">
        <f t="shared" ref="AD95" ca="1" si="172">E96*AB95</f>
        <v>760</v>
      </c>
      <c r="AE95" s="34"/>
      <c r="AF95" s="33">
        <f ca="1">G112+J112+M112+P112+S112+V112+Y112</f>
        <v>290.64000000000004</v>
      </c>
      <c r="AG95" s="75"/>
      <c r="AH95" s="34"/>
      <c r="AI95" s="33">
        <f ca="1">AD95+AF95</f>
        <v>1050.6400000000001</v>
      </c>
      <c r="AJ95" s="75"/>
      <c r="AK95" s="34"/>
      <c r="AL95" s="74"/>
      <c r="AM95" s="20"/>
      <c r="AN95" s="26"/>
      <c r="AO95" s="20"/>
      <c r="AP95" s="27"/>
      <c r="AQ95" s="28"/>
      <c r="AR95" s="29"/>
      <c r="AS95" s="30"/>
      <c r="AT95" s="15"/>
      <c r="AU95" s="16"/>
      <c r="AV95" s="30"/>
      <c r="AW95" s="15"/>
      <c r="AX95" s="16"/>
      <c r="AY95" s="30"/>
      <c r="AZ95" s="15"/>
      <c r="BA95" s="16"/>
      <c r="BB95" s="30"/>
      <c r="BC95" s="15"/>
      <c r="BD95" s="16"/>
      <c r="BE95" s="30"/>
      <c r="BF95" s="15"/>
      <c r="BG95" s="16"/>
      <c r="BH95" s="30"/>
      <c r="BI95" s="15"/>
      <c r="BJ95" s="16"/>
      <c r="BK95" s="30"/>
      <c r="BL95" s="15"/>
      <c r="BM95" s="16"/>
      <c r="BN95" s="31">
        <f t="shared" ref="BN95" si="173">AS98+AV98+AY98+BB98+BE98+BH98+BK98+BK101+BH101+BE101+BB101+AY101+AV101+AS101</f>
        <v>40</v>
      </c>
      <c r="BO95" s="32"/>
      <c r="BP95" s="33">
        <f t="shared" ref="BP95" ca="1" si="174">AQ96*BN95</f>
        <v>760</v>
      </c>
      <c r="BQ95" s="34"/>
      <c r="BR95" s="33">
        <f ca="1">AS112+AV112+AY112+BB112+BE112+BH112+BK112</f>
        <v>348.88</v>
      </c>
      <c r="BS95" s="75"/>
      <c r="BT95" s="34"/>
      <c r="BU95" s="33">
        <f ca="1">BP95+BR95</f>
        <v>1108.8800000000001</v>
      </c>
      <c r="BV95" s="75"/>
      <c r="BW95" s="34"/>
      <c r="BZ95" s="4"/>
      <c r="CA95" s="4"/>
      <c r="CB95" s="4"/>
      <c r="CC95" s="4"/>
      <c r="CD95" s="4"/>
      <c r="CE95" s="7"/>
    </row>
    <row r="96" spans="2:83" ht="16.5" thickBot="1" x14ac:dyDescent="0.3">
      <c r="B96" s="35">
        <v>5</v>
      </c>
      <c r="C96" s="20"/>
      <c r="D96" s="36" t="str">
        <f>_xll.XLOOKUP(B96,'Basic Structure'!$E$8:$E$17,'Basic Structure'!$F$8:$F$17)</f>
        <v>Ama Asantewaa</v>
      </c>
      <c r="E96" s="33">
        <f ca="1">_xll.XLOOKUP(B96,'Basic Structure'!$E$8:$E$17,'Basic Structure'!$J$8:$J$17)</f>
        <v>19</v>
      </c>
      <c r="F96" s="37">
        <f ca="1">_xll.XLOOKUP(B96,'Basic Structure'!$E$8:$E$17,'Basic Structure'!$K$8:$K$17)</f>
        <v>0.2</v>
      </c>
      <c r="G96" s="17"/>
      <c r="H96" s="18"/>
      <c r="I96" s="19"/>
      <c r="J96" s="17"/>
      <c r="K96" s="18"/>
      <c r="L96" s="19"/>
      <c r="M96" s="17"/>
      <c r="N96" s="18"/>
      <c r="O96" s="19"/>
      <c r="P96" s="17"/>
      <c r="Q96" s="18"/>
      <c r="R96" s="19"/>
      <c r="S96" s="17"/>
      <c r="T96" s="18"/>
      <c r="U96" s="19"/>
      <c r="V96" s="17"/>
      <c r="W96" s="18"/>
      <c r="X96" s="19"/>
      <c r="Y96" s="17"/>
      <c r="Z96" s="18"/>
      <c r="AA96" s="19"/>
      <c r="AB96" s="38"/>
      <c r="AC96" s="39"/>
      <c r="AD96" s="40"/>
      <c r="AE96" s="41"/>
      <c r="AF96" s="40"/>
      <c r="AG96" s="76"/>
      <c r="AH96" s="41"/>
      <c r="AI96" s="40"/>
      <c r="AJ96" s="76"/>
      <c r="AK96" s="41"/>
      <c r="AL96" s="74"/>
      <c r="AM96" s="20"/>
      <c r="AN96" s="35">
        <f>B96</f>
        <v>5</v>
      </c>
      <c r="AO96" s="20"/>
      <c r="AP96" s="36" t="str">
        <f>_xll.XLOOKUP(AN96,'Basic Structure'!$E$8:$E$17,'Basic Structure'!$F$8:$F$17)</f>
        <v>Ama Asantewaa</v>
      </c>
      <c r="AQ96" s="33">
        <f ca="1">_xll.XLOOKUP(AN96,'Basic Structure'!$E$8:$E$17,'Basic Structure'!$J$8:$J$17)</f>
        <v>19</v>
      </c>
      <c r="AR96" s="37">
        <f ca="1">_xll.XLOOKUP(AN96,'Basic Structure'!$E$8:$E$17,'Basic Structure'!$K$8:$K$17)</f>
        <v>0.2</v>
      </c>
      <c r="AS96" s="17"/>
      <c r="AT96" s="18"/>
      <c r="AU96" s="19"/>
      <c r="AV96" s="17"/>
      <c r="AW96" s="18"/>
      <c r="AX96" s="19"/>
      <c r="AY96" s="17"/>
      <c r="AZ96" s="18"/>
      <c r="BA96" s="19"/>
      <c r="BB96" s="17"/>
      <c r="BC96" s="18"/>
      <c r="BD96" s="19"/>
      <c r="BE96" s="17"/>
      <c r="BF96" s="18"/>
      <c r="BG96" s="19"/>
      <c r="BH96" s="17"/>
      <c r="BI96" s="18"/>
      <c r="BJ96" s="19"/>
      <c r="BK96" s="17"/>
      <c r="BL96" s="18"/>
      <c r="BM96" s="19"/>
      <c r="BN96" s="38"/>
      <c r="BO96" s="39"/>
      <c r="BP96" s="40"/>
      <c r="BQ96" s="41"/>
      <c r="BR96" s="40"/>
      <c r="BS96" s="76"/>
      <c r="BT96" s="41"/>
      <c r="BU96" s="40"/>
      <c r="BV96" s="76"/>
      <c r="BW96" s="41"/>
      <c r="BZ96" s="4"/>
      <c r="CA96" s="4"/>
      <c r="CB96" s="4"/>
      <c r="CC96" s="4"/>
      <c r="CD96" s="4"/>
      <c r="CE96" s="7"/>
    </row>
    <row r="97" spans="2:83" ht="16.5" thickBot="1" x14ac:dyDescent="0.3">
      <c r="B97" s="42"/>
      <c r="C97" s="20"/>
      <c r="D97" s="43"/>
      <c r="E97" s="44"/>
      <c r="F97" s="44"/>
      <c r="G97" s="45">
        <v>0.33333333333333331</v>
      </c>
      <c r="H97" s="46" t="s">
        <v>20</v>
      </c>
      <c r="I97" s="45">
        <v>0.5</v>
      </c>
      <c r="J97" s="45">
        <v>0.33333333333333331</v>
      </c>
      <c r="K97" s="46" t="s">
        <v>20</v>
      </c>
      <c r="L97" s="45">
        <v>0.5</v>
      </c>
      <c r="M97" s="45">
        <v>0.33333333333333331</v>
      </c>
      <c r="N97" s="46" t="s">
        <v>20</v>
      </c>
      <c r="O97" s="45">
        <v>0.5</v>
      </c>
      <c r="P97" s="45">
        <v>0.33333333333333331</v>
      </c>
      <c r="Q97" s="46" t="s">
        <v>20</v>
      </c>
      <c r="R97" s="45">
        <v>0.5</v>
      </c>
      <c r="S97" s="45">
        <v>0.33333333333333331</v>
      </c>
      <c r="T97" s="46" t="s">
        <v>20</v>
      </c>
      <c r="U97" s="45">
        <v>0.5</v>
      </c>
      <c r="V97" s="45">
        <v>0.33333333333333331</v>
      </c>
      <c r="W97" s="46" t="s">
        <v>20</v>
      </c>
      <c r="X97" s="45">
        <v>0.5</v>
      </c>
      <c r="Y97" s="45">
        <v>0.33333333333333331</v>
      </c>
      <c r="Z97" s="46" t="s">
        <v>20</v>
      </c>
      <c r="AA97" s="45">
        <v>0.5</v>
      </c>
      <c r="AB97" s="38"/>
      <c r="AC97" s="39"/>
      <c r="AD97" s="40"/>
      <c r="AE97" s="41"/>
      <c r="AF97" s="40"/>
      <c r="AG97" s="76"/>
      <c r="AH97" s="41"/>
      <c r="AI97" s="40"/>
      <c r="AJ97" s="76"/>
      <c r="AK97" s="41"/>
      <c r="AL97" s="74"/>
      <c r="AM97" s="20"/>
      <c r="AN97" s="42"/>
      <c r="AO97" s="20"/>
      <c r="AP97" s="43"/>
      <c r="AQ97" s="44"/>
      <c r="AR97" s="44"/>
      <c r="AS97" s="45">
        <v>0.33333333333333331</v>
      </c>
      <c r="AT97" s="46" t="s">
        <v>20</v>
      </c>
      <c r="AU97" s="45">
        <v>0.5</v>
      </c>
      <c r="AV97" s="45">
        <v>0.33333333333333331</v>
      </c>
      <c r="AW97" s="46" t="s">
        <v>20</v>
      </c>
      <c r="AX97" s="45">
        <v>0.5</v>
      </c>
      <c r="AY97" s="45">
        <v>0.33333333333333331</v>
      </c>
      <c r="AZ97" s="46" t="s">
        <v>20</v>
      </c>
      <c r="BA97" s="45">
        <v>0.5</v>
      </c>
      <c r="BB97" s="45">
        <v>0.33333333333333331</v>
      </c>
      <c r="BC97" s="46" t="s">
        <v>20</v>
      </c>
      <c r="BD97" s="45">
        <v>0.5</v>
      </c>
      <c r="BE97" s="45">
        <v>0.33333333333333331</v>
      </c>
      <c r="BF97" s="46" t="s">
        <v>20</v>
      </c>
      <c r="BG97" s="45">
        <v>0.5</v>
      </c>
      <c r="BH97" s="45">
        <v>0.33333333333333331</v>
      </c>
      <c r="BI97" s="46" t="s">
        <v>20</v>
      </c>
      <c r="BJ97" s="45">
        <v>0.5</v>
      </c>
      <c r="BK97" s="45">
        <v>0.33333333333333331</v>
      </c>
      <c r="BL97" s="46" t="s">
        <v>20</v>
      </c>
      <c r="BM97" s="45">
        <v>0.5</v>
      </c>
      <c r="BN97" s="38"/>
      <c r="BO97" s="39"/>
      <c r="BP97" s="40"/>
      <c r="BQ97" s="41"/>
      <c r="BR97" s="40"/>
      <c r="BS97" s="76"/>
      <c r="BT97" s="41"/>
      <c r="BU97" s="40"/>
      <c r="BV97" s="76"/>
      <c r="BW97" s="41"/>
      <c r="BZ97" s="4"/>
      <c r="CA97" s="4"/>
      <c r="CB97" s="4"/>
      <c r="CC97" s="4"/>
      <c r="CD97" s="4"/>
      <c r="CE97" s="7"/>
    </row>
    <row r="98" spans="2:83" ht="15.75" x14ac:dyDescent="0.25">
      <c r="B98" s="42"/>
      <c r="C98" s="20"/>
      <c r="D98" s="43"/>
      <c r="E98" s="44"/>
      <c r="F98" s="44"/>
      <c r="G98" s="31">
        <f t="shared" ref="G98" si="175">(I97-G97)*24</f>
        <v>4</v>
      </c>
      <c r="H98" s="47"/>
      <c r="I98" s="32"/>
      <c r="J98" s="31">
        <f t="shared" ref="J98" si="176">(L97-J97)*24</f>
        <v>4</v>
      </c>
      <c r="K98" s="47"/>
      <c r="L98" s="32"/>
      <c r="M98" s="31">
        <f t="shared" ref="M98" si="177">(O97-M97)*24</f>
        <v>4</v>
      </c>
      <c r="N98" s="47"/>
      <c r="O98" s="32"/>
      <c r="P98" s="31">
        <f t="shared" ref="P98" si="178">(R97-P97)*24</f>
        <v>4</v>
      </c>
      <c r="Q98" s="47"/>
      <c r="R98" s="32"/>
      <c r="S98" s="31">
        <f t="shared" ref="S98" si="179">(U97-S97)*24</f>
        <v>4</v>
      </c>
      <c r="T98" s="47"/>
      <c r="U98" s="32"/>
      <c r="V98" s="31">
        <f t="shared" ref="V98" si="180">(X97-V97)*24</f>
        <v>4</v>
      </c>
      <c r="W98" s="47"/>
      <c r="X98" s="32"/>
      <c r="Y98" s="31">
        <f t="shared" ref="Y98" si="181">(AA97-Y97)*24</f>
        <v>4</v>
      </c>
      <c r="Z98" s="47"/>
      <c r="AA98" s="32"/>
      <c r="AB98" s="38"/>
      <c r="AC98" s="39"/>
      <c r="AD98" s="40"/>
      <c r="AE98" s="41"/>
      <c r="AF98" s="40"/>
      <c r="AG98" s="76"/>
      <c r="AH98" s="41"/>
      <c r="AI98" s="40"/>
      <c r="AJ98" s="76"/>
      <c r="AK98" s="41"/>
      <c r="AL98" s="74"/>
      <c r="AM98" s="20"/>
      <c r="AN98" s="42"/>
      <c r="AO98" s="20"/>
      <c r="AP98" s="43"/>
      <c r="AQ98" s="44"/>
      <c r="AR98" s="44"/>
      <c r="AS98" s="31">
        <f t="shared" ref="AS98" si="182">(AU97-AS97)*24</f>
        <v>4</v>
      </c>
      <c r="AT98" s="47"/>
      <c r="AU98" s="32"/>
      <c r="AV98" s="31">
        <f t="shared" ref="AV98" si="183">(AX97-AV97)*24</f>
        <v>4</v>
      </c>
      <c r="AW98" s="47"/>
      <c r="AX98" s="32"/>
      <c r="AY98" s="31">
        <f t="shared" ref="AY98" si="184">(BA97-AY97)*24</f>
        <v>4</v>
      </c>
      <c r="AZ98" s="47"/>
      <c r="BA98" s="32"/>
      <c r="BB98" s="31">
        <f t="shared" ref="BB98" si="185">(BD97-BB97)*24</f>
        <v>4</v>
      </c>
      <c r="BC98" s="47"/>
      <c r="BD98" s="32"/>
      <c r="BE98" s="31">
        <f t="shared" ref="BE98" si="186">(BG97-BE97)*24</f>
        <v>4</v>
      </c>
      <c r="BF98" s="47"/>
      <c r="BG98" s="32"/>
      <c r="BH98" s="31">
        <f t="shared" ref="BH98" si="187">(BJ97-BH97)*24</f>
        <v>4</v>
      </c>
      <c r="BI98" s="47"/>
      <c r="BJ98" s="32"/>
      <c r="BK98" s="31">
        <f t="shared" ref="BK98" si="188">(BM97-BK97)*24</f>
        <v>4</v>
      </c>
      <c r="BL98" s="47"/>
      <c r="BM98" s="32"/>
      <c r="BN98" s="38"/>
      <c r="BO98" s="39"/>
      <c r="BP98" s="40"/>
      <c r="BQ98" s="41"/>
      <c r="BR98" s="40"/>
      <c r="BS98" s="76"/>
      <c r="BT98" s="41"/>
      <c r="BU98" s="40"/>
      <c r="BV98" s="76"/>
      <c r="BW98" s="41"/>
      <c r="BZ98" s="4"/>
      <c r="CA98" s="4"/>
      <c r="CB98" s="4"/>
      <c r="CC98" s="4"/>
      <c r="CD98" s="4"/>
      <c r="CE98" s="7"/>
    </row>
    <row r="99" spans="2:83" ht="16.5" thickBot="1" x14ac:dyDescent="0.3">
      <c r="B99" s="42"/>
      <c r="C99" s="20"/>
      <c r="D99" s="43"/>
      <c r="E99" s="44"/>
      <c r="F99" s="44"/>
      <c r="G99" s="48"/>
      <c r="H99" s="49"/>
      <c r="I99" s="50"/>
      <c r="J99" s="48"/>
      <c r="K99" s="49"/>
      <c r="L99" s="50"/>
      <c r="M99" s="48"/>
      <c r="N99" s="49"/>
      <c r="O99" s="50"/>
      <c r="P99" s="48"/>
      <c r="Q99" s="49"/>
      <c r="R99" s="50"/>
      <c r="S99" s="48"/>
      <c r="T99" s="49"/>
      <c r="U99" s="50"/>
      <c r="V99" s="48"/>
      <c r="W99" s="49"/>
      <c r="X99" s="50"/>
      <c r="Y99" s="48"/>
      <c r="Z99" s="49"/>
      <c r="AA99" s="50"/>
      <c r="AB99" s="38"/>
      <c r="AC99" s="39"/>
      <c r="AD99" s="40"/>
      <c r="AE99" s="41"/>
      <c r="AF99" s="40"/>
      <c r="AG99" s="76"/>
      <c r="AH99" s="41"/>
      <c r="AI99" s="40"/>
      <c r="AJ99" s="76"/>
      <c r="AK99" s="41"/>
      <c r="AL99" s="74"/>
      <c r="AM99" s="20"/>
      <c r="AN99" s="42"/>
      <c r="AO99" s="20"/>
      <c r="AP99" s="43"/>
      <c r="AQ99" s="44"/>
      <c r="AR99" s="44"/>
      <c r="AS99" s="48"/>
      <c r="AT99" s="49"/>
      <c r="AU99" s="50"/>
      <c r="AV99" s="48"/>
      <c r="AW99" s="49"/>
      <c r="AX99" s="50"/>
      <c r="AY99" s="48"/>
      <c r="AZ99" s="49"/>
      <c r="BA99" s="50"/>
      <c r="BB99" s="48"/>
      <c r="BC99" s="49"/>
      <c r="BD99" s="50"/>
      <c r="BE99" s="48"/>
      <c r="BF99" s="49"/>
      <c r="BG99" s="50"/>
      <c r="BH99" s="48"/>
      <c r="BI99" s="49"/>
      <c r="BJ99" s="50"/>
      <c r="BK99" s="48"/>
      <c r="BL99" s="49"/>
      <c r="BM99" s="50"/>
      <c r="BN99" s="38"/>
      <c r="BO99" s="39"/>
      <c r="BP99" s="40"/>
      <c r="BQ99" s="41"/>
      <c r="BR99" s="40"/>
      <c r="BS99" s="76"/>
      <c r="BT99" s="41"/>
      <c r="BU99" s="40"/>
      <c r="BV99" s="76"/>
      <c r="BW99" s="41"/>
      <c r="BZ99" s="4"/>
      <c r="CA99" s="4"/>
      <c r="CB99" s="4"/>
      <c r="CC99" s="4"/>
      <c r="CD99" s="4"/>
      <c r="CE99" s="7"/>
    </row>
    <row r="100" spans="2:83" ht="16.5" thickBot="1" x14ac:dyDescent="0.3">
      <c r="B100" s="42"/>
      <c r="C100" s="20"/>
      <c r="D100" s="43"/>
      <c r="E100" s="51"/>
      <c r="F100" s="44"/>
      <c r="G100" s="45"/>
      <c r="H100" s="46" t="s">
        <v>20</v>
      </c>
      <c r="I100" s="45"/>
      <c r="J100" s="45">
        <v>0.54166666666666663</v>
      </c>
      <c r="K100" s="46" t="s">
        <v>20</v>
      </c>
      <c r="L100" s="45">
        <v>0.66666666666666663</v>
      </c>
      <c r="M100" s="45">
        <v>0.54166666666666663</v>
      </c>
      <c r="N100" s="46" t="s">
        <v>20</v>
      </c>
      <c r="O100" s="45">
        <v>0.66666666666666663</v>
      </c>
      <c r="P100" s="45">
        <v>0.54166666666666663</v>
      </c>
      <c r="Q100" s="46" t="s">
        <v>20</v>
      </c>
      <c r="R100" s="45">
        <v>0.66666666666666663</v>
      </c>
      <c r="S100" s="45">
        <v>0.54166666666666663</v>
      </c>
      <c r="T100" s="46" t="s">
        <v>20</v>
      </c>
      <c r="U100" s="45">
        <v>0.66666666666666663</v>
      </c>
      <c r="V100" s="45"/>
      <c r="W100" s="46" t="s">
        <v>20</v>
      </c>
      <c r="X100" s="45"/>
      <c r="Y100" s="45"/>
      <c r="Z100" s="46" t="s">
        <v>20</v>
      </c>
      <c r="AA100" s="45"/>
      <c r="AB100" s="38"/>
      <c r="AC100" s="39"/>
      <c r="AD100" s="40"/>
      <c r="AE100" s="41"/>
      <c r="AF100" s="40"/>
      <c r="AG100" s="76"/>
      <c r="AH100" s="41"/>
      <c r="AI100" s="40"/>
      <c r="AJ100" s="76"/>
      <c r="AK100" s="41"/>
      <c r="AL100" s="74"/>
      <c r="AM100" s="20"/>
      <c r="AN100" s="42"/>
      <c r="AO100" s="20"/>
      <c r="AP100" s="43"/>
      <c r="AQ100" s="51"/>
      <c r="AR100" s="44"/>
      <c r="AS100" s="45"/>
      <c r="AT100" s="46" t="s">
        <v>20</v>
      </c>
      <c r="AU100" s="45"/>
      <c r="AV100" s="45">
        <v>0.54166666666666663</v>
      </c>
      <c r="AW100" s="46" t="s">
        <v>20</v>
      </c>
      <c r="AX100" s="45">
        <v>0.66666666666666663</v>
      </c>
      <c r="AY100" s="45">
        <v>0.54166666666666663</v>
      </c>
      <c r="AZ100" s="46" t="s">
        <v>20</v>
      </c>
      <c r="BA100" s="45">
        <v>0.66666666666666663</v>
      </c>
      <c r="BB100" s="45">
        <v>0.54166666666666663</v>
      </c>
      <c r="BC100" s="46" t="s">
        <v>20</v>
      </c>
      <c r="BD100" s="45">
        <v>0.66666666666666663</v>
      </c>
      <c r="BE100" s="45">
        <v>0.54166666666666663</v>
      </c>
      <c r="BF100" s="46" t="s">
        <v>20</v>
      </c>
      <c r="BG100" s="45">
        <v>0.66666666666666663</v>
      </c>
      <c r="BH100" s="45"/>
      <c r="BI100" s="46" t="s">
        <v>20</v>
      </c>
      <c r="BJ100" s="45"/>
      <c r="BK100" s="45"/>
      <c r="BL100" s="46" t="s">
        <v>20</v>
      </c>
      <c r="BM100" s="45"/>
      <c r="BN100" s="38"/>
      <c r="BO100" s="39"/>
      <c r="BP100" s="40"/>
      <c r="BQ100" s="41"/>
      <c r="BR100" s="40"/>
      <c r="BS100" s="76"/>
      <c r="BT100" s="41"/>
      <c r="BU100" s="40"/>
      <c r="BV100" s="76"/>
      <c r="BW100" s="41"/>
      <c r="BZ100" s="5"/>
      <c r="CA100" s="5"/>
      <c r="CB100" s="5"/>
      <c r="CC100" s="5"/>
      <c r="CD100" s="5"/>
      <c r="CE100" s="8"/>
    </row>
    <row r="101" spans="2:83" ht="15.75" x14ac:dyDescent="0.25">
      <c r="B101" s="42"/>
      <c r="C101" s="20"/>
      <c r="D101" s="43"/>
      <c r="E101" s="44"/>
      <c r="F101" s="44"/>
      <c r="G101" s="31">
        <f t="shared" ref="G101" si="189">(I100-G100)*24</f>
        <v>0</v>
      </c>
      <c r="H101" s="47"/>
      <c r="I101" s="32"/>
      <c r="J101" s="31">
        <f t="shared" ref="J101" si="190">(L100-J100)*24</f>
        <v>3</v>
      </c>
      <c r="K101" s="47"/>
      <c r="L101" s="32"/>
      <c r="M101" s="31">
        <f t="shared" ref="M101" si="191">(O100-M100)*24</f>
        <v>3</v>
      </c>
      <c r="N101" s="47"/>
      <c r="O101" s="32"/>
      <c r="P101" s="31">
        <f t="shared" ref="P101" si="192">(R100-P100)*24</f>
        <v>3</v>
      </c>
      <c r="Q101" s="47"/>
      <c r="R101" s="32"/>
      <c r="S101" s="31">
        <f t="shared" ref="S101" si="193">(U100-S100)*24</f>
        <v>3</v>
      </c>
      <c r="T101" s="47"/>
      <c r="U101" s="32"/>
      <c r="V101" s="31">
        <f t="shared" ref="V101" si="194">(X100-V100)*24</f>
        <v>0</v>
      </c>
      <c r="W101" s="47"/>
      <c r="X101" s="32"/>
      <c r="Y101" s="31">
        <f t="shared" ref="Y101" si="195">(AA100-Y100)*24</f>
        <v>0</v>
      </c>
      <c r="Z101" s="47"/>
      <c r="AA101" s="32"/>
      <c r="AB101" s="38"/>
      <c r="AC101" s="39"/>
      <c r="AD101" s="40"/>
      <c r="AE101" s="41"/>
      <c r="AF101" s="40"/>
      <c r="AG101" s="76"/>
      <c r="AH101" s="41"/>
      <c r="AI101" s="40"/>
      <c r="AJ101" s="76"/>
      <c r="AK101" s="41"/>
      <c r="AL101" s="74"/>
      <c r="AM101" s="20"/>
      <c r="AN101" s="42"/>
      <c r="AO101" s="20"/>
      <c r="AP101" s="43"/>
      <c r="AQ101" s="44"/>
      <c r="AR101" s="44"/>
      <c r="AS101" s="31">
        <f t="shared" ref="AS101" si="196">(AU100-AS100)*24</f>
        <v>0</v>
      </c>
      <c r="AT101" s="47"/>
      <c r="AU101" s="32"/>
      <c r="AV101" s="31">
        <f t="shared" ref="AV101" si="197">(AX100-AV100)*24</f>
        <v>3</v>
      </c>
      <c r="AW101" s="47"/>
      <c r="AX101" s="32"/>
      <c r="AY101" s="31">
        <f t="shared" ref="AY101" si="198">(BA100-AY100)*24</f>
        <v>3</v>
      </c>
      <c r="AZ101" s="47"/>
      <c r="BA101" s="32"/>
      <c r="BB101" s="31">
        <f t="shared" ref="BB101" si="199">(BD100-BB100)*24</f>
        <v>3</v>
      </c>
      <c r="BC101" s="47"/>
      <c r="BD101" s="32"/>
      <c r="BE101" s="31">
        <f t="shared" ref="BE101" si="200">(BG100-BE100)*24</f>
        <v>3</v>
      </c>
      <c r="BF101" s="47"/>
      <c r="BG101" s="32"/>
      <c r="BH101" s="31">
        <f t="shared" ref="BH101" si="201">(BJ100-BH100)*24</f>
        <v>0</v>
      </c>
      <c r="BI101" s="47"/>
      <c r="BJ101" s="32"/>
      <c r="BK101" s="31">
        <f t="shared" ref="BK101" si="202">(BM100-BK100)*24</f>
        <v>0</v>
      </c>
      <c r="BL101" s="47"/>
      <c r="BM101" s="32"/>
      <c r="BN101" s="38"/>
      <c r="BO101" s="39"/>
      <c r="BP101" s="40"/>
      <c r="BQ101" s="41"/>
      <c r="BR101" s="40"/>
      <c r="BS101" s="76"/>
      <c r="BT101" s="41"/>
      <c r="BU101" s="40"/>
      <c r="BV101" s="76"/>
      <c r="BW101" s="41"/>
      <c r="CA101" s="21" t="s">
        <v>27</v>
      </c>
      <c r="CB101" s="15" t="s">
        <v>40</v>
      </c>
      <c r="CC101" s="21" t="s">
        <v>33</v>
      </c>
      <c r="CD101" s="16" t="s">
        <v>38</v>
      </c>
      <c r="CE101" s="16" t="s">
        <v>39</v>
      </c>
    </row>
    <row r="102" spans="2:83" ht="16.5" thickBot="1" x14ac:dyDescent="0.3">
      <c r="B102" s="42"/>
      <c r="C102" s="20"/>
      <c r="D102" s="43"/>
      <c r="E102" s="44"/>
      <c r="F102" s="44"/>
      <c r="G102" s="48"/>
      <c r="H102" s="49"/>
      <c r="I102" s="50"/>
      <c r="J102" s="48"/>
      <c r="K102" s="49"/>
      <c r="L102" s="50"/>
      <c r="M102" s="48"/>
      <c r="N102" s="49"/>
      <c r="O102" s="50"/>
      <c r="P102" s="48"/>
      <c r="Q102" s="49"/>
      <c r="R102" s="50"/>
      <c r="S102" s="48"/>
      <c r="T102" s="49"/>
      <c r="U102" s="50"/>
      <c r="V102" s="48"/>
      <c r="W102" s="49"/>
      <c r="X102" s="50"/>
      <c r="Y102" s="48"/>
      <c r="Z102" s="49"/>
      <c r="AA102" s="50"/>
      <c r="AB102" s="38"/>
      <c r="AC102" s="39"/>
      <c r="AD102" s="40"/>
      <c r="AE102" s="41"/>
      <c r="AF102" s="40"/>
      <c r="AG102" s="76"/>
      <c r="AH102" s="41"/>
      <c r="AI102" s="40"/>
      <c r="AJ102" s="76"/>
      <c r="AK102" s="41"/>
      <c r="AL102" s="74"/>
      <c r="AM102" s="20"/>
      <c r="AN102" s="42"/>
      <c r="AO102" s="20"/>
      <c r="AP102" s="43"/>
      <c r="AQ102" s="44"/>
      <c r="AR102" s="44"/>
      <c r="AS102" s="48"/>
      <c r="AT102" s="49"/>
      <c r="AU102" s="50"/>
      <c r="AV102" s="48"/>
      <c r="AW102" s="49"/>
      <c r="AX102" s="50"/>
      <c r="AY102" s="48"/>
      <c r="AZ102" s="49"/>
      <c r="BA102" s="50"/>
      <c r="BB102" s="48"/>
      <c r="BC102" s="49"/>
      <c r="BD102" s="50"/>
      <c r="BE102" s="48"/>
      <c r="BF102" s="49"/>
      <c r="BG102" s="50"/>
      <c r="BH102" s="48"/>
      <c r="BI102" s="49"/>
      <c r="BJ102" s="50"/>
      <c r="BK102" s="48"/>
      <c r="BL102" s="49"/>
      <c r="BM102" s="50"/>
      <c r="BN102" s="38"/>
      <c r="BO102" s="39"/>
      <c r="BP102" s="40"/>
      <c r="BQ102" s="41"/>
      <c r="BR102" s="40"/>
      <c r="BS102" s="76"/>
      <c r="BT102" s="41"/>
      <c r="BU102" s="40"/>
      <c r="BV102" s="76"/>
      <c r="BW102" s="41"/>
      <c r="CA102" s="25"/>
      <c r="CB102" s="18"/>
      <c r="CC102" s="25"/>
      <c r="CD102" s="19"/>
      <c r="CE102" s="19"/>
    </row>
    <row r="103" spans="2:83" ht="15.75" x14ac:dyDescent="0.25">
      <c r="B103" s="42"/>
      <c r="C103" s="20"/>
      <c r="D103" s="43"/>
      <c r="E103" s="44"/>
      <c r="F103" s="44"/>
      <c r="G103" s="31" t="s">
        <v>32</v>
      </c>
      <c r="H103" s="47"/>
      <c r="I103" s="32"/>
      <c r="J103" s="31" t="s">
        <v>32</v>
      </c>
      <c r="K103" s="47"/>
      <c r="L103" s="32"/>
      <c r="M103" s="31" t="s">
        <v>32</v>
      </c>
      <c r="N103" s="47"/>
      <c r="O103" s="32"/>
      <c r="P103" s="31" t="s">
        <v>32</v>
      </c>
      <c r="Q103" s="47"/>
      <c r="R103" s="32"/>
      <c r="S103" s="31" t="s">
        <v>32</v>
      </c>
      <c r="T103" s="47"/>
      <c r="U103" s="32"/>
      <c r="V103" s="31" t="s">
        <v>32</v>
      </c>
      <c r="W103" s="47"/>
      <c r="X103" s="32"/>
      <c r="Y103" s="31" t="s">
        <v>32</v>
      </c>
      <c r="Z103" s="47"/>
      <c r="AA103" s="32"/>
      <c r="AB103" s="38"/>
      <c r="AC103" s="39"/>
      <c r="AD103" s="40"/>
      <c r="AE103" s="41"/>
      <c r="AF103" s="40"/>
      <c r="AG103" s="76"/>
      <c r="AH103" s="41"/>
      <c r="AI103" s="40"/>
      <c r="AJ103" s="76"/>
      <c r="AK103" s="41"/>
      <c r="AL103" s="74"/>
      <c r="AM103" s="20"/>
      <c r="AN103" s="42"/>
      <c r="AO103" s="20"/>
      <c r="AP103" s="43"/>
      <c r="AQ103" s="44"/>
      <c r="AR103" s="44"/>
      <c r="AS103" s="31" t="s">
        <v>32</v>
      </c>
      <c r="AT103" s="47"/>
      <c r="AU103" s="32"/>
      <c r="AV103" s="31" t="s">
        <v>32</v>
      </c>
      <c r="AW103" s="47"/>
      <c r="AX103" s="32"/>
      <c r="AY103" s="31" t="s">
        <v>32</v>
      </c>
      <c r="AZ103" s="47"/>
      <c r="BA103" s="32"/>
      <c r="BB103" s="31" t="s">
        <v>32</v>
      </c>
      <c r="BC103" s="47"/>
      <c r="BD103" s="32"/>
      <c r="BE103" s="31" t="s">
        <v>32</v>
      </c>
      <c r="BF103" s="47"/>
      <c r="BG103" s="32"/>
      <c r="BH103" s="31" t="s">
        <v>32</v>
      </c>
      <c r="BI103" s="47"/>
      <c r="BJ103" s="32"/>
      <c r="BK103" s="31" t="s">
        <v>32</v>
      </c>
      <c r="BL103" s="47"/>
      <c r="BM103" s="32"/>
      <c r="BN103" s="38"/>
      <c r="BO103" s="39"/>
      <c r="BP103" s="40"/>
      <c r="BQ103" s="41"/>
      <c r="BR103" s="40"/>
      <c r="BS103" s="76"/>
      <c r="BT103" s="41"/>
      <c r="BU103" s="40"/>
      <c r="BV103" s="76"/>
      <c r="BW103" s="41"/>
      <c r="BZ103" s="3">
        <f>B140</f>
        <v>7</v>
      </c>
      <c r="CA103" s="3">
        <f>AB139</f>
        <v>40</v>
      </c>
      <c r="CB103" s="6">
        <f ca="1">BP139+AD139</f>
        <v>1200</v>
      </c>
      <c r="CC103" s="6">
        <f ca="1">BR139+AF139</f>
        <v>662.61999999999989</v>
      </c>
      <c r="CD103" s="6">
        <f ca="1">BU139+AI139</f>
        <v>1862.62</v>
      </c>
      <c r="CE103" s="6">
        <f ca="1">SUM(G150:AA152)+SUM(AS150:BM152)</f>
        <v>4733</v>
      </c>
    </row>
    <row r="104" spans="2:83" ht="15.75" x14ac:dyDescent="0.25">
      <c r="B104" s="42"/>
      <c r="C104" s="20"/>
      <c r="D104" s="43"/>
      <c r="E104" s="44"/>
      <c r="F104" s="44"/>
      <c r="G104" s="38"/>
      <c r="H104" s="63"/>
      <c r="I104" s="39"/>
      <c r="J104" s="38"/>
      <c r="K104" s="63"/>
      <c r="L104" s="39"/>
      <c r="M104" s="38"/>
      <c r="N104" s="63"/>
      <c r="O104" s="39"/>
      <c r="P104" s="38"/>
      <c r="Q104" s="63"/>
      <c r="R104" s="39"/>
      <c r="S104" s="38"/>
      <c r="T104" s="63"/>
      <c r="U104" s="39"/>
      <c r="V104" s="38"/>
      <c r="W104" s="63"/>
      <c r="X104" s="39"/>
      <c r="Y104" s="38"/>
      <c r="Z104" s="63"/>
      <c r="AA104" s="39"/>
      <c r="AB104" s="38"/>
      <c r="AC104" s="39"/>
      <c r="AD104" s="40"/>
      <c r="AE104" s="41"/>
      <c r="AF104" s="40"/>
      <c r="AG104" s="76"/>
      <c r="AH104" s="41"/>
      <c r="AI104" s="40"/>
      <c r="AJ104" s="76"/>
      <c r="AK104" s="41"/>
      <c r="AL104" s="74"/>
      <c r="AM104" s="20"/>
      <c r="AN104" s="42"/>
      <c r="AO104" s="20"/>
      <c r="AP104" s="43"/>
      <c r="AQ104" s="44"/>
      <c r="AR104" s="44"/>
      <c r="AS104" s="38"/>
      <c r="AT104" s="63"/>
      <c r="AU104" s="39"/>
      <c r="AV104" s="38"/>
      <c r="AW104" s="63"/>
      <c r="AX104" s="39"/>
      <c r="AY104" s="38"/>
      <c r="AZ104" s="63"/>
      <c r="BA104" s="39"/>
      <c r="BB104" s="38"/>
      <c r="BC104" s="63"/>
      <c r="BD104" s="39"/>
      <c r="BE104" s="38"/>
      <c r="BF104" s="63"/>
      <c r="BG104" s="39"/>
      <c r="BH104" s="38"/>
      <c r="BI104" s="63"/>
      <c r="BJ104" s="39"/>
      <c r="BK104" s="38"/>
      <c r="BL104" s="63"/>
      <c r="BM104" s="39"/>
      <c r="BN104" s="38"/>
      <c r="BO104" s="39"/>
      <c r="BP104" s="40"/>
      <c r="BQ104" s="41"/>
      <c r="BR104" s="40"/>
      <c r="BS104" s="76"/>
      <c r="BT104" s="41"/>
      <c r="BU104" s="40"/>
      <c r="BV104" s="76"/>
      <c r="BW104" s="41"/>
      <c r="BZ104" s="4"/>
      <c r="CA104" s="4"/>
      <c r="CB104" s="4"/>
      <c r="CC104" s="4"/>
      <c r="CD104" s="4"/>
      <c r="CE104" s="7"/>
    </row>
    <row r="105" spans="2:83" ht="16.5" thickBot="1" x14ac:dyDescent="0.3">
      <c r="B105" s="42"/>
      <c r="C105" s="20"/>
      <c r="D105" s="43"/>
      <c r="E105" s="44"/>
      <c r="F105" s="44"/>
      <c r="G105" s="48"/>
      <c r="H105" s="49"/>
      <c r="I105" s="50"/>
      <c r="J105" s="48"/>
      <c r="K105" s="49"/>
      <c r="L105" s="50"/>
      <c r="M105" s="48"/>
      <c r="N105" s="49"/>
      <c r="O105" s="50"/>
      <c r="P105" s="48"/>
      <c r="Q105" s="49"/>
      <c r="R105" s="50"/>
      <c r="S105" s="48"/>
      <c r="T105" s="49"/>
      <c r="U105" s="50"/>
      <c r="V105" s="48"/>
      <c r="W105" s="49"/>
      <c r="X105" s="50"/>
      <c r="Y105" s="48"/>
      <c r="Z105" s="49"/>
      <c r="AA105" s="50"/>
      <c r="AB105" s="38"/>
      <c r="AC105" s="39"/>
      <c r="AD105" s="40"/>
      <c r="AE105" s="41"/>
      <c r="AF105" s="40"/>
      <c r="AG105" s="76"/>
      <c r="AH105" s="41"/>
      <c r="AI105" s="40"/>
      <c r="AJ105" s="76"/>
      <c r="AK105" s="41"/>
      <c r="AL105" s="74"/>
      <c r="AM105" s="20"/>
      <c r="AN105" s="42"/>
      <c r="AO105" s="20"/>
      <c r="AP105" s="43"/>
      <c r="AQ105" s="44"/>
      <c r="AR105" s="44"/>
      <c r="AS105" s="48"/>
      <c r="AT105" s="49"/>
      <c r="AU105" s="50"/>
      <c r="AV105" s="48"/>
      <c r="AW105" s="49"/>
      <c r="AX105" s="50"/>
      <c r="AY105" s="48"/>
      <c r="AZ105" s="49"/>
      <c r="BA105" s="50"/>
      <c r="BB105" s="48"/>
      <c r="BC105" s="49"/>
      <c r="BD105" s="50"/>
      <c r="BE105" s="48"/>
      <c r="BF105" s="49"/>
      <c r="BG105" s="50"/>
      <c r="BH105" s="48"/>
      <c r="BI105" s="49"/>
      <c r="BJ105" s="50"/>
      <c r="BK105" s="48"/>
      <c r="BL105" s="49"/>
      <c r="BM105" s="50"/>
      <c r="BN105" s="38"/>
      <c r="BO105" s="39"/>
      <c r="BP105" s="40"/>
      <c r="BQ105" s="41"/>
      <c r="BR105" s="40"/>
      <c r="BS105" s="76"/>
      <c r="BT105" s="41"/>
      <c r="BU105" s="40"/>
      <c r="BV105" s="76"/>
      <c r="BW105" s="41"/>
      <c r="BZ105" s="4"/>
      <c r="CA105" s="4"/>
      <c r="CB105" s="4"/>
      <c r="CC105" s="4"/>
      <c r="CD105" s="4"/>
      <c r="CE105" s="7"/>
    </row>
    <row r="106" spans="2:83" ht="15.75" x14ac:dyDescent="0.25">
      <c r="B106" s="42"/>
      <c r="C106" s="20"/>
      <c r="D106" s="43"/>
      <c r="E106" s="44"/>
      <c r="F106" s="44"/>
      <c r="G106" s="31">
        <f ca="1">RANDBETWEEN(200,450)</f>
        <v>232</v>
      </c>
      <c r="H106" s="47"/>
      <c r="I106" s="32"/>
      <c r="J106" s="31">
        <f ca="1">RANDBETWEEN(200,450)</f>
        <v>351</v>
      </c>
      <c r="K106" s="47"/>
      <c r="L106" s="32"/>
      <c r="M106" s="31">
        <f ca="1">RANDBETWEEN(200,450)</f>
        <v>218</v>
      </c>
      <c r="N106" s="47"/>
      <c r="O106" s="32"/>
      <c r="P106" s="31">
        <f ca="1">RANDBETWEEN(200,450)</f>
        <v>348</v>
      </c>
      <c r="Q106" s="47"/>
      <c r="R106" s="32"/>
      <c r="S106" s="31">
        <f ca="1">RANDBETWEEN(200,450)</f>
        <v>299</v>
      </c>
      <c r="T106" s="47"/>
      <c r="U106" s="32"/>
      <c r="V106" s="31">
        <f ca="1">RANDBETWEEN(200,450)</f>
        <v>224</v>
      </c>
      <c r="W106" s="47"/>
      <c r="X106" s="32"/>
      <c r="Y106" s="31">
        <f ca="1">RANDBETWEEN(200,450)</f>
        <v>404</v>
      </c>
      <c r="Z106" s="47"/>
      <c r="AA106" s="32"/>
      <c r="AB106" s="38"/>
      <c r="AC106" s="39"/>
      <c r="AD106" s="40"/>
      <c r="AE106" s="41"/>
      <c r="AF106" s="40"/>
      <c r="AG106" s="76"/>
      <c r="AH106" s="41"/>
      <c r="AI106" s="40"/>
      <c r="AJ106" s="76"/>
      <c r="AK106" s="41"/>
      <c r="AL106" s="74"/>
      <c r="AM106" s="20"/>
      <c r="AN106" s="42"/>
      <c r="AO106" s="20"/>
      <c r="AP106" s="43"/>
      <c r="AQ106" s="44"/>
      <c r="AR106" s="44"/>
      <c r="AS106" s="31">
        <f ca="1">RANDBETWEEN(200,450)</f>
        <v>284</v>
      </c>
      <c r="AT106" s="47"/>
      <c r="AU106" s="32"/>
      <c r="AV106" s="31">
        <f t="shared" ref="AV106" ca="1" si="203">RANDBETWEEN(200,450)</f>
        <v>423</v>
      </c>
      <c r="AW106" s="47"/>
      <c r="AX106" s="32"/>
      <c r="AY106" s="31">
        <f t="shared" ref="AY106" ca="1" si="204">RANDBETWEEN(200,450)</f>
        <v>392</v>
      </c>
      <c r="AZ106" s="47"/>
      <c r="BA106" s="32"/>
      <c r="BB106" s="31">
        <f t="shared" ref="BB106" ca="1" si="205">RANDBETWEEN(200,450)</f>
        <v>286</v>
      </c>
      <c r="BC106" s="47"/>
      <c r="BD106" s="32"/>
      <c r="BE106" s="31">
        <f t="shared" ref="BE106" ca="1" si="206">RANDBETWEEN(200,450)</f>
        <v>347</v>
      </c>
      <c r="BF106" s="47"/>
      <c r="BG106" s="32"/>
      <c r="BH106" s="31">
        <f t="shared" ref="BH106" ca="1" si="207">RANDBETWEEN(200,450)</f>
        <v>433</v>
      </c>
      <c r="BI106" s="47"/>
      <c r="BJ106" s="32"/>
      <c r="BK106" s="31">
        <f t="shared" ref="BK106" ca="1" si="208">RANDBETWEEN(200,450)</f>
        <v>327</v>
      </c>
      <c r="BL106" s="47"/>
      <c r="BM106" s="32"/>
      <c r="BN106" s="38"/>
      <c r="BO106" s="39"/>
      <c r="BP106" s="40"/>
      <c r="BQ106" s="41"/>
      <c r="BR106" s="40"/>
      <c r="BS106" s="76"/>
      <c r="BT106" s="41"/>
      <c r="BU106" s="40"/>
      <c r="BV106" s="76"/>
      <c r="BW106" s="41"/>
      <c r="BZ106" s="4"/>
      <c r="CA106" s="4"/>
      <c r="CB106" s="4"/>
      <c r="CC106" s="4"/>
      <c r="CD106" s="4"/>
      <c r="CE106" s="7"/>
    </row>
    <row r="107" spans="2:83" ht="15.75" x14ac:dyDescent="0.25">
      <c r="B107" s="42"/>
      <c r="C107" s="20"/>
      <c r="D107" s="43"/>
      <c r="E107" s="44"/>
      <c r="F107" s="44"/>
      <c r="G107" s="38"/>
      <c r="H107" s="63"/>
      <c r="I107" s="39"/>
      <c r="J107" s="38"/>
      <c r="K107" s="63"/>
      <c r="L107" s="39"/>
      <c r="M107" s="38"/>
      <c r="N107" s="63"/>
      <c r="O107" s="39"/>
      <c r="P107" s="38"/>
      <c r="Q107" s="63"/>
      <c r="R107" s="39"/>
      <c r="S107" s="38"/>
      <c r="T107" s="63"/>
      <c r="U107" s="39"/>
      <c r="V107" s="38"/>
      <c r="W107" s="63"/>
      <c r="X107" s="39"/>
      <c r="Y107" s="38"/>
      <c r="Z107" s="63"/>
      <c r="AA107" s="39"/>
      <c r="AB107" s="38"/>
      <c r="AC107" s="39"/>
      <c r="AD107" s="40"/>
      <c r="AE107" s="41"/>
      <c r="AF107" s="40"/>
      <c r="AG107" s="76"/>
      <c r="AH107" s="41"/>
      <c r="AI107" s="40"/>
      <c r="AJ107" s="76"/>
      <c r="AK107" s="41"/>
      <c r="AL107" s="74"/>
      <c r="AM107" s="20"/>
      <c r="AN107" s="42"/>
      <c r="AO107" s="20"/>
      <c r="AP107" s="43"/>
      <c r="AQ107" s="44"/>
      <c r="AR107" s="44"/>
      <c r="AS107" s="38"/>
      <c r="AT107" s="63"/>
      <c r="AU107" s="39"/>
      <c r="AV107" s="38"/>
      <c r="AW107" s="63"/>
      <c r="AX107" s="39"/>
      <c r="AY107" s="38"/>
      <c r="AZ107" s="63"/>
      <c r="BA107" s="39"/>
      <c r="BB107" s="38"/>
      <c r="BC107" s="63"/>
      <c r="BD107" s="39"/>
      <c r="BE107" s="38"/>
      <c r="BF107" s="63"/>
      <c r="BG107" s="39"/>
      <c r="BH107" s="38"/>
      <c r="BI107" s="63"/>
      <c r="BJ107" s="39"/>
      <c r="BK107" s="38"/>
      <c r="BL107" s="63"/>
      <c r="BM107" s="39"/>
      <c r="BN107" s="38"/>
      <c r="BO107" s="39"/>
      <c r="BP107" s="40"/>
      <c r="BQ107" s="41"/>
      <c r="BR107" s="40"/>
      <c r="BS107" s="76"/>
      <c r="BT107" s="41"/>
      <c r="BU107" s="40"/>
      <c r="BV107" s="76"/>
      <c r="BW107" s="41"/>
      <c r="BZ107" s="4"/>
      <c r="CA107" s="4"/>
      <c r="CB107" s="4"/>
      <c r="CC107" s="4"/>
      <c r="CD107" s="4"/>
      <c r="CE107" s="7"/>
    </row>
    <row r="108" spans="2:83" ht="16.5" thickBot="1" x14ac:dyDescent="0.3">
      <c r="B108" s="42"/>
      <c r="C108" s="20"/>
      <c r="D108" s="43"/>
      <c r="E108" s="44"/>
      <c r="F108" s="44"/>
      <c r="G108" s="48"/>
      <c r="H108" s="49"/>
      <c r="I108" s="50"/>
      <c r="J108" s="48"/>
      <c r="K108" s="49"/>
      <c r="L108" s="50"/>
      <c r="M108" s="48"/>
      <c r="N108" s="49"/>
      <c r="O108" s="50"/>
      <c r="P108" s="48"/>
      <c r="Q108" s="49"/>
      <c r="R108" s="50"/>
      <c r="S108" s="48"/>
      <c r="T108" s="49"/>
      <c r="U108" s="50"/>
      <c r="V108" s="48"/>
      <c r="W108" s="49"/>
      <c r="X108" s="50"/>
      <c r="Y108" s="48"/>
      <c r="Z108" s="49"/>
      <c r="AA108" s="50"/>
      <c r="AB108" s="38"/>
      <c r="AC108" s="39"/>
      <c r="AD108" s="40"/>
      <c r="AE108" s="41"/>
      <c r="AF108" s="40"/>
      <c r="AG108" s="76"/>
      <c r="AH108" s="41"/>
      <c r="AI108" s="40"/>
      <c r="AJ108" s="76"/>
      <c r="AK108" s="41"/>
      <c r="AL108" s="74"/>
      <c r="AM108" s="20"/>
      <c r="AN108" s="42"/>
      <c r="AO108" s="20"/>
      <c r="AP108" s="43"/>
      <c r="AQ108" s="44"/>
      <c r="AR108" s="44"/>
      <c r="AS108" s="48"/>
      <c r="AT108" s="49"/>
      <c r="AU108" s="50"/>
      <c r="AV108" s="48"/>
      <c r="AW108" s="49"/>
      <c r="AX108" s="50"/>
      <c r="AY108" s="48"/>
      <c r="AZ108" s="49"/>
      <c r="BA108" s="50"/>
      <c r="BB108" s="48"/>
      <c r="BC108" s="49"/>
      <c r="BD108" s="50"/>
      <c r="BE108" s="48"/>
      <c r="BF108" s="49"/>
      <c r="BG108" s="50"/>
      <c r="BH108" s="48"/>
      <c r="BI108" s="49"/>
      <c r="BJ108" s="50"/>
      <c r="BK108" s="48"/>
      <c r="BL108" s="49"/>
      <c r="BM108" s="50"/>
      <c r="BN108" s="38"/>
      <c r="BO108" s="39"/>
      <c r="BP108" s="40"/>
      <c r="BQ108" s="41"/>
      <c r="BR108" s="40"/>
      <c r="BS108" s="76"/>
      <c r="BT108" s="41"/>
      <c r="BU108" s="40"/>
      <c r="BV108" s="76"/>
      <c r="BW108" s="41"/>
      <c r="BZ108" s="4"/>
      <c r="CA108" s="4"/>
      <c r="CB108" s="4"/>
      <c r="CC108" s="4"/>
      <c r="CD108" s="4"/>
      <c r="CE108" s="7"/>
    </row>
    <row r="109" spans="2:83" ht="15.75" x14ac:dyDescent="0.25">
      <c r="B109" s="42"/>
      <c r="C109" s="20"/>
      <c r="D109" s="43"/>
      <c r="E109" s="44"/>
      <c r="F109" s="44"/>
      <c r="G109" s="51" t="s">
        <v>5</v>
      </c>
      <c r="H109" s="72"/>
      <c r="I109" s="73"/>
      <c r="J109" s="51" t="s">
        <v>5</v>
      </c>
      <c r="K109" s="72"/>
      <c r="L109" s="73"/>
      <c r="M109" s="51" t="s">
        <v>5</v>
      </c>
      <c r="N109" s="72"/>
      <c r="O109" s="73"/>
      <c r="P109" s="51" t="s">
        <v>5</v>
      </c>
      <c r="Q109" s="72"/>
      <c r="R109" s="73"/>
      <c r="S109" s="51" t="s">
        <v>5</v>
      </c>
      <c r="T109" s="72"/>
      <c r="U109" s="73"/>
      <c r="V109" s="51" t="s">
        <v>5</v>
      </c>
      <c r="W109" s="72"/>
      <c r="X109" s="73"/>
      <c r="Y109" s="51" t="s">
        <v>5</v>
      </c>
      <c r="Z109" s="72"/>
      <c r="AA109" s="73"/>
      <c r="AB109" s="38"/>
      <c r="AC109" s="39"/>
      <c r="AD109" s="40"/>
      <c r="AE109" s="41"/>
      <c r="AF109" s="40"/>
      <c r="AG109" s="76"/>
      <c r="AH109" s="41"/>
      <c r="AI109" s="40"/>
      <c r="AJ109" s="76"/>
      <c r="AK109" s="41"/>
      <c r="AL109" s="74"/>
      <c r="AM109" s="20"/>
      <c r="AN109" s="42"/>
      <c r="AO109" s="20"/>
      <c r="AP109" s="43"/>
      <c r="AQ109" s="44"/>
      <c r="AR109" s="44"/>
      <c r="AS109" s="51" t="s">
        <v>5</v>
      </c>
      <c r="AT109" s="72"/>
      <c r="AU109" s="73"/>
      <c r="AV109" s="51" t="s">
        <v>5</v>
      </c>
      <c r="AW109" s="72"/>
      <c r="AX109" s="73"/>
      <c r="AY109" s="51" t="s">
        <v>5</v>
      </c>
      <c r="AZ109" s="72"/>
      <c r="BA109" s="73"/>
      <c r="BB109" s="51" t="s">
        <v>5</v>
      </c>
      <c r="BC109" s="72"/>
      <c r="BD109" s="73"/>
      <c r="BE109" s="51" t="s">
        <v>5</v>
      </c>
      <c r="BF109" s="72"/>
      <c r="BG109" s="73"/>
      <c r="BH109" s="51" t="s">
        <v>5</v>
      </c>
      <c r="BI109" s="72"/>
      <c r="BJ109" s="73"/>
      <c r="BK109" s="51" t="s">
        <v>5</v>
      </c>
      <c r="BL109" s="72"/>
      <c r="BM109" s="73"/>
      <c r="BN109" s="38"/>
      <c r="BO109" s="39"/>
      <c r="BP109" s="40"/>
      <c r="BQ109" s="41"/>
      <c r="BR109" s="40"/>
      <c r="BS109" s="76"/>
      <c r="BT109" s="41"/>
      <c r="BU109" s="40"/>
      <c r="BV109" s="76"/>
      <c r="BW109" s="41"/>
      <c r="BZ109" s="4"/>
      <c r="CA109" s="4"/>
      <c r="CB109" s="4"/>
      <c r="CC109" s="4"/>
      <c r="CD109" s="4"/>
      <c r="CE109" s="7"/>
    </row>
    <row r="110" spans="2:83" ht="15.75" x14ac:dyDescent="0.25">
      <c r="B110" s="42"/>
      <c r="C110" s="20"/>
      <c r="D110" s="43"/>
      <c r="E110" s="44"/>
      <c r="F110" s="44"/>
      <c r="G110" s="51"/>
      <c r="H110" s="72"/>
      <c r="I110" s="73"/>
      <c r="J110" s="51"/>
      <c r="K110" s="72"/>
      <c r="L110" s="73"/>
      <c r="M110" s="51"/>
      <c r="N110" s="72"/>
      <c r="O110" s="73"/>
      <c r="P110" s="51"/>
      <c r="Q110" s="72"/>
      <c r="R110" s="73"/>
      <c r="S110" s="51"/>
      <c r="T110" s="72"/>
      <c r="U110" s="73"/>
      <c r="V110" s="51"/>
      <c r="W110" s="72"/>
      <c r="X110" s="73"/>
      <c r="Y110" s="51"/>
      <c r="Z110" s="72"/>
      <c r="AA110" s="73"/>
      <c r="AB110" s="38"/>
      <c r="AC110" s="39"/>
      <c r="AD110" s="40"/>
      <c r="AE110" s="41"/>
      <c r="AF110" s="40"/>
      <c r="AG110" s="76"/>
      <c r="AH110" s="41"/>
      <c r="AI110" s="40"/>
      <c r="AJ110" s="76"/>
      <c r="AK110" s="41"/>
      <c r="AL110" s="74"/>
      <c r="AM110" s="20"/>
      <c r="AN110" s="42"/>
      <c r="AO110" s="20"/>
      <c r="AP110" s="43"/>
      <c r="AQ110" s="44"/>
      <c r="AR110" s="44"/>
      <c r="AS110" s="51"/>
      <c r="AT110" s="72"/>
      <c r="AU110" s="73"/>
      <c r="AV110" s="51"/>
      <c r="AW110" s="72"/>
      <c r="AX110" s="73"/>
      <c r="AY110" s="51"/>
      <c r="AZ110" s="72"/>
      <c r="BA110" s="73"/>
      <c r="BB110" s="51"/>
      <c r="BC110" s="72"/>
      <c r="BD110" s="73"/>
      <c r="BE110" s="51"/>
      <c r="BF110" s="72"/>
      <c r="BG110" s="73"/>
      <c r="BH110" s="51"/>
      <c r="BI110" s="72"/>
      <c r="BJ110" s="73"/>
      <c r="BK110" s="51"/>
      <c r="BL110" s="72"/>
      <c r="BM110" s="73"/>
      <c r="BN110" s="38"/>
      <c r="BO110" s="39"/>
      <c r="BP110" s="40"/>
      <c r="BQ110" s="41"/>
      <c r="BR110" s="40"/>
      <c r="BS110" s="76"/>
      <c r="BT110" s="41"/>
      <c r="BU110" s="40"/>
      <c r="BV110" s="76"/>
      <c r="BW110" s="41"/>
      <c r="BZ110" s="4"/>
      <c r="CA110" s="4"/>
      <c r="CB110" s="4"/>
      <c r="CC110" s="4"/>
      <c r="CD110" s="4"/>
      <c r="CE110" s="7"/>
    </row>
    <row r="111" spans="2:83" ht="16.5" thickBot="1" x14ac:dyDescent="0.3">
      <c r="B111" s="42"/>
      <c r="C111" s="20"/>
      <c r="D111" s="43"/>
      <c r="E111" s="44"/>
      <c r="F111" s="44"/>
      <c r="G111" s="69"/>
      <c r="H111" s="70"/>
      <c r="I111" s="71"/>
      <c r="J111" s="69"/>
      <c r="K111" s="70"/>
      <c r="L111" s="71"/>
      <c r="M111" s="69"/>
      <c r="N111" s="70"/>
      <c r="O111" s="71"/>
      <c r="P111" s="69"/>
      <c r="Q111" s="70"/>
      <c r="R111" s="71"/>
      <c r="S111" s="69"/>
      <c r="T111" s="70"/>
      <c r="U111" s="71"/>
      <c r="V111" s="69"/>
      <c r="W111" s="70"/>
      <c r="X111" s="71"/>
      <c r="Y111" s="69"/>
      <c r="Z111" s="70"/>
      <c r="AA111" s="71"/>
      <c r="AB111" s="38"/>
      <c r="AC111" s="39"/>
      <c r="AD111" s="40"/>
      <c r="AE111" s="41"/>
      <c r="AF111" s="40"/>
      <c r="AG111" s="76"/>
      <c r="AH111" s="41"/>
      <c r="AI111" s="40"/>
      <c r="AJ111" s="76"/>
      <c r="AK111" s="41"/>
      <c r="AL111" s="74"/>
      <c r="AM111" s="20"/>
      <c r="AN111" s="42"/>
      <c r="AO111" s="20"/>
      <c r="AP111" s="43"/>
      <c r="AQ111" s="44"/>
      <c r="AR111" s="44"/>
      <c r="AS111" s="69"/>
      <c r="AT111" s="70"/>
      <c r="AU111" s="71"/>
      <c r="AV111" s="69"/>
      <c r="AW111" s="70"/>
      <c r="AX111" s="71"/>
      <c r="AY111" s="69"/>
      <c r="AZ111" s="70"/>
      <c r="BA111" s="71"/>
      <c r="BB111" s="69"/>
      <c r="BC111" s="70"/>
      <c r="BD111" s="71"/>
      <c r="BE111" s="69"/>
      <c r="BF111" s="70"/>
      <c r="BG111" s="71"/>
      <c r="BH111" s="69"/>
      <c r="BI111" s="70"/>
      <c r="BJ111" s="71"/>
      <c r="BK111" s="69"/>
      <c r="BL111" s="70"/>
      <c r="BM111" s="71"/>
      <c r="BN111" s="38"/>
      <c r="BO111" s="39"/>
      <c r="BP111" s="40"/>
      <c r="BQ111" s="41"/>
      <c r="BR111" s="40"/>
      <c r="BS111" s="76"/>
      <c r="BT111" s="41"/>
      <c r="BU111" s="40"/>
      <c r="BV111" s="76"/>
      <c r="BW111" s="41"/>
      <c r="BZ111" s="4"/>
      <c r="CA111" s="4"/>
      <c r="CB111" s="4"/>
      <c r="CC111" s="4"/>
      <c r="CD111" s="4"/>
      <c r="CE111" s="7"/>
    </row>
    <row r="112" spans="2:83" ht="15.75" x14ac:dyDescent="0.25">
      <c r="B112" s="42"/>
      <c r="C112" s="20"/>
      <c r="D112" s="43"/>
      <c r="E112" s="44"/>
      <c r="F112" s="44"/>
      <c r="G112" s="33">
        <f ca="1">G106*$F$30</f>
        <v>32.480000000000004</v>
      </c>
      <c r="H112" s="67"/>
      <c r="I112" s="68"/>
      <c r="J112" s="33">
        <f t="shared" ref="J112" ca="1" si="209">J106*$F$30</f>
        <v>49.140000000000008</v>
      </c>
      <c r="K112" s="67"/>
      <c r="L112" s="68"/>
      <c r="M112" s="33">
        <f t="shared" ref="M112" ca="1" si="210">M106*$F$30</f>
        <v>30.520000000000003</v>
      </c>
      <c r="N112" s="67"/>
      <c r="O112" s="68"/>
      <c r="P112" s="33">
        <f t="shared" ref="P112" ca="1" si="211">P106*$F$30</f>
        <v>48.720000000000006</v>
      </c>
      <c r="Q112" s="67"/>
      <c r="R112" s="68"/>
      <c r="S112" s="33">
        <f t="shared" ref="S112" ca="1" si="212">S106*$F$30</f>
        <v>41.860000000000007</v>
      </c>
      <c r="T112" s="67"/>
      <c r="U112" s="68"/>
      <c r="V112" s="33">
        <f t="shared" ref="V112" ca="1" si="213">V106*$F$30</f>
        <v>31.360000000000003</v>
      </c>
      <c r="W112" s="67"/>
      <c r="X112" s="68"/>
      <c r="Y112" s="33">
        <f t="shared" ref="Y112" ca="1" si="214">Y106*$F$30</f>
        <v>56.56</v>
      </c>
      <c r="Z112" s="67"/>
      <c r="AA112" s="68"/>
      <c r="AB112" s="38"/>
      <c r="AC112" s="39"/>
      <c r="AD112" s="40"/>
      <c r="AE112" s="41"/>
      <c r="AF112" s="40"/>
      <c r="AG112" s="76"/>
      <c r="AH112" s="41"/>
      <c r="AI112" s="40"/>
      <c r="AJ112" s="76"/>
      <c r="AK112" s="41"/>
      <c r="AL112" s="74"/>
      <c r="AM112" s="20"/>
      <c r="AN112" s="42"/>
      <c r="AO112" s="20"/>
      <c r="AP112" s="43"/>
      <c r="AQ112" s="44"/>
      <c r="AR112" s="44"/>
      <c r="AS112" s="33">
        <f t="shared" ref="AS112:AU112" ca="1" si="215">AS106*$F$30</f>
        <v>39.760000000000005</v>
      </c>
      <c r="AT112" s="67"/>
      <c r="AU112" s="68"/>
      <c r="AV112" s="33">
        <f t="shared" ref="AV112:BM112" ca="1" si="216">AV106*$F$30</f>
        <v>59.220000000000006</v>
      </c>
      <c r="AW112" s="67"/>
      <c r="AX112" s="68"/>
      <c r="AY112" s="33">
        <f t="shared" ref="AY112:BM112" ca="1" si="217">AY106*$F$30</f>
        <v>54.88</v>
      </c>
      <c r="AZ112" s="67"/>
      <c r="BA112" s="68"/>
      <c r="BB112" s="33">
        <f t="shared" ref="BB112:BM112" ca="1" si="218">BB106*$F$30</f>
        <v>40.040000000000006</v>
      </c>
      <c r="BC112" s="67"/>
      <c r="BD112" s="68"/>
      <c r="BE112" s="33">
        <f t="shared" ref="BE112:BM112" ca="1" si="219">BE106*$F$30</f>
        <v>48.580000000000005</v>
      </c>
      <c r="BF112" s="67"/>
      <c r="BG112" s="68"/>
      <c r="BH112" s="33">
        <f t="shared" ref="BH112:BM112" ca="1" si="220">BH106*$F$30</f>
        <v>60.620000000000005</v>
      </c>
      <c r="BI112" s="67"/>
      <c r="BJ112" s="68"/>
      <c r="BK112" s="33">
        <f t="shared" ref="BK112:BM112" ca="1" si="221">BK106*$F$30</f>
        <v>45.78</v>
      </c>
      <c r="BL112" s="67"/>
      <c r="BM112" s="68"/>
      <c r="BN112" s="38"/>
      <c r="BO112" s="39"/>
      <c r="BP112" s="40"/>
      <c r="BQ112" s="41"/>
      <c r="BR112" s="40"/>
      <c r="BS112" s="76"/>
      <c r="BT112" s="41"/>
      <c r="BU112" s="40"/>
      <c r="BV112" s="76"/>
      <c r="BW112" s="41"/>
      <c r="BZ112" s="4"/>
      <c r="CA112" s="4"/>
      <c r="CB112" s="4"/>
      <c r="CC112" s="4"/>
      <c r="CD112" s="4"/>
      <c r="CE112" s="7"/>
    </row>
    <row r="113" spans="2:83" ht="15.75" x14ac:dyDescent="0.25">
      <c r="B113" s="42"/>
      <c r="C113" s="20"/>
      <c r="D113" s="43"/>
      <c r="E113" s="44"/>
      <c r="F113" s="44"/>
      <c r="G113" s="51"/>
      <c r="H113" s="72"/>
      <c r="I113" s="73"/>
      <c r="J113" s="51"/>
      <c r="K113" s="72"/>
      <c r="L113" s="73"/>
      <c r="M113" s="51"/>
      <c r="N113" s="72"/>
      <c r="O113" s="73"/>
      <c r="P113" s="51"/>
      <c r="Q113" s="72"/>
      <c r="R113" s="73"/>
      <c r="S113" s="51"/>
      <c r="T113" s="72"/>
      <c r="U113" s="73"/>
      <c r="V113" s="51"/>
      <c r="W113" s="72"/>
      <c r="X113" s="73"/>
      <c r="Y113" s="51"/>
      <c r="Z113" s="72"/>
      <c r="AA113" s="73"/>
      <c r="AB113" s="38"/>
      <c r="AC113" s="39"/>
      <c r="AD113" s="40"/>
      <c r="AE113" s="41"/>
      <c r="AF113" s="40"/>
      <c r="AG113" s="76"/>
      <c r="AH113" s="41"/>
      <c r="AI113" s="40"/>
      <c r="AJ113" s="76"/>
      <c r="AK113" s="41"/>
      <c r="AL113" s="74"/>
      <c r="AM113" s="20"/>
      <c r="AN113" s="42"/>
      <c r="AO113" s="20"/>
      <c r="AP113" s="43"/>
      <c r="AQ113" s="44"/>
      <c r="AR113" s="44"/>
      <c r="AS113" s="51"/>
      <c r="AT113" s="72"/>
      <c r="AU113" s="73"/>
      <c r="AV113" s="51"/>
      <c r="AW113" s="72"/>
      <c r="AX113" s="73"/>
      <c r="AY113" s="51"/>
      <c r="AZ113" s="72"/>
      <c r="BA113" s="73"/>
      <c r="BB113" s="51"/>
      <c r="BC113" s="72"/>
      <c r="BD113" s="73"/>
      <c r="BE113" s="51"/>
      <c r="BF113" s="72"/>
      <c r="BG113" s="73"/>
      <c r="BH113" s="51"/>
      <c r="BI113" s="72"/>
      <c r="BJ113" s="73"/>
      <c r="BK113" s="51"/>
      <c r="BL113" s="72"/>
      <c r="BM113" s="73"/>
      <c r="BN113" s="38"/>
      <c r="BO113" s="39"/>
      <c r="BP113" s="40"/>
      <c r="BQ113" s="41"/>
      <c r="BR113" s="40"/>
      <c r="BS113" s="76"/>
      <c r="BT113" s="41"/>
      <c r="BU113" s="40"/>
      <c r="BV113" s="76"/>
      <c r="BW113" s="41"/>
      <c r="BZ113" s="4"/>
      <c r="CA113" s="4"/>
      <c r="CB113" s="4"/>
      <c r="CC113" s="4"/>
      <c r="CD113" s="4"/>
      <c r="CE113" s="7"/>
    </row>
    <row r="114" spans="2:83" ht="16.5" thickBot="1" x14ac:dyDescent="0.3">
      <c r="B114" s="42"/>
      <c r="C114" s="20"/>
      <c r="D114" s="43"/>
      <c r="E114" s="44"/>
      <c r="F114" s="44"/>
      <c r="G114" s="69"/>
      <c r="H114" s="70"/>
      <c r="I114" s="71"/>
      <c r="J114" s="69"/>
      <c r="K114" s="70"/>
      <c r="L114" s="71"/>
      <c r="M114" s="69"/>
      <c r="N114" s="70"/>
      <c r="O114" s="71"/>
      <c r="P114" s="69"/>
      <c r="Q114" s="70"/>
      <c r="R114" s="71"/>
      <c r="S114" s="69"/>
      <c r="T114" s="70"/>
      <c r="U114" s="71"/>
      <c r="V114" s="69"/>
      <c r="W114" s="70"/>
      <c r="X114" s="71"/>
      <c r="Y114" s="69"/>
      <c r="Z114" s="70"/>
      <c r="AA114" s="71"/>
      <c r="AB114" s="38"/>
      <c r="AC114" s="39"/>
      <c r="AD114" s="40"/>
      <c r="AE114" s="41"/>
      <c r="AF114" s="55"/>
      <c r="AG114" s="77"/>
      <c r="AH114" s="56"/>
      <c r="AI114" s="55"/>
      <c r="AJ114" s="77"/>
      <c r="AK114" s="56"/>
      <c r="AL114" s="74"/>
      <c r="AM114" s="20"/>
      <c r="AN114" s="42"/>
      <c r="AO114" s="20"/>
      <c r="AP114" s="43"/>
      <c r="AQ114" s="44"/>
      <c r="AR114" s="44"/>
      <c r="AS114" s="69"/>
      <c r="AT114" s="70"/>
      <c r="AU114" s="71"/>
      <c r="AV114" s="69"/>
      <c r="AW114" s="70"/>
      <c r="AX114" s="71"/>
      <c r="AY114" s="69"/>
      <c r="AZ114" s="70"/>
      <c r="BA114" s="71"/>
      <c r="BB114" s="69"/>
      <c r="BC114" s="70"/>
      <c r="BD114" s="71"/>
      <c r="BE114" s="69"/>
      <c r="BF114" s="70"/>
      <c r="BG114" s="71"/>
      <c r="BH114" s="69"/>
      <c r="BI114" s="70"/>
      <c r="BJ114" s="71"/>
      <c r="BK114" s="69"/>
      <c r="BL114" s="70"/>
      <c r="BM114" s="71"/>
      <c r="BN114" s="38"/>
      <c r="BO114" s="39"/>
      <c r="BP114" s="40"/>
      <c r="BQ114" s="41"/>
      <c r="BR114" s="55"/>
      <c r="BS114" s="77"/>
      <c r="BT114" s="56"/>
      <c r="BU114" s="55"/>
      <c r="BV114" s="77"/>
      <c r="BW114" s="56"/>
      <c r="BZ114" s="4"/>
      <c r="CA114" s="4"/>
      <c r="CB114" s="4"/>
      <c r="CC114" s="4"/>
      <c r="CD114" s="4"/>
      <c r="CE114" s="7"/>
    </row>
    <row r="115" spans="2:83" ht="15.75" customHeight="1" x14ac:dyDescent="0.25">
      <c r="B115" s="21" t="s">
        <v>17</v>
      </c>
      <c r="C115" s="21"/>
      <c r="D115" s="21" t="s">
        <v>18</v>
      </c>
      <c r="E115" s="21" t="s">
        <v>16</v>
      </c>
      <c r="F115" s="21" t="s">
        <v>5</v>
      </c>
      <c r="G115" s="30" t="s">
        <v>19</v>
      </c>
      <c r="H115" s="15"/>
      <c r="I115" s="16"/>
      <c r="J115" s="30" t="s">
        <v>21</v>
      </c>
      <c r="K115" s="15"/>
      <c r="L115" s="16"/>
      <c r="M115" s="30" t="s">
        <v>22</v>
      </c>
      <c r="N115" s="15"/>
      <c r="O115" s="16"/>
      <c r="P115" s="30" t="s">
        <v>23</v>
      </c>
      <c r="Q115" s="15"/>
      <c r="R115" s="16"/>
      <c r="S115" s="30" t="s">
        <v>24</v>
      </c>
      <c r="T115" s="15"/>
      <c r="U115" s="16"/>
      <c r="V115" s="30" t="s">
        <v>25</v>
      </c>
      <c r="W115" s="15"/>
      <c r="X115" s="16"/>
      <c r="Y115" s="30" t="s">
        <v>26</v>
      </c>
      <c r="Z115" s="15"/>
      <c r="AA115" s="16"/>
      <c r="AB115" s="30" t="s">
        <v>27</v>
      </c>
      <c r="AC115" s="16"/>
      <c r="AD115" s="30" t="s">
        <v>28</v>
      </c>
      <c r="AE115" s="16"/>
      <c r="AF115" s="30" t="s">
        <v>33</v>
      </c>
      <c r="AG115" s="15"/>
      <c r="AH115" s="16"/>
      <c r="AI115" s="30" t="s">
        <v>34</v>
      </c>
      <c r="AJ115" s="15"/>
      <c r="AK115" s="16"/>
      <c r="AL115" s="64"/>
      <c r="AM115" s="20"/>
      <c r="AN115" s="21" t="s">
        <v>17</v>
      </c>
      <c r="AO115" s="21"/>
      <c r="AP115" s="21" t="s">
        <v>18</v>
      </c>
      <c r="AQ115" s="21" t="s">
        <v>16</v>
      </c>
      <c r="AR115" s="21" t="s">
        <v>5</v>
      </c>
      <c r="AS115" s="30" t="s">
        <v>19</v>
      </c>
      <c r="AT115" s="15"/>
      <c r="AU115" s="16"/>
      <c r="AV115" s="30" t="s">
        <v>21</v>
      </c>
      <c r="AW115" s="15"/>
      <c r="AX115" s="16"/>
      <c r="AY115" s="30" t="s">
        <v>22</v>
      </c>
      <c r="AZ115" s="15"/>
      <c r="BA115" s="16"/>
      <c r="BB115" s="30" t="s">
        <v>23</v>
      </c>
      <c r="BC115" s="15"/>
      <c r="BD115" s="16"/>
      <c r="BE115" s="30" t="s">
        <v>24</v>
      </c>
      <c r="BF115" s="15"/>
      <c r="BG115" s="16"/>
      <c r="BH115" s="30" t="s">
        <v>25</v>
      </c>
      <c r="BI115" s="15"/>
      <c r="BJ115" s="16"/>
      <c r="BK115" s="30" t="s">
        <v>26</v>
      </c>
      <c r="BL115" s="15"/>
      <c r="BM115" s="16"/>
      <c r="BN115" s="30" t="s">
        <v>27</v>
      </c>
      <c r="BO115" s="16"/>
      <c r="BP115" s="30" t="s">
        <v>28</v>
      </c>
      <c r="BQ115" s="16"/>
      <c r="BR115" s="30" t="s">
        <v>33</v>
      </c>
      <c r="BS115" s="15"/>
      <c r="BT115" s="16"/>
      <c r="BU115" s="30" t="s">
        <v>34</v>
      </c>
      <c r="BV115" s="15"/>
      <c r="BW115" s="16"/>
      <c r="BZ115" s="4"/>
      <c r="CA115" s="4"/>
      <c r="CB115" s="4"/>
      <c r="CC115" s="4"/>
      <c r="CD115" s="4"/>
      <c r="CE115" s="7"/>
    </row>
    <row r="116" spans="2:83" ht="16.5" thickBot="1" x14ac:dyDescent="0.3">
      <c r="B116" s="25"/>
      <c r="C116" s="20"/>
      <c r="D116" s="25"/>
      <c r="E116" s="25"/>
      <c r="F116" s="25"/>
      <c r="G116" s="17"/>
      <c r="H116" s="18"/>
      <c r="I116" s="19"/>
      <c r="J116" s="17"/>
      <c r="K116" s="18"/>
      <c r="L116" s="19"/>
      <c r="M116" s="17"/>
      <c r="N116" s="18"/>
      <c r="O116" s="19"/>
      <c r="P116" s="17"/>
      <c r="Q116" s="18"/>
      <c r="R116" s="19"/>
      <c r="S116" s="17"/>
      <c r="T116" s="18"/>
      <c r="U116" s="19"/>
      <c r="V116" s="17"/>
      <c r="W116" s="18"/>
      <c r="X116" s="19"/>
      <c r="Y116" s="17"/>
      <c r="Z116" s="18"/>
      <c r="AA116" s="19"/>
      <c r="AB116" s="17"/>
      <c r="AC116" s="19"/>
      <c r="AD116" s="17"/>
      <c r="AE116" s="19"/>
      <c r="AF116" s="17"/>
      <c r="AG116" s="18"/>
      <c r="AH116" s="19"/>
      <c r="AI116" s="17"/>
      <c r="AJ116" s="18"/>
      <c r="AK116" s="19"/>
      <c r="AL116" s="64"/>
      <c r="AM116" s="20"/>
      <c r="AN116" s="25"/>
      <c r="AO116" s="20"/>
      <c r="AP116" s="25"/>
      <c r="AQ116" s="25"/>
      <c r="AR116" s="25"/>
      <c r="AS116" s="17"/>
      <c r="AT116" s="18"/>
      <c r="AU116" s="19"/>
      <c r="AV116" s="17"/>
      <c r="AW116" s="18"/>
      <c r="AX116" s="19"/>
      <c r="AY116" s="17"/>
      <c r="AZ116" s="18"/>
      <c r="BA116" s="19"/>
      <c r="BB116" s="17"/>
      <c r="BC116" s="18"/>
      <c r="BD116" s="19"/>
      <c r="BE116" s="17"/>
      <c r="BF116" s="18"/>
      <c r="BG116" s="19"/>
      <c r="BH116" s="17"/>
      <c r="BI116" s="18"/>
      <c r="BJ116" s="19"/>
      <c r="BK116" s="17"/>
      <c r="BL116" s="18"/>
      <c r="BM116" s="19"/>
      <c r="BN116" s="17"/>
      <c r="BO116" s="19"/>
      <c r="BP116" s="17"/>
      <c r="BQ116" s="19"/>
      <c r="BR116" s="17"/>
      <c r="BS116" s="18"/>
      <c r="BT116" s="19"/>
      <c r="BU116" s="17"/>
      <c r="BV116" s="18"/>
      <c r="BW116" s="19"/>
      <c r="BZ116" s="5"/>
      <c r="CA116" s="5"/>
      <c r="CB116" s="5"/>
      <c r="CC116" s="5"/>
      <c r="CD116" s="5"/>
      <c r="CE116" s="8"/>
    </row>
    <row r="117" spans="2:83" ht="16.5" thickBot="1" x14ac:dyDescent="0.3">
      <c r="B117" s="26"/>
      <c r="C117" s="20"/>
      <c r="D117" s="27"/>
      <c r="E117" s="28"/>
      <c r="F117" s="37">
        <f ca="1">_xll.XLOOKUP(B96,'Basic Structure'!$E$8:$E$17,'Basic Structure'!$K$8:$K$17)</f>
        <v>0.2</v>
      </c>
      <c r="G117" s="30"/>
      <c r="H117" s="15"/>
      <c r="I117" s="16"/>
      <c r="J117" s="30"/>
      <c r="K117" s="15"/>
      <c r="L117" s="16"/>
      <c r="M117" s="30"/>
      <c r="N117" s="15"/>
      <c r="O117" s="16"/>
      <c r="P117" s="30"/>
      <c r="Q117" s="15"/>
      <c r="R117" s="16"/>
      <c r="S117" s="30"/>
      <c r="T117" s="15"/>
      <c r="U117" s="16"/>
      <c r="V117" s="30"/>
      <c r="W117" s="15"/>
      <c r="X117" s="16"/>
      <c r="Y117" s="30"/>
      <c r="Z117" s="15"/>
      <c r="AA117" s="16"/>
      <c r="AB117" s="31">
        <f>G120+J120+M120+P120+S120+V120+Y120+Y123+V123+S123+P123+M123+J123+G123</f>
        <v>40</v>
      </c>
      <c r="AC117" s="32"/>
      <c r="AD117" s="33">
        <f t="shared" ref="AD117" ca="1" si="222">E118*AB117</f>
        <v>720</v>
      </c>
      <c r="AE117" s="34"/>
      <c r="AF117" s="33">
        <f ca="1">G134+J134+M134+P134+S134+V134+Y134</f>
        <v>298.48</v>
      </c>
      <c r="AG117" s="75"/>
      <c r="AH117" s="34"/>
      <c r="AI117" s="33">
        <f ca="1">AD117+AF117</f>
        <v>1018.48</v>
      </c>
      <c r="AJ117" s="75"/>
      <c r="AK117" s="34"/>
      <c r="AL117" s="74"/>
      <c r="AM117" s="20"/>
      <c r="AN117" s="26"/>
      <c r="AO117" s="20"/>
      <c r="AP117" s="27"/>
      <c r="AQ117" s="28"/>
      <c r="AR117" s="37">
        <f ca="1">_xll.XLOOKUP(AN96,'Basic Structure'!$E$8:$E$17,'Basic Structure'!$K$8:$K$17)</f>
        <v>0.2</v>
      </c>
      <c r="AS117" s="30"/>
      <c r="AT117" s="15"/>
      <c r="AU117" s="16"/>
      <c r="AV117" s="30"/>
      <c r="AW117" s="15"/>
      <c r="AX117" s="16"/>
      <c r="AY117" s="30"/>
      <c r="AZ117" s="15"/>
      <c r="BA117" s="16"/>
      <c r="BB117" s="30"/>
      <c r="BC117" s="15"/>
      <c r="BD117" s="16"/>
      <c r="BE117" s="30"/>
      <c r="BF117" s="15"/>
      <c r="BG117" s="16"/>
      <c r="BH117" s="30"/>
      <c r="BI117" s="15"/>
      <c r="BJ117" s="16"/>
      <c r="BK117" s="30"/>
      <c r="BL117" s="15"/>
      <c r="BM117" s="16"/>
      <c r="BN117" s="31">
        <f t="shared" ref="BN117" si="223">AS120+AV120+AY120+BB120+BE120+BH120+BK120+BK123+BH123+BE123+BB123+AY123+AV123+AS123</f>
        <v>40</v>
      </c>
      <c r="BO117" s="32"/>
      <c r="BP117" s="33">
        <f t="shared" ref="BP117" ca="1" si="224">AQ118*BN117</f>
        <v>720</v>
      </c>
      <c r="BQ117" s="34"/>
      <c r="BR117" s="33">
        <f ca="1">AS134+AV134+AY134+BB134+BE134+BH134+BK134</f>
        <v>357.42000000000007</v>
      </c>
      <c r="BS117" s="75"/>
      <c r="BT117" s="34"/>
      <c r="BU117" s="33">
        <f ca="1">BP117+BR117</f>
        <v>1077.42</v>
      </c>
      <c r="BV117" s="75"/>
      <c r="BW117" s="34"/>
      <c r="CA117" s="21" t="s">
        <v>27</v>
      </c>
      <c r="CB117" s="15" t="s">
        <v>40</v>
      </c>
      <c r="CC117" s="21" t="s">
        <v>33</v>
      </c>
      <c r="CD117" s="16" t="s">
        <v>38</v>
      </c>
      <c r="CE117" s="16" t="s">
        <v>39</v>
      </c>
    </row>
    <row r="118" spans="2:83" ht="15.75" customHeight="1" thickBot="1" x14ac:dyDescent="0.3">
      <c r="B118" s="35">
        <v>6</v>
      </c>
      <c r="C118" s="20"/>
      <c r="D118" s="36" t="str">
        <f>_xll.XLOOKUP(B118,'Basic Structure'!$E$8:$E$17,'Basic Structure'!$F$8:$F$17)</f>
        <v>Yaa Agyeiwaa</v>
      </c>
      <c r="E118" s="33">
        <f ca="1">_xll.XLOOKUP(B118,'Basic Structure'!$E$8:$E$17,'Basic Structure'!$J$8:$J$17)</f>
        <v>18</v>
      </c>
      <c r="F118" s="44"/>
      <c r="G118" s="17"/>
      <c r="H118" s="18"/>
      <c r="I118" s="19"/>
      <c r="J118" s="17"/>
      <c r="K118" s="18"/>
      <c r="L118" s="19"/>
      <c r="M118" s="17"/>
      <c r="N118" s="18"/>
      <c r="O118" s="19"/>
      <c r="P118" s="17"/>
      <c r="Q118" s="18"/>
      <c r="R118" s="19"/>
      <c r="S118" s="17"/>
      <c r="T118" s="18"/>
      <c r="U118" s="19"/>
      <c r="V118" s="17"/>
      <c r="W118" s="18"/>
      <c r="X118" s="19"/>
      <c r="Y118" s="17"/>
      <c r="Z118" s="18"/>
      <c r="AA118" s="19"/>
      <c r="AB118" s="38"/>
      <c r="AC118" s="39"/>
      <c r="AD118" s="40"/>
      <c r="AE118" s="41"/>
      <c r="AF118" s="40"/>
      <c r="AG118" s="76"/>
      <c r="AH118" s="41"/>
      <c r="AI118" s="40"/>
      <c r="AJ118" s="76"/>
      <c r="AK118" s="41"/>
      <c r="AL118" s="74"/>
      <c r="AM118" s="20"/>
      <c r="AN118" s="35">
        <f>B118</f>
        <v>6</v>
      </c>
      <c r="AO118" s="20"/>
      <c r="AP118" s="36" t="str">
        <f>_xll.XLOOKUP(AN118,'Basic Structure'!$E$8:$E$17,'Basic Structure'!$F$8:$F$17)</f>
        <v>Yaa Agyeiwaa</v>
      </c>
      <c r="AQ118" s="33">
        <f ca="1">_xll.XLOOKUP(AN118,'Basic Structure'!$E$8:$E$17,'Basic Structure'!$J$8:$J$17)</f>
        <v>18</v>
      </c>
      <c r="AR118" s="44"/>
      <c r="AS118" s="17"/>
      <c r="AT118" s="18"/>
      <c r="AU118" s="19"/>
      <c r="AV118" s="17"/>
      <c r="AW118" s="18"/>
      <c r="AX118" s="19"/>
      <c r="AY118" s="17"/>
      <c r="AZ118" s="18"/>
      <c r="BA118" s="19"/>
      <c r="BB118" s="17"/>
      <c r="BC118" s="18"/>
      <c r="BD118" s="19"/>
      <c r="BE118" s="17"/>
      <c r="BF118" s="18"/>
      <c r="BG118" s="19"/>
      <c r="BH118" s="17"/>
      <c r="BI118" s="18"/>
      <c r="BJ118" s="19"/>
      <c r="BK118" s="17"/>
      <c r="BL118" s="18"/>
      <c r="BM118" s="19"/>
      <c r="BN118" s="38"/>
      <c r="BO118" s="39"/>
      <c r="BP118" s="40"/>
      <c r="BQ118" s="41"/>
      <c r="BR118" s="40"/>
      <c r="BS118" s="76"/>
      <c r="BT118" s="41"/>
      <c r="BU118" s="40"/>
      <c r="BV118" s="76"/>
      <c r="BW118" s="41"/>
      <c r="CA118" s="25"/>
      <c r="CB118" s="18"/>
      <c r="CC118" s="25"/>
      <c r="CD118" s="19"/>
      <c r="CE118" s="19"/>
    </row>
    <row r="119" spans="2:83" ht="16.5" thickBot="1" x14ac:dyDescent="0.3">
      <c r="B119" s="42"/>
      <c r="C119" s="20"/>
      <c r="D119" s="43"/>
      <c r="E119" s="44"/>
      <c r="F119" s="44"/>
      <c r="G119" s="45">
        <v>0.33333333333333331</v>
      </c>
      <c r="H119" s="46" t="s">
        <v>20</v>
      </c>
      <c r="I119" s="45">
        <v>0.5</v>
      </c>
      <c r="J119" s="45">
        <v>0.33333333333333331</v>
      </c>
      <c r="K119" s="46" t="s">
        <v>20</v>
      </c>
      <c r="L119" s="45">
        <v>0.5</v>
      </c>
      <c r="M119" s="45">
        <v>0.33333333333333331</v>
      </c>
      <c r="N119" s="46" t="s">
        <v>20</v>
      </c>
      <c r="O119" s="45">
        <v>0.5</v>
      </c>
      <c r="P119" s="45">
        <v>0.33333333333333331</v>
      </c>
      <c r="Q119" s="46" t="s">
        <v>20</v>
      </c>
      <c r="R119" s="45">
        <v>0.5</v>
      </c>
      <c r="S119" s="45">
        <v>0.33333333333333331</v>
      </c>
      <c r="T119" s="46" t="s">
        <v>20</v>
      </c>
      <c r="U119" s="45">
        <v>0.5</v>
      </c>
      <c r="V119" s="45">
        <v>0.33333333333333331</v>
      </c>
      <c r="W119" s="46" t="s">
        <v>20</v>
      </c>
      <c r="X119" s="45">
        <v>0.5</v>
      </c>
      <c r="Y119" s="45">
        <v>0.33333333333333331</v>
      </c>
      <c r="Z119" s="46" t="s">
        <v>20</v>
      </c>
      <c r="AA119" s="45">
        <v>0.5</v>
      </c>
      <c r="AB119" s="38"/>
      <c r="AC119" s="39"/>
      <c r="AD119" s="40"/>
      <c r="AE119" s="41"/>
      <c r="AF119" s="40"/>
      <c r="AG119" s="76"/>
      <c r="AH119" s="41"/>
      <c r="AI119" s="40"/>
      <c r="AJ119" s="76"/>
      <c r="AK119" s="41"/>
      <c r="AL119" s="74"/>
      <c r="AM119" s="20"/>
      <c r="AN119" s="42"/>
      <c r="AO119" s="20"/>
      <c r="AP119" s="43"/>
      <c r="AQ119" s="44"/>
      <c r="AR119" s="44"/>
      <c r="AS119" s="45">
        <v>0.33333333333333331</v>
      </c>
      <c r="AT119" s="46" t="s">
        <v>20</v>
      </c>
      <c r="AU119" s="45">
        <v>0.5</v>
      </c>
      <c r="AV119" s="45">
        <v>0.33333333333333331</v>
      </c>
      <c r="AW119" s="46" t="s">
        <v>20</v>
      </c>
      <c r="AX119" s="45">
        <v>0.5</v>
      </c>
      <c r="AY119" s="45">
        <v>0.33333333333333331</v>
      </c>
      <c r="AZ119" s="46" t="s">
        <v>20</v>
      </c>
      <c r="BA119" s="45">
        <v>0.5</v>
      </c>
      <c r="BB119" s="45">
        <v>0.33333333333333331</v>
      </c>
      <c r="BC119" s="46" t="s">
        <v>20</v>
      </c>
      <c r="BD119" s="45">
        <v>0.5</v>
      </c>
      <c r="BE119" s="45">
        <v>0.33333333333333331</v>
      </c>
      <c r="BF119" s="46" t="s">
        <v>20</v>
      </c>
      <c r="BG119" s="45">
        <v>0.5</v>
      </c>
      <c r="BH119" s="45">
        <v>0.33333333333333331</v>
      </c>
      <c r="BI119" s="46" t="s">
        <v>20</v>
      </c>
      <c r="BJ119" s="45">
        <v>0.5</v>
      </c>
      <c r="BK119" s="45">
        <v>0.33333333333333331</v>
      </c>
      <c r="BL119" s="46" t="s">
        <v>20</v>
      </c>
      <c r="BM119" s="45">
        <v>0.5</v>
      </c>
      <c r="BN119" s="38"/>
      <c r="BO119" s="39"/>
      <c r="BP119" s="40"/>
      <c r="BQ119" s="41"/>
      <c r="BR119" s="40"/>
      <c r="BS119" s="76"/>
      <c r="BT119" s="41"/>
      <c r="BU119" s="40"/>
      <c r="BV119" s="76"/>
      <c r="BW119" s="41"/>
      <c r="BZ119" s="3">
        <f>B162</f>
        <v>8</v>
      </c>
      <c r="CA119" s="3">
        <f>BN161+AB161</f>
        <v>80</v>
      </c>
      <c r="CB119" s="6">
        <f ca="1">BP161+AD161</f>
        <v>1600</v>
      </c>
      <c r="CC119" s="6">
        <f ca="1">BR161+AF161</f>
        <v>639.38000000000011</v>
      </c>
      <c r="CD119" s="6">
        <f ca="1">BU161+AI161</f>
        <v>2239.38</v>
      </c>
      <c r="CE119" s="6">
        <f ca="1">SUM(G172:AA174)+SUM(AS172:BM174)</f>
        <v>4567</v>
      </c>
    </row>
    <row r="120" spans="2:83" ht="15" customHeight="1" x14ac:dyDescent="0.25">
      <c r="B120" s="42"/>
      <c r="C120" s="20"/>
      <c r="D120" s="43"/>
      <c r="E120" s="44"/>
      <c r="F120" s="44"/>
      <c r="G120" s="31">
        <f t="shared" ref="G120" si="225">(I119-G119)*24</f>
        <v>4</v>
      </c>
      <c r="H120" s="47"/>
      <c r="I120" s="32"/>
      <c r="J120" s="31">
        <f t="shared" ref="J120" si="226">(L119-J119)*24</f>
        <v>4</v>
      </c>
      <c r="K120" s="47"/>
      <c r="L120" s="32"/>
      <c r="M120" s="31">
        <f t="shared" ref="M120" si="227">(O119-M119)*24</f>
        <v>4</v>
      </c>
      <c r="N120" s="47"/>
      <c r="O120" s="32"/>
      <c r="P120" s="31">
        <f t="shared" ref="P120" si="228">(R119-P119)*24</f>
        <v>4</v>
      </c>
      <c r="Q120" s="47"/>
      <c r="R120" s="32"/>
      <c r="S120" s="31">
        <f t="shared" ref="S120" si="229">(U119-S119)*24</f>
        <v>4</v>
      </c>
      <c r="T120" s="47"/>
      <c r="U120" s="32"/>
      <c r="V120" s="31">
        <f t="shared" ref="V120" si="230">(X119-V119)*24</f>
        <v>4</v>
      </c>
      <c r="W120" s="47"/>
      <c r="X120" s="32"/>
      <c r="Y120" s="31">
        <f t="shared" ref="Y120" si="231">(AA119-Y119)*24</f>
        <v>4</v>
      </c>
      <c r="Z120" s="47"/>
      <c r="AA120" s="32"/>
      <c r="AB120" s="38"/>
      <c r="AC120" s="39"/>
      <c r="AD120" s="40"/>
      <c r="AE120" s="41"/>
      <c r="AF120" s="40"/>
      <c r="AG120" s="76"/>
      <c r="AH120" s="41"/>
      <c r="AI120" s="40"/>
      <c r="AJ120" s="76"/>
      <c r="AK120" s="41"/>
      <c r="AL120" s="74"/>
      <c r="AM120" s="20"/>
      <c r="AN120" s="42"/>
      <c r="AO120" s="20"/>
      <c r="AP120" s="43"/>
      <c r="AQ120" s="44"/>
      <c r="AR120" s="44"/>
      <c r="AS120" s="31">
        <f t="shared" ref="AS120" si="232">(AU119-AS119)*24</f>
        <v>4</v>
      </c>
      <c r="AT120" s="47"/>
      <c r="AU120" s="32"/>
      <c r="AV120" s="31">
        <f t="shared" ref="AV120" si="233">(AX119-AV119)*24</f>
        <v>4</v>
      </c>
      <c r="AW120" s="47"/>
      <c r="AX120" s="32"/>
      <c r="AY120" s="31">
        <f t="shared" ref="AY120" si="234">(BA119-AY119)*24</f>
        <v>4</v>
      </c>
      <c r="AZ120" s="47"/>
      <c r="BA120" s="32"/>
      <c r="BB120" s="31">
        <f t="shared" ref="BB120" si="235">(BD119-BB119)*24</f>
        <v>4</v>
      </c>
      <c r="BC120" s="47"/>
      <c r="BD120" s="32"/>
      <c r="BE120" s="31">
        <f t="shared" ref="BE120" si="236">(BG119-BE119)*24</f>
        <v>4</v>
      </c>
      <c r="BF120" s="47"/>
      <c r="BG120" s="32"/>
      <c r="BH120" s="31">
        <f t="shared" ref="BH120" si="237">(BJ119-BH119)*24</f>
        <v>4</v>
      </c>
      <c r="BI120" s="47"/>
      <c r="BJ120" s="32"/>
      <c r="BK120" s="31">
        <f t="shared" ref="BK120" si="238">(BM119-BK119)*24</f>
        <v>4</v>
      </c>
      <c r="BL120" s="47"/>
      <c r="BM120" s="32"/>
      <c r="BN120" s="38"/>
      <c r="BO120" s="39"/>
      <c r="BP120" s="40"/>
      <c r="BQ120" s="41"/>
      <c r="BR120" s="40"/>
      <c r="BS120" s="76"/>
      <c r="BT120" s="41"/>
      <c r="BU120" s="40"/>
      <c r="BV120" s="76"/>
      <c r="BW120" s="41"/>
      <c r="BZ120" s="4"/>
      <c r="CA120" s="4"/>
      <c r="CB120" s="4"/>
      <c r="CC120" s="4"/>
      <c r="CD120" s="4"/>
      <c r="CE120" s="7"/>
    </row>
    <row r="121" spans="2:83" ht="15.75" customHeight="1" thickBot="1" x14ac:dyDescent="0.3">
      <c r="B121" s="42"/>
      <c r="C121" s="20"/>
      <c r="D121" s="43"/>
      <c r="E121" s="44"/>
      <c r="F121" s="44"/>
      <c r="G121" s="48"/>
      <c r="H121" s="49"/>
      <c r="I121" s="50"/>
      <c r="J121" s="48"/>
      <c r="K121" s="49"/>
      <c r="L121" s="50"/>
      <c r="M121" s="48"/>
      <c r="N121" s="49"/>
      <c r="O121" s="50"/>
      <c r="P121" s="48"/>
      <c r="Q121" s="49"/>
      <c r="R121" s="50"/>
      <c r="S121" s="48"/>
      <c r="T121" s="49"/>
      <c r="U121" s="50"/>
      <c r="V121" s="48"/>
      <c r="W121" s="49"/>
      <c r="X121" s="50"/>
      <c r="Y121" s="48"/>
      <c r="Z121" s="49"/>
      <c r="AA121" s="50"/>
      <c r="AB121" s="38"/>
      <c r="AC121" s="39"/>
      <c r="AD121" s="40"/>
      <c r="AE121" s="41"/>
      <c r="AF121" s="40"/>
      <c r="AG121" s="76"/>
      <c r="AH121" s="41"/>
      <c r="AI121" s="40"/>
      <c r="AJ121" s="76"/>
      <c r="AK121" s="41"/>
      <c r="AL121" s="74"/>
      <c r="AM121" s="20"/>
      <c r="AN121" s="42"/>
      <c r="AO121" s="20"/>
      <c r="AP121" s="43"/>
      <c r="AQ121" s="44"/>
      <c r="AR121" s="44"/>
      <c r="AS121" s="48"/>
      <c r="AT121" s="49"/>
      <c r="AU121" s="50"/>
      <c r="AV121" s="48"/>
      <c r="AW121" s="49"/>
      <c r="AX121" s="50"/>
      <c r="AY121" s="48"/>
      <c r="AZ121" s="49"/>
      <c r="BA121" s="50"/>
      <c r="BB121" s="48"/>
      <c r="BC121" s="49"/>
      <c r="BD121" s="50"/>
      <c r="BE121" s="48"/>
      <c r="BF121" s="49"/>
      <c r="BG121" s="50"/>
      <c r="BH121" s="48"/>
      <c r="BI121" s="49"/>
      <c r="BJ121" s="50"/>
      <c r="BK121" s="48"/>
      <c r="BL121" s="49"/>
      <c r="BM121" s="50"/>
      <c r="BN121" s="38"/>
      <c r="BO121" s="39"/>
      <c r="BP121" s="40"/>
      <c r="BQ121" s="41"/>
      <c r="BR121" s="40"/>
      <c r="BS121" s="76"/>
      <c r="BT121" s="41"/>
      <c r="BU121" s="40"/>
      <c r="BV121" s="76"/>
      <c r="BW121" s="41"/>
      <c r="BZ121" s="4"/>
      <c r="CA121" s="4"/>
      <c r="CB121" s="4"/>
      <c r="CC121" s="4"/>
      <c r="CD121" s="4"/>
      <c r="CE121" s="7"/>
    </row>
    <row r="122" spans="2:83" ht="16.5" thickBot="1" x14ac:dyDescent="0.3">
      <c r="B122" s="42"/>
      <c r="C122" s="20"/>
      <c r="D122" s="43"/>
      <c r="E122" s="51"/>
      <c r="F122" s="44"/>
      <c r="G122" s="45"/>
      <c r="H122" s="46" t="s">
        <v>20</v>
      </c>
      <c r="I122" s="45"/>
      <c r="J122" s="45">
        <v>0.54166666666666663</v>
      </c>
      <c r="K122" s="46" t="s">
        <v>20</v>
      </c>
      <c r="L122" s="45">
        <v>0.66666666666666663</v>
      </c>
      <c r="M122" s="45">
        <v>0.54166666666666663</v>
      </c>
      <c r="N122" s="46" t="s">
        <v>20</v>
      </c>
      <c r="O122" s="45">
        <v>0.66666666666666663</v>
      </c>
      <c r="P122" s="45">
        <v>0.54166666666666663</v>
      </c>
      <c r="Q122" s="46" t="s">
        <v>20</v>
      </c>
      <c r="R122" s="45">
        <v>0.66666666666666663</v>
      </c>
      <c r="S122" s="45">
        <v>0.54166666666666663</v>
      </c>
      <c r="T122" s="46" t="s">
        <v>20</v>
      </c>
      <c r="U122" s="45">
        <v>0.66666666666666663</v>
      </c>
      <c r="V122" s="45"/>
      <c r="W122" s="46" t="s">
        <v>20</v>
      </c>
      <c r="X122" s="45"/>
      <c r="Y122" s="45"/>
      <c r="Z122" s="46" t="s">
        <v>20</v>
      </c>
      <c r="AA122" s="45"/>
      <c r="AB122" s="38"/>
      <c r="AC122" s="39"/>
      <c r="AD122" s="40"/>
      <c r="AE122" s="41"/>
      <c r="AF122" s="40"/>
      <c r="AG122" s="76"/>
      <c r="AH122" s="41"/>
      <c r="AI122" s="40"/>
      <c r="AJ122" s="76"/>
      <c r="AK122" s="41"/>
      <c r="AL122" s="74"/>
      <c r="AM122" s="20"/>
      <c r="AN122" s="42"/>
      <c r="AO122" s="20"/>
      <c r="AP122" s="43"/>
      <c r="AQ122" s="51"/>
      <c r="AR122" s="44"/>
      <c r="AS122" s="45"/>
      <c r="AT122" s="46" t="s">
        <v>20</v>
      </c>
      <c r="AU122" s="45"/>
      <c r="AV122" s="45">
        <v>0.54166666666666663</v>
      </c>
      <c r="AW122" s="46" t="s">
        <v>20</v>
      </c>
      <c r="AX122" s="45">
        <v>0.66666666666666663</v>
      </c>
      <c r="AY122" s="45">
        <v>0.54166666666666663</v>
      </c>
      <c r="AZ122" s="46" t="s">
        <v>20</v>
      </c>
      <c r="BA122" s="45">
        <v>0.66666666666666663</v>
      </c>
      <c r="BB122" s="45">
        <v>0.54166666666666663</v>
      </c>
      <c r="BC122" s="46" t="s">
        <v>20</v>
      </c>
      <c r="BD122" s="45">
        <v>0.66666666666666663</v>
      </c>
      <c r="BE122" s="45">
        <v>0.54166666666666663</v>
      </c>
      <c r="BF122" s="46" t="s">
        <v>20</v>
      </c>
      <c r="BG122" s="45">
        <v>0.66666666666666663</v>
      </c>
      <c r="BH122" s="45"/>
      <c r="BI122" s="46" t="s">
        <v>20</v>
      </c>
      <c r="BJ122" s="45"/>
      <c r="BK122" s="45"/>
      <c r="BL122" s="46" t="s">
        <v>20</v>
      </c>
      <c r="BM122" s="45"/>
      <c r="BN122" s="38"/>
      <c r="BO122" s="39"/>
      <c r="BP122" s="40"/>
      <c r="BQ122" s="41"/>
      <c r="BR122" s="40"/>
      <c r="BS122" s="76"/>
      <c r="BT122" s="41"/>
      <c r="BU122" s="40"/>
      <c r="BV122" s="76"/>
      <c r="BW122" s="41"/>
      <c r="BZ122" s="4"/>
      <c r="CA122" s="4"/>
      <c r="CB122" s="4"/>
      <c r="CC122" s="4"/>
      <c r="CD122" s="4"/>
      <c r="CE122" s="7"/>
    </row>
    <row r="123" spans="2:83" ht="15" customHeight="1" x14ac:dyDescent="0.25">
      <c r="B123" s="42"/>
      <c r="C123" s="20"/>
      <c r="D123" s="43"/>
      <c r="E123" s="44"/>
      <c r="F123" s="44"/>
      <c r="G123" s="31">
        <f t="shared" ref="G123" si="239">(I122-G122)*24</f>
        <v>0</v>
      </c>
      <c r="H123" s="47"/>
      <c r="I123" s="32"/>
      <c r="J123" s="31">
        <f t="shared" ref="J123" si="240">(L122-J122)*24</f>
        <v>3</v>
      </c>
      <c r="K123" s="47"/>
      <c r="L123" s="32"/>
      <c r="M123" s="31">
        <f t="shared" ref="M123" si="241">(O122-M122)*24</f>
        <v>3</v>
      </c>
      <c r="N123" s="47"/>
      <c r="O123" s="32"/>
      <c r="P123" s="31">
        <f t="shared" ref="P123" si="242">(R122-P122)*24</f>
        <v>3</v>
      </c>
      <c r="Q123" s="47"/>
      <c r="R123" s="32"/>
      <c r="S123" s="31">
        <f t="shared" ref="S123" si="243">(U122-S122)*24</f>
        <v>3</v>
      </c>
      <c r="T123" s="47"/>
      <c r="U123" s="32"/>
      <c r="V123" s="31">
        <f t="shared" ref="V123" si="244">(X122-V122)*24</f>
        <v>0</v>
      </c>
      <c r="W123" s="47"/>
      <c r="X123" s="32"/>
      <c r="Y123" s="31">
        <f t="shared" ref="Y123" si="245">(AA122-Y122)*24</f>
        <v>0</v>
      </c>
      <c r="Z123" s="47"/>
      <c r="AA123" s="32"/>
      <c r="AB123" s="38"/>
      <c r="AC123" s="39"/>
      <c r="AD123" s="40"/>
      <c r="AE123" s="41"/>
      <c r="AF123" s="40"/>
      <c r="AG123" s="76"/>
      <c r="AH123" s="41"/>
      <c r="AI123" s="40"/>
      <c r="AJ123" s="76"/>
      <c r="AK123" s="41"/>
      <c r="AL123" s="74"/>
      <c r="AM123" s="20"/>
      <c r="AN123" s="42"/>
      <c r="AO123" s="20"/>
      <c r="AP123" s="43"/>
      <c r="AQ123" s="44"/>
      <c r="AR123" s="44"/>
      <c r="AS123" s="31">
        <f t="shared" ref="AS123" si="246">(AU122-AS122)*24</f>
        <v>0</v>
      </c>
      <c r="AT123" s="47"/>
      <c r="AU123" s="32"/>
      <c r="AV123" s="31">
        <f t="shared" ref="AV123" si="247">(AX122-AV122)*24</f>
        <v>3</v>
      </c>
      <c r="AW123" s="47"/>
      <c r="AX123" s="32"/>
      <c r="AY123" s="31">
        <f t="shared" ref="AY123" si="248">(BA122-AY122)*24</f>
        <v>3</v>
      </c>
      <c r="AZ123" s="47"/>
      <c r="BA123" s="32"/>
      <c r="BB123" s="31">
        <f t="shared" ref="BB123" si="249">(BD122-BB122)*24</f>
        <v>3</v>
      </c>
      <c r="BC123" s="47"/>
      <c r="BD123" s="32"/>
      <c r="BE123" s="31">
        <f t="shared" ref="BE123" si="250">(BG122-BE122)*24</f>
        <v>3</v>
      </c>
      <c r="BF123" s="47"/>
      <c r="BG123" s="32"/>
      <c r="BH123" s="31">
        <f t="shared" ref="BH123" si="251">(BJ122-BH122)*24</f>
        <v>0</v>
      </c>
      <c r="BI123" s="47"/>
      <c r="BJ123" s="32"/>
      <c r="BK123" s="31">
        <f t="shared" ref="BK123" si="252">(BM122-BK122)*24</f>
        <v>0</v>
      </c>
      <c r="BL123" s="47"/>
      <c r="BM123" s="32"/>
      <c r="BN123" s="38"/>
      <c r="BO123" s="39"/>
      <c r="BP123" s="40"/>
      <c r="BQ123" s="41"/>
      <c r="BR123" s="40"/>
      <c r="BS123" s="76"/>
      <c r="BT123" s="41"/>
      <c r="BU123" s="40"/>
      <c r="BV123" s="76"/>
      <c r="BW123" s="41"/>
      <c r="BZ123" s="4"/>
      <c r="CA123" s="4"/>
      <c r="CB123" s="4"/>
      <c r="CC123" s="4"/>
      <c r="CD123" s="4"/>
      <c r="CE123" s="7"/>
    </row>
    <row r="124" spans="2:83" ht="15.75" customHeight="1" thickBot="1" x14ac:dyDescent="0.3">
      <c r="B124" s="42"/>
      <c r="C124" s="20"/>
      <c r="D124" s="43"/>
      <c r="E124" s="44"/>
      <c r="F124" s="44"/>
      <c r="G124" s="48"/>
      <c r="H124" s="49"/>
      <c r="I124" s="50"/>
      <c r="J124" s="48"/>
      <c r="K124" s="49"/>
      <c r="L124" s="50"/>
      <c r="M124" s="48"/>
      <c r="N124" s="49"/>
      <c r="O124" s="50"/>
      <c r="P124" s="48"/>
      <c r="Q124" s="49"/>
      <c r="R124" s="50"/>
      <c r="S124" s="48"/>
      <c r="T124" s="49"/>
      <c r="U124" s="50"/>
      <c r="V124" s="48"/>
      <c r="W124" s="49"/>
      <c r="X124" s="50"/>
      <c r="Y124" s="48"/>
      <c r="Z124" s="49"/>
      <c r="AA124" s="50"/>
      <c r="AB124" s="38"/>
      <c r="AC124" s="39"/>
      <c r="AD124" s="40"/>
      <c r="AE124" s="41"/>
      <c r="AF124" s="40"/>
      <c r="AG124" s="76"/>
      <c r="AH124" s="41"/>
      <c r="AI124" s="40"/>
      <c r="AJ124" s="76"/>
      <c r="AK124" s="41"/>
      <c r="AL124" s="74"/>
      <c r="AM124" s="20"/>
      <c r="AN124" s="42"/>
      <c r="AO124" s="20"/>
      <c r="AP124" s="43"/>
      <c r="AQ124" s="44"/>
      <c r="AR124" s="44"/>
      <c r="AS124" s="48"/>
      <c r="AT124" s="49"/>
      <c r="AU124" s="50"/>
      <c r="AV124" s="48"/>
      <c r="AW124" s="49"/>
      <c r="AX124" s="50"/>
      <c r="AY124" s="48"/>
      <c r="AZ124" s="49"/>
      <c r="BA124" s="50"/>
      <c r="BB124" s="48"/>
      <c r="BC124" s="49"/>
      <c r="BD124" s="50"/>
      <c r="BE124" s="48"/>
      <c r="BF124" s="49"/>
      <c r="BG124" s="50"/>
      <c r="BH124" s="48"/>
      <c r="BI124" s="49"/>
      <c r="BJ124" s="50"/>
      <c r="BK124" s="48"/>
      <c r="BL124" s="49"/>
      <c r="BM124" s="50"/>
      <c r="BN124" s="38"/>
      <c r="BO124" s="39"/>
      <c r="BP124" s="40"/>
      <c r="BQ124" s="41"/>
      <c r="BR124" s="40"/>
      <c r="BS124" s="76"/>
      <c r="BT124" s="41"/>
      <c r="BU124" s="40"/>
      <c r="BV124" s="76"/>
      <c r="BW124" s="41"/>
      <c r="BZ124" s="4"/>
      <c r="CA124" s="4"/>
      <c r="CB124" s="4"/>
      <c r="CC124" s="4"/>
      <c r="CD124" s="4"/>
      <c r="CE124" s="7"/>
    </row>
    <row r="125" spans="2:83" ht="15.75" customHeight="1" x14ac:dyDescent="0.25">
      <c r="B125" s="42"/>
      <c r="C125" s="20"/>
      <c r="D125" s="43"/>
      <c r="E125" s="44"/>
      <c r="F125" s="44"/>
      <c r="G125" s="31" t="s">
        <v>32</v>
      </c>
      <c r="H125" s="47"/>
      <c r="I125" s="32"/>
      <c r="J125" s="31" t="s">
        <v>32</v>
      </c>
      <c r="K125" s="47"/>
      <c r="L125" s="32"/>
      <c r="M125" s="31" t="s">
        <v>32</v>
      </c>
      <c r="N125" s="47"/>
      <c r="O125" s="32"/>
      <c r="P125" s="31" t="s">
        <v>32</v>
      </c>
      <c r="Q125" s="47"/>
      <c r="R125" s="32"/>
      <c r="S125" s="31" t="s">
        <v>32</v>
      </c>
      <c r="T125" s="47"/>
      <c r="U125" s="32"/>
      <c r="V125" s="31" t="s">
        <v>32</v>
      </c>
      <c r="W125" s="47"/>
      <c r="X125" s="32"/>
      <c r="Y125" s="31" t="s">
        <v>32</v>
      </c>
      <c r="Z125" s="47"/>
      <c r="AA125" s="32"/>
      <c r="AB125" s="38"/>
      <c r="AC125" s="39"/>
      <c r="AD125" s="40"/>
      <c r="AE125" s="41"/>
      <c r="AF125" s="40"/>
      <c r="AG125" s="76"/>
      <c r="AH125" s="41"/>
      <c r="AI125" s="40"/>
      <c r="AJ125" s="76"/>
      <c r="AK125" s="41"/>
      <c r="AL125" s="74"/>
      <c r="AM125" s="20"/>
      <c r="AN125" s="42"/>
      <c r="AO125" s="20"/>
      <c r="AP125" s="43"/>
      <c r="AQ125" s="44"/>
      <c r="AR125" s="44"/>
      <c r="AS125" s="31" t="s">
        <v>32</v>
      </c>
      <c r="AT125" s="47"/>
      <c r="AU125" s="32"/>
      <c r="AV125" s="31" t="s">
        <v>32</v>
      </c>
      <c r="AW125" s="47"/>
      <c r="AX125" s="32"/>
      <c r="AY125" s="31" t="s">
        <v>32</v>
      </c>
      <c r="AZ125" s="47"/>
      <c r="BA125" s="32"/>
      <c r="BB125" s="31" t="s">
        <v>32</v>
      </c>
      <c r="BC125" s="47"/>
      <c r="BD125" s="32"/>
      <c r="BE125" s="31" t="s">
        <v>32</v>
      </c>
      <c r="BF125" s="47"/>
      <c r="BG125" s="32"/>
      <c r="BH125" s="31" t="s">
        <v>32</v>
      </c>
      <c r="BI125" s="47"/>
      <c r="BJ125" s="32"/>
      <c r="BK125" s="31" t="s">
        <v>32</v>
      </c>
      <c r="BL125" s="47"/>
      <c r="BM125" s="32"/>
      <c r="BN125" s="38"/>
      <c r="BO125" s="39"/>
      <c r="BP125" s="40"/>
      <c r="BQ125" s="41"/>
      <c r="BR125" s="40"/>
      <c r="BS125" s="76"/>
      <c r="BT125" s="41"/>
      <c r="BU125" s="40"/>
      <c r="BV125" s="76"/>
      <c r="BW125" s="41"/>
      <c r="BZ125" s="4"/>
      <c r="CA125" s="4"/>
      <c r="CB125" s="4"/>
      <c r="CC125" s="4"/>
      <c r="CD125" s="4"/>
      <c r="CE125" s="7"/>
    </row>
    <row r="126" spans="2:83" ht="15.75" customHeight="1" x14ac:dyDescent="0.25">
      <c r="B126" s="42"/>
      <c r="C126" s="20"/>
      <c r="D126" s="43"/>
      <c r="E126" s="44"/>
      <c r="F126" s="44"/>
      <c r="G126" s="38"/>
      <c r="H126" s="63"/>
      <c r="I126" s="39"/>
      <c r="J126" s="38"/>
      <c r="K126" s="63"/>
      <c r="L126" s="39"/>
      <c r="M126" s="38"/>
      <c r="N126" s="63"/>
      <c r="O126" s="39"/>
      <c r="P126" s="38"/>
      <c r="Q126" s="63"/>
      <c r="R126" s="39"/>
      <c r="S126" s="38"/>
      <c r="T126" s="63"/>
      <c r="U126" s="39"/>
      <c r="V126" s="38"/>
      <c r="W126" s="63"/>
      <c r="X126" s="39"/>
      <c r="Y126" s="38"/>
      <c r="Z126" s="63"/>
      <c r="AA126" s="39"/>
      <c r="AB126" s="38"/>
      <c r="AC126" s="39"/>
      <c r="AD126" s="40"/>
      <c r="AE126" s="41"/>
      <c r="AF126" s="40"/>
      <c r="AG126" s="76"/>
      <c r="AH126" s="41"/>
      <c r="AI126" s="40"/>
      <c r="AJ126" s="76"/>
      <c r="AK126" s="41"/>
      <c r="AL126" s="74"/>
      <c r="AM126" s="20"/>
      <c r="AN126" s="42"/>
      <c r="AO126" s="20"/>
      <c r="AP126" s="43"/>
      <c r="AQ126" s="44"/>
      <c r="AR126" s="44"/>
      <c r="AS126" s="38"/>
      <c r="AT126" s="63"/>
      <c r="AU126" s="39"/>
      <c r="AV126" s="38"/>
      <c r="AW126" s="63"/>
      <c r="AX126" s="39"/>
      <c r="AY126" s="38"/>
      <c r="AZ126" s="63"/>
      <c r="BA126" s="39"/>
      <c r="BB126" s="38"/>
      <c r="BC126" s="63"/>
      <c r="BD126" s="39"/>
      <c r="BE126" s="38"/>
      <c r="BF126" s="63"/>
      <c r="BG126" s="39"/>
      <c r="BH126" s="38"/>
      <c r="BI126" s="63"/>
      <c r="BJ126" s="39"/>
      <c r="BK126" s="38"/>
      <c r="BL126" s="63"/>
      <c r="BM126" s="39"/>
      <c r="BN126" s="38"/>
      <c r="BO126" s="39"/>
      <c r="BP126" s="40"/>
      <c r="BQ126" s="41"/>
      <c r="BR126" s="40"/>
      <c r="BS126" s="76"/>
      <c r="BT126" s="41"/>
      <c r="BU126" s="40"/>
      <c r="BV126" s="76"/>
      <c r="BW126" s="41"/>
      <c r="BZ126" s="4"/>
      <c r="CA126" s="4"/>
      <c r="CB126" s="4"/>
      <c r="CC126" s="4"/>
      <c r="CD126" s="4"/>
      <c r="CE126" s="7"/>
    </row>
    <row r="127" spans="2:83" ht="15.75" customHeight="1" thickBot="1" x14ac:dyDescent="0.3">
      <c r="B127" s="42"/>
      <c r="C127" s="20"/>
      <c r="D127" s="43"/>
      <c r="E127" s="44"/>
      <c r="F127" s="44"/>
      <c r="G127" s="48"/>
      <c r="H127" s="49"/>
      <c r="I127" s="50"/>
      <c r="J127" s="48"/>
      <c r="K127" s="49"/>
      <c r="L127" s="50"/>
      <c r="M127" s="48"/>
      <c r="N127" s="49"/>
      <c r="O127" s="50"/>
      <c r="P127" s="48"/>
      <c r="Q127" s="49"/>
      <c r="R127" s="50"/>
      <c r="S127" s="48"/>
      <c r="T127" s="49"/>
      <c r="U127" s="50"/>
      <c r="V127" s="48"/>
      <c r="W127" s="49"/>
      <c r="X127" s="50"/>
      <c r="Y127" s="48"/>
      <c r="Z127" s="49"/>
      <c r="AA127" s="50"/>
      <c r="AB127" s="38"/>
      <c r="AC127" s="39"/>
      <c r="AD127" s="40"/>
      <c r="AE127" s="41"/>
      <c r="AF127" s="40"/>
      <c r="AG127" s="76"/>
      <c r="AH127" s="41"/>
      <c r="AI127" s="40"/>
      <c r="AJ127" s="76"/>
      <c r="AK127" s="41"/>
      <c r="AL127" s="74"/>
      <c r="AM127" s="20"/>
      <c r="AN127" s="42"/>
      <c r="AO127" s="20"/>
      <c r="AP127" s="43"/>
      <c r="AQ127" s="44"/>
      <c r="AR127" s="44"/>
      <c r="AS127" s="48"/>
      <c r="AT127" s="49"/>
      <c r="AU127" s="50"/>
      <c r="AV127" s="48"/>
      <c r="AW127" s="49"/>
      <c r="AX127" s="50"/>
      <c r="AY127" s="48"/>
      <c r="AZ127" s="49"/>
      <c r="BA127" s="50"/>
      <c r="BB127" s="48"/>
      <c r="BC127" s="49"/>
      <c r="BD127" s="50"/>
      <c r="BE127" s="48"/>
      <c r="BF127" s="49"/>
      <c r="BG127" s="50"/>
      <c r="BH127" s="48"/>
      <c r="BI127" s="49"/>
      <c r="BJ127" s="50"/>
      <c r="BK127" s="48"/>
      <c r="BL127" s="49"/>
      <c r="BM127" s="50"/>
      <c r="BN127" s="38"/>
      <c r="BO127" s="39"/>
      <c r="BP127" s="40"/>
      <c r="BQ127" s="41"/>
      <c r="BR127" s="40"/>
      <c r="BS127" s="76"/>
      <c r="BT127" s="41"/>
      <c r="BU127" s="40"/>
      <c r="BV127" s="76"/>
      <c r="BW127" s="41"/>
      <c r="BZ127" s="4"/>
      <c r="CA127" s="4"/>
      <c r="CB127" s="4"/>
      <c r="CC127" s="4"/>
      <c r="CD127" s="4"/>
      <c r="CE127" s="7"/>
    </row>
    <row r="128" spans="2:83" ht="15.75" customHeight="1" x14ac:dyDescent="0.25">
      <c r="B128" s="42"/>
      <c r="C128" s="20"/>
      <c r="D128" s="43"/>
      <c r="E128" s="44"/>
      <c r="F128" s="44"/>
      <c r="G128" s="31">
        <f ca="1">RANDBETWEEN(200,450)</f>
        <v>229</v>
      </c>
      <c r="H128" s="47"/>
      <c r="I128" s="32"/>
      <c r="J128" s="31">
        <f ca="1">RANDBETWEEN(200,450)</f>
        <v>352</v>
      </c>
      <c r="K128" s="47"/>
      <c r="L128" s="32"/>
      <c r="M128" s="31">
        <f ca="1">RANDBETWEEN(200,450)</f>
        <v>331</v>
      </c>
      <c r="N128" s="47"/>
      <c r="O128" s="32"/>
      <c r="P128" s="31">
        <f ca="1">RANDBETWEEN(200,450)</f>
        <v>353</v>
      </c>
      <c r="Q128" s="47"/>
      <c r="R128" s="32"/>
      <c r="S128" s="31">
        <f ca="1">RANDBETWEEN(200,450)</f>
        <v>258</v>
      </c>
      <c r="T128" s="47"/>
      <c r="U128" s="32"/>
      <c r="V128" s="31">
        <f ca="1">RANDBETWEEN(200,450)</f>
        <v>291</v>
      </c>
      <c r="W128" s="47"/>
      <c r="X128" s="32"/>
      <c r="Y128" s="31">
        <f ca="1">RANDBETWEEN(200,450)</f>
        <v>318</v>
      </c>
      <c r="Z128" s="47"/>
      <c r="AA128" s="32"/>
      <c r="AB128" s="38"/>
      <c r="AC128" s="39"/>
      <c r="AD128" s="40"/>
      <c r="AE128" s="41"/>
      <c r="AF128" s="40"/>
      <c r="AG128" s="76"/>
      <c r="AH128" s="41"/>
      <c r="AI128" s="40"/>
      <c r="AJ128" s="76"/>
      <c r="AK128" s="41"/>
      <c r="AL128" s="74"/>
      <c r="AM128" s="20"/>
      <c r="AN128" s="42"/>
      <c r="AO128" s="20"/>
      <c r="AP128" s="43"/>
      <c r="AQ128" s="44"/>
      <c r="AR128" s="44"/>
      <c r="AS128" s="31">
        <f ca="1">RANDBETWEEN(200,450)</f>
        <v>438</v>
      </c>
      <c r="AT128" s="47"/>
      <c r="AU128" s="32"/>
      <c r="AV128" s="31">
        <f t="shared" ref="AV128" ca="1" si="253">RANDBETWEEN(200,450)</f>
        <v>448</v>
      </c>
      <c r="AW128" s="47"/>
      <c r="AX128" s="32"/>
      <c r="AY128" s="31">
        <f t="shared" ref="AY128" ca="1" si="254">RANDBETWEEN(200,450)</f>
        <v>310</v>
      </c>
      <c r="AZ128" s="47"/>
      <c r="BA128" s="32"/>
      <c r="BB128" s="31">
        <f t="shared" ref="BB128" ca="1" si="255">RANDBETWEEN(200,450)</f>
        <v>336</v>
      </c>
      <c r="BC128" s="47"/>
      <c r="BD128" s="32"/>
      <c r="BE128" s="31">
        <f t="shared" ref="BE128" ca="1" si="256">RANDBETWEEN(200,450)</f>
        <v>236</v>
      </c>
      <c r="BF128" s="47"/>
      <c r="BG128" s="32"/>
      <c r="BH128" s="31">
        <f t="shared" ref="BH128" ca="1" si="257">RANDBETWEEN(200,450)</f>
        <v>349</v>
      </c>
      <c r="BI128" s="47"/>
      <c r="BJ128" s="32"/>
      <c r="BK128" s="31">
        <f t="shared" ref="BK128" ca="1" si="258">RANDBETWEEN(200,450)</f>
        <v>436</v>
      </c>
      <c r="BL128" s="47"/>
      <c r="BM128" s="32"/>
      <c r="BN128" s="38"/>
      <c r="BO128" s="39"/>
      <c r="BP128" s="40"/>
      <c r="BQ128" s="41"/>
      <c r="BR128" s="40"/>
      <c r="BS128" s="76"/>
      <c r="BT128" s="41"/>
      <c r="BU128" s="40"/>
      <c r="BV128" s="76"/>
      <c r="BW128" s="41"/>
      <c r="BZ128" s="4"/>
      <c r="CA128" s="4"/>
      <c r="CB128" s="4"/>
      <c r="CC128" s="4"/>
      <c r="CD128" s="4"/>
      <c r="CE128" s="7"/>
    </row>
    <row r="129" spans="2:83" ht="15.75" customHeight="1" x14ac:dyDescent="0.25">
      <c r="B129" s="42"/>
      <c r="C129" s="20"/>
      <c r="D129" s="43"/>
      <c r="E129" s="44"/>
      <c r="F129" s="44"/>
      <c r="G129" s="38"/>
      <c r="H129" s="63"/>
      <c r="I129" s="39"/>
      <c r="J129" s="38"/>
      <c r="K129" s="63"/>
      <c r="L129" s="39"/>
      <c r="M129" s="38"/>
      <c r="N129" s="63"/>
      <c r="O129" s="39"/>
      <c r="P129" s="38"/>
      <c r="Q129" s="63"/>
      <c r="R129" s="39"/>
      <c r="S129" s="38"/>
      <c r="T129" s="63"/>
      <c r="U129" s="39"/>
      <c r="V129" s="38"/>
      <c r="W129" s="63"/>
      <c r="X129" s="39"/>
      <c r="Y129" s="38"/>
      <c r="Z129" s="63"/>
      <c r="AA129" s="39"/>
      <c r="AB129" s="38"/>
      <c r="AC129" s="39"/>
      <c r="AD129" s="40"/>
      <c r="AE129" s="41"/>
      <c r="AF129" s="40"/>
      <c r="AG129" s="76"/>
      <c r="AH129" s="41"/>
      <c r="AI129" s="40"/>
      <c r="AJ129" s="76"/>
      <c r="AK129" s="41"/>
      <c r="AL129" s="74"/>
      <c r="AM129" s="20"/>
      <c r="AN129" s="42"/>
      <c r="AO129" s="20"/>
      <c r="AP129" s="43"/>
      <c r="AQ129" s="44"/>
      <c r="AR129" s="44"/>
      <c r="AS129" s="38"/>
      <c r="AT129" s="63"/>
      <c r="AU129" s="39"/>
      <c r="AV129" s="38"/>
      <c r="AW129" s="63"/>
      <c r="AX129" s="39"/>
      <c r="AY129" s="38"/>
      <c r="AZ129" s="63"/>
      <c r="BA129" s="39"/>
      <c r="BB129" s="38"/>
      <c r="BC129" s="63"/>
      <c r="BD129" s="39"/>
      <c r="BE129" s="38"/>
      <c r="BF129" s="63"/>
      <c r="BG129" s="39"/>
      <c r="BH129" s="38"/>
      <c r="BI129" s="63"/>
      <c r="BJ129" s="39"/>
      <c r="BK129" s="38"/>
      <c r="BL129" s="63"/>
      <c r="BM129" s="39"/>
      <c r="BN129" s="38"/>
      <c r="BO129" s="39"/>
      <c r="BP129" s="40"/>
      <c r="BQ129" s="41"/>
      <c r="BR129" s="40"/>
      <c r="BS129" s="76"/>
      <c r="BT129" s="41"/>
      <c r="BU129" s="40"/>
      <c r="BV129" s="76"/>
      <c r="BW129" s="41"/>
      <c r="BZ129" s="4"/>
      <c r="CA129" s="4"/>
      <c r="CB129" s="4"/>
      <c r="CC129" s="4"/>
      <c r="CD129" s="4"/>
      <c r="CE129" s="7"/>
    </row>
    <row r="130" spans="2:83" ht="15.75" customHeight="1" thickBot="1" x14ac:dyDescent="0.3">
      <c r="B130" s="42"/>
      <c r="C130" s="20"/>
      <c r="D130" s="43"/>
      <c r="E130" s="44"/>
      <c r="F130" s="44"/>
      <c r="G130" s="48"/>
      <c r="H130" s="49"/>
      <c r="I130" s="50"/>
      <c r="J130" s="48"/>
      <c r="K130" s="49"/>
      <c r="L130" s="50"/>
      <c r="M130" s="48"/>
      <c r="N130" s="49"/>
      <c r="O130" s="50"/>
      <c r="P130" s="48"/>
      <c r="Q130" s="49"/>
      <c r="R130" s="50"/>
      <c r="S130" s="48"/>
      <c r="T130" s="49"/>
      <c r="U130" s="50"/>
      <c r="V130" s="48"/>
      <c r="W130" s="49"/>
      <c r="X130" s="50"/>
      <c r="Y130" s="48"/>
      <c r="Z130" s="49"/>
      <c r="AA130" s="50"/>
      <c r="AB130" s="38"/>
      <c r="AC130" s="39"/>
      <c r="AD130" s="40"/>
      <c r="AE130" s="41"/>
      <c r="AF130" s="40"/>
      <c r="AG130" s="76"/>
      <c r="AH130" s="41"/>
      <c r="AI130" s="40"/>
      <c r="AJ130" s="76"/>
      <c r="AK130" s="41"/>
      <c r="AL130" s="74"/>
      <c r="AM130" s="20"/>
      <c r="AN130" s="42"/>
      <c r="AO130" s="20"/>
      <c r="AP130" s="43"/>
      <c r="AQ130" s="44"/>
      <c r="AR130" s="44"/>
      <c r="AS130" s="48"/>
      <c r="AT130" s="49"/>
      <c r="AU130" s="50"/>
      <c r="AV130" s="48"/>
      <c r="AW130" s="49"/>
      <c r="AX130" s="50"/>
      <c r="AY130" s="48"/>
      <c r="AZ130" s="49"/>
      <c r="BA130" s="50"/>
      <c r="BB130" s="48"/>
      <c r="BC130" s="49"/>
      <c r="BD130" s="50"/>
      <c r="BE130" s="48"/>
      <c r="BF130" s="49"/>
      <c r="BG130" s="50"/>
      <c r="BH130" s="48"/>
      <c r="BI130" s="49"/>
      <c r="BJ130" s="50"/>
      <c r="BK130" s="48"/>
      <c r="BL130" s="49"/>
      <c r="BM130" s="50"/>
      <c r="BN130" s="38"/>
      <c r="BO130" s="39"/>
      <c r="BP130" s="40"/>
      <c r="BQ130" s="41"/>
      <c r="BR130" s="40"/>
      <c r="BS130" s="76"/>
      <c r="BT130" s="41"/>
      <c r="BU130" s="40"/>
      <c r="BV130" s="76"/>
      <c r="BW130" s="41"/>
      <c r="BZ130" s="4"/>
      <c r="CA130" s="4"/>
      <c r="CB130" s="4"/>
      <c r="CC130" s="4"/>
      <c r="CD130" s="4"/>
      <c r="CE130" s="7"/>
    </row>
    <row r="131" spans="2:83" ht="15.75" customHeight="1" x14ac:dyDescent="0.25">
      <c r="B131" s="42"/>
      <c r="C131" s="20"/>
      <c r="D131" s="43"/>
      <c r="E131" s="44"/>
      <c r="F131" s="44"/>
      <c r="G131" s="51" t="s">
        <v>5</v>
      </c>
      <c r="H131" s="72"/>
      <c r="I131" s="73"/>
      <c r="J131" s="51" t="s">
        <v>5</v>
      </c>
      <c r="K131" s="72"/>
      <c r="L131" s="73"/>
      <c r="M131" s="51" t="s">
        <v>5</v>
      </c>
      <c r="N131" s="72"/>
      <c r="O131" s="73"/>
      <c r="P131" s="51" t="s">
        <v>5</v>
      </c>
      <c r="Q131" s="72"/>
      <c r="R131" s="73"/>
      <c r="S131" s="51" t="s">
        <v>5</v>
      </c>
      <c r="T131" s="72"/>
      <c r="U131" s="73"/>
      <c r="V131" s="51" t="s">
        <v>5</v>
      </c>
      <c r="W131" s="72"/>
      <c r="X131" s="73"/>
      <c r="Y131" s="51" t="s">
        <v>5</v>
      </c>
      <c r="Z131" s="72"/>
      <c r="AA131" s="73"/>
      <c r="AB131" s="38"/>
      <c r="AC131" s="39"/>
      <c r="AD131" s="40"/>
      <c r="AE131" s="41"/>
      <c r="AF131" s="40"/>
      <c r="AG131" s="76"/>
      <c r="AH131" s="41"/>
      <c r="AI131" s="40"/>
      <c r="AJ131" s="76"/>
      <c r="AK131" s="41"/>
      <c r="AL131" s="74"/>
      <c r="AM131" s="20"/>
      <c r="AN131" s="42"/>
      <c r="AO131" s="20"/>
      <c r="AP131" s="43"/>
      <c r="AQ131" s="44"/>
      <c r="AR131" s="44"/>
      <c r="AS131" s="51" t="s">
        <v>5</v>
      </c>
      <c r="AT131" s="72"/>
      <c r="AU131" s="73"/>
      <c r="AV131" s="51" t="s">
        <v>5</v>
      </c>
      <c r="AW131" s="72"/>
      <c r="AX131" s="73"/>
      <c r="AY131" s="51" t="s">
        <v>5</v>
      </c>
      <c r="AZ131" s="72"/>
      <c r="BA131" s="73"/>
      <c r="BB131" s="51" t="s">
        <v>5</v>
      </c>
      <c r="BC131" s="72"/>
      <c r="BD131" s="73"/>
      <c r="BE131" s="51" t="s">
        <v>5</v>
      </c>
      <c r="BF131" s="72"/>
      <c r="BG131" s="73"/>
      <c r="BH131" s="51" t="s">
        <v>5</v>
      </c>
      <c r="BI131" s="72"/>
      <c r="BJ131" s="73"/>
      <c r="BK131" s="51" t="s">
        <v>5</v>
      </c>
      <c r="BL131" s="72"/>
      <c r="BM131" s="73"/>
      <c r="BN131" s="38"/>
      <c r="BO131" s="39"/>
      <c r="BP131" s="40"/>
      <c r="BQ131" s="41"/>
      <c r="BR131" s="40"/>
      <c r="BS131" s="76"/>
      <c r="BT131" s="41"/>
      <c r="BU131" s="40"/>
      <c r="BV131" s="76"/>
      <c r="BW131" s="41"/>
      <c r="BZ131" s="4"/>
      <c r="CA131" s="4"/>
      <c r="CB131" s="4"/>
      <c r="CC131" s="4"/>
      <c r="CD131" s="4"/>
      <c r="CE131" s="7"/>
    </row>
    <row r="132" spans="2:83" ht="15.75" customHeight="1" thickBot="1" x14ac:dyDescent="0.3">
      <c r="B132" s="42"/>
      <c r="C132" s="20"/>
      <c r="D132" s="43"/>
      <c r="E132" s="44"/>
      <c r="F132" s="44"/>
      <c r="G132" s="51"/>
      <c r="H132" s="72"/>
      <c r="I132" s="73"/>
      <c r="J132" s="51"/>
      <c r="K132" s="72"/>
      <c r="L132" s="73"/>
      <c r="M132" s="51"/>
      <c r="N132" s="72"/>
      <c r="O132" s="73"/>
      <c r="P132" s="51"/>
      <c r="Q132" s="72"/>
      <c r="R132" s="73"/>
      <c r="S132" s="51"/>
      <c r="T132" s="72"/>
      <c r="U132" s="73"/>
      <c r="V132" s="51"/>
      <c r="W132" s="72"/>
      <c r="X132" s="73"/>
      <c r="Y132" s="51"/>
      <c r="Z132" s="72"/>
      <c r="AA132" s="73"/>
      <c r="AB132" s="38"/>
      <c r="AC132" s="39"/>
      <c r="AD132" s="40"/>
      <c r="AE132" s="41"/>
      <c r="AF132" s="40"/>
      <c r="AG132" s="76"/>
      <c r="AH132" s="41"/>
      <c r="AI132" s="40"/>
      <c r="AJ132" s="76"/>
      <c r="AK132" s="41"/>
      <c r="AL132" s="74"/>
      <c r="AM132" s="20"/>
      <c r="AN132" s="42"/>
      <c r="AO132" s="20"/>
      <c r="AP132" s="43"/>
      <c r="AQ132" s="44"/>
      <c r="AR132" s="44"/>
      <c r="AS132" s="51"/>
      <c r="AT132" s="72"/>
      <c r="AU132" s="73"/>
      <c r="AV132" s="51"/>
      <c r="AW132" s="72"/>
      <c r="AX132" s="73"/>
      <c r="AY132" s="51"/>
      <c r="AZ132" s="72"/>
      <c r="BA132" s="73"/>
      <c r="BB132" s="51"/>
      <c r="BC132" s="72"/>
      <c r="BD132" s="73"/>
      <c r="BE132" s="51"/>
      <c r="BF132" s="72"/>
      <c r="BG132" s="73"/>
      <c r="BH132" s="51"/>
      <c r="BI132" s="72"/>
      <c r="BJ132" s="73"/>
      <c r="BK132" s="51"/>
      <c r="BL132" s="72"/>
      <c r="BM132" s="73"/>
      <c r="BN132" s="38"/>
      <c r="BO132" s="39"/>
      <c r="BP132" s="40"/>
      <c r="BQ132" s="41"/>
      <c r="BR132" s="40"/>
      <c r="BS132" s="76"/>
      <c r="BT132" s="41"/>
      <c r="BU132" s="40"/>
      <c r="BV132" s="76"/>
      <c r="BW132" s="41"/>
      <c r="BZ132" s="5"/>
      <c r="CA132" s="5"/>
      <c r="CB132" s="5"/>
      <c r="CC132" s="5"/>
      <c r="CD132" s="5"/>
      <c r="CE132" s="8"/>
    </row>
    <row r="133" spans="2:83" ht="15.75" customHeight="1" thickBot="1" x14ac:dyDescent="0.3">
      <c r="B133" s="42"/>
      <c r="C133" s="20"/>
      <c r="D133" s="43"/>
      <c r="E133" s="44"/>
      <c r="F133" s="44"/>
      <c r="G133" s="69"/>
      <c r="H133" s="70"/>
      <c r="I133" s="71"/>
      <c r="J133" s="69"/>
      <c r="K133" s="70"/>
      <c r="L133" s="71"/>
      <c r="M133" s="69"/>
      <c r="N133" s="70"/>
      <c r="O133" s="71"/>
      <c r="P133" s="69"/>
      <c r="Q133" s="70"/>
      <c r="R133" s="71"/>
      <c r="S133" s="69"/>
      <c r="T133" s="70"/>
      <c r="U133" s="71"/>
      <c r="V133" s="69"/>
      <c r="W133" s="70"/>
      <c r="X133" s="71"/>
      <c r="Y133" s="69"/>
      <c r="Z133" s="70"/>
      <c r="AA133" s="71"/>
      <c r="AB133" s="38"/>
      <c r="AC133" s="39"/>
      <c r="AD133" s="40"/>
      <c r="AE133" s="41"/>
      <c r="AF133" s="40"/>
      <c r="AG133" s="76"/>
      <c r="AH133" s="41"/>
      <c r="AI133" s="40"/>
      <c r="AJ133" s="76"/>
      <c r="AK133" s="41"/>
      <c r="AL133" s="74"/>
      <c r="AM133" s="20"/>
      <c r="AN133" s="42"/>
      <c r="AO133" s="20"/>
      <c r="AP133" s="43"/>
      <c r="AQ133" s="44"/>
      <c r="AR133" s="44"/>
      <c r="AS133" s="69"/>
      <c r="AT133" s="70"/>
      <c r="AU133" s="71"/>
      <c r="AV133" s="69"/>
      <c r="AW133" s="70"/>
      <c r="AX133" s="71"/>
      <c r="AY133" s="69"/>
      <c r="AZ133" s="70"/>
      <c r="BA133" s="71"/>
      <c r="BB133" s="69"/>
      <c r="BC133" s="70"/>
      <c r="BD133" s="71"/>
      <c r="BE133" s="69"/>
      <c r="BF133" s="70"/>
      <c r="BG133" s="71"/>
      <c r="BH133" s="69"/>
      <c r="BI133" s="70"/>
      <c r="BJ133" s="71"/>
      <c r="BK133" s="69"/>
      <c r="BL133" s="70"/>
      <c r="BM133" s="71"/>
      <c r="BN133" s="38"/>
      <c r="BO133" s="39"/>
      <c r="BP133" s="40"/>
      <c r="BQ133" s="41"/>
      <c r="BR133" s="40"/>
      <c r="BS133" s="76"/>
      <c r="BT133" s="41"/>
      <c r="BU133" s="40"/>
      <c r="BV133" s="76"/>
      <c r="BW133" s="41"/>
      <c r="CA133" s="21" t="s">
        <v>27</v>
      </c>
      <c r="CB133" s="15" t="s">
        <v>40</v>
      </c>
      <c r="CC133" s="21" t="s">
        <v>33</v>
      </c>
      <c r="CD133" s="16" t="s">
        <v>38</v>
      </c>
      <c r="CE133" s="16" t="s">
        <v>39</v>
      </c>
    </row>
    <row r="134" spans="2:83" ht="15.75" customHeight="1" thickBot="1" x14ac:dyDescent="0.3">
      <c r="B134" s="42"/>
      <c r="C134" s="20"/>
      <c r="D134" s="43"/>
      <c r="E134" s="44"/>
      <c r="F134" s="44"/>
      <c r="G134" s="33">
        <f ca="1">G128*$F$30</f>
        <v>32.06</v>
      </c>
      <c r="H134" s="67"/>
      <c r="I134" s="68"/>
      <c r="J134" s="33">
        <f t="shared" ref="J134" ca="1" si="259">J128*$F$30</f>
        <v>49.28</v>
      </c>
      <c r="K134" s="67"/>
      <c r="L134" s="68"/>
      <c r="M134" s="33">
        <f t="shared" ref="M134" ca="1" si="260">M128*$F$30</f>
        <v>46.34</v>
      </c>
      <c r="N134" s="67"/>
      <c r="O134" s="68"/>
      <c r="P134" s="33">
        <f t="shared" ref="P134" ca="1" si="261">P128*$F$30</f>
        <v>49.42</v>
      </c>
      <c r="Q134" s="67"/>
      <c r="R134" s="68"/>
      <c r="S134" s="33">
        <f t="shared" ref="S134" ca="1" si="262">S128*$F$30</f>
        <v>36.120000000000005</v>
      </c>
      <c r="T134" s="67"/>
      <c r="U134" s="68"/>
      <c r="V134" s="33">
        <f t="shared" ref="V134" ca="1" si="263">V128*$F$30</f>
        <v>40.74</v>
      </c>
      <c r="W134" s="67"/>
      <c r="X134" s="68"/>
      <c r="Y134" s="33">
        <f t="shared" ref="Y134" ca="1" si="264">Y128*$F$30</f>
        <v>44.52</v>
      </c>
      <c r="Z134" s="67"/>
      <c r="AA134" s="68"/>
      <c r="AB134" s="38"/>
      <c r="AC134" s="39"/>
      <c r="AD134" s="40"/>
      <c r="AE134" s="41"/>
      <c r="AF134" s="40"/>
      <c r="AG134" s="76"/>
      <c r="AH134" s="41"/>
      <c r="AI134" s="40"/>
      <c r="AJ134" s="76"/>
      <c r="AK134" s="41"/>
      <c r="AL134" s="74"/>
      <c r="AM134" s="20"/>
      <c r="AN134" s="42"/>
      <c r="AO134" s="20"/>
      <c r="AP134" s="43"/>
      <c r="AQ134" s="44"/>
      <c r="AR134" s="44"/>
      <c r="AS134" s="33">
        <f t="shared" ref="AS134:AU134" ca="1" si="265">AS128*$F$30</f>
        <v>61.320000000000007</v>
      </c>
      <c r="AT134" s="67"/>
      <c r="AU134" s="68"/>
      <c r="AV134" s="33">
        <f t="shared" ref="AV134:BM134" ca="1" si="266">AV128*$F$30</f>
        <v>62.720000000000006</v>
      </c>
      <c r="AW134" s="67"/>
      <c r="AX134" s="68"/>
      <c r="AY134" s="33">
        <f t="shared" ref="AY134:BM134" ca="1" si="267">AY128*$F$30</f>
        <v>43.400000000000006</v>
      </c>
      <c r="AZ134" s="67"/>
      <c r="BA134" s="68"/>
      <c r="BB134" s="33">
        <f t="shared" ref="BB134:BM134" ca="1" si="268">BB128*$F$30</f>
        <v>47.040000000000006</v>
      </c>
      <c r="BC134" s="67"/>
      <c r="BD134" s="68"/>
      <c r="BE134" s="33">
        <f t="shared" ref="BE134:BM134" ca="1" si="269">BE128*$F$30</f>
        <v>33.040000000000006</v>
      </c>
      <c r="BF134" s="67"/>
      <c r="BG134" s="68"/>
      <c r="BH134" s="33">
        <f t="shared" ref="BH134:BM134" ca="1" si="270">BH128*$F$30</f>
        <v>48.860000000000007</v>
      </c>
      <c r="BI134" s="67"/>
      <c r="BJ134" s="68"/>
      <c r="BK134" s="33">
        <f t="shared" ref="BK134:BM134" ca="1" si="271">BK128*$F$30</f>
        <v>61.040000000000006</v>
      </c>
      <c r="BL134" s="67"/>
      <c r="BM134" s="68"/>
      <c r="BN134" s="38"/>
      <c r="BO134" s="39"/>
      <c r="BP134" s="40"/>
      <c r="BQ134" s="41"/>
      <c r="BR134" s="40"/>
      <c r="BS134" s="76"/>
      <c r="BT134" s="41"/>
      <c r="BU134" s="40"/>
      <c r="BV134" s="76"/>
      <c r="BW134" s="41"/>
      <c r="CA134" s="25"/>
      <c r="CB134" s="18"/>
      <c r="CC134" s="25"/>
      <c r="CD134" s="19"/>
      <c r="CE134" s="19"/>
    </row>
    <row r="135" spans="2:83" ht="15.75" customHeight="1" x14ac:dyDescent="0.25">
      <c r="B135" s="42"/>
      <c r="C135" s="20"/>
      <c r="D135" s="43"/>
      <c r="E135" s="44"/>
      <c r="F135" s="44"/>
      <c r="G135" s="51"/>
      <c r="H135" s="72"/>
      <c r="I135" s="73"/>
      <c r="J135" s="51"/>
      <c r="K135" s="72"/>
      <c r="L135" s="73"/>
      <c r="M135" s="51"/>
      <c r="N135" s="72"/>
      <c r="O135" s="73"/>
      <c r="P135" s="51"/>
      <c r="Q135" s="72"/>
      <c r="R135" s="73"/>
      <c r="S135" s="51"/>
      <c r="T135" s="72"/>
      <c r="U135" s="73"/>
      <c r="V135" s="51"/>
      <c r="W135" s="72"/>
      <c r="X135" s="73"/>
      <c r="Y135" s="51"/>
      <c r="Z135" s="72"/>
      <c r="AA135" s="73"/>
      <c r="AB135" s="38"/>
      <c r="AC135" s="39"/>
      <c r="AD135" s="40"/>
      <c r="AE135" s="41"/>
      <c r="AF135" s="40"/>
      <c r="AG135" s="76"/>
      <c r="AH135" s="41"/>
      <c r="AI135" s="40"/>
      <c r="AJ135" s="76"/>
      <c r="AK135" s="41"/>
      <c r="AL135" s="74"/>
      <c r="AM135" s="20"/>
      <c r="AN135" s="42"/>
      <c r="AO135" s="20"/>
      <c r="AP135" s="43"/>
      <c r="AQ135" s="44"/>
      <c r="AR135" s="44"/>
      <c r="AS135" s="51"/>
      <c r="AT135" s="72"/>
      <c r="AU135" s="73"/>
      <c r="AV135" s="51"/>
      <c r="AW135" s="72"/>
      <c r="AX135" s="73"/>
      <c r="AY135" s="51"/>
      <c r="AZ135" s="72"/>
      <c r="BA135" s="73"/>
      <c r="BB135" s="51"/>
      <c r="BC135" s="72"/>
      <c r="BD135" s="73"/>
      <c r="BE135" s="51"/>
      <c r="BF135" s="72"/>
      <c r="BG135" s="73"/>
      <c r="BH135" s="51"/>
      <c r="BI135" s="72"/>
      <c r="BJ135" s="73"/>
      <c r="BK135" s="51"/>
      <c r="BL135" s="72"/>
      <c r="BM135" s="73"/>
      <c r="BN135" s="38"/>
      <c r="BO135" s="39"/>
      <c r="BP135" s="40"/>
      <c r="BQ135" s="41"/>
      <c r="BR135" s="40"/>
      <c r="BS135" s="76"/>
      <c r="BT135" s="41"/>
      <c r="BU135" s="40"/>
      <c r="BV135" s="76"/>
      <c r="BW135" s="41"/>
      <c r="BZ135" s="3">
        <f>B184</f>
        <v>9</v>
      </c>
      <c r="CA135" s="3">
        <f>BN183+AB183</f>
        <v>80</v>
      </c>
      <c r="CB135" s="6">
        <f ca="1">BP183+AD183</f>
        <v>1920</v>
      </c>
      <c r="CC135" s="6">
        <f ca="1">BR183+AF183</f>
        <v>588</v>
      </c>
      <c r="CD135" s="6">
        <f ca="1">BU183+AI183</f>
        <v>2508</v>
      </c>
      <c r="CE135" s="6">
        <f ca="1">SUM(G194:AA196)+SUM(AS194:BM196)</f>
        <v>4200</v>
      </c>
    </row>
    <row r="136" spans="2:83" ht="15" customHeight="1" thickBot="1" x14ac:dyDescent="0.3">
      <c r="B136" s="42"/>
      <c r="C136" s="20"/>
      <c r="D136" s="43"/>
      <c r="E136" s="44"/>
      <c r="F136" s="44"/>
      <c r="G136" s="69"/>
      <c r="H136" s="70"/>
      <c r="I136" s="71"/>
      <c r="J136" s="69"/>
      <c r="K136" s="70"/>
      <c r="L136" s="71"/>
      <c r="M136" s="69"/>
      <c r="N136" s="70"/>
      <c r="O136" s="71"/>
      <c r="P136" s="69"/>
      <c r="Q136" s="70"/>
      <c r="R136" s="71"/>
      <c r="S136" s="69"/>
      <c r="T136" s="70"/>
      <c r="U136" s="71"/>
      <c r="V136" s="69"/>
      <c r="W136" s="70"/>
      <c r="X136" s="71"/>
      <c r="Y136" s="69"/>
      <c r="Z136" s="70"/>
      <c r="AA136" s="71"/>
      <c r="AB136" s="38"/>
      <c r="AC136" s="39"/>
      <c r="AD136" s="40"/>
      <c r="AE136" s="41"/>
      <c r="AF136" s="55"/>
      <c r="AG136" s="77"/>
      <c r="AH136" s="56"/>
      <c r="AI136" s="55"/>
      <c r="AJ136" s="77"/>
      <c r="AK136" s="56"/>
      <c r="AL136" s="74"/>
      <c r="AM136" s="20"/>
      <c r="AN136" s="42"/>
      <c r="AO136" s="20"/>
      <c r="AP136" s="43"/>
      <c r="AQ136" s="44"/>
      <c r="AR136" s="44"/>
      <c r="AS136" s="69"/>
      <c r="AT136" s="70"/>
      <c r="AU136" s="71"/>
      <c r="AV136" s="69"/>
      <c r="AW136" s="70"/>
      <c r="AX136" s="71"/>
      <c r="AY136" s="69"/>
      <c r="AZ136" s="70"/>
      <c r="BA136" s="71"/>
      <c r="BB136" s="69"/>
      <c r="BC136" s="70"/>
      <c r="BD136" s="71"/>
      <c r="BE136" s="69"/>
      <c r="BF136" s="70"/>
      <c r="BG136" s="71"/>
      <c r="BH136" s="69"/>
      <c r="BI136" s="70"/>
      <c r="BJ136" s="71"/>
      <c r="BK136" s="69"/>
      <c r="BL136" s="70"/>
      <c r="BM136" s="71"/>
      <c r="BN136" s="38"/>
      <c r="BO136" s="39"/>
      <c r="BP136" s="40"/>
      <c r="BQ136" s="41"/>
      <c r="BR136" s="55"/>
      <c r="BS136" s="77"/>
      <c r="BT136" s="56"/>
      <c r="BU136" s="55"/>
      <c r="BV136" s="77"/>
      <c r="BW136" s="56"/>
      <c r="BZ136" s="4"/>
      <c r="CA136" s="4"/>
      <c r="CB136" s="4"/>
      <c r="CC136" s="4"/>
      <c r="CD136" s="4"/>
      <c r="CE136" s="7"/>
    </row>
    <row r="137" spans="2:83" ht="15.75" customHeight="1" x14ac:dyDescent="0.25">
      <c r="B137" s="21" t="s">
        <v>17</v>
      </c>
      <c r="C137" s="21"/>
      <c r="D137" s="21" t="s">
        <v>18</v>
      </c>
      <c r="E137" s="21" t="s">
        <v>16</v>
      </c>
      <c r="F137" s="21" t="s">
        <v>5</v>
      </c>
      <c r="G137" s="30" t="s">
        <v>19</v>
      </c>
      <c r="H137" s="15"/>
      <c r="I137" s="16"/>
      <c r="J137" s="30" t="s">
        <v>21</v>
      </c>
      <c r="K137" s="15"/>
      <c r="L137" s="16"/>
      <c r="M137" s="30" t="s">
        <v>22</v>
      </c>
      <c r="N137" s="15"/>
      <c r="O137" s="16"/>
      <c r="P137" s="30" t="s">
        <v>23</v>
      </c>
      <c r="Q137" s="15"/>
      <c r="R137" s="16"/>
      <c r="S137" s="30" t="s">
        <v>24</v>
      </c>
      <c r="T137" s="15"/>
      <c r="U137" s="16"/>
      <c r="V137" s="30" t="s">
        <v>25</v>
      </c>
      <c r="W137" s="15"/>
      <c r="X137" s="16"/>
      <c r="Y137" s="30" t="s">
        <v>26</v>
      </c>
      <c r="Z137" s="15"/>
      <c r="AA137" s="16"/>
      <c r="AB137" s="30" t="s">
        <v>27</v>
      </c>
      <c r="AC137" s="16"/>
      <c r="AD137" s="30" t="s">
        <v>28</v>
      </c>
      <c r="AE137" s="16"/>
      <c r="AF137" s="30" t="s">
        <v>33</v>
      </c>
      <c r="AG137" s="15"/>
      <c r="AH137" s="16"/>
      <c r="AI137" s="30" t="s">
        <v>34</v>
      </c>
      <c r="AJ137" s="15"/>
      <c r="AK137" s="16"/>
      <c r="AL137" s="64"/>
      <c r="AM137" s="20"/>
      <c r="AN137" s="21" t="s">
        <v>17</v>
      </c>
      <c r="AO137" s="21"/>
      <c r="AP137" s="21" t="s">
        <v>18</v>
      </c>
      <c r="AQ137" s="21" t="s">
        <v>16</v>
      </c>
      <c r="AR137" s="21" t="s">
        <v>5</v>
      </c>
      <c r="AS137" s="30" t="s">
        <v>19</v>
      </c>
      <c r="AT137" s="15"/>
      <c r="AU137" s="16"/>
      <c r="AV137" s="30" t="s">
        <v>21</v>
      </c>
      <c r="AW137" s="15"/>
      <c r="AX137" s="16"/>
      <c r="AY137" s="30" t="s">
        <v>22</v>
      </c>
      <c r="AZ137" s="15"/>
      <c r="BA137" s="16"/>
      <c r="BB137" s="30" t="s">
        <v>23</v>
      </c>
      <c r="BC137" s="15"/>
      <c r="BD137" s="16"/>
      <c r="BE137" s="30" t="s">
        <v>24</v>
      </c>
      <c r="BF137" s="15"/>
      <c r="BG137" s="16"/>
      <c r="BH137" s="30" t="s">
        <v>25</v>
      </c>
      <c r="BI137" s="15"/>
      <c r="BJ137" s="16"/>
      <c r="BK137" s="30" t="s">
        <v>26</v>
      </c>
      <c r="BL137" s="15"/>
      <c r="BM137" s="16"/>
      <c r="BN137" s="30" t="s">
        <v>27</v>
      </c>
      <c r="BO137" s="16"/>
      <c r="BP137" s="30" t="s">
        <v>28</v>
      </c>
      <c r="BQ137" s="16"/>
      <c r="BR137" s="30" t="s">
        <v>33</v>
      </c>
      <c r="BS137" s="15"/>
      <c r="BT137" s="16"/>
      <c r="BU137" s="30" t="s">
        <v>34</v>
      </c>
      <c r="BV137" s="15"/>
      <c r="BW137" s="16"/>
      <c r="BZ137" s="4"/>
      <c r="CA137" s="4"/>
      <c r="CB137" s="4"/>
      <c r="CC137" s="4"/>
      <c r="CD137" s="4"/>
      <c r="CE137" s="7"/>
    </row>
    <row r="138" spans="2:83" ht="16.5" thickBot="1" x14ac:dyDescent="0.3">
      <c r="B138" s="25"/>
      <c r="C138" s="20"/>
      <c r="D138" s="25"/>
      <c r="E138" s="25"/>
      <c r="F138" s="25"/>
      <c r="G138" s="17"/>
      <c r="H138" s="18"/>
      <c r="I138" s="19"/>
      <c r="J138" s="17"/>
      <c r="K138" s="18"/>
      <c r="L138" s="19"/>
      <c r="M138" s="17"/>
      <c r="N138" s="18"/>
      <c r="O138" s="19"/>
      <c r="P138" s="17"/>
      <c r="Q138" s="18"/>
      <c r="R138" s="19"/>
      <c r="S138" s="17"/>
      <c r="T138" s="18"/>
      <c r="U138" s="19"/>
      <c r="V138" s="17"/>
      <c r="W138" s="18"/>
      <c r="X138" s="19"/>
      <c r="Y138" s="17"/>
      <c r="Z138" s="18"/>
      <c r="AA138" s="19"/>
      <c r="AB138" s="17"/>
      <c r="AC138" s="19"/>
      <c r="AD138" s="17"/>
      <c r="AE138" s="19"/>
      <c r="AF138" s="17"/>
      <c r="AG138" s="18"/>
      <c r="AH138" s="19"/>
      <c r="AI138" s="17"/>
      <c r="AJ138" s="18"/>
      <c r="AK138" s="19"/>
      <c r="AL138" s="64"/>
      <c r="AM138" s="20"/>
      <c r="AN138" s="25"/>
      <c r="AO138" s="20"/>
      <c r="AP138" s="25"/>
      <c r="AQ138" s="25"/>
      <c r="AR138" s="25"/>
      <c r="AS138" s="17"/>
      <c r="AT138" s="18"/>
      <c r="AU138" s="19"/>
      <c r="AV138" s="17"/>
      <c r="AW138" s="18"/>
      <c r="AX138" s="19"/>
      <c r="AY138" s="17"/>
      <c r="AZ138" s="18"/>
      <c r="BA138" s="19"/>
      <c r="BB138" s="17"/>
      <c r="BC138" s="18"/>
      <c r="BD138" s="19"/>
      <c r="BE138" s="17"/>
      <c r="BF138" s="18"/>
      <c r="BG138" s="19"/>
      <c r="BH138" s="17"/>
      <c r="BI138" s="18"/>
      <c r="BJ138" s="19"/>
      <c r="BK138" s="17"/>
      <c r="BL138" s="18"/>
      <c r="BM138" s="19"/>
      <c r="BN138" s="17"/>
      <c r="BO138" s="19"/>
      <c r="BP138" s="17"/>
      <c r="BQ138" s="19"/>
      <c r="BR138" s="17"/>
      <c r="BS138" s="18"/>
      <c r="BT138" s="19"/>
      <c r="BU138" s="17"/>
      <c r="BV138" s="18"/>
      <c r="BW138" s="19"/>
      <c r="BZ138" s="4"/>
      <c r="CA138" s="4"/>
      <c r="CB138" s="4"/>
      <c r="CC138" s="4"/>
      <c r="CD138" s="4"/>
      <c r="CE138" s="7"/>
    </row>
    <row r="139" spans="2:83" ht="16.5" thickBot="1" x14ac:dyDescent="0.3">
      <c r="B139" s="26"/>
      <c r="C139" s="20"/>
      <c r="D139" s="27"/>
      <c r="E139" s="28"/>
      <c r="F139" s="29"/>
      <c r="G139" s="30"/>
      <c r="H139" s="15"/>
      <c r="I139" s="16"/>
      <c r="J139" s="30"/>
      <c r="K139" s="15"/>
      <c r="L139" s="16"/>
      <c r="M139" s="30"/>
      <c r="N139" s="15"/>
      <c r="O139" s="16"/>
      <c r="P139" s="30"/>
      <c r="Q139" s="15"/>
      <c r="R139" s="16"/>
      <c r="S139" s="30"/>
      <c r="T139" s="15"/>
      <c r="U139" s="16"/>
      <c r="V139" s="30"/>
      <c r="W139" s="15"/>
      <c r="X139" s="16"/>
      <c r="Y139" s="30"/>
      <c r="Z139" s="15"/>
      <c r="AA139" s="16"/>
      <c r="AB139" s="31">
        <f>G142+J142+M142+P142+S142+V142+Y142+Y145+V145+S145+P145+M145+J145+G145</f>
        <v>40</v>
      </c>
      <c r="AC139" s="32"/>
      <c r="AD139" s="33">
        <f t="shared" ref="AD139" ca="1" si="272">E140*AB139</f>
        <v>600</v>
      </c>
      <c r="AE139" s="34"/>
      <c r="AF139" s="33">
        <f ca="1">G156+J156+M156+P156+S156+V156+Y156</f>
        <v>333.2</v>
      </c>
      <c r="AG139" s="75"/>
      <c r="AH139" s="34"/>
      <c r="AI139" s="33">
        <f ca="1">AD139+AF139</f>
        <v>933.2</v>
      </c>
      <c r="AJ139" s="75"/>
      <c r="AK139" s="34"/>
      <c r="AL139" s="74"/>
      <c r="AM139" s="20"/>
      <c r="AN139" s="26"/>
      <c r="AO139" s="20"/>
      <c r="AP139" s="27"/>
      <c r="AQ139" s="28"/>
      <c r="AR139" s="29"/>
      <c r="AS139" s="30"/>
      <c r="AT139" s="15"/>
      <c r="AU139" s="16"/>
      <c r="AV139" s="30"/>
      <c r="AW139" s="15"/>
      <c r="AX139" s="16"/>
      <c r="AY139" s="30"/>
      <c r="AZ139" s="15"/>
      <c r="BA139" s="16"/>
      <c r="BB139" s="30"/>
      <c r="BC139" s="15"/>
      <c r="BD139" s="16"/>
      <c r="BE139" s="30"/>
      <c r="BF139" s="15"/>
      <c r="BG139" s="16"/>
      <c r="BH139" s="30"/>
      <c r="BI139" s="15"/>
      <c r="BJ139" s="16"/>
      <c r="BK139" s="30"/>
      <c r="BL139" s="15"/>
      <c r="BM139" s="16"/>
      <c r="BN139" s="31">
        <f t="shared" ref="BN139" si="273">AS142+AV142+AY142+BB142+BE142+BH142+BK142+BK145+BH145+BE145+BB145+AY145+AV145+AS145</f>
        <v>40</v>
      </c>
      <c r="BO139" s="32"/>
      <c r="BP139" s="33">
        <f t="shared" ref="BP139" ca="1" si="274">AQ140*BN139</f>
        <v>600</v>
      </c>
      <c r="BQ139" s="34"/>
      <c r="BR139" s="33">
        <f ca="1">AS156+AV156+AY156+BB156+BE156+BH156+BK156</f>
        <v>329.41999999999996</v>
      </c>
      <c r="BS139" s="75"/>
      <c r="BT139" s="34"/>
      <c r="BU139" s="33">
        <f ca="1">BP139+BR139</f>
        <v>929.42</v>
      </c>
      <c r="BV139" s="75"/>
      <c r="BW139" s="34"/>
      <c r="BZ139" s="4"/>
      <c r="CA139" s="4"/>
      <c r="CB139" s="4"/>
      <c r="CC139" s="4"/>
      <c r="CD139" s="4"/>
      <c r="CE139" s="7"/>
    </row>
    <row r="140" spans="2:83" ht="16.5" thickBot="1" x14ac:dyDescent="0.3">
      <c r="B140" s="35">
        <v>7</v>
      </c>
      <c r="C140" s="20"/>
      <c r="D140" s="36" t="str">
        <f>_xll.XLOOKUP(B140,'Basic Structure'!$E$8:$E$17,'Basic Structure'!$F$8:$F$17)</f>
        <v>Joyce O'Hare</v>
      </c>
      <c r="E140" s="33">
        <f ca="1">_xll.XLOOKUP(B140,'Basic Structure'!$E$8:$E$17,'Basic Structure'!$J$8:$J$17)</f>
        <v>15</v>
      </c>
      <c r="F140" s="37">
        <f ca="1">_xll.XLOOKUP(B140,'Basic Structure'!$E$8:$E$17,'Basic Structure'!$K$8:$K$17)</f>
        <v>0.14000000000000001</v>
      </c>
      <c r="G140" s="17"/>
      <c r="H140" s="18"/>
      <c r="I140" s="19"/>
      <c r="J140" s="17"/>
      <c r="K140" s="18"/>
      <c r="L140" s="19"/>
      <c r="M140" s="17"/>
      <c r="N140" s="18"/>
      <c r="O140" s="19"/>
      <c r="P140" s="17"/>
      <c r="Q140" s="18"/>
      <c r="R140" s="19"/>
      <c r="S140" s="17"/>
      <c r="T140" s="18"/>
      <c r="U140" s="19"/>
      <c r="V140" s="17"/>
      <c r="W140" s="18"/>
      <c r="X140" s="19"/>
      <c r="Y140" s="17"/>
      <c r="Z140" s="18"/>
      <c r="AA140" s="19"/>
      <c r="AB140" s="38"/>
      <c r="AC140" s="39"/>
      <c r="AD140" s="40"/>
      <c r="AE140" s="41"/>
      <c r="AF140" s="40"/>
      <c r="AG140" s="76"/>
      <c r="AH140" s="41"/>
      <c r="AI140" s="40"/>
      <c r="AJ140" s="76"/>
      <c r="AK140" s="41"/>
      <c r="AL140" s="74"/>
      <c r="AM140" s="20"/>
      <c r="AN140" s="35">
        <f>B140</f>
        <v>7</v>
      </c>
      <c r="AO140" s="20"/>
      <c r="AP140" s="36" t="str">
        <f>_xll.XLOOKUP(AN140,'Basic Structure'!$E$8:$E$17,'Basic Structure'!$F$8:$F$17)</f>
        <v>Joyce O'Hare</v>
      </c>
      <c r="AQ140" s="33">
        <f ca="1">_xll.XLOOKUP(AN140,'Basic Structure'!$E$8:$E$17,'Basic Structure'!$J$8:$J$17)</f>
        <v>15</v>
      </c>
      <c r="AR140" s="37">
        <f ca="1">_xll.XLOOKUP(AN140,'Basic Structure'!$E$8:$E$17,'Basic Structure'!$K$8:$K$17)</f>
        <v>0.14000000000000001</v>
      </c>
      <c r="AS140" s="17"/>
      <c r="AT140" s="18"/>
      <c r="AU140" s="19"/>
      <c r="AV140" s="17"/>
      <c r="AW140" s="18"/>
      <c r="AX140" s="19"/>
      <c r="AY140" s="17"/>
      <c r="AZ140" s="18"/>
      <c r="BA140" s="19"/>
      <c r="BB140" s="17"/>
      <c r="BC140" s="18"/>
      <c r="BD140" s="19"/>
      <c r="BE140" s="17"/>
      <c r="BF140" s="18"/>
      <c r="BG140" s="19"/>
      <c r="BH140" s="17"/>
      <c r="BI140" s="18"/>
      <c r="BJ140" s="19"/>
      <c r="BK140" s="17"/>
      <c r="BL140" s="18"/>
      <c r="BM140" s="19"/>
      <c r="BN140" s="38"/>
      <c r="BO140" s="39"/>
      <c r="BP140" s="40"/>
      <c r="BQ140" s="41"/>
      <c r="BR140" s="40"/>
      <c r="BS140" s="76"/>
      <c r="BT140" s="41"/>
      <c r="BU140" s="40"/>
      <c r="BV140" s="76"/>
      <c r="BW140" s="41"/>
      <c r="BZ140" s="4"/>
      <c r="CA140" s="4"/>
      <c r="CB140" s="4"/>
      <c r="CC140" s="4"/>
      <c r="CD140" s="4"/>
      <c r="CE140" s="7"/>
    </row>
    <row r="141" spans="2:83" ht="16.5" thickBot="1" x14ac:dyDescent="0.3">
      <c r="B141" s="42"/>
      <c r="C141" s="20"/>
      <c r="D141" s="43"/>
      <c r="E141" s="44"/>
      <c r="F141" s="44"/>
      <c r="G141" s="45">
        <v>0.33333333333333331</v>
      </c>
      <c r="H141" s="46" t="s">
        <v>20</v>
      </c>
      <c r="I141" s="45">
        <v>0.5</v>
      </c>
      <c r="J141" s="45">
        <v>0.33333333333333331</v>
      </c>
      <c r="K141" s="46" t="s">
        <v>20</v>
      </c>
      <c r="L141" s="45">
        <v>0.5</v>
      </c>
      <c r="M141" s="45">
        <v>0.33333333333333331</v>
      </c>
      <c r="N141" s="46" t="s">
        <v>20</v>
      </c>
      <c r="O141" s="45">
        <v>0.5</v>
      </c>
      <c r="P141" s="45">
        <v>0.33333333333333331</v>
      </c>
      <c r="Q141" s="46" t="s">
        <v>20</v>
      </c>
      <c r="R141" s="45">
        <v>0.5</v>
      </c>
      <c r="S141" s="45">
        <v>0.33333333333333331</v>
      </c>
      <c r="T141" s="46" t="s">
        <v>20</v>
      </c>
      <c r="U141" s="45">
        <v>0.5</v>
      </c>
      <c r="V141" s="45">
        <v>0.33333333333333331</v>
      </c>
      <c r="W141" s="46" t="s">
        <v>20</v>
      </c>
      <c r="X141" s="45">
        <v>0.5</v>
      </c>
      <c r="Y141" s="45">
        <v>0.33333333333333331</v>
      </c>
      <c r="Z141" s="46" t="s">
        <v>20</v>
      </c>
      <c r="AA141" s="45">
        <v>0.5</v>
      </c>
      <c r="AB141" s="38"/>
      <c r="AC141" s="39"/>
      <c r="AD141" s="40"/>
      <c r="AE141" s="41"/>
      <c r="AF141" s="40"/>
      <c r="AG141" s="76"/>
      <c r="AH141" s="41"/>
      <c r="AI141" s="40"/>
      <c r="AJ141" s="76"/>
      <c r="AK141" s="41"/>
      <c r="AL141" s="74"/>
      <c r="AM141" s="20"/>
      <c r="AN141" s="42"/>
      <c r="AO141" s="20"/>
      <c r="AP141" s="43"/>
      <c r="AQ141" s="44"/>
      <c r="AR141" s="44"/>
      <c r="AS141" s="45">
        <v>0.33333333333333331</v>
      </c>
      <c r="AT141" s="46" t="s">
        <v>20</v>
      </c>
      <c r="AU141" s="45">
        <v>0.5</v>
      </c>
      <c r="AV141" s="45">
        <v>0.33333333333333331</v>
      </c>
      <c r="AW141" s="46" t="s">
        <v>20</v>
      </c>
      <c r="AX141" s="45">
        <v>0.5</v>
      </c>
      <c r="AY141" s="45">
        <v>0.33333333333333331</v>
      </c>
      <c r="AZ141" s="46" t="s">
        <v>20</v>
      </c>
      <c r="BA141" s="45">
        <v>0.5</v>
      </c>
      <c r="BB141" s="45">
        <v>0.33333333333333331</v>
      </c>
      <c r="BC141" s="46" t="s">
        <v>20</v>
      </c>
      <c r="BD141" s="45">
        <v>0.5</v>
      </c>
      <c r="BE141" s="45">
        <v>0.33333333333333331</v>
      </c>
      <c r="BF141" s="46" t="s">
        <v>20</v>
      </c>
      <c r="BG141" s="45">
        <v>0.5</v>
      </c>
      <c r="BH141" s="45">
        <v>0.33333333333333331</v>
      </c>
      <c r="BI141" s="46" t="s">
        <v>20</v>
      </c>
      <c r="BJ141" s="45">
        <v>0.5</v>
      </c>
      <c r="BK141" s="45">
        <v>0.33333333333333331</v>
      </c>
      <c r="BL141" s="46" t="s">
        <v>20</v>
      </c>
      <c r="BM141" s="45">
        <v>0.5</v>
      </c>
      <c r="BN141" s="38"/>
      <c r="BO141" s="39"/>
      <c r="BP141" s="40"/>
      <c r="BQ141" s="41"/>
      <c r="BR141" s="40"/>
      <c r="BS141" s="76"/>
      <c r="BT141" s="41"/>
      <c r="BU141" s="40"/>
      <c r="BV141" s="76"/>
      <c r="BW141" s="41"/>
      <c r="BZ141" s="4"/>
      <c r="CA141" s="4"/>
      <c r="CB141" s="4"/>
      <c r="CC141" s="4"/>
      <c r="CD141" s="4"/>
      <c r="CE141" s="7"/>
    </row>
    <row r="142" spans="2:83" ht="15.75" x14ac:dyDescent="0.25">
      <c r="B142" s="42"/>
      <c r="C142" s="20"/>
      <c r="D142" s="43"/>
      <c r="E142" s="44"/>
      <c r="F142" s="44"/>
      <c r="G142" s="31">
        <f t="shared" ref="G142" si="275">(I141-G141)*24</f>
        <v>4</v>
      </c>
      <c r="H142" s="47"/>
      <c r="I142" s="32"/>
      <c r="J142" s="31">
        <f t="shared" ref="J142" si="276">(L141-J141)*24</f>
        <v>4</v>
      </c>
      <c r="K142" s="47"/>
      <c r="L142" s="32"/>
      <c r="M142" s="31">
        <f t="shared" ref="M142" si="277">(O141-M141)*24</f>
        <v>4</v>
      </c>
      <c r="N142" s="47"/>
      <c r="O142" s="32"/>
      <c r="P142" s="31">
        <f t="shared" ref="P142" si="278">(R141-P141)*24</f>
        <v>4</v>
      </c>
      <c r="Q142" s="47"/>
      <c r="R142" s="32"/>
      <c r="S142" s="31">
        <f t="shared" ref="S142" si="279">(U141-S141)*24</f>
        <v>4</v>
      </c>
      <c r="T142" s="47"/>
      <c r="U142" s="32"/>
      <c r="V142" s="31">
        <f t="shared" ref="V142" si="280">(X141-V141)*24</f>
        <v>4</v>
      </c>
      <c r="W142" s="47"/>
      <c r="X142" s="32"/>
      <c r="Y142" s="31">
        <f t="shared" ref="Y142" si="281">(AA141-Y141)*24</f>
        <v>4</v>
      </c>
      <c r="Z142" s="47"/>
      <c r="AA142" s="32"/>
      <c r="AB142" s="38"/>
      <c r="AC142" s="39"/>
      <c r="AD142" s="40"/>
      <c r="AE142" s="41"/>
      <c r="AF142" s="40"/>
      <c r="AG142" s="76"/>
      <c r="AH142" s="41"/>
      <c r="AI142" s="40"/>
      <c r="AJ142" s="76"/>
      <c r="AK142" s="41"/>
      <c r="AL142" s="74"/>
      <c r="AM142" s="20"/>
      <c r="AN142" s="42"/>
      <c r="AO142" s="20"/>
      <c r="AP142" s="43"/>
      <c r="AQ142" s="44"/>
      <c r="AR142" s="44"/>
      <c r="AS142" s="31">
        <f t="shared" ref="AS142" si="282">(AU141-AS141)*24</f>
        <v>4</v>
      </c>
      <c r="AT142" s="47"/>
      <c r="AU142" s="32"/>
      <c r="AV142" s="31">
        <f t="shared" ref="AV142" si="283">(AX141-AV141)*24</f>
        <v>4</v>
      </c>
      <c r="AW142" s="47"/>
      <c r="AX142" s="32"/>
      <c r="AY142" s="31">
        <f t="shared" ref="AY142" si="284">(BA141-AY141)*24</f>
        <v>4</v>
      </c>
      <c r="AZ142" s="47"/>
      <c r="BA142" s="32"/>
      <c r="BB142" s="31">
        <f t="shared" ref="BB142" si="285">(BD141-BB141)*24</f>
        <v>4</v>
      </c>
      <c r="BC142" s="47"/>
      <c r="BD142" s="32"/>
      <c r="BE142" s="31">
        <f t="shared" ref="BE142" si="286">(BG141-BE141)*24</f>
        <v>4</v>
      </c>
      <c r="BF142" s="47"/>
      <c r="BG142" s="32"/>
      <c r="BH142" s="31">
        <f t="shared" ref="BH142" si="287">(BJ141-BH141)*24</f>
        <v>4</v>
      </c>
      <c r="BI142" s="47"/>
      <c r="BJ142" s="32"/>
      <c r="BK142" s="31">
        <f t="shared" ref="BK142" si="288">(BM141-BK141)*24</f>
        <v>4</v>
      </c>
      <c r="BL142" s="47"/>
      <c r="BM142" s="32"/>
      <c r="BN142" s="38"/>
      <c r="BO142" s="39"/>
      <c r="BP142" s="40"/>
      <c r="BQ142" s="41"/>
      <c r="BR142" s="40"/>
      <c r="BS142" s="76"/>
      <c r="BT142" s="41"/>
      <c r="BU142" s="40"/>
      <c r="BV142" s="76"/>
      <c r="BW142" s="41"/>
      <c r="BZ142" s="4"/>
      <c r="CA142" s="4"/>
      <c r="CB142" s="4"/>
      <c r="CC142" s="4"/>
      <c r="CD142" s="4"/>
      <c r="CE142" s="7"/>
    </row>
    <row r="143" spans="2:83" ht="16.5" thickBot="1" x14ac:dyDescent="0.3">
      <c r="B143" s="42"/>
      <c r="C143" s="20"/>
      <c r="D143" s="43"/>
      <c r="E143" s="44"/>
      <c r="F143" s="44"/>
      <c r="G143" s="48"/>
      <c r="H143" s="49"/>
      <c r="I143" s="50"/>
      <c r="J143" s="48"/>
      <c r="K143" s="49"/>
      <c r="L143" s="50"/>
      <c r="M143" s="48"/>
      <c r="N143" s="49"/>
      <c r="O143" s="50"/>
      <c r="P143" s="48"/>
      <c r="Q143" s="49"/>
      <c r="R143" s="50"/>
      <c r="S143" s="48"/>
      <c r="T143" s="49"/>
      <c r="U143" s="50"/>
      <c r="V143" s="48"/>
      <c r="W143" s="49"/>
      <c r="X143" s="50"/>
      <c r="Y143" s="48"/>
      <c r="Z143" s="49"/>
      <c r="AA143" s="50"/>
      <c r="AB143" s="38"/>
      <c r="AC143" s="39"/>
      <c r="AD143" s="40"/>
      <c r="AE143" s="41"/>
      <c r="AF143" s="40"/>
      <c r="AG143" s="76"/>
      <c r="AH143" s="41"/>
      <c r="AI143" s="40"/>
      <c r="AJ143" s="76"/>
      <c r="AK143" s="41"/>
      <c r="AL143" s="74"/>
      <c r="AM143" s="20"/>
      <c r="AN143" s="42"/>
      <c r="AO143" s="20"/>
      <c r="AP143" s="43"/>
      <c r="AQ143" s="44"/>
      <c r="AR143" s="44"/>
      <c r="AS143" s="48"/>
      <c r="AT143" s="49"/>
      <c r="AU143" s="50"/>
      <c r="AV143" s="48"/>
      <c r="AW143" s="49"/>
      <c r="AX143" s="50"/>
      <c r="AY143" s="48"/>
      <c r="AZ143" s="49"/>
      <c r="BA143" s="50"/>
      <c r="BB143" s="48"/>
      <c r="BC143" s="49"/>
      <c r="BD143" s="50"/>
      <c r="BE143" s="48"/>
      <c r="BF143" s="49"/>
      <c r="BG143" s="50"/>
      <c r="BH143" s="48"/>
      <c r="BI143" s="49"/>
      <c r="BJ143" s="50"/>
      <c r="BK143" s="48"/>
      <c r="BL143" s="49"/>
      <c r="BM143" s="50"/>
      <c r="BN143" s="38"/>
      <c r="BO143" s="39"/>
      <c r="BP143" s="40"/>
      <c r="BQ143" s="41"/>
      <c r="BR143" s="40"/>
      <c r="BS143" s="76"/>
      <c r="BT143" s="41"/>
      <c r="BU143" s="40"/>
      <c r="BV143" s="76"/>
      <c r="BW143" s="41"/>
      <c r="BZ143" s="4"/>
      <c r="CA143" s="4"/>
      <c r="CB143" s="4"/>
      <c r="CC143" s="4"/>
      <c r="CD143" s="4"/>
      <c r="CE143" s="7"/>
    </row>
    <row r="144" spans="2:83" ht="16.5" thickBot="1" x14ac:dyDescent="0.3">
      <c r="B144" s="42"/>
      <c r="C144" s="20"/>
      <c r="D144" s="43"/>
      <c r="E144" s="51"/>
      <c r="F144" s="44"/>
      <c r="G144" s="45"/>
      <c r="H144" s="46" t="s">
        <v>20</v>
      </c>
      <c r="I144" s="45"/>
      <c r="J144" s="45">
        <v>0.54166666666666663</v>
      </c>
      <c r="K144" s="46" t="s">
        <v>20</v>
      </c>
      <c r="L144" s="45">
        <v>0.66666666666666663</v>
      </c>
      <c r="M144" s="45">
        <v>0.54166666666666663</v>
      </c>
      <c r="N144" s="46" t="s">
        <v>20</v>
      </c>
      <c r="O144" s="45">
        <v>0.66666666666666663</v>
      </c>
      <c r="P144" s="45">
        <v>0.54166666666666663</v>
      </c>
      <c r="Q144" s="46" t="s">
        <v>20</v>
      </c>
      <c r="R144" s="45">
        <v>0.66666666666666663</v>
      </c>
      <c r="S144" s="45">
        <v>0.54166666666666663</v>
      </c>
      <c r="T144" s="46" t="s">
        <v>20</v>
      </c>
      <c r="U144" s="45">
        <v>0.66666666666666663</v>
      </c>
      <c r="V144" s="45"/>
      <c r="W144" s="46" t="s">
        <v>20</v>
      </c>
      <c r="X144" s="45"/>
      <c r="Y144" s="45"/>
      <c r="Z144" s="46" t="s">
        <v>20</v>
      </c>
      <c r="AA144" s="45"/>
      <c r="AB144" s="38"/>
      <c r="AC144" s="39"/>
      <c r="AD144" s="40"/>
      <c r="AE144" s="41"/>
      <c r="AF144" s="40"/>
      <c r="AG144" s="76"/>
      <c r="AH144" s="41"/>
      <c r="AI144" s="40"/>
      <c r="AJ144" s="76"/>
      <c r="AK144" s="41"/>
      <c r="AL144" s="74"/>
      <c r="AM144" s="20"/>
      <c r="AN144" s="42"/>
      <c r="AO144" s="20"/>
      <c r="AP144" s="43"/>
      <c r="AQ144" s="51"/>
      <c r="AR144" s="44"/>
      <c r="AS144" s="45"/>
      <c r="AT144" s="46" t="s">
        <v>20</v>
      </c>
      <c r="AU144" s="45"/>
      <c r="AV144" s="45">
        <v>0.54166666666666663</v>
      </c>
      <c r="AW144" s="46" t="s">
        <v>20</v>
      </c>
      <c r="AX144" s="45">
        <v>0.66666666666666663</v>
      </c>
      <c r="AY144" s="45">
        <v>0.54166666666666663</v>
      </c>
      <c r="AZ144" s="46" t="s">
        <v>20</v>
      </c>
      <c r="BA144" s="45">
        <v>0.66666666666666663</v>
      </c>
      <c r="BB144" s="45">
        <v>0.54166666666666663</v>
      </c>
      <c r="BC144" s="46" t="s">
        <v>20</v>
      </c>
      <c r="BD144" s="45">
        <v>0.66666666666666663</v>
      </c>
      <c r="BE144" s="45">
        <v>0.54166666666666663</v>
      </c>
      <c r="BF144" s="46" t="s">
        <v>20</v>
      </c>
      <c r="BG144" s="45">
        <v>0.66666666666666663</v>
      </c>
      <c r="BH144" s="45"/>
      <c r="BI144" s="46" t="s">
        <v>20</v>
      </c>
      <c r="BJ144" s="45"/>
      <c r="BK144" s="45"/>
      <c r="BL144" s="46" t="s">
        <v>20</v>
      </c>
      <c r="BM144" s="45"/>
      <c r="BN144" s="38"/>
      <c r="BO144" s="39"/>
      <c r="BP144" s="40"/>
      <c r="BQ144" s="41"/>
      <c r="BR144" s="40"/>
      <c r="BS144" s="76"/>
      <c r="BT144" s="41"/>
      <c r="BU144" s="40"/>
      <c r="BV144" s="76"/>
      <c r="BW144" s="41"/>
      <c r="BZ144" s="4"/>
      <c r="CA144" s="4"/>
      <c r="CB144" s="4"/>
      <c r="CC144" s="4"/>
      <c r="CD144" s="4"/>
      <c r="CE144" s="7"/>
    </row>
    <row r="145" spans="2:83" ht="15.75" x14ac:dyDescent="0.25">
      <c r="B145" s="42"/>
      <c r="C145" s="20"/>
      <c r="D145" s="43"/>
      <c r="E145" s="44"/>
      <c r="F145" s="44"/>
      <c r="G145" s="31">
        <f t="shared" ref="G145" si="289">(I144-G144)*24</f>
        <v>0</v>
      </c>
      <c r="H145" s="47"/>
      <c r="I145" s="32"/>
      <c r="J145" s="31">
        <f t="shared" ref="J145" si="290">(L144-J144)*24</f>
        <v>3</v>
      </c>
      <c r="K145" s="47"/>
      <c r="L145" s="32"/>
      <c r="M145" s="31">
        <f t="shared" ref="M145" si="291">(O144-M144)*24</f>
        <v>3</v>
      </c>
      <c r="N145" s="47"/>
      <c r="O145" s="32"/>
      <c r="P145" s="31">
        <f t="shared" ref="P145" si="292">(R144-P144)*24</f>
        <v>3</v>
      </c>
      <c r="Q145" s="47"/>
      <c r="R145" s="32"/>
      <c r="S145" s="31">
        <f t="shared" ref="S145" si="293">(U144-S144)*24</f>
        <v>3</v>
      </c>
      <c r="T145" s="47"/>
      <c r="U145" s="32"/>
      <c r="V145" s="31">
        <f t="shared" ref="V145" si="294">(X144-V144)*24</f>
        <v>0</v>
      </c>
      <c r="W145" s="47"/>
      <c r="X145" s="32"/>
      <c r="Y145" s="31">
        <f t="shared" ref="Y145" si="295">(AA144-Y144)*24</f>
        <v>0</v>
      </c>
      <c r="Z145" s="47"/>
      <c r="AA145" s="32"/>
      <c r="AB145" s="38"/>
      <c r="AC145" s="39"/>
      <c r="AD145" s="40"/>
      <c r="AE145" s="41"/>
      <c r="AF145" s="40"/>
      <c r="AG145" s="76"/>
      <c r="AH145" s="41"/>
      <c r="AI145" s="40"/>
      <c r="AJ145" s="76"/>
      <c r="AK145" s="41"/>
      <c r="AL145" s="74"/>
      <c r="AM145" s="20"/>
      <c r="AN145" s="42"/>
      <c r="AO145" s="20"/>
      <c r="AP145" s="43"/>
      <c r="AQ145" s="44"/>
      <c r="AR145" s="44"/>
      <c r="AS145" s="31">
        <f t="shared" ref="AS145" si="296">(AU144-AS144)*24</f>
        <v>0</v>
      </c>
      <c r="AT145" s="47"/>
      <c r="AU145" s="32"/>
      <c r="AV145" s="31">
        <f t="shared" ref="AV145" si="297">(AX144-AV144)*24</f>
        <v>3</v>
      </c>
      <c r="AW145" s="47"/>
      <c r="AX145" s="32"/>
      <c r="AY145" s="31">
        <f t="shared" ref="AY145" si="298">(BA144-AY144)*24</f>
        <v>3</v>
      </c>
      <c r="AZ145" s="47"/>
      <c r="BA145" s="32"/>
      <c r="BB145" s="31">
        <f t="shared" ref="BB145" si="299">(BD144-BB144)*24</f>
        <v>3</v>
      </c>
      <c r="BC145" s="47"/>
      <c r="BD145" s="32"/>
      <c r="BE145" s="31">
        <f t="shared" ref="BE145" si="300">(BG144-BE144)*24</f>
        <v>3</v>
      </c>
      <c r="BF145" s="47"/>
      <c r="BG145" s="32"/>
      <c r="BH145" s="31">
        <f t="shared" ref="BH145" si="301">(BJ144-BH144)*24</f>
        <v>0</v>
      </c>
      <c r="BI145" s="47"/>
      <c r="BJ145" s="32"/>
      <c r="BK145" s="31">
        <f t="shared" ref="BK145" si="302">(BM144-BK144)*24</f>
        <v>0</v>
      </c>
      <c r="BL145" s="47"/>
      <c r="BM145" s="32"/>
      <c r="BN145" s="38"/>
      <c r="BO145" s="39"/>
      <c r="BP145" s="40"/>
      <c r="BQ145" s="41"/>
      <c r="BR145" s="40"/>
      <c r="BS145" s="76"/>
      <c r="BT145" s="41"/>
      <c r="BU145" s="40"/>
      <c r="BV145" s="76"/>
      <c r="BW145" s="41"/>
      <c r="BZ145" s="4"/>
      <c r="CA145" s="4"/>
      <c r="CB145" s="4"/>
      <c r="CC145" s="4"/>
      <c r="CD145" s="4"/>
      <c r="CE145" s="7"/>
    </row>
    <row r="146" spans="2:83" ht="16.5" thickBot="1" x14ac:dyDescent="0.3">
      <c r="B146" s="42"/>
      <c r="C146" s="20"/>
      <c r="D146" s="43"/>
      <c r="E146" s="44"/>
      <c r="F146" s="44"/>
      <c r="G146" s="48"/>
      <c r="H146" s="49"/>
      <c r="I146" s="50"/>
      <c r="J146" s="48"/>
      <c r="K146" s="49"/>
      <c r="L146" s="50"/>
      <c r="M146" s="48"/>
      <c r="N146" s="49"/>
      <c r="O146" s="50"/>
      <c r="P146" s="48"/>
      <c r="Q146" s="49"/>
      <c r="R146" s="50"/>
      <c r="S146" s="48"/>
      <c r="T146" s="49"/>
      <c r="U146" s="50"/>
      <c r="V146" s="48"/>
      <c r="W146" s="49"/>
      <c r="X146" s="50"/>
      <c r="Y146" s="48"/>
      <c r="Z146" s="49"/>
      <c r="AA146" s="50"/>
      <c r="AB146" s="38"/>
      <c r="AC146" s="39"/>
      <c r="AD146" s="40"/>
      <c r="AE146" s="41"/>
      <c r="AF146" s="40"/>
      <c r="AG146" s="76"/>
      <c r="AH146" s="41"/>
      <c r="AI146" s="40"/>
      <c r="AJ146" s="76"/>
      <c r="AK146" s="41"/>
      <c r="AL146" s="74"/>
      <c r="AM146" s="20"/>
      <c r="AN146" s="42"/>
      <c r="AO146" s="20"/>
      <c r="AP146" s="43"/>
      <c r="AQ146" s="44"/>
      <c r="AR146" s="44"/>
      <c r="AS146" s="48"/>
      <c r="AT146" s="49"/>
      <c r="AU146" s="50"/>
      <c r="AV146" s="48"/>
      <c r="AW146" s="49"/>
      <c r="AX146" s="50"/>
      <c r="AY146" s="48"/>
      <c r="AZ146" s="49"/>
      <c r="BA146" s="50"/>
      <c r="BB146" s="48"/>
      <c r="BC146" s="49"/>
      <c r="BD146" s="50"/>
      <c r="BE146" s="48"/>
      <c r="BF146" s="49"/>
      <c r="BG146" s="50"/>
      <c r="BH146" s="48"/>
      <c r="BI146" s="49"/>
      <c r="BJ146" s="50"/>
      <c r="BK146" s="48"/>
      <c r="BL146" s="49"/>
      <c r="BM146" s="50"/>
      <c r="BN146" s="38"/>
      <c r="BO146" s="39"/>
      <c r="BP146" s="40"/>
      <c r="BQ146" s="41"/>
      <c r="BR146" s="40"/>
      <c r="BS146" s="76"/>
      <c r="BT146" s="41"/>
      <c r="BU146" s="40"/>
      <c r="BV146" s="76"/>
      <c r="BW146" s="41"/>
      <c r="BZ146" s="4"/>
      <c r="CA146" s="4"/>
      <c r="CB146" s="4"/>
      <c r="CC146" s="4"/>
      <c r="CD146" s="4"/>
      <c r="CE146" s="7"/>
    </row>
    <row r="147" spans="2:83" ht="15.75" x14ac:dyDescent="0.25">
      <c r="B147" s="42"/>
      <c r="C147" s="20"/>
      <c r="D147" s="43"/>
      <c r="E147" s="44"/>
      <c r="F147" s="44"/>
      <c r="G147" s="31" t="s">
        <v>32</v>
      </c>
      <c r="H147" s="47"/>
      <c r="I147" s="32"/>
      <c r="J147" s="31" t="s">
        <v>32</v>
      </c>
      <c r="K147" s="47"/>
      <c r="L147" s="32"/>
      <c r="M147" s="31" t="s">
        <v>32</v>
      </c>
      <c r="N147" s="47"/>
      <c r="O147" s="32"/>
      <c r="P147" s="31" t="s">
        <v>32</v>
      </c>
      <c r="Q147" s="47"/>
      <c r="R147" s="32"/>
      <c r="S147" s="31" t="s">
        <v>32</v>
      </c>
      <c r="T147" s="47"/>
      <c r="U147" s="32"/>
      <c r="V147" s="31" t="s">
        <v>32</v>
      </c>
      <c r="W147" s="47"/>
      <c r="X147" s="32"/>
      <c r="Y147" s="31" t="s">
        <v>32</v>
      </c>
      <c r="Z147" s="47"/>
      <c r="AA147" s="32"/>
      <c r="AB147" s="38"/>
      <c r="AC147" s="39"/>
      <c r="AD147" s="40"/>
      <c r="AE147" s="41"/>
      <c r="AF147" s="40"/>
      <c r="AG147" s="76"/>
      <c r="AH147" s="41"/>
      <c r="AI147" s="40"/>
      <c r="AJ147" s="76"/>
      <c r="AK147" s="41"/>
      <c r="AL147" s="74"/>
      <c r="AM147" s="20"/>
      <c r="AN147" s="42"/>
      <c r="AO147" s="20"/>
      <c r="AP147" s="43"/>
      <c r="AQ147" s="44"/>
      <c r="AR147" s="44"/>
      <c r="AS147" s="31" t="s">
        <v>32</v>
      </c>
      <c r="AT147" s="47"/>
      <c r="AU147" s="32"/>
      <c r="AV147" s="31" t="s">
        <v>32</v>
      </c>
      <c r="AW147" s="47"/>
      <c r="AX147" s="32"/>
      <c r="AY147" s="31" t="s">
        <v>32</v>
      </c>
      <c r="AZ147" s="47"/>
      <c r="BA147" s="32"/>
      <c r="BB147" s="31" t="s">
        <v>32</v>
      </c>
      <c r="BC147" s="47"/>
      <c r="BD147" s="32"/>
      <c r="BE147" s="31" t="s">
        <v>32</v>
      </c>
      <c r="BF147" s="47"/>
      <c r="BG147" s="32"/>
      <c r="BH147" s="31" t="s">
        <v>32</v>
      </c>
      <c r="BI147" s="47"/>
      <c r="BJ147" s="32"/>
      <c r="BK147" s="31" t="s">
        <v>32</v>
      </c>
      <c r="BL147" s="47"/>
      <c r="BM147" s="32"/>
      <c r="BN147" s="38"/>
      <c r="BO147" s="39"/>
      <c r="BP147" s="40"/>
      <c r="BQ147" s="41"/>
      <c r="BR147" s="40"/>
      <c r="BS147" s="76"/>
      <c r="BT147" s="41"/>
      <c r="BU147" s="40"/>
      <c r="BV147" s="76"/>
      <c r="BW147" s="41"/>
      <c r="BZ147" s="4"/>
      <c r="CA147" s="4"/>
      <c r="CB147" s="4"/>
      <c r="CC147" s="4"/>
      <c r="CD147" s="4"/>
      <c r="CE147" s="7"/>
    </row>
    <row r="148" spans="2:83" ht="16.5" thickBot="1" x14ac:dyDescent="0.3">
      <c r="B148" s="42"/>
      <c r="C148" s="20"/>
      <c r="D148" s="43"/>
      <c r="E148" s="44"/>
      <c r="F148" s="44"/>
      <c r="G148" s="38"/>
      <c r="H148" s="63"/>
      <c r="I148" s="39"/>
      <c r="J148" s="38"/>
      <c r="K148" s="63"/>
      <c r="L148" s="39"/>
      <c r="M148" s="38"/>
      <c r="N148" s="63"/>
      <c r="O148" s="39"/>
      <c r="P148" s="38"/>
      <c r="Q148" s="63"/>
      <c r="R148" s="39"/>
      <c r="S148" s="38"/>
      <c r="T148" s="63"/>
      <c r="U148" s="39"/>
      <c r="V148" s="38"/>
      <c r="W148" s="63"/>
      <c r="X148" s="39"/>
      <c r="Y148" s="38"/>
      <c r="Z148" s="63"/>
      <c r="AA148" s="39"/>
      <c r="AB148" s="38"/>
      <c r="AC148" s="39"/>
      <c r="AD148" s="40"/>
      <c r="AE148" s="41"/>
      <c r="AF148" s="40"/>
      <c r="AG148" s="76"/>
      <c r="AH148" s="41"/>
      <c r="AI148" s="40"/>
      <c r="AJ148" s="76"/>
      <c r="AK148" s="41"/>
      <c r="AL148" s="74"/>
      <c r="AM148" s="20"/>
      <c r="AN148" s="42"/>
      <c r="AO148" s="20"/>
      <c r="AP148" s="43"/>
      <c r="AQ148" s="44"/>
      <c r="AR148" s="44"/>
      <c r="AS148" s="38"/>
      <c r="AT148" s="63"/>
      <c r="AU148" s="39"/>
      <c r="AV148" s="38"/>
      <c r="AW148" s="63"/>
      <c r="AX148" s="39"/>
      <c r="AY148" s="38"/>
      <c r="AZ148" s="63"/>
      <c r="BA148" s="39"/>
      <c r="BB148" s="38"/>
      <c r="BC148" s="63"/>
      <c r="BD148" s="39"/>
      <c r="BE148" s="38"/>
      <c r="BF148" s="63"/>
      <c r="BG148" s="39"/>
      <c r="BH148" s="38"/>
      <c r="BI148" s="63"/>
      <c r="BJ148" s="39"/>
      <c r="BK148" s="38"/>
      <c r="BL148" s="63"/>
      <c r="BM148" s="39"/>
      <c r="BN148" s="38"/>
      <c r="BO148" s="39"/>
      <c r="BP148" s="40"/>
      <c r="BQ148" s="41"/>
      <c r="BR148" s="40"/>
      <c r="BS148" s="76"/>
      <c r="BT148" s="41"/>
      <c r="BU148" s="40"/>
      <c r="BV148" s="76"/>
      <c r="BW148" s="41"/>
      <c r="BZ148" s="5"/>
      <c r="CA148" s="5"/>
      <c r="CB148" s="5"/>
      <c r="CC148" s="5"/>
      <c r="CD148" s="5"/>
      <c r="CE148" s="8"/>
    </row>
    <row r="149" spans="2:83" ht="16.5" thickBot="1" x14ac:dyDescent="0.3">
      <c r="B149" s="42"/>
      <c r="C149" s="20"/>
      <c r="D149" s="43"/>
      <c r="E149" s="44"/>
      <c r="F149" s="44"/>
      <c r="G149" s="48"/>
      <c r="H149" s="49"/>
      <c r="I149" s="50"/>
      <c r="J149" s="48"/>
      <c r="K149" s="49"/>
      <c r="L149" s="50"/>
      <c r="M149" s="48"/>
      <c r="N149" s="49"/>
      <c r="O149" s="50"/>
      <c r="P149" s="48"/>
      <c r="Q149" s="49"/>
      <c r="R149" s="50"/>
      <c r="S149" s="48"/>
      <c r="T149" s="49"/>
      <c r="U149" s="50"/>
      <c r="V149" s="48"/>
      <c r="W149" s="49"/>
      <c r="X149" s="50"/>
      <c r="Y149" s="48"/>
      <c r="Z149" s="49"/>
      <c r="AA149" s="50"/>
      <c r="AB149" s="38"/>
      <c r="AC149" s="39"/>
      <c r="AD149" s="40"/>
      <c r="AE149" s="41"/>
      <c r="AF149" s="40"/>
      <c r="AG149" s="76"/>
      <c r="AH149" s="41"/>
      <c r="AI149" s="40"/>
      <c r="AJ149" s="76"/>
      <c r="AK149" s="41"/>
      <c r="AL149" s="74"/>
      <c r="AM149" s="20"/>
      <c r="AN149" s="42"/>
      <c r="AO149" s="20"/>
      <c r="AP149" s="43"/>
      <c r="AQ149" s="44"/>
      <c r="AR149" s="44"/>
      <c r="AS149" s="48"/>
      <c r="AT149" s="49"/>
      <c r="AU149" s="50"/>
      <c r="AV149" s="48"/>
      <c r="AW149" s="49"/>
      <c r="AX149" s="50"/>
      <c r="AY149" s="48"/>
      <c r="AZ149" s="49"/>
      <c r="BA149" s="50"/>
      <c r="BB149" s="48"/>
      <c r="BC149" s="49"/>
      <c r="BD149" s="50"/>
      <c r="BE149" s="48"/>
      <c r="BF149" s="49"/>
      <c r="BG149" s="50"/>
      <c r="BH149" s="48"/>
      <c r="BI149" s="49"/>
      <c r="BJ149" s="50"/>
      <c r="BK149" s="48"/>
      <c r="BL149" s="49"/>
      <c r="BM149" s="50"/>
      <c r="BN149" s="38"/>
      <c r="BO149" s="39"/>
      <c r="BP149" s="40"/>
      <c r="BQ149" s="41"/>
      <c r="BR149" s="40"/>
      <c r="BS149" s="76"/>
      <c r="BT149" s="41"/>
      <c r="BU149" s="40"/>
      <c r="BV149" s="76"/>
      <c r="BW149" s="41"/>
      <c r="CA149" s="21" t="s">
        <v>27</v>
      </c>
      <c r="CB149" s="15" t="s">
        <v>40</v>
      </c>
      <c r="CC149" s="21" t="s">
        <v>33</v>
      </c>
      <c r="CD149" s="16" t="s">
        <v>38</v>
      </c>
      <c r="CE149" s="16" t="s">
        <v>39</v>
      </c>
    </row>
    <row r="150" spans="2:83" ht="16.5" thickBot="1" x14ac:dyDescent="0.3">
      <c r="B150" s="42"/>
      <c r="C150" s="20"/>
      <c r="D150" s="43"/>
      <c r="E150" s="44"/>
      <c r="F150" s="44"/>
      <c r="G150" s="31">
        <f ca="1">RANDBETWEEN(200,450)</f>
        <v>274</v>
      </c>
      <c r="H150" s="47"/>
      <c r="I150" s="32"/>
      <c r="J150" s="31">
        <f ca="1">RANDBETWEEN(200,450)</f>
        <v>323</v>
      </c>
      <c r="K150" s="47"/>
      <c r="L150" s="32"/>
      <c r="M150" s="31">
        <f ca="1">RANDBETWEEN(200,450)</f>
        <v>301</v>
      </c>
      <c r="N150" s="47"/>
      <c r="O150" s="32"/>
      <c r="P150" s="31">
        <f ca="1">RANDBETWEEN(200,450)</f>
        <v>418</v>
      </c>
      <c r="Q150" s="47"/>
      <c r="R150" s="32"/>
      <c r="S150" s="31">
        <f ca="1">RANDBETWEEN(200,450)</f>
        <v>356</v>
      </c>
      <c r="T150" s="47"/>
      <c r="U150" s="32"/>
      <c r="V150" s="31">
        <f ca="1">RANDBETWEEN(200,450)</f>
        <v>291</v>
      </c>
      <c r="W150" s="47"/>
      <c r="X150" s="32"/>
      <c r="Y150" s="31">
        <f ca="1">RANDBETWEEN(200,450)</f>
        <v>417</v>
      </c>
      <c r="Z150" s="47"/>
      <c r="AA150" s="32"/>
      <c r="AB150" s="38"/>
      <c r="AC150" s="39"/>
      <c r="AD150" s="40"/>
      <c r="AE150" s="41"/>
      <c r="AF150" s="40"/>
      <c r="AG150" s="76"/>
      <c r="AH150" s="41"/>
      <c r="AI150" s="40"/>
      <c r="AJ150" s="76"/>
      <c r="AK150" s="41"/>
      <c r="AL150" s="74"/>
      <c r="AM150" s="20"/>
      <c r="AN150" s="42"/>
      <c r="AO150" s="20"/>
      <c r="AP150" s="43"/>
      <c r="AQ150" s="44"/>
      <c r="AR150" s="44"/>
      <c r="AS150" s="31">
        <f ca="1">RANDBETWEEN(200,450)</f>
        <v>323</v>
      </c>
      <c r="AT150" s="47"/>
      <c r="AU150" s="32"/>
      <c r="AV150" s="31">
        <f t="shared" ref="AV150" ca="1" si="303">RANDBETWEEN(200,450)</f>
        <v>297</v>
      </c>
      <c r="AW150" s="47"/>
      <c r="AX150" s="32"/>
      <c r="AY150" s="31">
        <f t="shared" ref="AY150" ca="1" si="304">RANDBETWEEN(200,450)</f>
        <v>404</v>
      </c>
      <c r="AZ150" s="47"/>
      <c r="BA150" s="32"/>
      <c r="BB150" s="31">
        <f t="shared" ref="BB150" ca="1" si="305">RANDBETWEEN(200,450)</f>
        <v>265</v>
      </c>
      <c r="BC150" s="47"/>
      <c r="BD150" s="32"/>
      <c r="BE150" s="31">
        <f t="shared" ref="BE150" ca="1" si="306">RANDBETWEEN(200,450)</f>
        <v>332</v>
      </c>
      <c r="BF150" s="47"/>
      <c r="BG150" s="32"/>
      <c r="BH150" s="31">
        <f t="shared" ref="BH150" ca="1" si="307">RANDBETWEEN(200,450)</f>
        <v>430</v>
      </c>
      <c r="BI150" s="47"/>
      <c r="BJ150" s="32"/>
      <c r="BK150" s="31">
        <f t="shared" ref="BK150" ca="1" si="308">RANDBETWEEN(200,450)</f>
        <v>302</v>
      </c>
      <c r="BL150" s="47"/>
      <c r="BM150" s="32"/>
      <c r="BN150" s="38"/>
      <c r="BO150" s="39"/>
      <c r="BP150" s="40"/>
      <c r="BQ150" s="41"/>
      <c r="BR150" s="40"/>
      <c r="BS150" s="76"/>
      <c r="BT150" s="41"/>
      <c r="BU150" s="40"/>
      <c r="BV150" s="76"/>
      <c r="BW150" s="41"/>
      <c r="CA150" s="25"/>
      <c r="CB150" s="18"/>
      <c r="CC150" s="25"/>
      <c r="CD150" s="19"/>
      <c r="CE150" s="19"/>
    </row>
    <row r="151" spans="2:83" ht="15.75" x14ac:dyDescent="0.25">
      <c r="B151" s="42"/>
      <c r="C151" s="20"/>
      <c r="D151" s="43"/>
      <c r="E151" s="44"/>
      <c r="F151" s="44"/>
      <c r="G151" s="38"/>
      <c r="H151" s="63"/>
      <c r="I151" s="39"/>
      <c r="J151" s="38"/>
      <c r="K151" s="63"/>
      <c r="L151" s="39"/>
      <c r="M151" s="38"/>
      <c r="N151" s="63"/>
      <c r="O151" s="39"/>
      <c r="P151" s="38"/>
      <c r="Q151" s="63"/>
      <c r="R151" s="39"/>
      <c r="S151" s="38"/>
      <c r="T151" s="63"/>
      <c r="U151" s="39"/>
      <c r="V151" s="38"/>
      <c r="W151" s="63"/>
      <c r="X151" s="39"/>
      <c r="Y151" s="38"/>
      <c r="Z151" s="63"/>
      <c r="AA151" s="39"/>
      <c r="AB151" s="38"/>
      <c r="AC151" s="39"/>
      <c r="AD151" s="40"/>
      <c r="AE151" s="41"/>
      <c r="AF151" s="40"/>
      <c r="AG151" s="76"/>
      <c r="AH151" s="41"/>
      <c r="AI151" s="40"/>
      <c r="AJ151" s="76"/>
      <c r="AK151" s="41"/>
      <c r="AL151" s="74"/>
      <c r="AM151" s="20"/>
      <c r="AN151" s="42"/>
      <c r="AO151" s="20"/>
      <c r="AP151" s="43"/>
      <c r="AQ151" s="44"/>
      <c r="AR151" s="44"/>
      <c r="AS151" s="38"/>
      <c r="AT151" s="63"/>
      <c r="AU151" s="39"/>
      <c r="AV151" s="38"/>
      <c r="AW151" s="63"/>
      <c r="AX151" s="39"/>
      <c r="AY151" s="38"/>
      <c r="AZ151" s="63"/>
      <c r="BA151" s="39"/>
      <c r="BB151" s="38"/>
      <c r="BC151" s="63"/>
      <c r="BD151" s="39"/>
      <c r="BE151" s="38"/>
      <c r="BF151" s="63"/>
      <c r="BG151" s="39"/>
      <c r="BH151" s="38"/>
      <c r="BI151" s="63"/>
      <c r="BJ151" s="39"/>
      <c r="BK151" s="38"/>
      <c r="BL151" s="63"/>
      <c r="BM151" s="39"/>
      <c r="BN151" s="38"/>
      <c r="BO151" s="39"/>
      <c r="BP151" s="40"/>
      <c r="BQ151" s="41"/>
      <c r="BR151" s="40"/>
      <c r="BS151" s="76"/>
      <c r="BT151" s="41"/>
      <c r="BU151" s="40"/>
      <c r="BV151" s="76"/>
      <c r="BW151" s="41"/>
      <c r="BZ151" s="3">
        <f>B206</f>
        <v>10</v>
      </c>
      <c r="CA151" s="3">
        <f>BN205+AB205</f>
        <v>80</v>
      </c>
      <c r="CB151" s="6">
        <f ca="1">BP205+AD205</f>
        <v>1440</v>
      </c>
      <c r="CC151" s="6">
        <f ca="1">BR205+AF205</f>
        <v>669.34000000000015</v>
      </c>
      <c r="CD151" s="6">
        <f ca="1">BU205+AI205</f>
        <v>2109.34</v>
      </c>
      <c r="CE151" s="6">
        <f ca="1">SUM(G216:AA218)+SUM(AS216:BM218)</f>
        <v>4781</v>
      </c>
    </row>
    <row r="152" spans="2:83" ht="16.5" thickBot="1" x14ac:dyDescent="0.3">
      <c r="B152" s="42"/>
      <c r="C152" s="20"/>
      <c r="D152" s="43"/>
      <c r="E152" s="44"/>
      <c r="F152" s="44"/>
      <c r="G152" s="48"/>
      <c r="H152" s="49"/>
      <c r="I152" s="50"/>
      <c r="J152" s="48"/>
      <c r="K152" s="49"/>
      <c r="L152" s="50"/>
      <c r="M152" s="48"/>
      <c r="N152" s="49"/>
      <c r="O152" s="50"/>
      <c r="P152" s="48"/>
      <c r="Q152" s="49"/>
      <c r="R152" s="50"/>
      <c r="S152" s="48"/>
      <c r="T152" s="49"/>
      <c r="U152" s="50"/>
      <c r="V152" s="48"/>
      <c r="W152" s="49"/>
      <c r="X152" s="50"/>
      <c r="Y152" s="48"/>
      <c r="Z152" s="49"/>
      <c r="AA152" s="50"/>
      <c r="AB152" s="38"/>
      <c r="AC152" s="39"/>
      <c r="AD152" s="40"/>
      <c r="AE152" s="41"/>
      <c r="AF152" s="40"/>
      <c r="AG152" s="76"/>
      <c r="AH152" s="41"/>
      <c r="AI152" s="40"/>
      <c r="AJ152" s="76"/>
      <c r="AK152" s="41"/>
      <c r="AL152" s="74"/>
      <c r="AM152" s="20"/>
      <c r="AN152" s="42"/>
      <c r="AO152" s="20"/>
      <c r="AP152" s="43"/>
      <c r="AQ152" s="44"/>
      <c r="AR152" s="44"/>
      <c r="AS152" s="48"/>
      <c r="AT152" s="49"/>
      <c r="AU152" s="50"/>
      <c r="AV152" s="48"/>
      <c r="AW152" s="49"/>
      <c r="AX152" s="50"/>
      <c r="AY152" s="48"/>
      <c r="AZ152" s="49"/>
      <c r="BA152" s="50"/>
      <c r="BB152" s="48"/>
      <c r="BC152" s="49"/>
      <c r="BD152" s="50"/>
      <c r="BE152" s="48"/>
      <c r="BF152" s="49"/>
      <c r="BG152" s="50"/>
      <c r="BH152" s="48"/>
      <c r="BI152" s="49"/>
      <c r="BJ152" s="50"/>
      <c r="BK152" s="48"/>
      <c r="BL152" s="49"/>
      <c r="BM152" s="50"/>
      <c r="BN152" s="38"/>
      <c r="BO152" s="39"/>
      <c r="BP152" s="40"/>
      <c r="BQ152" s="41"/>
      <c r="BR152" s="40"/>
      <c r="BS152" s="76"/>
      <c r="BT152" s="41"/>
      <c r="BU152" s="40"/>
      <c r="BV152" s="76"/>
      <c r="BW152" s="41"/>
      <c r="BZ152" s="4"/>
      <c r="CA152" s="4"/>
      <c r="CB152" s="4"/>
      <c r="CC152" s="4"/>
      <c r="CD152" s="4"/>
      <c r="CE152" s="7"/>
    </row>
    <row r="153" spans="2:83" ht="15.75" x14ac:dyDescent="0.25">
      <c r="B153" s="42"/>
      <c r="C153" s="20"/>
      <c r="D153" s="43"/>
      <c r="E153" s="44"/>
      <c r="F153" s="44"/>
      <c r="G153" s="51" t="s">
        <v>5</v>
      </c>
      <c r="H153" s="72"/>
      <c r="I153" s="73"/>
      <c r="J153" s="51" t="s">
        <v>5</v>
      </c>
      <c r="K153" s="72"/>
      <c r="L153" s="73"/>
      <c r="M153" s="51" t="s">
        <v>5</v>
      </c>
      <c r="N153" s="72"/>
      <c r="O153" s="73"/>
      <c r="P153" s="51" t="s">
        <v>5</v>
      </c>
      <c r="Q153" s="72"/>
      <c r="R153" s="73"/>
      <c r="S153" s="51" t="s">
        <v>5</v>
      </c>
      <c r="T153" s="72"/>
      <c r="U153" s="73"/>
      <c r="V153" s="51" t="s">
        <v>5</v>
      </c>
      <c r="W153" s="72"/>
      <c r="X153" s="73"/>
      <c r="Y153" s="51" t="s">
        <v>5</v>
      </c>
      <c r="Z153" s="72"/>
      <c r="AA153" s="73"/>
      <c r="AB153" s="38"/>
      <c r="AC153" s="39"/>
      <c r="AD153" s="40"/>
      <c r="AE153" s="41"/>
      <c r="AF153" s="40"/>
      <c r="AG153" s="76"/>
      <c r="AH153" s="41"/>
      <c r="AI153" s="40"/>
      <c r="AJ153" s="76"/>
      <c r="AK153" s="41"/>
      <c r="AL153" s="74"/>
      <c r="AM153" s="20"/>
      <c r="AN153" s="42"/>
      <c r="AO153" s="20"/>
      <c r="AP153" s="43"/>
      <c r="AQ153" s="44"/>
      <c r="AR153" s="44"/>
      <c r="AS153" s="51" t="s">
        <v>5</v>
      </c>
      <c r="AT153" s="72"/>
      <c r="AU153" s="73"/>
      <c r="AV153" s="51" t="s">
        <v>5</v>
      </c>
      <c r="AW153" s="72"/>
      <c r="AX153" s="73"/>
      <c r="AY153" s="51" t="s">
        <v>5</v>
      </c>
      <c r="AZ153" s="72"/>
      <c r="BA153" s="73"/>
      <c r="BB153" s="51" t="s">
        <v>5</v>
      </c>
      <c r="BC153" s="72"/>
      <c r="BD153" s="73"/>
      <c r="BE153" s="51" t="s">
        <v>5</v>
      </c>
      <c r="BF153" s="72"/>
      <c r="BG153" s="73"/>
      <c r="BH153" s="51" t="s">
        <v>5</v>
      </c>
      <c r="BI153" s="72"/>
      <c r="BJ153" s="73"/>
      <c r="BK153" s="51" t="s">
        <v>5</v>
      </c>
      <c r="BL153" s="72"/>
      <c r="BM153" s="73"/>
      <c r="BN153" s="38"/>
      <c r="BO153" s="39"/>
      <c r="BP153" s="40"/>
      <c r="BQ153" s="41"/>
      <c r="BR153" s="40"/>
      <c r="BS153" s="76"/>
      <c r="BT153" s="41"/>
      <c r="BU153" s="40"/>
      <c r="BV153" s="76"/>
      <c r="BW153" s="41"/>
      <c r="BZ153" s="4"/>
      <c r="CA153" s="4"/>
      <c r="CB153" s="4"/>
      <c r="CC153" s="4"/>
      <c r="CD153" s="4"/>
      <c r="CE153" s="7"/>
    </row>
    <row r="154" spans="2:83" ht="15.75" x14ac:dyDescent="0.25">
      <c r="B154" s="42"/>
      <c r="C154" s="20"/>
      <c r="D154" s="43"/>
      <c r="E154" s="44"/>
      <c r="F154" s="44"/>
      <c r="G154" s="51"/>
      <c r="H154" s="72"/>
      <c r="I154" s="73"/>
      <c r="J154" s="51"/>
      <c r="K154" s="72"/>
      <c r="L154" s="73"/>
      <c r="M154" s="51"/>
      <c r="N154" s="72"/>
      <c r="O154" s="73"/>
      <c r="P154" s="51"/>
      <c r="Q154" s="72"/>
      <c r="R154" s="73"/>
      <c r="S154" s="51"/>
      <c r="T154" s="72"/>
      <c r="U154" s="73"/>
      <c r="V154" s="51"/>
      <c r="W154" s="72"/>
      <c r="X154" s="73"/>
      <c r="Y154" s="51"/>
      <c r="Z154" s="72"/>
      <c r="AA154" s="73"/>
      <c r="AB154" s="38"/>
      <c r="AC154" s="39"/>
      <c r="AD154" s="40"/>
      <c r="AE154" s="41"/>
      <c r="AF154" s="40"/>
      <c r="AG154" s="76"/>
      <c r="AH154" s="41"/>
      <c r="AI154" s="40"/>
      <c r="AJ154" s="76"/>
      <c r="AK154" s="41"/>
      <c r="AL154" s="74"/>
      <c r="AM154" s="20"/>
      <c r="AN154" s="42"/>
      <c r="AO154" s="20"/>
      <c r="AP154" s="43"/>
      <c r="AQ154" s="44"/>
      <c r="AR154" s="44"/>
      <c r="AS154" s="51"/>
      <c r="AT154" s="72"/>
      <c r="AU154" s="73"/>
      <c r="AV154" s="51"/>
      <c r="AW154" s="72"/>
      <c r="AX154" s="73"/>
      <c r="AY154" s="51"/>
      <c r="AZ154" s="72"/>
      <c r="BA154" s="73"/>
      <c r="BB154" s="51"/>
      <c r="BC154" s="72"/>
      <c r="BD154" s="73"/>
      <c r="BE154" s="51"/>
      <c r="BF154" s="72"/>
      <c r="BG154" s="73"/>
      <c r="BH154" s="51"/>
      <c r="BI154" s="72"/>
      <c r="BJ154" s="73"/>
      <c r="BK154" s="51"/>
      <c r="BL154" s="72"/>
      <c r="BM154" s="73"/>
      <c r="BN154" s="38"/>
      <c r="BO154" s="39"/>
      <c r="BP154" s="40"/>
      <c r="BQ154" s="41"/>
      <c r="BR154" s="40"/>
      <c r="BS154" s="76"/>
      <c r="BT154" s="41"/>
      <c r="BU154" s="40"/>
      <c r="BV154" s="76"/>
      <c r="BW154" s="41"/>
      <c r="BZ154" s="4"/>
      <c r="CA154" s="4"/>
      <c r="CB154" s="4"/>
      <c r="CC154" s="4"/>
      <c r="CD154" s="4"/>
      <c r="CE154" s="7"/>
    </row>
    <row r="155" spans="2:83" ht="16.5" thickBot="1" x14ac:dyDescent="0.3">
      <c r="B155" s="42"/>
      <c r="C155" s="20"/>
      <c r="D155" s="43"/>
      <c r="E155" s="44"/>
      <c r="F155" s="44"/>
      <c r="G155" s="69"/>
      <c r="H155" s="70"/>
      <c r="I155" s="71"/>
      <c r="J155" s="69"/>
      <c r="K155" s="70"/>
      <c r="L155" s="71"/>
      <c r="M155" s="69"/>
      <c r="N155" s="70"/>
      <c r="O155" s="71"/>
      <c r="P155" s="69"/>
      <c r="Q155" s="70"/>
      <c r="R155" s="71"/>
      <c r="S155" s="69"/>
      <c r="T155" s="70"/>
      <c r="U155" s="71"/>
      <c r="V155" s="69"/>
      <c r="W155" s="70"/>
      <c r="X155" s="71"/>
      <c r="Y155" s="69"/>
      <c r="Z155" s="70"/>
      <c r="AA155" s="71"/>
      <c r="AB155" s="38"/>
      <c r="AC155" s="39"/>
      <c r="AD155" s="40"/>
      <c r="AE155" s="41"/>
      <c r="AF155" s="40"/>
      <c r="AG155" s="76"/>
      <c r="AH155" s="41"/>
      <c r="AI155" s="40"/>
      <c r="AJ155" s="76"/>
      <c r="AK155" s="41"/>
      <c r="AL155" s="74"/>
      <c r="AM155" s="20"/>
      <c r="AN155" s="42"/>
      <c r="AO155" s="20"/>
      <c r="AP155" s="43"/>
      <c r="AQ155" s="44"/>
      <c r="AR155" s="44"/>
      <c r="AS155" s="69"/>
      <c r="AT155" s="70"/>
      <c r="AU155" s="71"/>
      <c r="AV155" s="69"/>
      <c r="AW155" s="70"/>
      <c r="AX155" s="71"/>
      <c r="AY155" s="69"/>
      <c r="AZ155" s="70"/>
      <c r="BA155" s="71"/>
      <c r="BB155" s="69"/>
      <c r="BC155" s="70"/>
      <c r="BD155" s="71"/>
      <c r="BE155" s="69"/>
      <c r="BF155" s="70"/>
      <c r="BG155" s="71"/>
      <c r="BH155" s="69"/>
      <c r="BI155" s="70"/>
      <c r="BJ155" s="71"/>
      <c r="BK155" s="69"/>
      <c r="BL155" s="70"/>
      <c r="BM155" s="71"/>
      <c r="BN155" s="38"/>
      <c r="BO155" s="39"/>
      <c r="BP155" s="40"/>
      <c r="BQ155" s="41"/>
      <c r="BR155" s="40"/>
      <c r="BS155" s="76"/>
      <c r="BT155" s="41"/>
      <c r="BU155" s="40"/>
      <c r="BV155" s="76"/>
      <c r="BW155" s="41"/>
      <c r="BZ155" s="4"/>
      <c r="CA155" s="4"/>
      <c r="CB155" s="4"/>
      <c r="CC155" s="4"/>
      <c r="CD155" s="4"/>
      <c r="CE155" s="7"/>
    </row>
    <row r="156" spans="2:83" ht="15.75" x14ac:dyDescent="0.25">
      <c r="B156" s="42"/>
      <c r="C156" s="20"/>
      <c r="D156" s="43"/>
      <c r="E156" s="44"/>
      <c r="F156" s="44"/>
      <c r="G156" s="33">
        <f ca="1">G150*$F$30</f>
        <v>38.360000000000007</v>
      </c>
      <c r="H156" s="67"/>
      <c r="I156" s="68"/>
      <c r="J156" s="33">
        <f t="shared" ref="J156" ca="1" si="309">J150*$F$30</f>
        <v>45.220000000000006</v>
      </c>
      <c r="K156" s="67"/>
      <c r="L156" s="68"/>
      <c r="M156" s="33">
        <f t="shared" ref="M156" ca="1" si="310">M150*$F$30</f>
        <v>42.14</v>
      </c>
      <c r="N156" s="67"/>
      <c r="O156" s="68"/>
      <c r="P156" s="33">
        <f t="shared" ref="P156" ca="1" si="311">P150*$F$30</f>
        <v>58.52</v>
      </c>
      <c r="Q156" s="67"/>
      <c r="R156" s="68"/>
      <c r="S156" s="33">
        <f t="shared" ref="S156" ca="1" si="312">S150*$F$30</f>
        <v>49.84</v>
      </c>
      <c r="T156" s="67"/>
      <c r="U156" s="68"/>
      <c r="V156" s="33">
        <f t="shared" ref="V156" ca="1" si="313">V150*$F$30</f>
        <v>40.74</v>
      </c>
      <c r="W156" s="67"/>
      <c r="X156" s="68"/>
      <c r="Y156" s="33">
        <f t="shared" ref="Y156" ca="1" si="314">Y150*$F$30</f>
        <v>58.38</v>
      </c>
      <c r="Z156" s="67"/>
      <c r="AA156" s="68"/>
      <c r="AB156" s="38"/>
      <c r="AC156" s="39"/>
      <c r="AD156" s="40"/>
      <c r="AE156" s="41"/>
      <c r="AF156" s="40"/>
      <c r="AG156" s="76"/>
      <c r="AH156" s="41"/>
      <c r="AI156" s="40"/>
      <c r="AJ156" s="76"/>
      <c r="AK156" s="41"/>
      <c r="AL156" s="74"/>
      <c r="AM156" s="20"/>
      <c r="AN156" s="42"/>
      <c r="AO156" s="20"/>
      <c r="AP156" s="43"/>
      <c r="AQ156" s="44"/>
      <c r="AR156" s="44"/>
      <c r="AS156" s="33">
        <f t="shared" ref="AS156:AU156" ca="1" si="315">AS150*$F$30</f>
        <v>45.220000000000006</v>
      </c>
      <c r="AT156" s="67"/>
      <c r="AU156" s="68"/>
      <c r="AV156" s="33">
        <f t="shared" ref="AV156:BM156" ca="1" si="316">AV150*$F$30</f>
        <v>41.580000000000005</v>
      </c>
      <c r="AW156" s="67"/>
      <c r="AX156" s="68"/>
      <c r="AY156" s="33">
        <f t="shared" ref="AY156:BM156" ca="1" si="317">AY150*$F$30</f>
        <v>56.56</v>
      </c>
      <c r="AZ156" s="67"/>
      <c r="BA156" s="68"/>
      <c r="BB156" s="33">
        <f t="shared" ref="BB156:BM156" ca="1" si="318">BB150*$F$30</f>
        <v>37.1</v>
      </c>
      <c r="BC156" s="67"/>
      <c r="BD156" s="68"/>
      <c r="BE156" s="33">
        <f t="shared" ref="BE156:BM156" ca="1" si="319">BE150*$F$30</f>
        <v>46.480000000000004</v>
      </c>
      <c r="BF156" s="67"/>
      <c r="BG156" s="68"/>
      <c r="BH156" s="33">
        <f t="shared" ref="BH156:BM156" ca="1" si="320">BH150*$F$30</f>
        <v>60.2</v>
      </c>
      <c r="BI156" s="67"/>
      <c r="BJ156" s="68"/>
      <c r="BK156" s="33">
        <f t="shared" ref="BK156:BM156" ca="1" si="321">BK150*$F$30</f>
        <v>42.28</v>
      </c>
      <c r="BL156" s="67"/>
      <c r="BM156" s="68"/>
      <c r="BN156" s="38"/>
      <c r="BO156" s="39"/>
      <c r="BP156" s="40"/>
      <c r="BQ156" s="41"/>
      <c r="BR156" s="40"/>
      <c r="BS156" s="76"/>
      <c r="BT156" s="41"/>
      <c r="BU156" s="40"/>
      <c r="BV156" s="76"/>
      <c r="BW156" s="41"/>
      <c r="BZ156" s="4"/>
      <c r="CA156" s="4"/>
      <c r="CB156" s="4"/>
      <c r="CC156" s="4"/>
      <c r="CD156" s="4"/>
      <c r="CE156" s="7"/>
    </row>
    <row r="157" spans="2:83" ht="15.75" x14ac:dyDescent="0.25">
      <c r="B157" s="42"/>
      <c r="C157" s="20"/>
      <c r="D157" s="43"/>
      <c r="E157" s="44"/>
      <c r="F157" s="44"/>
      <c r="G157" s="51"/>
      <c r="H157" s="72"/>
      <c r="I157" s="73"/>
      <c r="J157" s="51"/>
      <c r="K157" s="72"/>
      <c r="L157" s="73"/>
      <c r="M157" s="51"/>
      <c r="N157" s="72"/>
      <c r="O157" s="73"/>
      <c r="P157" s="51"/>
      <c r="Q157" s="72"/>
      <c r="R157" s="73"/>
      <c r="S157" s="51"/>
      <c r="T157" s="72"/>
      <c r="U157" s="73"/>
      <c r="V157" s="51"/>
      <c r="W157" s="72"/>
      <c r="X157" s="73"/>
      <c r="Y157" s="51"/>
      <c r="Z157" s="72"/>
      <c r="AA157" s="73"/>
      <c r="AB157" s="38"/>
      <c r="AC157" s="39"/>
      <c r="AD157" s="40"/>
      <c r="AE157" s="41"/>
      <c r="AF157" s="40"/>
      <c r="AG157" s="76"/>
      <c r="AH157" s="41"/>
      <c r="AI157" s="40"/>
      <c r="AJ157" s="76"/>
      <c r="AK157" s="41"/>
      <c r="AL157" s="74"/>
      <c r="AM157" s="20"/>
      <c r="AN157" s="42"/>
      <c r="AO157" s="20"/>
      <c r="AP157" s="43"/>
      <c r="AQ157" s="44"/>
      <c r="AR157" s="44"/>
      <c r="AS157" s="51"/>
      <c r="AT157" s="72"/>
      <c r="AU157" s="73"/>
      <c r="AV157" s="51"/>
      <c r="AW157" s="72"/>
      <c r="AX157" s="73"/>
      <c r="AY157" s="51"/>
      <c r="AZ157" s="72"/>
      <c r="BA157" s="73"/>
      <c r="BB157" s="51"/>
      <c r="BC157" s="72"/>
      <c r="BD157" s="73"/>
      <c r="BE157" s="51"/>
      <c r="BF157" s="72"/>
      <c r="BG157" s="73"/>
      <c r="BH157" s="51"/>
      <c r="BI157" s="72"/>
      <c r="BJ157" s="73"/>
      <c r="BK157" s="51"/>
      <c r="BL157" s="72"/>
      <c r="BM157" s="73"/>
      <c r="BN157" s="38"/>
      <c r="BO157" s="39"/>
      <c r="BP157" s="40"/>
      <c r="BQ157" s="41"/>
      <c r="BR157" s="40"/>
      <c r="BS157" s="76"/>
      <c r="BT157" s="41"/>
      <c r="BU157" s="40"/>
      <c r="BV157" s="76"/>
      <c r="BW157" s="41"/>
      <c r="BZ157" s="4"/>
      <c r="CA157" s="4"/>
      <c r="CB157" s="4"/>
      <c r="CC157" s="4"/>
      <c r="CD157" s="4"/>
      <c r="CE157" s="7"/>
    </row>
    <row r="158" spans="2:83" ht="16.5" thickBot="1" x14ac:dyDescent="0.3">
      <c r="B158" s="52"/>
      <c r="C158" s="25"/>
      <c r="D158" s="53"/>
      <c r="E158" s="54"/>
      <c r="F158" s="54"/>
      <c r="G158" s="69"/>
      <c r="H158" s="70"/>
      <c r="I158" s="71"/>
      <c r="J158" s="69"/>
      <c r="K158" s="70"/>
      <c r="L158" s="71"/>
      <c r="M158" s="69"/>
      <c r="N158" s="70"/>
      <c r="O158" s="71"/>
      <c r="P158" s="69"/>
      <c r="Q158" s="70"/>
      <c r="R158" s="71"/>
      <c r="S158" s="69"/>
      <c r="T158" s="70"/>
      <c r="U158" s="71"/>
      <c r="V158" s="69"/>
      <c r="W158" s="70"/>
      <c r="X158" s="71"/>
      <c r="Y158" s="69"/>
      <c r="Z158" s="70"/>
      <c r="AA158" s="71"/>
      <c r="AB158" s="48"/>
      <c r="AC158" s="50"/>
      <c r="AD158" s="55"/>
      <c r="AE158" s="56"/>
      <c r="AF158" s="55"/>
      <c r="AG158" s="77"/>
      <c r="AH158" s="56"/>
      <c r="AI158" s="55"/>
      <c r="AJ158" s="77"/>
      <c r="AK158" s="56"/>
      <c r="AL158" s="74"/>
      <c r="AM158" s="20"/>
      <c r="AN158" s="52"/>
      <c r="AO158" s="25"/>
      <c r="AP158" s="53"/>
      <c r="AQ158" s="54"/>
      <c r="AR158" s="54"/>
      <c r="AS158" s="69"/>
      <c r="AT158" s="70"/>
      <c r="AU158" s="71"/>
      <c r="AV158" s="69"/>
      <c r="AW158" s="70"/>
      <c r="AX158" s="71"/>
      <c r="AY158" s="69"/>
      <c r="AZ158" s="70"/>
      <c r="BA158" s="71"/>
      <c r="BB158" s="69"/>
      <c r="BC158" s="70"/>
      <c r="BD158" s="71"/>
      <c r="BE158" s="69"/>
      <c r="BF158" s="70"/>
      <c r="BG158" s="71"/>
      <c r="BH158" s="69"/>
      <c r="BI158" s="70"/>
      <c r="BJ158" s="71"/>
      <c r="BK158" s="69"/>
      <c r="BL158" s="70"/>
      <c r="BM158" s="71"/>
      <c r="BN158" s="48"/>
      <c r="BO158" s="50"/>
      <c r="BP158" s="55"/>
      <c r="BQ158" s="56"/>
      <c r="BR158" s="55"/>
      <c r="BS158" s="77"/>
      <c r="BT158" s="56"/>
      <c r="BU158" s="55"/>
      <c r="BV158" s="77"/>
      <c r="BW158" s="56"/>
      <c r="BZ158" s="4"/>
      <c r="CA158" s="4"/>
      <c r="CB158" s="4"/>
      <c r="CC158" s="4"/>
      <c r="CD158" s="4"/>
      <c r="CE158" s="7"/>
    </row>
    <row r="159" spans="2:83" ht="15.75" customHeight="1" x14ac:dyDescent="0.25">
      <c r="B159" s="21" t="s">
        <v>17</v>
      </c>
      <c r="C159" s="21"/>
      <c r="D159" s="21" t="s">
        <v>18</v>
      </c>
      <c r="E159" s="21" t="s">
        <v>16</v>
      </c>
      <c r="F159" s="21" t="s">
        <v>5</v>
      </c>
      <c r="G159" s="30" t="s">
        <v>19</v>
      </c>
      <c r="H159" s="15"/>
      <c r="I159" s="16"/>
      <c r="J159" s="30" t="s">
        <v>21</v>
      </c>
      <c r="K159" s="15"/>
      <c r="L159" s="16"/>
      <c r="M159" s="30" t="s">
        <v>22</v>
      </c>
      <c r="N159" s="15"/>
      <c r="O159" s="16"/>
      <c r="P159" s="30" t="s">
        <v>23</v>
      </c>
      <c r="Q159" s="15"/>
      <c r="R159" s="16"/>
      <c r="S159" s="30" t="s">
        <v>24</v>
      </c>
      <c r="T159" s="15"/>
      <c r="U159" s="16"/>
      <c r="V159" s="30" t="s">
        <v>25</v>
      </c>
      <c r="W159" s="15"/>
      <c r="X159" s="16"/>
      <c r="Y159" s="30" t="s">
        <v>26</v>
      </c>
      <c r="Z159" s="15"/>
      <c r="AA159" s="16"/>
      <c r="AB159" s="30" t="s">
        <v>27</v>
      </c>
      <c r="AC159" s="16"/>
      <c r="AD159" s="30" t="s">
        <v>28</v>
      </c>
      <c r="AE159" s="16"/>
      <c r="AF159" s="30" t="s">
        <v>33</v>
      </c>
      <c r="AG159" s="15"/>
      <c r="AH159" s="16"/>
      <c r="AI159" s="30" t="s">
        <v>34</v>
      </c>
      <c r="AJ159" s="15"/>
      <c r="AK159" s="16"/>
      <c r="AL159" s="64"/>
      <c r="AM159" s="20"/>
      <c r="AN159" s="21" t="s">
        <v>17</v>
      </c>
      <c r="AO159" s="21"/>
      <c r="AP159" s="21" t="s">
        <v>18</v>
      </c>
      <c r="AQ159" s="21" t="s">
        <v>16</v>
      </c>
      <c r="AR159" s="21" t="s">
        <v>5</v>
      </c>
      <c r="AS159" s="30" t="s">
        <v>19</v>
      </c>
      <c r="AT159" s="15"/>
      <c r="AU159" s="16"/>
      <c r="AV159" s="30" t="s">
        <v>21</v>
      </c>
      <c r="AW159" s="15"/>
      <c r="AX159" s="16"/>
      <c r="AY159" s="30" t="s">
        <v>22</v>
      </c>
      <c r="AZ159" s="15"/>
      <c r="BA159" s="16"/>
      <c r="BB159" s="30" t="s">
        <v>23</v>
      </c>
      <c r="BC159" s="15"/>
      <c r="BD159" s="16"/>
      <c r="BE159" s="30" t="s">
        <v>24</v>
      </c>
      <c r="BF159" s="15"/>
      <c r="BG159" s="16"/>
      <c r="BH159" s="30" t="s">
        <v>25</v>
      </c>
      <c r="BI159" s="15"/>
      <c r="BJ159" s="16"/>
      <c r="BK159" s="30" t="s">
        <v>26</v>
      </c>
      <c r="BL159" s="15"/>
      <c r="BM159" s="16"/>
      <c r="BN159" s="30" t="s">
        <v>27</v>
      </c>
      <c r="BO159" s="16"/>
      <c r="BP159" s="30" t="s">
        <v>28</v>
      </c>
      <c r="BQ159" s="16"/>
      <c r="BR159" s="30" t="s">
        <v>33</v>
      </c>
      <c r="BS159" s="15"/>
      <c r="BT159" s="16"/>
      <c r="BU159" s="30" t="s">
        <v>34</v>
      </c>
      <c r="BV159" s="15"/>
      <c r="BW159" s="16"/>
      <c r="BZ159" s="4"/>
      <c r="CA159" s="4"/>
      <c r="CB159" s="4"/>
      <c r="CC159" s="4"/>
      <c r="CD159" s="4"/>
      <c r="CE159" s="7"/>
    </row>
    <row r="160" spans="2:83" ht="16.5" thickBot="1" x14ac:dyDescent="0.3">
      <c r="B160" s="25"/>
      <c r="C160" s="20"/>
      <c r="D160" s="25"/>
      <c r="E160" s="25"/>
      <c r="F160" s="25"/>
      <c r="G160" s="17"/>
      <c r="H160" s="18"/>
      <c r="I160" s="19"/>
      <c r="J160" s="17"/>
      <c r="K160" s="18"/>
      <c r="L160" s="19"/>
      <c r="M160" s="17"/>
      <c r="N160" s="18"/>
      <c r="O160" s="19"/>
      <c r="P160" s="17"/>
      <c r="Q160" s="18"/>
      <c r="R160" s="19"/>
      <c r="S160" s="17"/>
      <c r="T160" s="18"/>
      <c r="U160" s="19"/>
      <c r="V160" s="17"/>
      <c r="W160" s="18"/>
      <c r="X160" s="19"/>
      <c r="Y160" s="17"/>
      <c r="Z160" s="18"/>
      <c r="AA160" s="19"/>
      <c r="AB160" s="17"/>
      <c r="AC160" s="19"/>
      <c r="AD160" s="17"/>
      <c r="AE160" s="19"/>
      <c r="AF160" s="17"/>
      <c r="AG160" s="18"/>
      <c r="AH160" s="19"/>
      <c r="AI160" s="17"/>
      <c r="AJ160" s="18"/>
      <c r="AK160" s="19"/>
      <c r="AL160" s="64"/>
      <c r="AM160" s="20"/>
      <c r="AN160" s="25"/>
      <c r="AO160" s="20"/>
      <c r="AP160" s="25"/>
      <c r="AQ160" s="25"/>
      <c r="AR160" s="25"/>
      <c r="AS160" s="17"/>
      <c r="AT160" s="18"/>
      <c r="AU160" s="19"/>
      <c r="AV160" s="17"/>
      <c r="AW160" s="18"/>
      <c r="AX160" s="19"/>
      <c r="AY160" s="17"/>
      <c r="AZ160" s="18"/>
      <c r="BA160" s="19"/>
      <c r="BB160" s="17"/>
      <c r="BC160" s="18"/>
      <c r="BD160" s="19"/>
      <c r="BE160" s="17"/>
      <c r="BF160" s="18"/>
      <c r="BG160" s="19"/>
      <c r="BH160" s="17"/>
      <c r="BI160" s="18"/>
      <c r="BJ160" s="19"/>
      <c r="BK160" s="17"/>
      <c r="BL160" s="18"/>
      <c r="BM160" s="19"/>
      <c r="BN160" s="17"/>
      <c r="BO160" s="19"/>
      <c r="BP160" s="17"/>
      <c r="BQ160" s="19"/>
      <c r="BR160" s="17"/>
      <c r="BS160" s="18"/>
      <c r="BT160" s="19"/>
      <c r="BU160" s="17"/>
      <c r="BV160" s="18"/>
      <c r="BW160" s="19"/>
      <c r="BZ160" s="4"/>
      <c r="CA160" s="4"/>
      <c r="CB160" s="4"/>
      <c r="CC160" s="4"/>
      <c r="CD160" s="4"/>
      <c r="CE160" s="7"/>
    </row>
    <row r="161" spans="2:83" ht="16.5" thickBot="1" x14ac:dyDescent="0.3">
      <c r="B161" s="26"/>
      <c r="C161" s="20"/>
      <c r="D161" s="27"/>
      <c r="E161" s="28"/>
      <c r="F161" s="29"/>
      <c r="G161" s="30"/>
      <c r="H161" s="15"/>
      <c r="I161" s="16"/>
      <c r="J161" s="30"/>
      <c r="K161" s="15"/>
      <c r="L161" s="16"/>
      <c r="M161" s="30"/>
      <c r="N161" s="15"/>
      <c r="O161" s="16"/>
      <c r="P161" s="30"/>
      <c r="Q161" s="15"/>
      <c r="R161" s="16"/>
      <c r="S161" s="30"/>
      <c r="T161" s="15"/>
      <c r="U161" s="16"/>
      <c r="V161" s="30"/>
      <c r="W161" s="15"/>
      <c r="X161" s="16"/>
      <c r="Y161" s="30"/>
      <c r="Z161" s="15"/>
      <c r="AA161" s="16"/>
      <c r="AB161" s="31">
        <f>G164+J164+M164+P164+S164+V164+Y164+Y167+V167+S167+P167+M167+J167+G167</f>
        <v>40</v>
      </c>
      <c r="AC161" s="32"/>
      <c r="AD161" s="33">
        <f t="shared" ref="AD161" ca="1" si="322">E162*AB161</f>
        <v>800</v>
      </c>
      <c r="AE161" s="34"/>
      <c r="AF161" s="33">
        <f ca="1">G178+J178+M178+P178+S178+V178+Y178</f>
        <v>318.08000000000004</v>
      </c>
      <c r="AG161" s="75"/>
      <c r="AH161" s="34"/>
      <c r="AI161" s="33">
        <f ca="1">AD161+AF161</f>
        <v>1118.08</v>
      </c>
      <c r="AJ161" s="75"/>
      <c r="AK161" s="34"/>
      <c r="AL161" s="74"/>
      <c r="AM161" s="20"/>
      <c r="AN161" s="26"/>
      <c r="AO161" s="20"/>
      <c r="AP161" s="27"/>
      <c r="AQ161" s="28"/>
      <c r="AR161" s="29"/>
      <c r="AS161" s="30"/>
      <c r="AT161" s="15"/>
      <c r="AU161" s="16"/>
      <c r="AV161" s="30"/>
      <c r="AW161" s="15"/>
      <c r="AX161" s="16"/>
      <c r="AY161" s="30"/>
      <c r="AZ161" s="15"/>
      <c r="BA161" s="16"/>
      <c r="BB161" s="30"/>
      <c r="BC161" s="15"/>
      <c r="BD161" s="16"/>
      <c r="BE161" s="30"/>
      <c r="BF161" s="15"/>
      <c r="BG161" s="16"/>
      <c r="BH161" s="30"/>
      <c r="BI161" s="15"/>
      <c r="BJ161" s="16"/>
      <c r="BK161" s="30"/>
      <c r="BL161" s="15"/>
      <c r="BM161" s="16"/>
      <c r="BN161" s="31">
        <f t="shared" ref="BN161" si="323">AS164+AV164+AY164+BB164+BE164+BH164+BK164+BK167+BH167+BE167+BB167+AY167+AV167+AS167</f>
        <v>40</v>
      </c>
      <c r="BO161" s="32"/>
      <c r="BP161" s="33">
        <f t="shared" ref="BP161" ca="1" si="324">AQ162*BN161</f>
        <v>800</v>
      </c>
      <c r="BQ161" s="34"/>
      <c r="BR161" s="33">
        <f ca="1">AS178+AV178+AY178+BB178+BE178+BH178+BK178</f>
        <v>321.3</v>
      </c>
      <c r="BS161" s="75"/>
      <c r="BT161" s="34"/>
      <c r="BU161" s="33">
        <f ca="1">BP161+BR161</f>
        <v>1121.3</v>
      </c>
      <c r="BV161" s="75"/>
      <c r="BW161" s="34"/>
      <c r="BZ161" s="4"/>
      <c r="CA161" s="4"/>
      <c r="CB161" s="4"/>
      <c r="CC161" s="4"/>
      <c r="CD161" s="4"/>
      <c r="CE161" s="7"/>
    </row>
    <row r="162" spans="2:83" ht="16.5" thickBot="1" x14ac:dyDescent="0.3">
      <c r="B162" s="35">
        <v>8</v>
      </c>
      <c r="C162" s="20"/>
      <c r="D162" s="36" t="str">
        <f>_xll.XLOOKUP(B162,'Basic Structure'!$E$8:$E$17,'Basic Structure'!$F$8:$F$17)</f>
        <v>Jose Monee</v>
      </c>
      <c r="E162" s="33">
        <f ca="1">_xll.XLOOKUP(B162,'Basic Structure'!$E$8:$E$17,'Basic Structure'!$J$8:$J$17)</f>
        <v>20</v>
      </c>
      <c r="F162" s="37">
        <f ca="1">_xll.XLOOKUP(B162,'Basic Structure'!$E$8:$E$17,'Basic Structure'!$K$8:$K$17)</f>
        <v>0.12</v>
      </c>
      <c r="G162" s="17"/>
      <c r="H162" s="18"/>
      <c r="I162" s="19"/>
      <c r="J162" s="17"/>
      <c r="K162" s="18"/>
      <c r="L162" s="19"/>
      <c r="M162" s="17"/>
      <c r="N162" s="18"/>
      <c r="O162" s="19"/>
      <c r="P162" s="17"/>
      <c r="Q162" s="18"/>
      <c r="R162" s="19"/>
      <c r="S162" s="17"/>
      <c r="T162" s="18"/>
      <c r="U162" s="19"/>
      <c r="V162" s="17"/>
      <c r="W162" s="18"/>
      <c r="X162" s="19"/>
      <c r="Y162" s="17"/>
      <c r="Z162" s="18"/>
      <c r="AA162" s="19"/>
      <c r="AB162" s="38"/>
      <c r="AC162" s="39"/>
      <c r="AD162" s="40"/>
      <c r="AE162" s="41"/>
      <c r="AF162" s="40"/>
      <c r="AG162" s="76"/>
      <c r="AH162" s="41"/>
      <c r="AI162" s="40"/>
      <c r="AJ162" s="76"/>
      <c r="AK162" s="41"/>
      <c r="AL162" s="74"/>
      <c r="AM162" s="20"/>
      <c r="AN162" s="35">
        <f>B162</f>
        <v>8</v>
      </c>
      <c r="AO162" s="20"/>
      <c r="AP162" s="36" t="str">
        <f>_xll.XLOOKUP(AN162,'Basic Structure'!$E$8:$E$17,'Basic Structure'!$F$8:$F$17)</f>
        <v>Jose Monee</v>
      </c>
      <c r="AQ162" s="33">
        <f ca="1">_xll.XLOOKUP(AN162,'Basic Structure'!$E$8:$E$17,'Basic Structure'!$J$8:$J$17)</f>
        <v>20</v>
      </c>
      <c r="AR162" s="37">
        <f ca="1">_xll.XLOOKUP(AN162,'Basic Structure'!$E$8:$E$17,'Basic Structure'!$K$8:$K$17)</f>
        <v>0.12</v>
      </c>
      <c r="AS162" s="17"/>
      <c r="AT162" s="18"/>
      <c r="AU162" s="19"/>
      <c r="AV162" s="17"/>
      <c r="AW162" s="18"/>
      <c r="AX162" s="19"/>
      <c r="AY162" s="17"/>
      <c r="AZ162" s="18"/>
      <c r="BA162" s="19"/>
      <c r="BB162" s="17"/>
      <c r="BC162" s="18"/>
      <c r="BD162" s="19"/>
      <c r="BE162" s="17"/>
      <c r="BF162" s="18"/>
      <c r="BG162" s="19"/>
      <c r="BH162" s="17"/>
      <c r="BI162" s="18"/>
      <c r="BJ162" s="19"/>
      <c r="BK162" s="17"/>
      <c r="BL162" s="18"/>
      <c r="BM162" s="19"/>
      <c r="BN162" s="38"/>
      <c r="BO162" s="39"/>
      <c r="BP162" s="40"/>
      <c r="BQ162" s="41"/>
      <c r="BR162" s="40"/>
      <c r="BS162" s="76"/>
      <c r="BT162" s="41"/>
      <c r="BU162" s="40"/>
      <c r="BV162" s="76"/>
      <c r="BW162" s="41"/>
      <c r="BZ162" s="4"/>
      <c r="CA162" s="4"/>
      <c r="CB162" s="4"/>
      <c r="CC162" s="4"/>
      <c r="CD162" s="4"/>
      <c r="CE162" s="7"/>
    </row>
    <row r="163" spans="2:83" ht="16.5" thickBot="1" x14ac:dyDescent="0.3">
      <c r="B163" s="42"/>
      <c r="C163" s="20"/>
      <c r="D163" s="43"/>
      <c r="E163" s="44"/>
      <c r="F163" s="44"/>
      <c r="G163" s="45">
        <v>0.33333333333333331</v>
      </c>
      <c r="H163" s="46" t="s">
        <v>20</v>
      </c>
      <c r="I163" s="45">
        <v>0.5</v>
      </c>
      <c r="J163" s="45">
        <v>0.33333333333333331</v>
      </c>
      <c r="K163" s="46" t="s">
        <v>20</v>
      </c>
      <c r="L163" s="45">
        <v>0.5</v>
      </c>
      <c r="M163" s="45">
        <v>0.33333333333333331</v>
      </c>
      <c r="N163" s="46" t="s">
        <v>20</v>
      </c>
      <c r="O163" s="45">
        <v>0.5</v>
      </c>
      <c r="P163" s="45">
        <v>0.33333333333333331</v>
      </c>
      <c r="Q163" s="46" t="s">
        <v>20</v>
      </c>
      <c r="R163" s="45">
        <v>0.5</v>
      </c>
      <c r="S163" s="45">
        <v>0.33333333333333331</v>
      </c>
      <c r="T163" s="46" t="s">
        <v>20</v>
      </c>
      <c r="U163" s="45">
        <v>0.5</v>
      </c>
      <c r="V163" s="45">
        <v>0.33333333333333331</v>
      </c>
      <c r="W163" s="46" t="s">
        <v>20</v>
      </c>
      <c r="X163" s="45">
        <v>0.5</v>
      </c>
      <c r="Y163" s="45">
        <v>0.33333333333333331</v>
      </c>
      <c r="Z163" s="46" t="s">
        <v>20</v>
      </c>
      <c r="AA163" s="45">
        <v>0.5</v>
      </c>
      <c r="AB163" s="38"/>
      <c r="AC163" s="39"/>
      <c r="AD163" s="40"/>
      <c r="AE163" s="41"/>
      <c r="AF163" s="40"/>
      <c r="AG163" s="76"/>
      <c r="AH163" s="41"/>
      <c r="AI163" s="40"/>
      <c r="AJ163" s="76"/>
      <c r="AK163" s="41"/>
      <c r="AL163" s="74"/>
      <c r="AM163" s="20"/>
      <c r="AN163" s="42"/>
      <c r="AO163" s="20"/>
      <c r="AP163" s="43"/>
      <c r="AQ163" s="44"/>
      <c r="AR163" s="44"/>
      <c r="AS163" s="45">
        <v>0.33333333333333331</v>
      </c>
      <c r="AT163" s="46" t="s">
        <v>20</v>
      </c>
      <c r="AU163" s="45">
        <v>0.5</v>
      </c>
      <c r="AV163" s="45">
        <v>0.33333333333333331</v>
      </c>
      <c r="AW163" s="46" t="s">
        <v>20</v>
      </c>
      <c r="AX163" s="45">
        <v>0.5</v>
      </c>
      <c r="AY163" s="45">
        <v>0.33333333333333331</v>
      </c>
      <c r="AZ163" s="46" t="s">
        <v>20</v>
      </c>
      <c r="BA163" s="45">
        <v>0.5</v>
      </c>
      <c r="BB163" s="45">
        <v>0.33333333333333331</v>
      </c>
      <c r="BC163" s="46" t="s">
        <v>20</v>
      </c>
      <c r="BD163" s="45">
        <v>0.5</v>
      </c>
      <c r="BE163" s="45">
        <v>0.33333333333333331</v>
      </c>
      <c r="BF163" s="46" t="s">
        <v>20</v>
      </c>
      <c r="BG163" s="45">
        <v>0.5</v>
      </c>
      <c r="BH163" s="45">
        <v>0.33333333333333331</v>
      </c>
      <c r="BI163" s="46" t="s">
        <v>20</v>
      </c>
      <c r="BJ163" s="45">
        <v>0.5</v>
      </c>
      <c r="BK163" s="45">
        <v>0.33333333333333331</v>
      </c>
      <c r="BL163" s="46" t="s">
        <v>20</v>
      </c>
      <c r="BM163" s="45">
        <v>0.5</v>
      </c>
      <c r="BN163" s="38"/>
      <c r="BO163" s="39"/>
      <c r="BP163" s="40"/>
      <c r="BQ163" s="41"/>
      <c r="BR163" s="40"/>
      <c r="BS163" s="76"/>
      <c r="BT163" s="41"/>
      <c r="BU163" s="40"/>
      <c r="BV163" s="76"/>
      <c r="BW163" s="41"/>
      <c r="BZ163" s="4"/>
      <c r="CA163" s="4"/>
      <c r="CB163" s="4"/>
      <c r="CC163" s="4"/>
      <c r="CD163" s="4"/>
      <c r="CE163" s="7"/>
    </row>
    <row r="164" spans="2:83" ht="16.5" thickBot="1" x14ac:dyDescent="0.3">
      <c r="B164" s="42"/>
      <c r="C164" s="20"/>
      <c r="D164" s="43"/>
      <c r="E164" s="44"/>
      <c r="F164" s="44"/>
      <c r="G164" s="31">
        <f t="shared" ref="G164" si="325">(I163-G163)*24</f>
        <v>4</v>
      </c>
      <c r="H164" s="47"/>
      <c r="I164" s="32"/>
      <c r="J164" s="31">
        <f t="shared" ref="J164" si="326">(L163-J163)*24</f>
        <v>4</v>
      </c>
      <c r="K164" s="47"/>
      <c r="L164" s="32"/>
      <c r="M164" s="31">
        <f t="shared" ref="M164" si="327">(O163-M163)*24</f>
        <v>4</v>
      </c>
      <c r="N164" s="47"/>
      <c r="O164" s="32"/>
      <c r="P164" s="31">
        <f t="shared" ref="P164" si="328">(R163-P163)*24</f>
        <v>4</v>
      </c>
      <c r="Q164" s="47"/>
      <c r="R164" s="32"/>
      <c r="S164" s="31">
        <f t="shared" ref="S164" si="329">(U163-S163)*24</f>
        <v>4</v>
      </c>
      <c r="T164" s="47"/>
      <c r="U164" s="32"/>
      <c r="V164" s="31">
        <f t="shared" ref="V164" si="330">(X163-V163)*24</f>
        <v>4</v>
      </c>
      <c r="W164" s="47"/>
      <c r="X164" s="32"/>
      <c r="Y164" s="31">
        <f t="shared" ref="Y164" si="331">(AA163-Y163)*24</f>
        <v>4</v>
      </c>
      <c r="Z164" s="47"/>
      <c r="AA164" s="32"/>
      <c r="AB164" s="38"/>
      <c r="AC164" s="39"/>
      <c r="AD164" s="40"/>
      <c r="AE164" s="41"/>
      <c r="AF164" s="40"/>
      <c r="AG164" s="76"/>
      <c r="AH164" s="41"/>
      <c r="AI164" s="40"/>
      <c r="AJ164" s="76"/>
      <c r="AK164" s="41"/>
      <c r="AL164" s="74"/>
      <c r="AM164" s="20"/>
      <c r="AN164" s="42"/>
      <c r="AO164" s="20"/>
      <c r="AP164" s="43"/>
      <c r="AQ164" s="44"/>
      <c r="AR164" s="44"/>
      <c r="AS164" s="31">
        <f t="shared" ref="AS164" si="332">(AU163-AS163)*24</f>
        <v>4</v>
      </c>
      <c r="AT164" s="47"/>
      <c r="AU164" s="32"/>
      <c r="AV164" s="31">
        <f t="shared" ref="AV164" si="333">(AX163-AV163)*24</f>
        <v>4</v>
      </c>
      <c r="AW164" s="47"/>
      <c r="AX164" s="32"/>
      <c r="AY164" s="31">
        <f t="shared" ref="AY164" si="334">(BA163-AY163)*24</f>
        <v>4</v>
      </c>
      <c r="AZ164" s="47"/>
      <c r="BA164" s="32"/>
      <c r="BB164" s="31">
        <f t="shared" ref="BB164" si="335">(BD163-BB163)*24</f>
        <v>4</v>
      </c>
      <c r="BC164" s="47"/>
      <c r="BD164" s="32"/>
      <c r="BE164" s="31">
        <f t="shared" ref="BE164" si="336">(BG163-BE163)*24</f>
        <v>4</v>
      </c>
      <c r="BF164" s="47"/>
      <c r="BG164" s="32"/>
      <c r="BH164" s="31">
        <f t="shared" ref="BH164" si="337">(BJ163-BH163)*24</f>
        <v>4</v>
      </c>
      <c r="BI164" s="47"/>
      <c r="BJ164" s="32"/>
      <c r="BK164" s="31">
        <f t="shared" ref="BK164" si="338">(BM163-BK163)*24</f>
        <v>4</v>
      </c>
      <c r="BL164" s="47"/>
      <c r="BM164" s="32"/>
      <c r="BN164" s="38"/>
      <c r="BO164" s="39"/>
      <c r="BP164" s="40"/>
      <c r="BQ164" s="41"/>
      <c r="BR164" s="40"/>
      <c r="BS164" s="76"/>
      <c r="BT164" s="41"/>
      <c r="BU164" s="40"/>
      <c r="BV164" s="76"/>
      <c r="BW164" s="41"/>
      <c r="BZ164" s="5"/>
      <c r="CA164" s="5"/>
      <c r="CB164" s="5"/>
      <c r="CC164" s="5"/>
      <c r="CD164" s="5"/>
      <c r="CE164" s="8"/>
    </row>
    <row r="165" spans="2:83" ht="16.5" thickBot="1" x14ac:dyDescent="0.3">
      <c r="B165" s="42"/>
      <c r="C165" s="20"/>
      <c r="D165" s="43"/>
      <c r="E165" s="44"/>
      <c r="F165" s="44"/>
      <c r="G165" s="48"/>
      <c r="H165" s="49"/>
      <c r="I165" s="50"/>
      <c r="J165" s="48"/>
      <c r="K165" s="49"/>
      <c r="L165" s="50"/>
      <c r="M165" s="48"/>
      <c r="N165" s="49"/>
      <c r="O165" s="50"/>
      <c r="P165" s="48"/>
      <c r="Q165" s="49"/>
      <c r="R165" s="50"/>
      <c r="S165" s="48"/>
      <c r="T165" s="49"/>
      <c r="U165" s="50"/>
      <c r="V165" s="48"/>
      <c r="W165" s="49"/>
      <c r="X165" s="50"/>
      <c r="Y165" s="48"/>
      <c r="Z165" s="49"/>
      <c r="AA165" s="50"/>
      <c r="AB165" s="38"/>
      <c r="AC165" s="39"/>
      <c r="AD165" s="40"/>
      <c r="AE165" s="41"/>
      <c r="AF165" s="40"/>
      <c r="AG165" s="76"/>
      <c r="AH165" s="41"/>
      <c r="AI165" s="40"/>
      <c r="AJ165" s="76"/>
      <c r="AK165" s="41"/>
      <c r="AL165" s="74"/>
      <c r="AM165" s="20"/>
      <c r="AN165" s="42"/>
      <c r="AO165" s="20"/>
      <c r="AP165" s="43"/>
      <c r="AQ165" s="44"/>
      <c r="AR165" s="44"/>
      <c r="AS165" s="48"/>
      <c r="AT165" s="49"/>
      <c r="AU165" s="50"/>
      <c r="AV165" s="48"/>
      <c r="AW165" s="49"/>
      <c r="AX165" s="50"/>
      <c r="AY165" s="48"/>
      <c r="AZ165" s="49"/>
      <c r="BA165" s="50"/>
      <c r="BB165" s="48"/>
      <c r="BC165" s="49"/>
      <c r="BD165" s="50"/>
      <c r="BE165" s="48"/>
      <c r="BF165" s="49"/>
      <c r="BG165" s="50"/>
      <c r="BH165" s="48"/>
      <c r="BI165" s="49"/>
      <c r="BJ165" s="50"/>
      <c r="BK165" s="48"/>
      <c r="BL165" s="49"/>
      <c r="BM165" s="50"/>
      <c r="BN165" s="38"/>
      <c r="BO165" s="39"/>
      <c r="BP165" s="40"/>
      <c r="BQ165" s="41"/>
      <c r="BR165" s="40"/>
      <c r="BS165" s="76"/>
      <c r="BT165" s="41"/>
      <c r="BU165" s="40"/>
      <c r="BV165" s="76"/>
      <c r="BW165" s="41"/>
    </row>
    <row r="166" spans="2:83" ht="16.5" thickBot="1" x14ac:dyDescent="0.3">
      <c r="B166" s="42"/>
      <c r="C166" s="20"/>
      <c r="D166" s="43"/>
      <c r="E166" s="51"/>
      <c r="F166" s="44"/>
      <c r="G166" s="45"/>
      <c r="H166" s="46" t="s">
        <v>20</v>
      </c>
      <c r="I166" s="45"/>
      <c r="J166" s="45">
        <v>0.54166666666666663</v>
      </c>
      <c r="K166" s="46" t="s">
        <v>20</v>
      </c>
      <c r="L166" s="45">
        <v>0.66666666666666663</v>
      </c>
      <c r="M166" s="45">
        <v>0.54166666666666663</v>
      </c>
      <c r="N166" s="46" t="s">
        <v>20</v>
      </c>
      <c r="O166" s="45">
        <v>0.66666666666666663</v>
      </c>
      <c r="P166" s="45">
        <v>0.54166666666666663</v>
      </c>
      <c r="Q166" s="46" t="s">
        <v>20</v>
      </c>
      <c r="R166" s="45">
        <v>0.66666666666666663</v>
      </c>
      <c r="S166" s="45">
        <v>0.54166666666666663</v>
      </c>
      <c r="T166" s="46" t="s">
        <v>20</v>
      </c>
      <c r="U166" s="45">
        <v>0.66666666666666663</v>
      </c>
      <c r="V166" s="45"/>
      <c r="W166" s="46" t="s">
        <v>20</v>
      </c>
      <c r="X166" s="45"/>
      <c r="Y166" s="45"/>
      <c r="Z166" s="46" t="s">
        <v>20</v>
      </c>
      <c r="AA166" s="45"/>
      <c r="AB166" s="38"/>
      <c r="AC166" s="39"/>
      <c r="AD166" s="40"/>
      <c r="AE166" s="41"/>
      <c r="AF166" s="40"/>
      <c r="AG166" s="76"/>
      <c r="AH166" s="41"/>
      <c r="AI166" s="40"/>
      <c r="AJ166" s="76"/>
      <c r="AK166" s="41"/>
      <c r="AL166" s="74"/>
      <c r="AM166" s="20"/>
      <c r="AN166" s="42"/>
      <c r="AO166" s="20"/>
      <c r="AP166" s="43"/>
      <c r="AQ166" s="51"/>
      <c r="AR166" s="44"/>
      <c r="AS166" s="45"/>
      <c r="AT166" s="46" t="s">
        <v>20</v>
      </c>
      <c r="AU166" s="45"/>
      <c r="AV166" s="45">
        <v>0.54166666666666663</v>
      </c>
      <c r="AW166" s="46" t="s">
        <v>20</v>
      </c>
      <c r="AX166" s="45">
        <v>0.66666666666666663</v>
      </c>
      <c r="AY166" s="45">
        <v>0.54166666666666663</v>
      </c>
      <c r="AZ166" s="46" t="s">
        <v>20</v>
      </c>
      <c r="BA166" s="45">
        <v>0.66666666666666663</v>
      </c>
      <c r="BB166" s="45">
        <v>0.54166666666666663</v>
      </c>
      <c r="BC166" s="46" t="s">
        <v>20</v>
      </c>
      <c r="BD166" s="45">
        <v>0.66666666666666663</v>
      </c>
      <c r="BE166" s="45">
        <v>0.54166666666666663</v>
      </c>
      <c r="BF166" s="46" t="s">
        <v>20</v>
      </c>
      <c r="BG166" s="45">
        <v>0.66666666666666663</v>
      </c>
      <c r="BH166" s="45"/>
      <c r="BI166" s="46" t="s">
        <v>20</v>
      </c>
      <c r="BJ166" s="45"/>
      <c r="BK166" s="45"/>
      <c r="BL166" s="46" t="s">
        <v>20</v>
      </c>
      <c r="BM166" s="45"/>
      <c r="BN166" s="38"/>
      <c r="BO166" s="39"/>
      <c r="BP166" s="40"/>
      <c r="BQ166" s="41"/>
      <c r="BR166" s="40"/>
      <c r="BS166" s="76"/>
      <c r="BT166" s="41"/>
      <c r="BU166" s="40"/>
      <c r="BV166" s="76"/>
      <c r="BW166" s="41"/>
    </row>
    <row r="167" spans="2:83" ht="15.75" x14ac:dyDescent="0.25">
      <c r="B167" s="42"/>
      <c r="C167" s="20"/>
      <c r="D167" s="43"/>
      <c r="E167" s="44"/>
      <c r="F167" s="44"/>
      <c r="G167" s="31">
        <f t="shared" ref="G167" si="339">(I166-G166)*24</f>
        <v>0</v>
      </c>
      <c r="H167" s="47"/>
      <c r="I167" s="32"/>
      <c r="J167" s="31">
        <f t="shared" ref="J167" si="340">(L166-J166)*24</f>
        <v>3</v>
      </c>
      <c r="K167" s="47"/>
      <c r="L167" s="32"/>
      <c r="M167" s="31">
        <f t="shared" ref="M167" si="341">(O166-M166)*24</f>
        <v>3</v>
      </c>
      <c r="N167" s="47"/>
      <c r="O167" s="32"/>
      <c r="P167" s="31">
        <f t="shared" ref="P167" si="342">(R166-P166)*24</f>
        <v>3</v>
      </c>
      <c r="Q167" s="47"/>
      <c r="R167" s="32"/>
      <c r="S167" s="31">
        <f t="shared" ref="S167" si="343">(U166-S166)*24</f>
        <v>3</v>
      </c>
      <c r="T167" s="47"/>
      <c r="U167" s="32"/>
      <c r="V167" s="31">
        <f t="shared" ref="V167" si="344">(X166-V166)*24</f>
        <v>0</v>
      </c>
      <c r="W167" s="47"/>
      <c r="X167" s="32"/>
      <c r="Y167" s="31">
        <f t="shared" ref="Y167" si="345">(AA166-Y166)*24</f>
        <v>0</v>
      </c>
      <c r="Z167" s="47"/>
      <c r="AA167" s="32"/>
      <c r="AB167" s="38"/>
      <c r="AC167" s="39"/>
      <c r="AD167" s="40"/>
      <c r="AE167" s="41"/>
      <c r="AF167" s="40"/>
      <c r="AG167" s="76"/>
      <c r="AH167" s="41"/>
      <c r="AI167" s="40"/>
      <c r="AJ167" s="76"/>
      <c r="AK167" s="41"/>
      <c r="AL167" s="74"/>
      <c r="AM167" s="20"/>
      <c r="AN167" s="42"/>
      <c r="AO167" s="20"/>
      <c r="AP167" s="43"/>
      <c r="AQ167" s="44"/>
      <c r="AR167" s="44"/>
      <c r="AS167" s="31">
        <f t="shared" ref="AS167" si="346">(AU166-AS166)*24</f>
        <v>0</v>
      </c>
      <c r="AT167" s="47"/>
      <c r="AU167" s="32"/>
      <c r="AV167" s="31">
        <f t="shared" ref="AV167" si="347">(AX166-AV166)*24</f>
        <v>3</v>
      </c>
      <c r="AW167" s="47"/>
      <c r="AX167" s="32"/>
      <c r="AY167" s="31">
        <f t="shared" ref="AY167" si="348">(BA166-AY166)*24</f>
        <v>3</v>
      </c>
      <c r="AZ167" s="47"/>
      <c r="BA167" s="32"/>
      <c r="BB167" s="31">
        <f t="shared" ref="BB167" si="349">(BD166-BB166)*24</f>
        <v>3</v>
      </c>
      <c r="BC167" s="47"/>
      <c r="BD167" s="32"/>
      <c r="BE167" s="31">
        <f t="shared" ref="BE167" si="350">(BG166-BE166)*24</f>
        <v>3</v>
      </c>
      <c r="BF167" s="47"/>
      <c r="BG167" s="32"/>
      <c r="BH167" s="31">
        <f t="shared" ref="BH167" si="351">(BJ166-BH166)*24</f>
        <v>0</v>
      </c>
      <c r="BI167" s="47"/>
      <c r="BJ167" s="32"/>
      <c r="BK167" s="31">
        <f t="shared" ref="BK167" si="352">(BM166-BK166)*24</f>
        <v>0</v>
      </c>
      <c r="BL167" s="47"/>
      <c r="BM167" s="32"/>
      <c r="BN167" s="38"/>
      <c r="BO167" s="39"/>
      <c r="BP167" s="40"/>
      <c r="BQ167" s="41"/>
      <c r="BR167" s="40"/>
      <c r="BS167" s="76"/>
      <c r="BT167" s="41"/>
      <c r="BU167" s="40"/>
      <c r="BV167" s="76"/>
      <c r="BW167" s="41"/>
    </row>
    <row r="168" spans="2:83" ht="16.5" thickBot="1" x14ac:dyDescent="0.3">
      <c r="B168" s="42"/>
      <c r="C168" s="20"/>
      <c r="D168" s="43"/>
      <c r="E168" s="44"/>
      <c r="F168" s="44"/>
      <c r="G168" s="48"/>
      <c r="H168" s="49"/>
      <c r="I168" s="50"/>
      <c r="J168" s="48"/>
      <c r="K168" s="49"/>
      <c r="L168" s="50"/>
      <c r="M168" s="48"/>
      <c r="N168" s="49"/>
      <c r="O168" s="50"/>
      <c r="P168" s="48"/>
      <c r="Q168" s="49"/>
      <c r="R168" s="50"/>
      <c r="S168" s="48"/>
      <c r="T168" s="49"/>
      <c r="U168" s="50"/>
      <c r="V168" s="48"/>
      <c r="W168" s="49"/>
      <c r="X168" s="50"/>
      <c r="Y168" s="48"/>
      <c r="Z168" s="49"/>
      <c r="AA168" s="50"/>
      <c r="AB168" s="38"/>
      <c r="AC168" s="39"/>
      <c r="AD168" s="40"/>
      <c r="AE168" s="41"/>
      <c r="AF168" s="40"/>
      <c r="AG168" s="76"/>
      <c r="AH168" s="41"/>
      <c r="AI168" s="40"/>
      <c r="AJ168" s="76"/>
      <c r="AK168" s="41"/>
      <c r="AL168" s="74"/>
      <c r="AM168" s="20"/>
      <c r="AN168" s="42"/>
      <c r="AO168" s="20"/>
      <c r="AP168" s="43"/>
      <c r="AQ168" s="44"/>
      <c r="AR168" s="44"/>
      <c r="AS168" s="48"/>
      <c r="AT168" s="49"/>
      <c r="AU168" s="50"/>
      <c r="AV168" s="48"/>
      <c r="AW168" s="49"/>
      <c r="AX168" s="50"/>
      <c r="AY168" s="48"/>
      <c r="AZ168" s="49"/>
      <c r="BA168" s="50"/>
      <c r="BB168" s="48"/>
      <c r="BC168" s="49"/>
      <c r="BD168" s="50"/>
      <c r="BE168" s="48"/>
      <c r="BF168" s="49"/>
      <c r="BG168" s="50"/>
      <c r="BH168" s="48"/>
      <c r="BI168" s="49"/>
      <c r="BJ168" s="50"/>
      <c r="BK168" s="48"/>
      <c r="BL168" s="49"/>
      <c r="BM168" s="50"/>
      <c r="BN168" s="38"/>
      <c r="BO168" s="39"/>
      <c r="BP168" s="40"/>
      <c r="BQ168" s="41"/>
      <c r="BR168" s="40"/>
      <c r="BS168" s="76"/>
      <c r="BT168" s="41"/>
      <c r="BU168" s="40"/>
      <c r="BV168" s="76"/>
      <c r="BW168" s="41"/>
    </row>
    <row r="169" spans="2:83" ht="15.75" x14ac:dyDescent="0.25">
      <c r="B169" s="42"/>
      <c r="C169" s="20"/>
      <c r="D169" s="43"/>
      <c r="E169" s="44"/>
      <c r="F169" s="44"/>
      <c r="G169" s="31" t="s">
        <v>32</v>
      </c>
      <c r="H169" s="47"/>
      <c r="I169" s="32"/>
      <c r="J169" s="31" t="s">
        <v>32</v>
      </c>
      <c r="K169" s="47"/>
      <c r="L169" s="32"/>
      <c r="M169" s="31" t="s">
        <v>32</v>
      </c>
      <c r="N169" s="47"/>
      <c r="O169" s="32"/>
      <c r="P169" s="31" t="s">
        <v>32</v>
      </c>
      <c r="Q169" s="47"/>
      <c r="R169" s="32"/>
      <c r="S169" s="31" t="s">
        <v>32</v>
      </c>
      <c r="T169" s="47"/>
      <c r="U169" s="32"/>
      <c r="V169" s="31" t="s">
        <v>32</v>
      </c>
      <c r="W169" s="47"/>
      <c r="X169" s="32"/>
      <c r="Y169" s="31" t="s">
        <v>32</v>
      </c>
      <c r="Z169" s="47"/>
      <c r="AA169" s="32"/>
      <c r="AB169" s="38"/>
      <c r="AC169" s="39"/>
      <c r="AD169" s="40"/>
      <c r="AE169" s="41"/>
      <c r="AF169" s="40"/>
      <c r="AG169" s="76"/>
      <c r="AH169" s="41"/>
      <c r="AI169" s="40"/>
      <c r="AJ169" s="76"/>
      <c r="AK169" s="41"/>
      <c r="AL169" s="74"/>
      <c r="AM169" s="20"/>
      <c r="AN169" s="42"/>
      <c r="AO169" s="20"/>
      <c r="AP169" s="43"/>
      <c r="AQ169" s="44"/>
      <c r="AR169" s="44"/>
      <c r="AS169" s="31" t="s">
        <v>32</v>
      </c>
      <c r="AT169" s="47"/>
      <c r="AU169" s="32"/>
      <c r="AV169" s="31" t="s">
        <v>32</v>
      </c>
      <c r="AW169" s="47"/>
      <c r="AX169" s="32"/>
      <c r="AY169" s="31" t="s">
        <v>32</v>
      </c>
      <c r="AZ169" s="47"/>
      <c r="BA169" s="32"/>
      <c r="BB169" s="31" t="s">
        <v>32</v>
      </c>
      <c r="BC169" s="47"/>
      <c r="BD169" s="32"/>
      <c r="BE169" s="31" t="s">
        <v>32</v>
      </c>
      <c r="BF169" s="47"/>
      <c r="BG169" s="32"/>
      <c r="BH169" s="31" t="s">
        <v>32</v>
      </c>
      <c r="BI169" s="47"/>
      <c r="BJ169" s="32"/>
      <c r="BK169" s="31" t="s">
        <v>32</v>
      </c>
      <c r="BL169" s="47"/>
      <c r="BM169" s="32"/>
      <c r="BN169" s="38"/>
      <c r="BO169" s="39"/>
      <c r="BP169" s="40"/>
      <c r="BQ169" s="41"/>
      <c r="BR169" s="40"/>
      <c r="BS169" s="76"/>
      <c r="BT169" s="41"/>
      <c r="BU169" s="40"/>
      <c r="BV169" s="76"/>
      <c r="BW169" s="41"/>
    </row>
    <row r="170" spans="2:83" ht="15.75" x14ac:dyDescent="0.25">
      <c r="B170" s="42"/>
      <c r="C170" s="20"/>
      <c r="D170" s="43"/>
      <c r="E170" s="44"/>
      <c r="F170" s="44"/>
      <c r="G170" s="38"/>
      <c r="H170" s="63"/>
      <c r="I170" s="39"/>
      <c r="J170" s="38"/>
      <c r="K170" s="63"/>
      <c r="L170" s="39"/>
      <c r="M170" s="38"/>
      <c r="N170" s="63"/>
      <c r="O170" s="39"/>
      <c r="P170" s="38"/>
      <c r="Q170" s="63"/>
      <c r="R170" s="39"/>
      <c r="S170" s="38"/>
      <c r="T170" s="63"/>
      <c r="U170" s="39"/>
      <c r="V170" s="38"/>
      <c r="W170" s="63"/>
      <c r="X170" s="39"/>
      <c r="Y170" s="38"/>
      <c r="Z170" s="63"/>
      <c r="AA170" s="39"/>
      <c r="AB170" s="38"/>
      <c r="AC170" s="39"/>
      <c r="AD170" s="40"/>
      <c r="AE170" s="41"/>
      <c r="AF170" s="40"/>
      <c r="AG170" s="76"/>
      <c r="AH170" s="41"/>
      <c r="AI170" s="40"/>
      <c r="AJ170" s="76"/>
      <c r="AK170" s="41"/>
      <c r="AL170" s="74"/>
      <c r="AM170" s="20"/>
      <c r="AN170" s="42"/>
      <c r="AO170" s="20"/>
      <c r="AP170" s="43"/>
      <c r="AQ170" s="44"/>
      <c r="AR170" s="44"/>
      <c r="AS170" s="38"/>
      <c r="AT170" s="63"/>
      <c r="AU170" s="39"/>
      <c r="AV170" s="38"/>
      <c r="AW170" s="63"/>
      <c r="AX170" s="39"/>
      <c r="AY170" s="38"/>
      <c r="AZ170" s="63"/>
      <c r="BA170" s="39"/>
      <c r="BB170" s="38"/>
      <c r="BC170" s="63"/>
      <c r="BD170" s="39"/>
      <c r="BE170" s="38"/>
      <c r="BF170" s="63"/>
      <c r="BG170" s="39"/>
      <c r="BH170" s="38"/>
      <c r="BI170" s="63"/>
      <c r="BJ170" s="39"/>
      <c r="BK170" s="38"/>
      <c r="BL170" s="63"/>
      <c r="BM170" s="39"/>
      <c r="BN170" s="38"/>
      <c r="BO170" s="39"/>
      <c r="BP170" s="40"/>
      <c r="BQ170" s="41"/>
      <c r="BR170" s="40"/>
      <c r="BS170" s="76"/>
      <c r="BT170" s="41"/>
      <c r="BU170" s="40"/>
      <c r="BV170" s="76"/>
      <c r="BW170" s="41"/>
    </row>
    <row r="171" spans="2:83" ht="16.5" thickBot="1" x14ac:dyDescent="0.3">
      <c r="B171" s="42"/>
      <c r="C171" s="20"/>
      <c r="D171" s="43"/>
      <c r="E171" s="44"/>
      <c r="F171" s="44"/>
      <c r="G171" s="48"/>
      <c r="H171" s="49"/>
      <c r="I171" s="50"/>
      <c r="J171" s="48"/>
      <c r="K171" s="49"/>
      <c r="L171" s="50"/>
      <c r="M171" s="48"/>
      <c r="N171" s="49"/>
      <c r="O171" s="50"/>
      <c r="P171" s="48"/>
      <c r="Q171" s="49"/>
      <c r="R171" s="50"/>
      <c r="S171" s="48"/>
      <c r="T171" s="49"/>
      <c r="U171" s="50"/>
      <c r="V171" s="48"/>
      <c r="W171" s="49"/>
      <c r="X171" s="50"/>
      <c r="Y171" s="48"/>
      <c r="Z171" s="49"/>
      <c r="AA171" s="50"/>
      <c r="AB171" s="38"/>
      <c r="AC171" s="39"/>
      <c r="AD171" s="40"/>
      <c r="AE171" s="41"/>
      <c r="AF171" s="40"/>
      <c r="AG171" s="76"/>
      <c r="AH171" s="41"/>
      <c r="AI171" s="40"/>
      <c r="AJ171" s="76"/>
      <c r="AK171" s="41"/>
      <c r="AL171" s="74"/>
      <c r="AM171" s="20"/>
      <c r="AN171" s="42"/>
      <c r="AO171" s="20"/>
      <c r="AP171" s="43"/>
      <c r="AQ171" s="44"/>
      <c r="AR171" s="44"/>
      <c r="AS171" s="48"/>
      <c r="AT171" s="49"/>
      <c r="AU171" s="50"/>
      <c r="AV171" s="48"/>
      <c r="AW171" s="49"/>
      <c r="AX171" s="50"/>
      <c r="AY171" s="48"/>
      <c r="AZ171" s="49"/>
      <c r="BA171" s="50"/>
      <c r="BB171" s="48"/>
      <c r="BC171" s="49"/>
      <c r="BD171" s="50"/>
      <c r="BE171" s="48"/>
      <c r="BF171" s="49"/>
      <c r="BG171" s="50"/>
      <c r="BH171" s="48"/>
      <c r="BI171" s="49"/>
      <c r="BJ171" s="50"/>
      <c r="BK171" s="48"/>
      <c r="BL171" s="49"/>
      <c r="BM171" s="50"/>
      <c r="BN171" s="38"/>
      <c r="BO171" s="39"/>
      <c r="BP171" s="40"/>
      <c r="BQ171" s="41"/>
      <c r="BR171" s="40"/>
      <c r="BS171" s="76"/>
      <c r="BT171" s="41"/>
      <c r="BU171" s="40"/>
      <c r="BV171" s="76"/>
      <c r="BW171" s="41"/>
    </row>
    <row r="172" spans="2:83" ht="15.75" x14ac:dyDescent="0.25">
      <c r="B172" s="42"/>
      <c r="C172" s="20"/>
      <c r="D172" s="43"/>
      <c r="E172" s="44"/>
      <c r="F172" s="44"/>
      <c r="G172" s="31">
        <f ca="1">RANDBETWEEN(200,450)</f>
        <v>425</v>
      </c>
      <c r="H172" s="47"/>
      <c r="I172" s="32"/>
      <c r="J172" s="31">
        <f ca="1">RANDBETWEEN(200,450)</f>
        <v>237</v>
      </c>
      <c r="K172" s="47"/>
      <c r="L172" s="32"/>
      <c r="M172" s="31">
        <f ca="1">RANDBETWEEN(200,450)</f>
        <v>418</v>
      </c>
      <c r="N172" s="47"/>
      <c r="O172" s="32"/>
      <c r="P172" s="31">
        <f ca="1">RANDBETWEEN(200,450)</f>
        <v>278</v>
      </c>
      <c r="Q172" s="47"/>
      <c r="R172" s="32"/>
      <c r="S172" s="31">
        <f ca="1">RANDBETWEEN(200,450)</f>
        <v>368</v>
      </c>
      <c r="T172" s="47"/>
      <c r="U172" s="32"/>
      <c r="V172" s="31">
        <f ca="1">RANDBETWEEN(200,450)</f>
        <v>255</v>
      </c>
      <c r="W172" s="47"/>
      <c r="X172" s="32"/>
      <c r="Y172" s="31">
        <f ca="1">RANDBETWEEN(200,450)</f>
        <v>291</v>
      </c>
      <c r="Z172" s="47"/>
      <c r="AA172" s="32"/>
      <c r="AB172" s="38"/>
      <c r="AC172" s="39"/>
      <c r="AD172" s="40"/>
      <c r="AE172" s="41"/>
      <c r="AF172" s="40"/>
      <c r="AG172" s="76"/>
      <c r="AH172" s="41"/>
      <c r="AI172" s="40"/>
      <c r="AJ172" s="76"/>
      <c r="AK172" s="41"/>
      <c r="AL172" s="74"/>
      <c r="AM172" s="20"/>
      <c r="AN172" s="42"/>
      <c r="AO172" s="20"/>
      <c r="AP172" s="43"/>
      <c r="AQ172" s="44"/>
      <c r="AR172" s="44"/>
      <c r="AS172" s="31">
        <f ca="1">RANDBETWEEN(200,450)</f>
        <v>386</v>
      </c>
      <c r="AT172" s="47"/>
      <c r="AU172" s="32"/>
      <c r="AV172" s="31">
        <f t="shared" ref="AV172" ca="1" si="353">RANDBETWEEN(200,450)</f>
        <v>320</v>
      </c>
      <c r="AW172" s="47"/>
      <c r="AX172" s="32"/>
      <c r="AY172" s="31">
        <f t="shared" ref="AY172" ca="1" si="354">RANDBETWEEN(200,450)</f>
        <v>207</v>
      </c>
      <c r="AZ172" s="47"/>
      <c r="BA172" s="32"/>
      <c r="BB172" s="31">
        <f t="shared" ref="BB172" ca="1" si="355">RANDBETWEEN(200,450)</f>
        <v>450</v>
      </c>
      <c r="BC172" s="47"/>
      <c r="BD172" s="32"/>
      <c r="BE172" s="31">
        <f t="shared" ref="BE172" ca="1" si="356">RANDBETWEEN(200,450)</f>
        <v>337</v>
      </c>
      <c r="BF172" s="47"/>
      <c r="BG172" s="32"/>
      <c r="BH172" s="31">
        <f t="shared" ref="BH172" ca="1" si="357">RANDBETWEEN(200,450)</f>
        <v>348</v>
      </c>
      <c r="BI172" s="47"/>
      <c r="BJ172" s="32"/>
      <c r="BK172" s="31">
        <f t="shared" ref="BK172" ca="1" si="358">RANDBETWEEN(200,450)</f>
        <v>247</v>
      </c>
      <c r="BL172" s="47"/>
      <c r="BM172" s="32"/>
      <c r="BN172" s="38"/>
      <c r="BO172" s="39"/>
      <c r="BP172" s="40"/>
      <c r="BQ172" s="41"/>
      <c r="BR172" s="40"/>
      <c r="BS172" s="76"/>
      <c r="BT172" s="41"/>
      <c r="BU172" s="40"/>
      <c r="BV172" s="76"/>
      <c r="BW172" s="41"/>
    </row>
    <row r="173" spans="2:83" ht="15.75" x14ac:dyDescent="0.25">
      <c r="B173" s="42"/>
      <c r="C173" s="20"/>
      <c r="D173" s="43"/>
      <c r="E173" s="44"/>
      <c r="F173" s="44"/>
      <c r="G173" s="38"/>
      <c r="H173" s="63"/>
      <c r="I173" s="39"/>
      <c r="J173" s="38"/>
      <c r="K173" s="63"/>
      <c r="L173" s="39"/>
      <c r="M173" s="38"/>
      <c r="N173" s="63"/>
      <c r="O173" s="39"/>
      <c r="P173" s="38"/>
      <c r="Q173" s="63"/>
      <c r="R173" s="39"/>
      <c r="S173" s="38"/>
      <c r="T173" s="63"/>
      <c r="U173" s="39"/>
      <c r="V173" s="38"/>
      <c r="W173" s="63"/>
      <c r="X173" s="39"/>
      <c r="Y173" s="38"/>
      <c r="Z173" s="63"/>
      <c r="AA173" s="39"/>
      <c r="AB173" s="38"/>
      <c r="AC173" s="39"/>
      <c r="AD173" s="40"/>
      <c r="AE173" s="41"/>
      <c r="AF173" s="40"/>
      <c r="AG173" s="76"/>
      <c r="AH173" s="41"/>
      <c r="AI173" s="40"/>
      <c r="AJ173" s="76"/>
      <c r="AK173" s="41"/>
      <c r="AL173" s="74"/>
      <c r="AM173" s="20"/>
      <c r="AN173" s="42"/>
      <c r="AO173" s="20"/>
      <c r="AP173" s="43"/>
      <c r="AQ173" s="44"/>
      <c r="AR173" s="44"/>
      <c r="AS173" s="38"/>
      <c r="AT173" s="63"/>
      <c r="AU173" s="39"/>
      <c r="AV173" s="38"/>
      <c r="AW173" s="63"/>
      <c r="AX173" s="39"/>
      <c r="AY173" s="38"/>
      <c r="AZ173" s="63"/>
      <c r="BA173" s="39"/>
      <c r="BB173" s="38"/>
      <c r="BC173" s="63"/>
      <c r="BD173" s="39"/>
      <c r="BE173" s="38"/>
      <c r="BF173" s="63"/>
      <c r="BG173" s="39"/>
      <c r="BH173" s="38"/>
      <c r="BI173" s="63"/>
      <c r="BJ173" s="39"/>
      <c r="BK173" s="38"/>
      <c r="BL173" s="63"/>
      <c r="BM173" s="39"/>
      <c r="BN173" s="38"/>
      <c r="BO173" s="39"/>
      <c r="BP173" s="40"/>
      <c r="BQ173" s="41"/>
      <c r="BR173" s="40"/>
      <c r="BS173" s="76"/>
      <c r="BT173" s="41"/>
      <c r="BU173" s="40"/>
      <c r="BV173" s="76"/>
      <c r="BW173" s="41"/>
    </row>
    <row r="174" spans="2:83" ht="16.5" thickBot="1" x14ac:dyDescent="0.3">
      <c r="B174" s="42"/>
      <c r="C174" s="20"/>
      <c r="D174" s="43"/>
      <c r="E174" s="44"/>
      <c r="F174" s="44"/>
      <c r="G174" s="48"/>
      <c r="H174" s="49"/>
      <c r="I174" s="50"/>
      <c r="J174" s="48"/>
      <c r="K174" s="49"/>
      <c r="L174" s="50"/>
      <c r="M174" s="48"/>
      <c r="N174" s="49"/>
      <c r="O174" s="50"/>
      <c r="P174" s="48"/>
      <c r="Q174" s="49"/>
      <c r="R174" s="50"/>
      <c r="S174" s="48"/>
      <c r="T174" s="49"/>
      <c r="U174" s="50"/>
      <c r="V174" s="48"/>
      <c r="W174" s="49"/>
      <c r="X174" s="50"/>
      <c r="Y174" s="48"/>
      <c r="Z174" s="49"/>
      <c r="AA174" s="50"/>
      <c r="AB174" s="38"/>
      <c r="AC174" s="39"/>
      <c r="AD174" s="40"/>
      <c r="AE174" s="41"/>
      <c r="AF174" s="40"/>
      <c r="AG174" s="76"/>
      <c r="AH174" s="41"/>
      <c r="AI174" s="40"/>
      <c r="AJ174" s="76"/>
      <c r="AK174" s="41"/>
      <c r="AL174" s="74"/>
      <c r="AM174" s="20"/>
      <c r="AN174" s="42"/>
      <c r="AO174" s="20"/>
      <c r="AP174" s="43"/>
      <c r="AQ174" s="44"/>
      <c r="AR174" s="44"/>
      <c r="AS174" s="48"/>
      <c r="AT174" s="49"/>
      <c r="AU174" s="50"/>
      <c r="AV174" s="48"/>
      <c r="AW174" s="49"/>
      <c r="AX174" s="50"/>
      <c r="AY174" s="48"/>
      <c r="AZ174" s="49"/>
      <c r="BA174" s="50"/>
      <c r="BB174" s="48"/>
      <c r="BC174" s="49"/>
      <c r="BD174" s="50"/>
      <c r="BE174" s="48"/>
      <c r="BF174" s="49"/>
      <c r="BG174" s="50"/>
      <c r="BH174" s="48"/>
      <c r="BI174" s="49"/>
      <c r="BJ174" s="50"/>
      <c r="BK174" s="48"/>
      <c r="BL174" s="49"/>
      <c r="BM174" s="50"/>
      <c r="BN174" s="38"/>
      <c r="BO174" s="39"/>
      <c r="BP174" s="40"/>
      <c r="BQ174" s="41"/>
      <c r="BR174" s="40"/>
      <c r="BS174" s="76"/>
      <c r="BT174" s="41"/>
      <c r="BU174" s="40"/>
      <c r="BV174" s="76"/>
      <c r="BW174" s="41"/>
    </row>
    <row r="175" spans="2:83" ht="15.75" x14ac:dyDescent="0.25">
      <c r="B175" s="42"/>
      <c r="C175" s="20"/>
      <c r="D175" s="43"/>
      <c r="E175" s="44"/>
      <c r="F175" s="44"/>
      <c r="G175" s="51" t="s">
        <v>5</v>
      </c>
      <c r="H175" s="72"/>
      <c r="I175" s="73"/>
      <c r="J175" s="51" t="s">
        <v>5</v>
      </c>
      <c r="K175" s="72"/>
      <c r="L175" s="73"/>
      <c r="M175" s="51" t="s">
        <v>5</v>
      </c>
      <c r="N175" s="72"/>
      <c r="O175" s="73"/>
      <c r="P175" s="51" t="s">
        <v>5</v>
      </c>
      <c r="Q175" s="72"/>
      <c r="R175" s="73"/>
      <c r="S175" s="51" t="s">
        <v>5</v>
      </c>
      <c r="T175" s="72"/>
      <c r="U175" s="73"/>
      <c r="V175" s="51" t="s">
        <v>5</v>
      </c>
      <c r="W175" s="72"/>
      <c r="X175" s="73"/>
      <c r="Y175" s="51" t="s">
        <v>5</v>
      </c>
      <c r="Z175" s="72"/>
      <c r="AA175" s="73"/>
      <c r="AB175" s="38"/>
      <c r="AC175" s="39"/>
      <c r="AD175" s="40"/>
      <c r="AE175" s="41"/>
      <c r="AF175" s="40"/>
      <c r="AG175" s="76"/>
      <c r="AH175" s="41"/>
      <c r="AI175" s="40"/>
      <c r="AJ175" s="76"/>
      <c r="AK175" s="41"/>
      <c r="AL175" s="74"/>
      <c r="AM175" s="20"/>
      <c r="AN175" s="42"/>
      <c r="AO175" s="20"/>
      <c r="AP175" s="43"/>
      <c r="AQ175" s="44"/>
      <c r="AR175" s="44"/>
      <c r="AS175" s="51" t="s">
        <v>5</v>
      </c>
      <c r="AT175" s="72"/>
      <c r="AU175" s="73"/>
      <c r="AV175" s="51" t="s">
        <v>5</v>
      </c>
      <c r="AW175" s="72"/>
      <c r="AX175" s="73"/>
      <c r="AY175" s="51" t="s">
        <v>5</v>
      </c>
      <c r="AZ175" s="72"/>
      <c r="BA175" s="73"/>
      <c r="BB175" s="51" t="s">
        <v>5</v>
      </c>
      <c r="BC175" s="72"/>
      <c r="BD175" s="73"/>
      <c r="BE175" s="51" t="s">
        <v>5</v>
      </c>
      <c r="BF175" s="72"/>
      <c r="BG175" s="73"/>
      <c r="BH175" s="51" t="s">
        <v>5</v>
      </c>
      <c r="BI175" s="72"/>
      <c r="BJ175" s="73"/>
      <c r="BK175" s="51" t="s">
        <v>5</v>
      </c>
      <c r="BL175" s="72"/>
      <c r="BM175" s="73"/>
      <c r="BN175" s="38"/>
      <c r="BO175" s="39"/>
      <c r="BP175" s="40"/>
      <c r="BQ175" s="41"/>
      <c r="BR175" s="40"/>
      <c r="BS175" s="76"/>
      <c r="BT175" s="41"/>
      <c r="BU175" s="40"/>
      <c r="BV175" s="76"/>
      <c r="BW175" s="41"/>
    </row>
    <row r="176" spans="2:83" ht="15.75" x14ac:dyDescent="0.25">
      <c r="B176" s="42"/>
      <c r="C176" s="20"/>
      <c r="D176" s="43"/>
      <c r="E176" s="44"/>
      <c r="F176" s="44"/>
      <c r="G176" s="51"/>
      <c r="H176" s="72"/>
      <c r="I176" s="73"/>
      <c r="J176" s="51"/>
      <c r="K176" s="72"/>
      <c r="L176" s="73"/>
      <c r="M176" s="51"/>
      <c r="N176" s="72"/>
      <c r="O176" s="73"/>
      <c r="P176" s="51"/>
      <c r="Q176" s="72"/>
      <c r="R176" s="73"/>
      <c r="S176" s="51"/>
      <c r="T176" s="72"/>
      <c r="U176" s="73"/>
      <c r="V176" s="51"/>
      <c r="W176" s="72"/>
      <c r="X176" s="73"/>
      <c r="Y176" s="51"/>
      <c r="Z176" s="72"/>
      <c r="AA176" s="73"/>
      <c r="AB176" s="38"/>
      <c r="AC176" s="39"/>
      <c r="AD176" s="40"/>
      <c r="AE176" s="41"/>
      <c r="AF176" s="40"/>
      <c r="AG176" s="76"/>
      <c r="AH176" s="41"/>
      <c r="AI176" s="40"/>
      <c r="AJ176" s="76"/>
      <c r="AK176" s="41"/>
      <c r="AL176" s="74"/>
      <c r="AM176" s="20"/>
      <c r="AN176" s="42"/>
      <c r="AO176" s="20"/>
      <c r="AP176" s="43"/>
      <c r="AQ176" s="44"/>
      <c r="AR176" s="44"/>
      <c r="AS176" s="51"/>
      <c r="AT176" s="72"/>
      <c r="AU176" s="73"/>
      <c r="AV176" s="51"/>
      <c r="AW176" s="72"/>
      <c r="AX176" s="73"/>
      <c r="AY176" s="51"/>
      <c r="AZ176" s="72"/>
      <c r="BA176" s="73"/>
      <c r="BB176" s="51"/>
      <c r="BC176" s="72"/>
      <c r="BD176" s="73"/>
      <c r="BE176" s="51"/>
      <c r="BF176" s="72"/>
      <c r="BG176" s="73"/>
      <c r="BH176" s="51"/>
      <c r="BI176" s="72"/>
      <c r="BJ176" s="73"/>
      <c r="BK176" s="51"/>
      <c r="BL176" s="72"/>
      <c r="BM176" s="73"/>
      <c r="BN176" s="38"/>
      <c r="BO176" s="39"/>
      <c r="BP176" s="40"/>
      <c r="BQ176" s="41"/>
      <c r="BR176" s="40"/>
      <c r="BS176" s="76"/>
      <c r="BT176" s="41"/>
      <c r="BU176" s="40"/>
      <c r="BV176" s="76"/>
      <c r="BW176" s="41"/>
    </row>
    <row r="177" spans="2:75" ht="16.5" thickBot="1" x14ac:dyDescent="0.3">
      <c r="B177" s="42"/>
      <c r="C177" s="20"/>
      <c r="D177" s="43"/>
      <c r="E177" s="44"/>
      <c r="F177" s="44"/>
      <c r="G177" s="69"/>
      <c r="H177" s="70"/>
      <c r="I177" s="71"/>
      <c r="J177" s="69"/>
      <c r="K177" s="70"/>
      <c r="L177" s="71"/>
      <c r="M177" s="69"/>
      <c r="N177" s="70"/>
      <c r="O177" s="71"/>
      <c r="P177" s="69"/>
      <c r="Q177" s="70"/>
      <c r="R177" s="71"/>
      <c r="S177" s="69"/>
      <c r="T177" s="70"/>
      <c r="U177" s="71"/>
      <c r="V177" s="69"/>
      <c r="W177" s="70"/>
      <c r="X177" s="71"/>
      <c r="Y177" s="69"/>
      <c r="Z177" s="70"/>
      <c r="AA177" s="71"/>
      <c r="AB177" s="38"/>
      <c r="AC177" s="39"/>
      <c r="AD177" s="40"/>
      <c r="AE177" s="41"/>
      <c r="AF177" s="40"/>
      <c r="AG177" s="76"/>
      <c r="AH177" s="41"/>
      <c r="AI177" s="40"/>
      <c r="AJ177" s="76"/>
      <c r="AK177" s="41"/>
      <c r="AL177" s="74"/>
      <c r="AM177" s="20"/>
      <c r="AN177" s="42"/>
      <c r="AO177" s="20"/>
      <c r="AP177" s="43"/>
      <c r="AQ177" s="44"/>
      <c r="AR177" s="44"/>
      <c r="AS177" s="69"/>
      <c r="AT177" s="70"/>
      <c r="AU177" s="71"/>
      <c r="AV177" s="69"/>
      <c r="AW177" s="70"/>
      <c r="AX177" s="71"/>
      <c r="AY177" s="69"/>
      <c r="AZ177" s="70"/>
      <c r="BA177" s="71"/>
      <c r="BB177" s="69"/>
      <c r="BC177" s="70"/>
      <c r="BD177" s="71"/>
      <c r="BE177" s="69"/>
      <c r="BF177" s="70"/>
      <c r="BG177" s="71"/>
      <c r="BH177" s="69"/>
      <c r="BI177" s="70"/>
      <c r="BJ177" s="71"/>
      <c r="BK177" s="69"/>
      <c r="BL177" s="70"/>
      <c r="BM177" s="71"/>
      <c r="BN177" s="38"/>
      <c r="BO177" s="39"/>
      <c r="BP177" s="40"/>
      <c r="BQ177" s="41"/>
      <c r="BR177" s="40"/>
      <c r="BS177" s="76"/>
      <c r="BT177" s="41"/>
      <c r="BU177" s="40"/>
      <c r="BV177" s="76"/>
      <c r="BW177" s="41"/>
    </row>
    <row r="178" spans="2:75" ht="15.75" x14ac:dyDescent="0.25">
      <c r="B178" s="42"/>
      <c r="C178" s="20"/>
      <c r="D178" s="43"/>
      <c r="E178" s="44"/>
      <c r="F178" s="44"/>
      <c r="G178" s="33">
        <f ca="1">G172*$F$30</f>
        <v>59.500000000000007</v>
      </c>
      <c r="H178" s="67"/>
      <c r="I178" s="68"/>
      <c r="J178" s="33">
        <f t="shared" ref="J178" ca="1" si="359">J172*$F$30</f>
        <v>33.18</v>
      </c>
      <c r="K178" s="67"/>
      <c r="L178" s="68"/>
      <c r="M178" s="33">
        <f t="shared" ref="M178" ca="1" si="360">M172*$F$30</f>
        <v>58.52</v>
      </c>
      <c r="N178" s="67"/>
      <c r="O178" s="68"/>
      <c r="P178" s="33">
        <f t="shared" ref="P178" ca="1" si="361">P172*$F$30</f>
        <v>38.92</v>
      </c>
      <c r="Q178" s="67"/>
      <c r="R178" s="68"/>
      <c r="S178" s="33">
        <f t="shared" ref="S178" ca="1" si="362">S172*$F$30</f>
        <v>51.52</v>
      </c>
      <c r="T178" s="67"/>
      <c r="U178" s="68"/>
      <c r="V178" s="33">
        <f t="shared" ref="V178" ca="1" si="363">V172*$F$30</f>
        <v>35.700000000000003</v>
      </c>
      <c r="W178" s="67"/>
      <c r="X178" s="68"/>
      <c r="Y178" s="33">
        <f t="shared" ref="Y178" ca="1" si="364">Y172*$F$30</f>
        <v>40.74</v>
      </c>
      <c r="Z178" s="67"/>
      <c r="AA178" s="68"/>
      <c r="AB178" s="38"/>
      <c r="AC178" s="39"/>
      <c r="AD178" s="40"/>
      <c r="AE178" s="41"/>
      <c r="AF178" s="40"/>
      <c r="AG178" s="76"/>
      <c r="AH178" s="41"/>
      <c r="AI178" s="40"/>
      <c r="AJ178" s="76"/>
      <c r="AK178" s="41"/>
      <c r="AL178" s="74"/>
      <c r="AM178" s="20"/>
      <c r="AN178" s="42"/>
      <c r="AO178" s="20"/>
      <c r="AP178" s="43"/>
      <c r="AQ178" s="44"/>
      <c r="AR178" s="44"/>
      <c r="AS178" s="33">
        <f t="shared" ref="AS178:AU178" ca="1" si="365">AS172*$F$30</f>
        <v>54.040000000000006</v>
      </c>
      <c r="AT178" s="67"/>
      <c r="AU178" s="68"/>
      <c r="AV178" s="33">
        <f t="shared" ref="AV178:BM178" ca="1" si="366">AV172*$F$30</f>
        <v>44.800000000000004</v>
      </c>
      <c r="AW178" s="67"/>
      <c r="AX178" s="68"/>
      <c r="AY178" s="33">
        <f t="shared" ref="AY178:BM178" ca="1" si="367">AY172*$F$30</f>
        <v>28.980000000000004</v>
      </c>
      <c r="AZ178" s="67"/>
      <c r="BA178" s="68"/>
      <c r="BB178" s="33">
        <f t="shared" ref="BB178:BM178" ca="1" si="368">BB172*$F$30</f>
        <v>63.000000000000007</v>
      </c>
      <c r="BC178" s="67"/>
      <c r="BD178" s="68"/>
      <c r="BE178" s="33">
        <f t="shared" ref="BE178:BM178" ca="1" si="369">BE172*$F$30</f>
        <v>47.180000000000007</v>
      </c>
      <c r="BF178" s="67"/>
      <c r="BG178" s="68"/>
      <c r="BH178" s="33">
        <f t="shared" ref="BH178:BM178" ca="1" si="370">BH172*$F$30</f>
        <v>48.720000000000006</v>
      </c>
      <c r="BI178" s="67"/>
      <c r="BJ178" s="68"/>
      <c r="BK178" s="33">
        <f t="shared" ref="BK178:BM178" ca="1" si="371">BK172*$F$30</f>
        <v>34.580000000000005</v>
      </c>
      <c r="BL178" s="67"/>
      <c r="BM178" s="68"/>
      <c r="BN178" s="38"/>
      <c r="BO178" s="39"/>
      <c r="BP178" s="40"/>
      <c r="BQ178" s="41"/>
      <c r="BR178" s="40"/>
      <c r="BS178" s="76"/>
      <c r="BT178" s="41"/>
      <c r="BU178" s="40"/>
      <c r="BV178" s="76"/>
      <c r="BW178" s="41"/>
    </row>
    <row r="179" spans="2:75" ht="15.75" x14ac:dyDescent="0.25">
      <c r="B179" s="42"/>
      <c r="C179" s="20"/>
      <c r="D179" s="43"/>
      <c r="E179" s="44"/>
      <c r="F179" s="44"/>
      <c r="G179" s="51"/>
      <c r="H179" s="72"/>
      <c r="I179" s="73"/>
      <c r="J179" s="51"/>
      <c r="K179" s="72"/>
      <c r="L179" s="73"/>
      <c r="M179" s="51"/>
      <c r="N179" s="72"/>
      <c r="O179" s="73"/>
      <c r="P179" s="51"/>
      <c r="Q179" s="72"/>
      <c r="R179" s="73"/>
      <c r="S179" s="51"/>
      <c r="T179" s="72"/>
      <c r="U179" s="73"/>
      <c r="V179" s="51"/>
      <c r="W179" s="72"/>
      <c r="X179" s="73"/>
      <c r="Y179" s="51"/>
      <c r="Z179" s="72"/>
      <c r="AA179" s="73"/>
      <c r="AB179" s="38"/>
      <c r="AC179" s="39"/>
      <c r="AD179" s="40"/>
      <c r="AE179" s="41"/>
      <c r="AF179" s="40"/>
      <c r="AG179" s="76"/>
      <c r="AH179" s="41"/>
      <c r="AI179" s="40"/>
      <c r="AJ179" s="76"/>
      <c r="AK179" s="41"/>
      <c r="AL179" s="74"/>
      <c r="AM179" s="20"/>
      <c r="AN179" s="42"/>
      <c r="AO179" s="20"/>
      <c r="AP179" s="43"/>
      <c r="AQ179" s="44"/>
      <c r="AR179" s="44"/>
      <c r="AS179" s="51"/>
      <c r="AT179" s="72"/>
      <c r="AU179" s="73"/>
      <c r="AV179" s="51"/>
      <c r="AW179" s="72"/>
      <c r="AX179" s="73"/>
      <c r="AY179" s="51"/>
      <c r="AZ179" s="72"/>
      <c r="BA179" s="73"/>
      <c r="BB179" s="51"/>
      <c r="BC179" s="72"/>
      <c r="BD179" s="73"/>
      <c r="BE179" s="51"/>
      <c r="BF179" s="72"/>
      <c r="BG179" s="73"/>
      <c r="BH179" s="51"/>
      <c r="BI179" s="72"/>
      <c r="BJ179" s="73"/>
      <c r="BK179" s="51"/>
      <c r="BL179" s="72"/>
      <c r="BM179" s="73"/>
      <c r="BN179" s="38"/>
      <c r="BO179" s="39"/>
      <c r="BP179" s="40"/>
      <c r="BQ179" s="41"/>
      <c r="BR179" s="40"/>
      <c r="BS179" s="76"/>
      <c r="BT179" s="41"/>
      <c r="BU179" s="40"/>
      <c r="BV179" s="76"/>
      <c r="BW179" s="41"/>
    </row>
    <row r="180" spans="2:75" ht="16.5" thickBot="1" x14ac:dyDescent="0.3">
      <c r="B180" s="52"/>
      <c r="C180" s="25"/>
      <c r="D180" s="53"/>
      <c r="E180" s="54"/>
      <c r="F180" s="54"/>
      <c r="G180" s="69"/>
      <c r="H180" s="70"/>
      <c r="I180" s="71"/>
      <c r="J180" s="69"/>
      <c r="K180" s="70"/>
      <c r="L180" s="71"/>
      <c r="M180" s="69"/>
      <c r="N180" s="70"/>
      <c r="O180" s="71"/>
      <c r="P180" s="69"/>
      <c r="Q180" s="70"/>
      <c r="R180" s="71"/>
      <c r="S180" s="69"/>
      <c r="T180" s="70"/>
      <c r="U180" s="71"/>
      <c r="V180" s="69"/>
      <c r="W180" s="70"/>
      <c r="X180" s="71"/>
      <c r="Y180" s="69"/>
      <c r="Z180" s="70"/>
      <c r="AA180" s="71"/>
      <c r="AB180" s="48"/>
      <c r="AC180" s="50"/>
      <c r="AD180" s="55"/>
      <c r="AE180" s="56"/>
      <c r="AF180" s="55"/>
      <c r="AG180" s="77"/>
      <c r="AH180" s="56"/>
      <c r="AI180" s="55"/>
      <c r="AJ180" s="77"/>
      <c r="AK180" s="56"/>
      <c r="AL180" s="74"/>
      <c r="AM180" s="20"/>
      <c r="AN180" s="52"/>
      <c r="AO180" s="25"/>
      <c r="AP180" s="53"/>
      <c r="AQ180" s="54"/>
      <c r="AR180" s="54"/>
      <c r="AS180" s="69"/>
      <c r="AT180" s="70"/>
      <c r="AU180" s="71"/>
      <c r="AV180" s="69"/>
      <c r="AW180" s="70"/>
      <c r="AX180" s="71"/>
      <c r="AY180" s="69"/>
      <c r="AZ180" s="70"/>
      <c r="BA180" s="71"/>
      <c r="BB180" s="69"/>
      <c r="BC180" s="70"/>
      <c r="BD180" s="71"/>
      <c r="BE180" s="69"/>
      <c r="BF180" s="70"/>
      <c r="BG180" s="71"/>
      <c r="BH180" s="69"/>
      <c r="BI180" s="70"/>
      <c r="BJ180" s="71"/>
      <c r="BK180" s="69"/>
      <c r="BL180" s="70"/>
      <c r="BM180" s="71"/>
      <c r="BN180" s="48"/>
      <c r="BO180" s="50"/>
      <c r="BP180" s="55"/>
      <c r="BQ180" s="56"/>
      <c r="BR180" s="55"/>
      <c r="BS180" s="77"/>
      <c r="BT180" s="56"/>
      <c r="BU180" s="55"/>
      <c r="BV180" s="77"/>
      <c r="BW180" s="56"/>
    </row>
    <row r="181" spans="2:75" ht="15.75" customHeight="1" x14ac:dyDescent="0.25">
      <c r="B181" s="21" t="s">
        <v>17</v>
      </c>
      <c r="C181" s="21"/>
      <c r="D181" s="21" t="s">
        <v>18</v>
      </c>
      <c r="E181" s="21" t="s">
        <v>16</v>
      </c>
      <c r="F181" s="21" t="s">
        <v>5</v>
      </c>
      <c r="G181" s="30" t="s">
        <v>19</v>
      </c>
      <c r="H181" s="15"/>
      <c r="I181" s="16"/>
      <c r="J181" s="30" t="s">
        <v>21</v>
      </c>
      <c r="K181" s="15"/>
      <c r="L181" s="16"/>
      <c r="M181" s="30" t="s">
        <v>22</v>
      </c>
      <c r="N181" s="15"/>
      <c r="O181" s="16"/>
      <c r="P181" s="30" t="s">
        <v>23</v>
      </c>
      <c r="Q181" s="15"/>
      <c r="R181" s="16"/>
      <c r="S181" s="30" t="s">
        <v>24</v>
      </c>
      <c r="T181" s="15"/>
      <c r="U181" s="16"/>
      <c r="V181" s="30" t="s">
        <v>25</v>
      </c>
      <c r="W181" s="15"/>
      <c r="X181" s="16"/>
      <c r="Y181" s="30" t="s">
        <v>26</v>
      </c>
      <c r="Z181" s="15"/>
      <c r="AA181" s="16"/>
      <c r="AB181" s="30" t="s">
        <v>27</v>
      </c>
      <c r="AC181" s="16"/>
      <c r="AD181" s="30" t="s">
        <v>28</v>
      </c>
      <c r="AE181" s="16"/>
      <c r="AF181" s="30" t="s">
        <v>33</v>
      </c>
      <c r="AG181" s="15"/>
      <c r="AH181" s="16"/>
      <c r="AI181" s="30" t="s">
        <v>34</v>
      </c>
      <c r="AJ181" s="15"/>
      <c r="AK181" s="16"/>
      <c r="AL181" s="64"/>
      <c r="AM181" s="20"/>
      <c r="AN181" s="21" t="s">
        <v>17</v>
      </c>
      <c r="AO181" s="21"/>
      <c r="AP181" s="21" t="s">
        <v>18</v>
      </c>
      <c r="AQ181" s="21" t="s">
        <v>16</v>
      </c>
      <c r="AR181" s="21" t="s">
        <v>5</v>
      </c>
      <c r="AS181" s="30" t="s">
        <v>19</v>
      </c>
      <c r="AT181" s="15"/>
      <c r="AU181" s="16"/>
      <c r="AV181" s="30" t="s">
        <v>21</v>
      </c>
      <c r="AW181" s="15"/>
      <c r="AX181" s="16"/>
      <c r="AY181" s="30" t="s">
        <v>22</v>
      </c>
      <c r="AZ181" s="15"/>
      <c r="BA181" s="16"/>
      <c r="BB181" s="30" t="s">
        <v>23</v>
      </c>
      <c r="BC181" s="15"/>
      <c r="BD181" s="16"/>
      <c r="BE181" s="30" t="s">
        <v>24</v>
      </c>
      <c r="BF181" s="15"/>
      <c r="BG181" s="16"/>
      <c r="BH181" s="30" t="s">
        <v>25</v>
      </c>
      <c r="BI181" s="15"/>
      <c r="BJ181" s="16"/>
      <c r="BK181" s="30" t="s">
        <v>26</v>
      </c>
      <c r="BL181" s="15"/>
      <c r="BM181" s="16"/>
      <c r="BN181" s="30" t="s">
        <v>27</v>
      </c>
      <c r="BO181" s="16"/>
      <c r="BP181" s="30" t="s">
        <v>28</v>
      </c>
      <c r="BQ181" s="16"/>
      <c r="BR181" s="30" t="s">
        <v>33</v>
      </c>
      <c r="BS181" s="15"/>
      <c r="BT181" s="16"/>
      <c r="BU181" s="30" t="s">
        <v>34</v>
      </c>
      <c r="BV181" s="15"/>
      <c r="BW181" s="16"/>
    </row>
    <row r="182" spans="2:75" ht="16.5" thickBot="1" x14ac:dyDescent="0.3">
      <c r="B182" s="25"/>
      <c r="C182" s="20"/>
      <c r="D182" s="25"/>
      <c r="E182" s="25"/>
      <c r="F182" s="25"/>
      <c r="G182" s="17"/>
      <c r="H182" s="18"/>
      <c r="I182" s="19"/>
      <c r="J182" s="17"/>
      <c r="K182" s="18"/>
      <c r="L182" s="19"/>
      <c r="M182" s="17"/>
      <c r="N182" s="18"/>
      <c r="O182" s="19"/>
      <c r="P182" s="17"/>
      <c r="Q182" s="18"/>
      <c r="R182" s="19"/>
      <c r="S182" s="17"/>
      <c r="T182" s="18"/>
      <c r="U182" s="19"/>
      <c r="V182" s="17"/>
      <c r="W182" s="18"/>
      <c r="X182" s="19"/>
      <c r="Y182" s="17"/>
      <c r="Z182" s="18"/>
      <c r="AA182" s="19"/>
      <c r="AB182" s="17"/>
      <c r="AC182" s="19"/>
      <c r="AD182" s="17"/>
      <c r="AE182" s="19"/>
      <c r="AF182" s="17"/>
      <c r="AG182" s="18"/>
      <c r="AH182" s="19"/>
      <c r="AI182" s="17"/>
      <c r="AJ182" s="18"/>
      <c r="AK182" s="19"/>
      <c r="AL182" s="64"/>
      <c r="AM182" s="20"/>
      <c r="AN182" s="25"/>
      <c r="AO182" s="20"/>
      <c r="AP182" s="25"/>
      <c r="AQ182" s="25"/>
      <c r="AR182" s="25"/>
      <c r="AS182" s="17"/>
      <c r="AT182" s="18"/>
      <c r="AU182" s="19"/>
      <c r="AV182" s="17"/>
      <c r="AW182" s="18"/>
      <c r="AX182" s="19"/>
      <c r="AY182" s="17"/>
      <c r="AZ182" s="18"/>
      <c r="BA182" s="19"/>
      <c r="BB182" s="17"/>
      <c r="BC182" s="18"/>
      <c r="BD182" s="19"/>
      <c r="BE182" s="17"/>
      <c r="BF182" s="18"/>
      <c r="BG182" s="19"/>
      <c r="BH182" s="17"/>
      <c r="BI182" s="18"/>
      <c r="BJ182" s="19"/>
      <c r="BK182" s="17"/>
      <c r="BL182" s="18"/>
      <c r="BM182" s="19"/>
      <c r="BN182" s="17"/>
      <c r="BO182" s="19"/>
      <c r="BP182" s="17"/>
      <c r="BQ182" s="19"/>
      <c r="BR182" s="17"/>
      <c r="BS182" s="18"/>
      <c r="BT182" s="19"/>
      <c r="BU182" s="17"/>
      <c r="BV182" s="18"/>
      <c r="BW182" s="19"/>
    </row>
    <row r="183" spans="2:75" ht="16.5" thickBot="1" x14ac:dyDescent="0.3">
      <c r="B183" s="26"/>
      <c r="C183" s="20"/>
      <c r="D183" s="27"/>
      <c r="E183" s="28"/>
      <c r="F183" s="29"/>
      <c r="G183" s="30"/>
      <c r="H183" s="15"/>
      <c r="I183" s="16"/>
      <c r="J183" s="30"/>
      <c r="K183" s="15"/>
      <c r="L183" s="16"/>
      <c r="M183" s="30"/>
      <c r="N183" s="15"/>
      <c r="O183" s="16"/>
      <c r="P183" s="30"/>
      <c r="Q183" s="15"/>
      <c r="R183" s="16"/>
      <c r="S183" s="30"/>
      <c r="T183" s="15"/>
      <c r="U183" s="16"/>
      <c r="V183" s="30"/>
      <c r="W183" s="15"/>
      <c r="X183" s="16"/>
      <c r="Y183" s="30"/>
      <c r="Z183" s="15"/>
      <c r="AA183" s="16"/>
      <c r="AB183" s="31">
        <f>G186+J186+M186+P186+S186+V186+Y186+Y189+V189+S189+P189+M189+J189+G189</f>
        <v>40</v>
      </c>
      <c r="AC183" s="32"/>
      <c r="AD183" s="33">
        <f t="shared" ref="AD183" ca="1" si="372">E184*AB183</f>
        <v>960</v>
      </c>
      <c r="AE183" s="34"/>
      <c r="AF183" s="33">
        <f ca="1">G200+J200+M200+P200+S200+V200+Y200</f>
        <v>318.36</v>
      </c>
      <c r="AG183" s="75"/>
      <c r="AH183" s="34"/>
      <c r="AI183" s="33">
        <f ca="1">AD183+AF183</f>
        <v>1278.3600000000001</v>
      </c>
      <c r="AJ183" s="75"/>
      <c r="AK183" s="34"/>
      <c r="AL183" s="74"/>
      <c r="AM183" s="20"/>
      <c r="AN183" s="26"/>
      <c r="AO183" s="20"/>
      <c r="AP183" s="27"/>
      <c r="AQ183" s="28"/>
      <c r="AR183" s="29"/>
      <c r="AS183" s="30"/>
      <c r="AT183" s="15"/>
      <c r="AU183" s="16"/>
      <c r="AV183" s="30"/>
      <c r="AW183" s="15"/>
      <c r="AX183" s="16"/>
      <c r="AY183" s="30"/>
      <c r="AZ183" s="15"/>
      <c r="BA183" s="16"/>
      <c r="BB183" s="30"/>
      <c r="BC183" s="15"/>
      <c r="BD183" s="16"/>
      <c r="BE183" s="30"/>
      <c r="BF183" s="15"/>
      <c r="BG183" s="16"/>
      <c r="BH183" s="30"/>
      <c r="BI183" s="15"/>
      <c r="BJ183" s="16"/>
      <c r="BK183" s="30"/>
      <c r="BL183" s="15"/>
      <c r="BM183" s="16"/>
      <c r="BN183" s="31">
        <f t="shared" ref="BN183" si="373">AS186+AV186+AY186+BB186+BE186+BH186+BK186+BK189+BH189+BE189+BB189+AY189+AV189+AS189</f>
        <v>40</v>
      </c>
      <c r="BO183" s="32"/>
      <c r="BP183" s="33">
        <f t="shared" ref="BP183" ca="1" si="374">AQ184*BN183</f>
        <v>960</v>
      </c>
      <c r="BQ183" s="34"/>
      <c r="BR183" s="33">
        <f ca="1">AS200+AV200+AY200+BB200+BE200+BH200+BK200</f>
        <v>269.64000000000004</v>
      </c>
      <c r="BS183" s="75"/>
      <c r="BT183" s="34"/>
      <c r="BU183" s="33">
        <f ca="1">BP183+BR183</f>
        <v>1229.6400000000001</v>
      </c>
      <c r="BV183" s="75"/>
      <c r="BW183" s="34"/>
    </row>
    <row r="184" spans="2:75" ht="16.5" thickBot="1" x14ac:dyDescent="0.3">
      <c r="B184" s="35">
        <v>9</v>
      </c>
      <c r="C184" s="20"/>
      <c r="D184" s="36" t="str">
        <f>_xll.XLOOKUP(B184,'Basic Structure'!$E$8:$E$17,'Basic Structure'!$F$8:$F$17)</f>
        <v>John Davids</v>
      </c>
      <c r="E184" s="33">
        <f ca="1">_xll.XLOOKUP(B184,'Basic Structure'!$E$8:$E$17,'Basic Structure'!$J$8:$J$17)</f>
        <v>24</v>
      </c>
      <c r="F184" s="37">
        <f ca="1">_xll.XLOOKUP(B184,'Basic Structure'!$E$8:$E$17,'Basic Structure'!$K$8:$K$17)</f>
        <v>0.13</v>
      </c>
      <c r="G184" s="17"/>
      <c r="H184" s="18"/>
      <c r="I184" s="19"/>
      <c r="J184" s="17"/>
      <c r="K184" s="18"/>
      <c r="L184" s="19"/>
      <c r="M184" s="17"/>
      <c r="N184" s="18"/>
      <c r="O184" s="19"/>
      <c r="P184" s="17"/>
      <c r="Q184" s="18"/>
      <c r="R184" s="19"/>
      <c r="S184" s="17"/>
      <c r="T184" s="18"/>
      <c r="U184" s="19"/>
      <c r="V184" s="17"/>
      <c r="W184" s="18"/>
      <c r="X184" s="19"/>
      <c r="Y184" s="17"/>
      <c r="Z184" s="18"/>
      <c r="AA184" s="19"/>
      <c r="AB184" s="38"/>
      <c r="AC184" s="39"/>
      <c r="AD184" s="40"/>
      <c r="AE184" s="41"/>
      <c r="AF184" s="40"/>
      <c r="AG184" s="76"/>
      <c r="AH184" s="41"/>
      <c r="AI184" s="40"/>
      <c r="AJ184" s="76"/>
      <c r="AK184" s="41"/>
      <c r="AL184" s="74"/>
      <c r="AM184" s="20"/>
      <c r="AN184" s="35">
        <f>B184</f>
        <v>9</v>
      </c>
      <c r="AO184" s="20"/>
      <c r="AP184" s="36" t="str">
        <f>_xll.XLOOKUP(AN184,'Basic Structure'!$E$8:$E$17,'Basic Structure'!$F$8:$F$17)</f>
        <v>John Davids</v>
      </c>
      <c r="AQ184" s="33">
        <f ca="1">_xll.XLOOKUP(AN184,'Basic Structure'!$E$8:$E$17,'Basic Structure'!$J$8:$J$17)</f>
        <v>24</v>
      </c>
      <c r="AR184" s="37">
        <f ca="1">_xll.XLOOKUP(AN184,'Basic Structure'!$E$8:$E$17,'Basic Structure'!$K$8:$K$17)</f>
        <v>0.13</v>
      </c>
      <c r="AS184" s="17"/>
      <c r="AT184" s="18"/>
      <c r="AU184" s="19"/>
      <c r="AV184" s="17"/>
      <c r="AW184" s="18"/>
      <c r="AX184" s="19"/>
      <c r="AY184" s="17"/>
      <c r="AZ184" s="18"/>
      <c r="BA184" s="19"/>
      <c r="BB184" s="17"/>
      <c r="BC184" s="18"/>
      <c r="BD184" s="19"/>
      <c r="BE184" s="17"/>
      <c r="BF184" s="18"/>
      <c r="BG184" s="19"/>
      <c r="BH184" s="17"/>
      <c r="BI184" s="18"/>
      <c r="BJ184" s="19"/>
      <c r="BK184" s="17"/>
      <c r="BL184" s="18"/>
      <c r="BM184" s="19"/>
      <c r="BN184" s="38"/>
      <c r="BO184" s="39"/>
      <c r="BP184" s="40"/>
      <c r="BQ184" s="41"/>
      <c r="BR184" s="40"/>
      <c r="BS184" s="76"/>
      <c r="BT184" s="41"/>
      <c r="BU184" s="40"/>
      <c r="BV184" s="76"/>
      <c r="BW184" s="41"/>
    </row>
    <row r="185" spans="2:75" ht="16.5" thickBot="1" x14ac:dyDescent="0.3">
      <c r="B185" s="42"/>
      <c r="C185" s="20"/>
      <c r="D185" s="43"/>
      <c r="E185" s="44"/>
      <c r="F185" s="44"/>
      <c r="G185" s="45">
        <v>0.33333333333333331</v>
      </c>
      <c r="H185" s="46" t="s">
        <v>20</v>
      </c>
      <c r="I185" s="45">
        <v>0.5</v>
      </c>
      <c r="J185" s="45">
        <v>0.33333333333333331</v>
      </c>
      <c r="K185" s="46" t="s">
        <v>20</v>
      </c>
      <c r="L185" s="45">
        <v>0.5</v>
      </c>
      <c r="M185" s="45">
        <v>0.33333333333333331</v>
      </c>
      <c r="N185" s="46" t="s">
        <v>20</v>
      </c>
      <c r="O185" s="45">
        <v>0.5</v>
      </c>
      <c r="P185" s="45">
        <v>0.33333333333333331</v>
      </c>
      <c r="Q185" s="46" t="s">
        <v>20</v>
      </c>
      <c r="R185" s="45">
        <v>0.5</v>
      </c>
      <c r="S185" s="45">
        <v>0.33333333333333331</v>
      </c>
      <c r="T185" s="46" t="s">
        <v>20</v>
      </c>
      <c r="U185" s="45">
        <v>0.5</v>
      </c>
      <c r="V185" s="45">
        <v>0.33333333333333331</v>
      </c>
      <c r="W185" s="46" t="s">
        <v>20</v>
      </c>
      <c r="X185" s="45">
        <v>0.5</v>
      </c>
      <c r="Y185" s="45">
        <v>0.33333333333333331</v>
      </c>
      <c r="Z185" s="46" t="s">
        <v>20</v>
      </c>
      <c r="AA185" s="45">
        <v>0.5</v>
      </c>
      <c r="AB185" s="38"/>
      <c r="AC185" s="39"/>
      <c r="AD185" s="40"/>
      <c r="AE185" s="41"/>
      <c r="AF185" s="40"/>
      <c r="AG185" s="76"/>
      <c r="AH185" s="41"/>
      <c r="AI185" s="40"/>
      <c r="AJ185" s="76"/>
      <c r="AK185" s="41"/>
      <c r="AL185" s="74"/>
      <c r="AM185" s="20"/>
      <c r="AN185" s="42"/>
      <c r="AO185" s="20"/>
      <c r="AP185" s="43"/>
      <c r="AQ185" s="44"/>
      <c r="AR185" s="44"/>
      <c r="AS185" s="45">
        <v>0.33333333333333331</v>
      </c>
      <c r="AT185" s="46" t="s">
        <v>20</v>
      </c>
      <c r="AU185" s="45">
        <v>0.5</v>
      </c>
      <c r="AV185" s="45">
        <v>0.33333333333333331</v>
      </c>
      <c r="AW185" s="46" t="s">
        <v>20</v>
      </c>
      <c r="AX185" s="45">
        <v>0.5</v>
      </c>
      <c r="AY185" s="45">
        <v>0.33333333333333331</v>
      </c>
      <c r="AZ185" s="46" t="s">
        <v>20</v>
      </c>
      <c r="BA185" s="45">
        <v>0.5</v>
      </c>
      <c r="BB185" s="45">
        <v>0.33333333333333331</v>
      </c>
      <c r="BC185" s="46" t="s">
        <v>20</v>
      </c>
      <c r="BD185" s="45">
        <v>0.5</v>
      </c>
      <c r="BE185" s="45">
        <v>0.33333333333333331</v>
      </c>
      <c r="BF185" s="46" t="s">
        <v>20</v>
      </c>
      <c r="BG185" s="45">
        <v>0.5</v>
      </c>
      <c r="BH185" s="45">
        <v>0.33333333333333331</v>
      </c>
      <c r="BI185" s="46" t="s">
        <v>20</v>
      </c>
      <c r="BJ185" s="45">
        <v>0.5</v>
      </c>
      <c r="BK185" s="45">
        <v>0.33333333333333331</v>
      </c>
      <c r="BL185" s="46" t="s">
        <v>20</v>
      </c>
      <c r="BM185" s="45">
        <v>0.5</v>
      </c>
      <c r="BN185" s="38"/>
      <c r="BO185" s="39"/>
      <c r="BP185" s="40"/>
      <c r="BQ185" s="41"/>
      <c r="BR185" s="40"/>
      <c r="BS185" s="76"/>
      <c r="BT185" s="41"/>
      <c r="BU185" s="40"/>
      <c r="BV185" s="76"/>
      <c r="BW185" s="41"/>
    </row>
    <row r="186" spans="2:75" ht="15.75" x14ac:dyDescent="0.25">
      <c r="B186" s="42"/>
      <c r="C186" s="20"/>
      <c r="D186" s="43"/>
      <c r="E186" s="44"/>
      <c r="F186" s="44"/>
      <c r="G186" s="31">
        <f t="shared" ref="G186" si="375">(I185-G185)*24</f>
        <v>4</v>
      </c>
      <c r="H186" s="47"/>
      <c r="I186" s="32"/>
      <c r="J186" s="31">
        <f t="shared" ref="J186" si="376">(L185-J185)*24</f>
        <v>4</v>
      </c>
      <c r="K186" s="47"/>
      <c r="L186" s="32"/>
      <c r="M186" s="31">
        <f t="shared" ref="M186" si="377">(O185-M185)*24</f>
        <v>4</v>
      </c>
      <c r="N186" s="47"/>
      <c r="O186" s="32"/>
      <c r="P186" s="31">
        <f t="shared" ref="P186" si="378">(R185-P185)*24</f>
        <v>4</v>
      </c>
      <c r="Q186" s="47"/>
      <c r="R186" s="32"/>
      <c r="S186" s="31">
        <f t="shared" ref="S186" si="379">(U185-S185)*24</f>
        <v>4</v>
      </c>
      <c r="T186" s="47"/>
      <c r="U186" s="32"/>
      <c r="V186" s="31">
        <f t="shared" ref="V186" si="380">(X185-V185)*24</f>
        <v>4</v>
      </c>
      <c r="W186" s="47"/>
      <c r="X186" s="32"/>
      <c r="Y186" s="31">
        <f t="shared" ref="Y186" si="381">(AA185-Y185)*24</f>
        <v>4</v>
      </c>
      <c r="Z186" s="47"/>
      <c r="AA186" s="32"/>
      <c r="AB186" s="38"/>
      <c r="AC186" s="39"/>
      <c r="AD186" s="40"/>
      <c r="AE186" s="41"/>
      <c r="AF186" s="40"/>
      <c r="AG186" s="76"/>
      <c r="AH186" s="41"/>
      <c r="AI186" s="40"/>
      <c r="AJ186" s="76"/>
      <c r="AK186" s="41"/>
      <c r="AL186" s="74"/>
      <c r="AM186" s="20"/>
      <c r="AN186" s="42"/>
      <c r="AO186" s="20"/>
      <c r="AP186" s="43"/>
      <c r="AQ186" s="44"/>
      <c r="AR186" s="44"/>
      <c r="AS186" s="31">
        <f t="shared" ref="AS186" si="382">(AU185-AS185)*24</f>
        <v>4</v>
      </c>
      <c r="AT186" s="47"/>
      <c r="AU186" s="32"/>
      <c r="AV186" s="31">
        <f t="shared" ref="AV186" si="383">(AX185-AV185)*24</f>
        <v>4</v>
      </c>
      <c r="AW186" s="47"/>
      <c r="AX186" s="32"/>
      <c r="AY186" s="31">
        <f t="shared" ref="AY186" si="384">(BA185-AY185)*24</f>
        <v>4</v>
      </c>
      <c r="AZ186" s="47"/>
      <c r="BA186" s="32"/>
      <c r="BB186" s="31">
        <f t="shared" ref="BB186" si="385">(BD185-BB185)*24</f>
        <v>4</v>
      </c>
      <c r="BC186" s="47"/>
      <c r="BD186" s="32"/>
      <c r="BE186" s="31">
        <f t="shared" ref="BE186" si="386">(BG185-BE185)*24</f>
        <v>4</v>
      </c>
      <c r="BF186" s="47"/>
      <c r="BG186" s="32"/>
      <c r="BH186" s="31">
        <f t="shared" ref="BH186" si="387">(BJ185-BH185)*24</f>
        <v>4</v>
      </c>
      <c r="BI186" s="47"/>
      <c r="BJ186" s="32"/>
      <c r="BK186" s="31">
        <f t="shared" ref="BK186" si="388">(BM185-BK185)*24</f>
        <v>4</v>
      </c>
      <c r="BL186" s="47"/>
      <c r="BM186" s="32"/>
      <c r="BN186" s="38"/>
      <c r="BO186" s="39"/>
      <c r="BP186" s="40"/>
      <c r="BQ186" s="41"/>
      <c r="BR186" s="40"/>
      <c r="BS186" s="76"/>
      <c r="BT186" s="41"/>
      <c r="BU186" s="40"/>
      <c r="BV186" s="76"/>
      <c r="BW186" s="41"/>
    </row>
    <row r="187" spans="2:75" ht="16.5" thickBot="1" x14ac:dyDescent="0.3">
      <c r="B187" s="42"/>
      <c r="C187" s="20"/>
      <c r="D187" s="43"/>
      <c r="E187" s="44"/>
      <c r="F187" s="44"/>
      <c r="G187" s="48"/>
      <c r="H187" s="49"/>
      <c r="I187" s="50"/>
      <c r="J187" s="48"/>
      <c r="K187" s="49"/>
      <c r="L187" s="50"/>
      <c r="M187" s="48"/>
      <c r="N187" s="49"/>
      <c r="O187" s="50"/>
      <c r="P187" s="48"/>
      <c r="Q187" s="49"/>
      <c r="R187" s="50"/>
      <c r="S187" s="48"/>
      <c r="T187" s="49"/>
      <c r="U187" s="50"/>
      <c r="V187" s="48"/>
      <c r="W187" s="49"/>
      <c r="X187" s="50"/>
      <c r="Y187" s="48"/>
      <c r="Z187" s="49"/>
      <c r="AA187" s="50"/>
      <c r="AB187" s="38"/>
      <c r="AC187" s="39"/>
      <c r="AD187" s="40"/>
      <c r="AE187" s="41"/>
      <c r="AF187" s="40"/>
      <c r="AG187" s="76"/>
      <c r="AH187" s="41"/>
      <c r="AI187" s="40"/>
      <c r="AJ187" s="76"/>
      <c r="AK187" s="41"/>
      <c r="AL187" s="74"/>
      <c r="AM187" s="20"/>
      <c r="AN187" s="42"/>
      <c r="AO187" s="20"/>
      <c r="AP187" s="43"/>
      <c r="AQ187" s="44"/>
      <c r="AR187" s="44"/>
      <c r="AS187" s="48"/>
      <c r="AT187" s="49"/>
      <c r="AU187" s="50"/>
      <c r="AV187" s="48"/>
      <c r="AW187" s="49"/>
      <c r="AX187" s="50"/>
      <c r="AY187" s="48"/>
      <c r="AZ187" s="49"/>
      <c r="BA187" s="50"/>
      <c r="BB187" s="48"/>
      <c r="BC187" s="49"/>
      <c r="BD187" s="50"/>
      <c r="BE187" s="48"/>
      <c r="BF187" s="49"/>
      <c r="BG187" s="50"/>
      <c r="BH187" s="48"/>
      <c r="BI187" s="49"/>
      <c r="BJ187" s="50"/>
      <c r="BK187" s="48"/>
      <c r="BL187" s="49"/>
      <c r="BM187" s="50"/>
      <c r="BN187" s="38"/>
      <c r="BO187" s="39"/>
      <c r="BP187" s="40"/>
      <c r="BQ187" s="41"/>
      <c r="BR187" s="40"/>
      <c r="BS187" s="76"/>
      <c r="BT187" s="41"/>
      <c r="BU187" s="40"/>
      <c r="BV187" s="76"/>
      <c r="BW187" s="41"/>
    </row>
    <row r="188" spans="2:75" ht="16.5" thickBot="1" x14ac:dyDescent="0.3">
      <c r="B188" s="42"/>
      <c r="C188" s="20"/>
      <c r="D188" s="43"/>
      <c r="E188" s="51"/>
      <c r="F188" s="44"/>
      <c r="G188" s="45"/>
      <c r="H188" s="46" t="s">
        <v>20</v>
      </c>
      <c r="I188" s="45"/>
      <c r="J188" s="45">
        <v>0.54166666666666663</v>
      </c>
      <c r="K188" s="46" t="s">
        <v>20</v>
      </c>
      <c r="L188" s="45">
        <v>0.66666666666666663</v>
      </c>
      <c r="M188" s="45">
        <v>0.54166666666666663</v>
      </c>
      <c r="N188" s="46" t="s">
        <v>20</v>
      </c>
      <c r="O188" s="45">
        <v>0.66666666666666663</v>
      </c>
      <c r="P188" s="45">
        <v>0.54166666666666663</v>
      </c>
      <c r="Q188" s="46" t="s">
        <v>20</v>
      </c>
      <c r="R188" s="45">
        <v>0.66666666666666663</v>
      </c>
      <c r="S188" s="45">
        <v>0.54166666666666663</v>
      </c>
      <c r="T188" s="46" t="s">
        <v>20</v>
      </c>
      <c r="U188" s="45">
        <v>0.66666666666666663</v>
      </c>
      <c r="V188" s="45"/>
      <c r="W188" s="46" t="s">
        <v>20</v>
      </c>
      <c r="X188" s="45"/>
      <c r="Y188" s="45"/>
      <c r="Z188" s="46" t="s">
        <v>20</v>
      </c>
      <c r="AA188" s="45"/>
      <c r="AB188" s="38"/>
      <c r="AC188" s="39"/>
      <c r="AD188" s="40"/>
      <c r="AE188" s="41"/>
      <c r="AF188" s="40"/>
      <c r="AG188" s="76"/>
      <c r="AH188" s="41"/>
      <c r="AI188" s="40"/>
      <c r="AJ188" s="76"/>
      <c r="AK188" s="41"/>
      <c r="AL188" s="74"/>
      <c r="AM188" s="20"/>
      <c r="AN188" s="42"/>
      <c r="AO188" s="20"/>
      <c r="AP188" s="43"/>
      <c r="AQ188" s="51"/>
      <c r="AR188" s="44"/>
      <c r="AS188" s="45"/>
      <c r="AT188" s="46" t="s">
        <v>20</v>
      </c>
      <c r="AU188" s="45"/>
      <c r="AV188" s="45">
        <v>0.54166666666666663</v>
      </c>
      <c r="AW188" s="46" t="s">
        <v>20</v>
      </c>
      <c r="AX188" s="45">
        <v>0.66666666666666663</v>
      </c>
      <c r="AY188" s="45">
        <v>0.54166666666666663</v>
      </c>
      <c r="AZ188" s="46" t="s">
        <v>20</v>
      </c>
      <c r="BA188" s="45">
        <v>0.66666666666666663</v>
      </c>
      <c r="BB188" s="45">
        <v>0.54166666666666663</v>
      </c>
      <c r="BC188" s="46" t="s">
        <v>20</v>
      </c>
      <c r="BD188" s="45">
        <v>0.66666666666666663</v>
      </c>
      <c r="BE188" s="45">
        <v>0.54166666666666663</v>
      </c>
      <c r="BF188" s="46" t="s">
        <v>20</v>
      </c>
      <c r="BG188" s="45">
        <v>0.66666666666666663</v>
      </c>
      <c r="BH188" s="45"/>
      <c r="BI188" s="46" t="s">
        <v>20</v>
      </c>
      <c r="BJ188" s="45"/>
      <c r="BK188" s="45"/>
      <c r="BL188" s="46" t="s">
        <v>20</v>
      </c>
      <c r="BM188" s="45"/>
      <c r="BN188" s="38"/>
      <c r="BO188" s="39"/>
      <c r="BP188" s="40"/>
      <c r="BQ188" s="41"/>
      <c r="BR188" s="40"/>
      <c r="BS188" s="76"/>
      <c r="BT188" s="41"/>
      <c r="BU188" s="40"/>
      <c r="BV188" s="76"/>
      <c r="BW188" s="41"/>
    </row>
    <row r="189" spans="2:75" ht="15.75" x14ac:dyDescent="0.25">
      <c r="B189" s="42"/>
      <c r="C189" s="20"/>
      <c r="D189" s="43"/>
      <c r="E189" s="44"/>
      <c r="F189" s="44"/>
      <c r="G189" s="31">
        <f t="shared" ref="G189" si="389">(I188-G188)*24</f>
        <v>0</v>
      </c>
      <c r="H189" s="47"/>
      <c r="I189" s="32"/>
      <c r="J189" s="31">
        <f t="shared" ref="J189" si="390">(L188-J188)*24</f>
        <v>3</v>
      </c>
      <c r="K189" s="47"/>
      <c r="L189" s="32"/>
      <c r="M189" s="31">
        <f t="shared" ref="M189" si="391">(O188-M188)*24</f>
        <v>3</v>
      </c>
      <c r="N189" s="47"/>
      <c r="O189" s="32"/>
      <c r="P189" s="31">
        <f t="shared" ref="P189" si="392">(R188-P188)*24</f>
        <v>3</v>
      </c>
      <c r="Q189" s="47"/>
      <c r="R189" s="32"/>
      <c r="S189" s="31">
        <f t="shared" ref="S189" si="393">(U188-S188)*24</f>
        <v>3</v>
      </c>
      <c r="T189" s="47"/>
      <c r="U189" s="32"/>
      <c r="V189" s="31">
        <f t="shared" ref="V189" si="394">(X188-V188)*24</f>
        <v>0</v>
      </c>
      <c r="W189" s="47"/>
      <c r="X189" s="32"/>
      <c r="Y189" s="31">
        <f t="shared" ref="Y189" si="395">(AA188-Y188)*24</f>
        <v>0</v>
      </c>
      <c r="Z189" s="47"/>
      <c r="AA189" s="32"/>
      <c r="AB189" s="38"/>
      <c r="AC189" s="39"/>
      <c r="AD189" s="40"/>
      <c r="AE189" s="41"/>
      <c r="AF189" s="40"/>
      <c r="AG189" s="76"/>
      <c r="AH189" s="41"/>
      <c r="AI189" s="40"/>
      <c r="AJ189" s="76"/>
      <c r="AK189" s="41"/>
      <c r="AL189" s="74"/>
      <c r="AM189" s="20"/>
      <c r="AN189" s="42"/>
      <c r="AO189" s="20"/>
      <c r="AP189" s="43"/>
      <c r="AQ189" s="44"/>
      <c r="AR189" s="44"/>
      <c r="AS189" s="31">
        <f t="shared" ref="AS189" si="396">(AU188-AS188)*24</f>
        <v>0</v>
      </c>
      <c r="AT189" s="47"/>
      <c r="AU189" s="32"/>
      <c r="AV189" s="31">
        <f t="shared" ref="AV189" si="397">(AX188-AV188)*24</f>
        <v>3</v>
      </c>
      <c r="AW189" s="47"/>
      <c r="AX189" s="32"/>
      <c r="AY189" s="31">
        <f t="shared" ref="AY189" si="398">(BA188-AY188)*24</f>
        <v>3</v>
      </c>
      <c r="AZ189" s="47"/>
      <c r="BA189" s="32"/>
      <c r="BB189" s="31">
        <f t="shared" ref="BB189" si="399">(BD188-BB188)*24</f>
        <v>3</v>
      </c>
      <c r="BC189" s="47"/>
      <c r="BD189" s="32"/>
      <c r="BE189" s="31">
        <f t="shared" ref="BE189" si="400">(BG188-BE188)*24</f>
        <v>3</v>
      </c>
      <c r="BF189" s="47"/>
      <c r="BG189" s="32"/>
      <c r="BH189" s="31">
        <f t="shared" ref="BH189" si="401">(BJ188-BH188)*24</f>
        <v>0</v>
      </c>
      <c r="BI189" s="47"/>
      <c r="BJ189" s="32"/>
      <c r="BK189" s="31">
        <f t="shared" ref="BK189" si="402">(BM188-BK188)*24</f>
        <v>0</v>
      </c>
      <c r="BL189" s="47"/>
      <c r="BM189" s="32"/>
      <c r="BN189" s="38"/>
      <c r="BO189" s="39"/>
      <c r="BP189" s="40"/>
      <c r="BQ189" s="41"/>
      <c r="BR189" s="40"/>
      <c r="BS189" s="76"/>
      <c r="BT189" s="41"/>
      <c r="BU189" s="40"/>
      <c r="BV189" s="76"/>
      <c r="BW189" s="41"/>
    </row>
    <row r="190" spans="2:75" ht="16.5" thickBot="1" x14ac:dyDescent="0.3">
      <c r="B190" s="42"/>
      <c r="C190" s="20"/>
      <c r="D190" s="43"/>
      <c r="E190" s="44"/>
      <c r="F190" s="44"/>
      <c r="G190" s="48"/>
      <c r="H190" s="49"/>
      <c r="I190" s="50"/>
      <c r="J190" s="48"/>
      <c r="K190" s="49"/>
      <c r="L190" s="50"/>
      <c r="M190" s="48"/>
      <c r="N190" s="49"/>
      <c r="O190" s="50"/>
      <c r="P190" s="48"/>
      <c r="Q190" s="49"/>
      <c r="R190" s="50"/>
      <c r="S190" s="48"/>
      <c r="T190" s="49"/>
      <c r="U190" s="50"/>
      <c r="V190" s="48"/>
      <c r="W190" s="49"/>
      <c r="X190" s="50"/>
      <c r="Y190" s="48"/>
      <c r="Z190" s="49"/>
      <c r="AA190" s="50"/>
      <c r="AB190" s="38"/>
      <c r="AC190" s="39"/>
      <c r="AD190" s="40"/>
      <c r="AE190" s="41"/>
      <c r="AF190" s="40"/>
      <c r="AG190" s="76"/>
      <c r="AH190" s="41"/>
      <c r="AI190" s="40"/>
      <c r="AJ190" s="76"/>
      <c r="AK190" s="41"/>
      <c r="AL190" s="74"/>
      <c r="AM190" s="20"/>
      <c r="AN190" s="42"/>
      <c r="AO190" s="20"/>
      <c r="AP190" s="43"/>
      <c r="AQ190" s="44"/>
      <c r="AR190" s="44"/>
      <c r="AS190" s="48"/>
      <c r="AT190" s="49"/>
      <c r="AU190" s="50"/>
      <c r="AV190" s="48"/>
      <c r="AW190" s="49"/>
      <c r="AX190" s="50"/>
      <c r="AY190" s="48"/>
      <c r="AZ190" s="49"/>
      <c r="BA190" s="50"/>
      <c r="BB190" s="48"/>
      <c r="BC190" s="49"/>
      <c r="BD190" s="50"/>
      <c r="BE190" s="48"/>
      <c r="BF190" s="49"/>
      <c r="BG190" s="50"/>
      <c r="BH190" s="48"/>
      <c r="BI190" s="49"/>
      <c r="BJ190" s="50"/>
      <c r="BK190" s="48"/>
      <c r="BL190" s="49"/>
      <c r="BM190" s="50"/>
      <c r="BN190" s="38"/>
      <c r="BO190" s="39"/>
      <c r="BP190" s="40"/>
      <c r="BQ190" s="41"/>
      <c r="BR190" s="40"/>
      <c r="BS190" s="76"/>
      <c r="BT190" s="41"/>
      <c r="BU190" s="40"/>
      <c r="BV190" s="76"/>
      <c r="BW190" s="41"/>
    </row>
    <row r="191" spans="2:75" ht="15.75" x14ac:dyDescent="0.25">
      <c r="B191" s="42"/>
      <c r="C191" s="20"/>
      <c r="D191" s="43"/>
      <c r="E191" s="44"/>
      <c r="F191" s="44"/>
      <c r="G191" s="31" t="s">
        <v>32</v>
      </c>
      <c r="H191" s="47"/>
      <c r="I191" s="32"/>
      <c r="J191" s="31" t="s">
        <v>32</v>
      </c>
      <c r="K191" s="47"/>
      <c r="L191" s="32"/>
      <c r="M191" s="31" t="s">
        <v>32</v>
      </c>
      <c r="N191" s="47"/>
      <c r="O191" s="32"/>
      <c r="P191" s="31" t="s">
        <v>32</v>
      </c>
      <c r="Q191" s="47"/>
      <c r="R191" s="32"/>
      <c r="S191" s="31" t="s">
        <v>32</v>
      </c>
      <c r="T191" s="47"/>
      <c r="U191" s="32"/>
      <c r="V191" s="31" t="s">
        <v>32</v>
      </c>
      <c r="W191" s="47"/>
      <c r="X191" s="32"/>
      <c r="Y191" s="31" t="s">
        <v>32</v>
      </c>
      <c r="Z191" s="47"/>
      <c r="AA191" s="32"/>
      <c r="AB191" s="38"/>
      <c r="AC191" s="39"/>
      <c r="AD191" s="40"/>
      <c r="AE191" s="41"/>
      <c r="AF191" s="40"/>
      <c r="AG191" s="76"/>
      <c r="AH191" s="41"/>
      <c r="AI191" s="40"/>
      <c r="AJ191" s="76"/>
      <c r="AK191" s="41"/>
      <c r="AL191" s="74"/>
      <c r="AM191" s="20"/>
      <c r="AN191" s="42"/>
      <c r="AO191" s="20"/>
      <c r="AP191" s="43"/>
      <c r="AQ191" s="44"/>
      <c r="AR191" s="44"/>
      <c r="AS191" s="31" t="s">
        <v>32</v>
      </c>
      <c r="AT191" s="47"/>
      <c r="AU191" s="32"/>
      <c r="AV191" s="31" t="s">
        <v>32</v>
      </c>
      <c r="AW191" s="47"/>
      <c r="AX191" s="32"/>
      <c r="AY191" s="31" t="s">
        <v>32</v>
      </c>
      <c r="AZ191" s="47"/>
      <c r="BA191" s="32"/>
      <c r="BB191" s="31" t="s">
        <v>32</v>
      </c>
      <c r="BC191" s="47"/>
      <c r="BD191" s="32"/>
      <c r="BE191" s="31" t="s">
        <v>32</v>
      </c>
      <c r="BF191" s="47"/>
      <c r="BG191" s="32"/>
      <c r="BH191" s="31" t="s">
        <v>32</v>
      </c>
      <c r="BI191" s="47"/>
      <c r="BJ191" s="32"/>
      <c r="BK191" s="31" t="s">
        <v>32</v>
      </c>
      <c r="BL191" s="47"/>
      <c r="BM191" s="32"/>
      <c r="BN191" s="38"/>
      <c r="BO191" s="39"/>
      <c r="BP191" s="40"/>
      <c r="BQ191" s="41"/>
      <c r="BR191" s="40"/>
      <c r="BS191" s="76"/>
      <c r="BT191" s="41"/>
      <c r="BU191" s="40"/>
      <c r="BV191" s="76"/>
      <c r="BW191" s="41"/>
    </row>
    <row r="192" spans="2:75" ht="15.75" x14ac:dyDescent="0.25">
      <c r="B192" s="42"/>
      <c r="C192" s="20"/>
      <c r="D192" s="43"/>
      <c r="E192" s="44"/>
      <c r="F192" s="44"/>
      <c r="G192" s="38"/>
      <c r="H192" s="63"/>
      <c r="I192" s="39"/>
      <c r="J192" s="38"/>
      <c r="K192" s="63"/>
      <c r="L192" s="39"/>
      <c r="M192" s="38"/>
      <c r="N192" s="63"/>
      <c r="O192" s="39"/>
      <c r="P192" s="38"/>
      <c r="Q192" s="63"/>
      <c r="R192" s="39"/>
      <c r="S192" s="38"/>
      <c r="T192" s="63"/>
      <c r="U192" s="39"/>
      <c r="V192" s="38"/>
      <c r="W192" s="63"/>
      <c r="X192" s="39"/>
      <c r="Y192" s="38"/>
      <c r="Z192" s="63"/>
      <c r="AA192" s="39"/>
      <c r="AB192" s="38"/>
      <c r="AC192" s="39"/>
      <c r="AD192" s="40"/>
      <c r="AE192" s="41"/>
      <c r="AF192" s="40"/>
      <c r="AG192" s="76"/>
      <c r="AH192" s="41"/>
      <c r="AI192" s="40"/>
      <c r="AJ192" s="76"/>
      <c r="AK192" s="41"/>
      <c r="AL192" s="74"/>
      <c r="AM192" s="20"/>
      <c r="AN192" s="42"/>
      <c r="AO192" s="20"/>
      <c r="AP192" s="43"/>
      <c r="AQ192" s="44"/>
      <c r="AR192" s="44"/>
      <c r="AS192" s="38"/>
      <c r="AT192" s="63"/>
      <c r="AU192" s="39"/>
      <c r="AV192" s="38"/>
      <c r="AW192" s="63"/>
      <c r="AX192" s="39"/>
      <c r="AY192" s="38"/>
      <c r="AZ192" s="63"/>
      <c r="BA192" s="39"/>
      <c r="BB192" s="38"/>
      <c r="BC192" s="63"/>
      <c r="BD192" s="39"/>
      <c r="BE192" s="38"/>
      <c r="BF192" s="63"/>
      <c r="BG192" s="39"/>
      <c r="BH192" s="38"/>
      <c r="BI192" s="63"/>
      <c r="BJ192" s="39"/>
      <c r="BK192" s="38"/>
      <c r="BL192" s="63"/>
      <c r="BM192" s="39"/>
      <c r="BN192" s="38"/>
      <c r="BO192" s="39"/>
      <c r="BP192" s="40"/>
      <c r="BQ192" s="41"/>
      <c r="BR192" s="40"/>
      <c r="BS192" s="76"/>
      <c r="BT192" s="41"/>
      <c r="BU192" s="40"/>
      <c r="BV192" s="76"/>
      <c r="BW192" s="41"/>
    </row>
    <row r="193" spans="2:75" ht="16.5" thickBot="1" x14ac:dyDescent="0.3">
      <c r="B193" s="42"/>
      <c r="C193" s="20"/>
      <c r="D193" s="43"/>
      <c r="E193" s="44"/>
      <c r="F193" s="44"/>
      <c r="G193" s="48"/>
      <c r="H193" s="49"/>
      <c r="I193" s="50"/>
      <c r="J193" s="48"/>
      <c r="K193" s="49"/>
      <c r="L193" s="50"/>
      <c r="M193" s="48"/>
      <c r="N193" s="49"/>
      <c r="O193" s="50"/>
      <c r="P193" s="48"/>
      <c r="Q193" s="49"/>
      <c r="R193" s="50"/>
      <c r="S193" s="48"/>
      <c r="T193" s="49"/>
      <c r="U193" s="50"/>
      <c r="V193" s="48"/>
      <c r="W193" s="49"/>
      <c r="X193" s="50"/>
      <c r="Y193" s="48"/>
      <c r="Z193" s="49"/>
      <c r="AA193" s="50"/>
      <c r="AB193" s="38"/>
      <c r="AC193" s="39"/>
      <c r="AD193" s="40"/>
      <c r="AE193" s="41"/>
      <c r="AF193" s="40"/>
      <c r="AG193" s="76"/>
      <c r="AH193" s="41"/>
      <c r="AI193" s="40"/>
      <c r="AJ193" s="76"/>
      <c r="AK193" s="41"/>
      <c r="AL193" s="74"/>
      <c r="AM193" s="20"/>
      <c r="AN193" s="42"/>
      <c r="AO193" s="20"/>
      <c r="AP193" s="43"/>
      <c r="AQ193" s="44"/>
      <c r="AR193" s="44"/>
      <c r="AS193" s="48"/>
      <c r="AT193" s="49"/>
      <c r="AU193" s="50"/>
      <c r="AV193" s="48"/>
      <c r="AW193" s="49"/>
      <c r="AX193" s="50"/>
      <c r="AY193" s="48"/>
      <c r="AZ193" s="49"/>
      <c r="BA193" s="50"/>
      <c r="BB193" s="48"/>
      <c r="BC193" s="49"/>
      <c r="BD193" s="50"/>
      <c r="BE193" s="48"/>
      <c r="BF193" s="49"/>
      <c r="BG193" s="50"/>
      <c r="BH193" s="48"/>
      <c r="BI193" s="49"/>
      <c r="BJ193" s="50"/>
      <c r="BK193" s="48"/>
      <c r="BL193" s="49"/>
      <c r="BM193" s="50"/>
      <c r="BN193" s="38"/>
      <c r="BO193" s="39"/>
      <c r="BP193" s="40"/>
      <c r="BQ193" s="41"/>
      <c r="BR193" s="40"/>
      <c r="BS193" s="76"/>
      <c r="BT193" s="41"/>
      <c r="BU193" s="40"/>
      <c r="BV193" s="76"/>
      <c r="BW193" s="41"/>
    </row>
    <row r="194" spans="2:75" ht="15.75" x14ac:dyDescent="0.25">
      <c r="B194" s="42"/>
      <c r="C194" s="20"/>
      <c r="D194" s="43"/>
      <c r="E194" s="44"/>
      <c r="F194" s="44"/>
      <c r="G194" s="31">
        <f ca="1">RANDBETWEEN(200,450)</f>
        <v>444</v>
      </c>
      <c r="H194" s="47"/>
      <c r="I194" s="32"/>
      <c r="J194" s="31">
        <f ca="1">RANDBETWEEN(200,450)</f>
        <v>269</v>
      </c>
      <c r="K194" s="47"/>
      <c r="L194" s="32"/>
      <c r="M194" s="31">
        <f ca="1">RANDBETWEEN(200,450)</f>
        <v>446</v>
      </c>
      <c r="N194" s="47"/>
      <c r="O194" s="32"/>
      <c r="P194" s="31">
        <f ca="1">RANDBETWEEN(200,450)</f>
        <v>252</v>
      </c>
      <c r="Q194" s="47"/>
      <c r="R194" s="32"/>
      <c r="S194" s="31">
        <f ca="1">RANDBETWEEN(200,450)</f>
        <v>211</v>
      </c>
      <c r="T194" s="47"/>
      <c r="U194" s="32"/>
      <c r="V194" s="31">
        <f ca="1">RANDBETWEEN(200,450)</f>
        <v>253</v>
      </c>
      <c r="W194" s="47"/>
      <c r="X194" s="32"/>
      <c r="Y194" s="31">
        <f ca="1">RANDBETWEEN(200,450)</f>
        <v>399</v>
      </c>
      <c r="Z194" s="47"/>
      <c r="AA194" s="32"/>
      <c r="AB194" s="38"/>
      <c r="AC194" s="39"/>
      <c r="AD194" s="40"/>
      <c r="AE194" s="41"/>
      <c r="AF194" s="40"/>
      <c r="AG194" s="76"/>
      <c r="AH194" s="41"/>
      <c r="AI194" s="40"/>
      <c r="AJ194" s="76"/>
      <c r="AK194" s="41"/>
      <c r="AL194" s="74"/>
      <c r="AM194" s="20"/>
      <c r="AN194" s="42"/>
      <c r="AO194" s="20"/>
      <c r="AP194" s="43"/>
      <c r="AQ194" s="44"/>
      <c r="AR194" s="44"/>
      <c r="AS194" s="31">
        <f ca="1">RANDBETWEEN(200,450)</f>
        <v>230</v>
      </c>
      <c r="AT194" s="47"/>
      <c r="AU194" s="32"/>
      <c r="AV194" s="31">
        <f t="shared" ref="AV194" ca="1" si="403">RANDBETWEEN(200,450)</f>
        <v>232</v>
      </c>
      <c r="AW194" s="47"/>
      <c r="AX194" s="32"/>
      <c r="AY194" s="31">
        <f t="shared" ref="AY194" ca="1" si="404">RANDBETWEEN(200,450)</f>
        <v>265</v>
      </c>
      <c r="AZ194" s="47"/>
      <c r="BA194" s="32"/>
      <c r="BB194" s="31">
        <f t="shared" ref="BB194" ca="1" si="405">RANDBETWEEN(200,450)</f>
        <v>364</v>
      </c>
      <c r="BC194" s="47"/>
      <c r="BD194" s="32"/>
      <c r="BE194" s="31">
        <f t="shared" ref="BE194" ca="1" si="406">RANDBETWEEN(200,450)</f>
        <v>202</v>
      </c>
      <c r="BF194" s="47"/>
      <c r="BG194" s="32"/>
      <c r="BH194" s="31">
        <f t="shared" ref="BH194" ca="1" si="407">RANDBETWEEN(200,450)</f>
        <v>339</v>
      </c>
      <c r="BI194" s="47"/>
      <c r="BJ194" s="32"/>
      <c r="BK194" s="31">
        <f t="shared" ref="BK194" ca="1" si="408">RANDBETWEEN(200,450)</f>
        <v>294</v>
      </c>
      <c r="BL194" s="47"/>
      <c r="BM194" s="32"/>
      <c r="BN194" s="38"/>
      <c r="BO194" s="39"/>
      <c r="BP194" s="40"/>
      <c r="BQ194" s="41"/>
      <c r="BR194" s="40"/>
      <c r="BS194" s="76"/>
      <c r="BT194" s="41"/>
      <c r="BU194" s="40"/>
      <c r="BV194" s="76"/>
      <c r="BW194" s="41"/>
    </row>
    <row r="195" spans="2:75" ht="15.75" x14ac:dyDescent="0.25">
      <c r="B195" s="42"/>
      <c r="C195" s="20"/>
      <c r="D195" s="43"/>
      <c r="E195" s="44"/>
      <c r="F195" s="44"/>
      <c r="G195" s="38"/>
      <c r="H195" s="63"/>
      <c r="I195" s="39"/>
      <c r="J195" s="38"/>
      <c r="K195" s="63"/>
      <c r="L195" s="39"/>
      <c r="M195" s="38"/>
      <c r="N195" s="63"/>
      <c r="O195" s="39"/>
      <c r="P195" s="38"/>
      <c r="Q195" s="63"/>
      <c r="R195" s="39"/>
      <c r="S195" s="38"/>
      <c r="T195" s="63"/>
      <c r="U195" s="39"/>
      <c r="V195" s="38"/>
      <c r="W195" s="63"/>
      <c r="X195" s="39"/>
      <c r="Y195" s="38"/>
      <c r="Z195" s="63"/>
      <c r="AA195" s="39"/>
      <c r="AB195" s="38"/>
      <c r="AC195" s="39"/>
      <c r="AD195" s="40"/>
      <c r="AE195" s="41"/>
      <c r="AF195" s="40"/>
      <c r="AG195" s="76"/>
      <c r="AH195" s="41"/>
      <c r="AI195" s="40"/>
      <c r="AJ195" s="76"/>
      <c r="AK195" s="41"/>
      <c r="AL195" s="74"/>
      <c r="AM195" s="20"/>
      <c r="AN195" s="42"/>
      <c r="AO195" s="20"/>
      <c r="AP195" s="43"/>
      <c r="AQ195" s="44"/>
      <c r="AR195" s="44"/>
      <c r="AS195" s="38"/>
      <c r="AT195" s="63"/>
      <c r="AU195" s="39"/>
      <c r="AV195" s="38"/>
      <c r="AW195" s="63"/>
      <c r="AX195" s="39"/>
      <c r="AY195" s="38"/>
      <c r="AZ195" s="63"/>
      <c r="BA195" s="39"/>
      <c r="BB195" s="38"/>
      <c r="BC195" s="63"/>
      <c r="BD195" s="39"/>
      <c r="BE195" s="38"/>
      <c r="BF195" s="63"/>
      <c r="BG195" s="39"/>
      <c r="BH195" s="38"/>
      <c r="BI195" s="63"/>
      <c r="BJ195" s="39"/>
      <c r="BK195" s="38"/>
      <c r="BL195" s="63"/>
      <c r="BM195" s="39"/>
      <c r="BN195" s="38"/>
      <c r="BO195" s="39"/>
      <c r="BP195" s="40"/>
      <c r="BQ195" s="41"/>
      <c r="BR195" s="40"/>
      <c r="BS195" s="76"/>
      <c r="BT195" s="41"/>
      <c r="BU195" s="40"/>
      <c r="BV195" s="76"/>
      <c r="BW195" s="41"/>
    </row>
    <row r="196" spans="2:75" ht="16.5" thickBot="1" x14ac:dyDescent="0.3">
      <c r="B196" s="42"/>
      <c r="C196" s="20"/>
      <c r="D196" s="43"/>
      <c r="E196" s="44"/>
      <c r="F196" s="44"/>
      <c r="G196" s="48"/>
      <c r="H196" s="49"/>
      <c r="I196" s="50"/>
      <c r="J196" s="48"/>
      <c r="K196" s="49"/>
      <c r="L196" s="50"/>
      <c r="M196" s="48"/>
      <c r="N196" s="49"/>
      <c r="O196" s="50"/>
      <c r="P196" s="48"/>
      <c r="Q196" s="49"/>
      <c r="R196" s="50"/>
      <c r="S196" s="48"/>
      <c r="T196" s="49"/>
      <c r="U196" s="50"/>
      <c r="V196" s="48"/>
      <c r="W196" s="49"/>
      <c r="X196" s="50"/>
      <c r="Y196" s="48"/>
      <c r="Z196" s="49"/>
      <c r="AA196" s="50"/>
      <c r="AB196" s="38"/>
      <c r="AC196" s="39"/>
      <c r="AD196" s="40"/>
      <c r="AE196" s="41"/>
      <c r="AF196" s="40"/>
      <c r="AG196" s="76"/>
      <c r="AH196" s="41"/>
      <c r="AI196" s="40"/>
      <c r="AJ196" s="76"/>
      <c r="AK196" s="41"/>
      <c r="AL196" s="74"/>
      <c r="AM196" s="20"/>
      <c r="AN196" s="42"/>
      <c r="AO196" s="20"/>
      <c r="AP196" s="43"/>
      <c r="AQ196" s="44"/>
      <c r="AR196" s="44"/>
      <c r="AS196" s="48"/>
      <c r="AT196" s="49"/>
      <c r="AU196" s="50"/>
      <c r="AV196" s="48"/>
      <c r="AW196" s="49"/>
      <c r="AX196" s="50"/>
      <c r="AY196" s="48"/>
      <c r="AZ196" s="49"/>
      <c r="BA196" s="50"/>
      <c r="BB196" s="48"/>
      <c r="BC196" s="49"/>
      <c r="BD196" s="50"/>
      <c r="BE196" s="48"/>
      <c r="BF196" s="49"/>
      <c r="BG196" s="50"/>
      <c r="BH196" s="48"/>
      <c r="BI196" s="49"/>
      <c r="BJ196" s="50"/>
      <c r="BK196" s="48"/>
      <c r="BL196" s="49"/>
      <c r="BM196" s="50"/>
      <c r="BN196" s="38"/>
      <c r="BO196" s="39"/>
      <c r="BP196" s="40"/>
      <c r="BQ196" s="41"/>
      <c r="BR196" s="40"/>
      <c r="BS196" s="76"/>
      <c r="BT196" s="41"/>
      <c r="BU196" s="40"/>
      <c r="BV196" s="76"/>
      <c r="BW196" s="41"/>
    </row>
    <row r="197" spans="2:75" ht="15.75" x14ac:dyDescent="0.25">
      <c r="B197" s="42"/>
      <c r="C197" s="20"/>
      <c r="D197" s="43"/>
      <c r="E197" s="44"/>
      <c r="F197" s="44"/>
      <c r="G197" s="51" t="s">
        <v>5</v>
      </c>
      <c r="H197" s="72"/>
      <c r="I197" s="73"/>
      <c r="J197" s="51" t="s">
        <v>5</v>
      </c>
      <c r="K197" s="72"/>
      <c r="L197" s="73"/>
      <c r="M197" s="51" t="s">
        <v>5</v>
      </c>
      <c r="N197" s="72"/>
      <c r="O197" s="73"/>
      <c r="P197" s="51" t="s">
        <v>5</v>
      </c>
      <c r="Q197" s="72"/>
      <c r="R197" s="73"/>
      <c r="S197" s="51" t="s">
        <v>5</v>
      </c>
      <c r="T197" s="72"/>
      <c r="U197" s="73"/>
      <c r="V197" s="51" t="s">
        <v>5</v>
      </c>
      <c r="W197" s="72"/>
      <c r="X197" s="73"/>
      <c r="Y197" s="51" t="s">
        <v>5</v>
      </c>
      <c r="Z197" s="72"/>
      <c r="AA197" s="73"/>
      <c r="AB197" s="38"/>
      <c r="AC197" s="39"/>
      <c r="AD197" s="40"/>
      <c r="AE197" s="41"/>
      <c r="AF197" s="40"/>
      <c r="AG197" s="76"/>
      <c r="AH197" s="41"/>
      <c r="AI197" s="40"/>
      <c r="AJ197" s="76"/>
      <c r="AK197" s="41"/>
      <c r="AL197" s="74"/>
      <c r="AM197" s="20"/>
      <c r="AN197" s="42"/>
      <c r="AO197" s="20"/>
      <c r="AP197" s="43"/>
      <c r="AQ197" s="44"/>
      <c r="AR197" s="44"/>
      <c r="AS197" s="51" t="s">
        <v>5</v>
      </c>
      <c r="AT197" s="72"/>
      <c r="AU197" s="73"/>
      <c r="AV197" s="51" t="s">
        <v>5</v>
      </c>
      <c r="AW197" s="72"/>
      <c r="AX197" s="73"/>
      <c r="AY197" s="51" t="s">
        <v>5</v>
      </c>
      <c r="AZ197" s="72"/>
      <c r="BA197" s="73"/>
      <c r="BB197" s="51" t="s">
        <v>5</v>
      </c>
      <c r="BC197" s="72"/>
      <c r="BD197" s="73"/>
      <c r="BE197" s="51" t="s">
        <v>5</v>
      </c>
      <c r="BF197" s="72"/>
      <c r="BG197" s="73"/>
      <c r="BH197" s="51" t="s">
        <v>5</v>
      </c>
      <c r="BI197" s="72"/>
      <c r="BJ197" s="73"/>
      <c r="BK197" s="51" t="s">
        <v>5</v>
      </c>
      <c r="BL197" s="72"/>
      <c r="BM197" s="73"/>
      <c r="BN197" s="38"/>
      <c r="BO197" s="39"/>
      <c r="BP197" s="40"/>
      <c r="BQ197" s="41"/>
      <c r="BR197" s="40"/>
      <c r="BS197" s="76"/>
      <c r="BT197" s="41"/>
      <c r="BU197" s="40"/>
      <c r="BV197" s="76"/>
      <c r="BW197" s="41"/>
    </row>
    <row r="198" spans="2:75" ht="15.75" x14ac:dyDescent="0.25">
      <c r="B198" s="42"/>
      <c r="C198" s="20"/>
      <c r="D198" s="43"/>
      <c r="E198" s="44"/>
      <c r="F198" s="44"/>
      <c r="G198" s="51"/>
      <c r="H198" s="72"/>
      <c r="I198" s="73"/>
      <c r="J198" s="51"/>
      <c r="K198" s="72"/>
      <c r="L198" s="73"/>
      <c r="M198" s="51"/>
      <c r="N198" s="72"/>
      <c r="O198" s="73"/>
      <c r="P198" s="51"/>
      <c r="Q198" s="72"/>
      <c r="R198" s="73"/>
      <c r="S198" s="51"/>
      <c r="T198" s="72"/>
      <c r="U198" s="73"/>
      <c r="V198" s="51"/>
      <c r="W198" s="72"/>
      <c r="X198" s="73"/>
      <c r="Y198" s="51"/>
      <c r="Z198" s="72"/>
      <c r="AA198" s="73"/>
      <c r="AB198" s="38"/>
      <c r="AC198" s="39"/>
      <c r="AD198" s="40"/>
      <c r="AE198" s="41"/>
      <c r="AF198" s="40"/>
      <c r="AG198" s="76"/>
      <c r="AH198" s="41"/>
      <c r="AI198" s="40"/>
      <c r="AJ198" s="76"/>
      <c r="AK198" s="41"/>
      <c r="AL198" s="74"/>
      <c r="AM198" s="20"/>
      <c r="AN198" s="42"/>
      <c r="AO198" s="20"/>
      <c r="AP198" s="43"/>
      <c r="AQ198" s="44"/>
      <c r="AR198" s="44"/>
      <c r="AS198" s="51"/>
      <c r="AT198" s="72"/>
      <c r="AU198" s="73"/>
      <c r="AV198" s="51"/>
      <c r="AW198" s="72"/>
      <c r="AX198" s="73"/>
      <c r="AY198" s="51"/>
      <c r="AZ198" s="72"/>
      <c r="BA198" s="73"/>
      <c r="BB198" s="51"/>
      <c r="BC198" s="72"/>
      <c r="BD198" s="73"/>
      <c r="BE198" s="51"/>
      <c r="BF198" s="72"/>
      <c r="BG198" s="73"/>
      <c r="BH198" s="51"/>
      <c r="BI198" s="72"/>
      <c r="BJ198" s="73"/>
      <c r="BK198" s="51"/>
      <c r="BL198" s="72"/>
      <c r="BM198" s="73"/>
      <c r="BN198" s="38"/>
      <c r="BO198" s="39"/>
      <c r="BP198" s="40"/>
      <c r="BQ198" s="41"/>
      <c r="BR198" s="40"/>
      <c r="BS198" s="76"/>
      <c r="BT198" s="41"/>
      <c r="BU198" s="40"/>
      <c r="BV198" s="76"/>
      <c r="BW198" s="41"/>
    </row>
    <row r="199" spans="2:75" ht="16.5" thickBot="1" x14ac:dyDescent="0.3">
      <c r="B199" s="42"/>
      <c r="C199" s="20"/>
      <c r="D199" s="43"/>
      <c r="E199" s="44"/>
      <c r="F199" s="44"/>
      <c r="G199" s="69"/>
      <c r="H199" s="70"/>
      <c r="I199" s="71"/>
      <c r="J199" s="69"/>
      <c r="K199" s="70"/>
      <c r="L199" s="71"/>
      <c r="M199" s="69"/>
      <c r="N199" s="70"/>
      <c r="O199" s="71"/>
      <c r="P199" s="69"/>
      <c r="Q199" s="70"/>
      <c r="R199" s="71"/>
      <c r="S199" s="69"/>
      <c r="T199" s="70"/>
      <c r="U199" s="71"/>
      <c r="V199" s="69"/>
      <c r="W199" s="70"/>
      <c r="X199" s="71"/>
      <c r="Y199" s="69"/>
      <c r="Z199" s="70"/>
      <c r="AA199" s="71"/>
      <c r="AB199" s="38"/>
      <c r="AC199" s="39"/>
      <c r="AD199" s="40"/>
      <c r="AE199" s="41"/>
      <c r="AF199" s="40"/>
      <c r="AG199" s="76"/>
      <c r="AH199" s="41"/>
      <c r="AI199" s="40"/>
      <c r="AJ199" s="76"/>
      <c r="AK199" s="41"/>
      <c r="AL199" s="74"/>
      <c r="AM199" s="20"/>
      <c r="AN199" s="42"/>
      <c r="AO199" s="20"/>
      <c r="AP199" s="43"/>
      <c r="AQ199" s="44"/>
      <c r="AR199" s="44"/>
      <c r="AS199" s="69"/>
      <c r="AT199" s="70"/>
      <c r="AU199" s="71"/>
      <c r="AV199" s="69"/>
      <c r="AW199" s="70"/>
      <c r="AX199" s="71"/>
      <c r="AY199" s="69"/>
      <c r="AZ199" s="70"/>
      <c r="BA199" s="71"/>
      <c r="BB199" s="69"/>
      <c r="BC199" s="70"/>
      <c r="BD199" s="71"/>
      <c r="BE199" s="69"/>
      <c r="BF199" s="70"/>
      <c r="BG199" s="71"/>
      <c r="BH199" s="69"/>
      <c r="BI199" s="70"/>
      <c r="BJ199" s="71"/>
      <c r="BK199" s="69"/>
      <c r="BL199" s="70"/>
      <c r="BM199" s="71"/>
      <c r="BN199" s="38"/>
      <c r="BO199" s="39"/>
      <c r="BP199" s="40"/>
      <c r="BQ199" s="41"/>
      <c r="BR199" s="40"/>
      <c r="BS199" s="76"/>
      <c r="BT199" s="41"/>
      <c r="BU199" s="40"/>
      <c r="BV199" s="76"/>
      <c r="BW199" s="41"/>
    </row>
    <row r="200" spans="2:75" ht="15.75" x14ac:dyDescent="0.25">
      <c r="B200" s="42"/>
      <c r="C200" s="20"/>
      <c r="D200" s="43"/>
      <c r="E200" s="44"/>
      <c r="F200" s="44"/>
      <c r="G200" s="33">
        <f ca="1">G194*$F$30</f>
        <v>62.160000000000004</v>
      </c>
      <c r="H200" s="67"/>
      <c r="I200" s="68"/>
      <c r="J200" s="33">
        <f t="shared" ref="J200" ca="1" si="409">J194*$F$30</f>
        <v>37.660000000000004</v>
      </c>
      <c r="K200" s="67"/>
      <c r="L200" s="68"/>
      <c r="M200" s="33">
        <f t="shared" ref="M200" ca="1" si="410">M194*$F$30</f>
        <v>62.440000000000005</v>
      </c>
      <c r="N200" s="67"/>
      <c r="O200" s="68"/>
      <c r="P200" s="33">
        <f t="shared" ref="P200" ca="1" si="411">P194*$F$30</f>
        <v>35.28</v>
      </c>
      <c r="Q200" s="67"/>
      <c r="R200" s="68"/>
      <c r="S200" s="33">
        <f t="shared" ref="S200" ca="1" si="412">S194*$F$30</f>
        <v>29.540000000000003</v>
      </c>
      <c r="T200" s="67"/>
      <c r="U200" s="68"/>
      <c r="V200" s="33">
        <f t="shared" ref="V200" ca="1" si="413">V194*$F$30</f>
        <v>35.42</v>
      </c>
      <c r="W200" s="67"/>
      <c r="X200" s="68"/>
      <c r="Y200" s="33">
        <f t="shared" ref="Y200" ca="1" si="414">Y194*$F$30</f>
        <v>55.860000000000007</v>
      </c>
      <c r="Z200" s="67"/>
      <c r="AA200" s="68"/>
      <c r="AB200" s="38"/>
      <c r="AC200" s="39"/>
      <c r="AD200" s="40"/>
      <c r="AE200" s="41"/>
      <c r="AF200" s="40"/>
      <c r="AG200" s="76"/>
      <c r="AH200" s="41"/>
      <c r="AI200" s="40"/>
      <c r="AJ200" s="76"/>
      <c r="AK200" s="41"/>
      <c r="AL200" s="74"/>
      <c r="AM200" s="20"/>
      <c r="AN200" s="42"/>
      <c r="AO200" s="20"/>
      <c r="AP200" s="43"/>
      <c r="AQ200" s="44"/>
      <c r="AR200" s="44"/>
      <c r="AS200" s="33">
        <f t="shared" ref="AS200:AU200" ca="1" si="415">AS194*$F$30</f>
        <v>32.200000000000003</v>
      </c>
      <c r="AT200" s="67"/>
      <c r="AU200" s="68"/>
      <c r="AV200" s="33">
        <f t="shared" ref="AV200:BM200" ca="1" si="416">AV194*$F$30</f>
        <v>32.480000000000004</v>
      </c>
      <c r="AW200" s="67"/>
      <c r="AX200" s="68"/>
      <c r="AY200" s="33">
        <f t="shared" ref="AY200:BM200" ca="1" si="417">AY194*$F$30</f>
        <v>37.1</v>
      </c>
      <c r="AZ200" s="67"/>
      <c r="BA200" s="68"/>
      <c r="BB200" s="33">
        <f t="shared" ref="BB200:BM200" ca="1" si="418">BB194*$F$30</f>
        <v>50.960000000000008</v>
      </c>
      <c r="BC200" s="67"/>
      <c r="BD200" s="68"/>
      <c r="BE200" s="33">
        <f t="shared" ref="BE200:BM200" ca="1" si="419">BE194*$F$30</f>
        <v>28.28</v>
      </c>
      <c r="BF200" s="67"/>
      <c r="BG200" s="68"/>
      <c r="BH200" s="33">
        <f t="shared" ref="BH200:BM200" ca="1" si="420">BH194*$F$30</f>
        <v>47.460000000000008</v>
      </c>
      <c r="BI200" s="67"/>
      <c r="BJ200" s="68"/>
      <c r="BK200" s="33">
        <f t="shared" ref="BK200:BM200" ca="1" si="421">BK194*$F$30</f>
        <v>41.160000000000004</v>
      </c>
      <c r="BL200" s="67"/>
      <c r="BM200" s="68"/>
      <c r="BN200" s="38"/>
      <c r="BO200" s="39"/>
      <c r="BP200" s="40"/>
      <c r="BQ200" s="41"/>
      <c r="BR200" s="40"/>
      <c r="BS200" s="76"/>
      <c r="BT200" s="41"/>
      <c r="BU200" s="40"/>
      <c r="BV200" s="76"/>
      <c r="BW200" s="41"/>
    </row>
    <row r="201" spans="2:75" ht="15.75" x14ac:dyDescent="0.25">
      <c r="B201" s="42"/>
      <c r="C201" s="20"/>
      <c r="D201" s="43"/>
      <c r="E201" s="44"/>
      <c r="F201" s="44"/>
      <c r="G201" s="51"/>
      <c r="H201" s="72"/>
      <c r="I201" s="73"/>
      <c r="J201" s="51"/>
      <c r="K201" s="72"/>
      <c r="L201" s="73"/>
      <c r="M201" s="51"/>
      <c r="N201" s="72"/>
      <c r="O201" s="73"/>
      <c r="P201" s="51"/>
      <c r="Q201" s="72"/>
      <c r="R201" s="73"/>
      <c r="S201" s="51"/>
      <c r="T201" s="72"/>
      <c r="U201" s="73"/>
      <c r="V201" s="51"/>
      <c r="W201" s="72"/>
      <c r="X201" s="73"/>
      <c r="Y201" s="51"/>
      <c r="Z201" s="72"/>
      <c r="AA201" s="73"/>
      <c r="AB201" s="38"/>
      <c r="AC201" s="39"/>
      <c r="AD201" s="40"/>
      <c r="AE201" s="41"/>
      <c r="AF201" s="40"/>
      <c r="AG201" s="76"/>
      <c r="AH201" s="41"/>
      <c r="AI201" s="40"/>
      <c r="AJ201" s="76"/>
      <c r="AK201" s="41"/>
      <c r="AL201" s="74"/>
      <c r="AM201" s="20"/>
      <c r="AN201" s="42"/>
      <c r="AO201" s="20"/>
      <c r="AP201" s="43"/>
      <c r="AQ201" s="44"/>
      <c r="AR201" s="44"/>
      <c r="AS201" s="51"/>
      <c r="AT201" s="72"/>
      <c r="AU201" s="73"/>
      <c r="AV201" s="51"/>
      <c r="AW201" s="72"/>
      <c r="AX201" s="73"/>
      <c r="AY201" s="51"/>
      <c r="AZ201" s="72"/>
      <c r="BA201" s="73"/>
      <c r="BB201" s="51"/>
      <c r="BC201" s="72"/>
      <c r="BD201" s="73"/>
      <c r="BE201" s="51"/>
      <c r="BF201" s="72"/>
      <c r="BG201" s="73"/>
      <c r="BH201" s="51"/>
      <c r="BI201" s="72"/>
      <c r="BJ201" s="73"/>
      <c r="BK201" s="51"/>
      <c r="BL201" s="72"/>
      <c r="BM201" s="73"/>
      <c r="BN201" s="38"/>
      <c r="BO201" s="39"/>
      <c r="BP201" s="40"/>
      <c r="BQ201" s="41"/>
      <c r="BR201" s="40"/>
      <c r="BS201" s="76"/>
      <c r="BT201" s="41"/>
      <c r="BU201" s="40"/>
      <c r="BV201" s="76"/>
      <c r="BW201" s="41"/>
    </row>
    <row r="202" spans="2:75" ht="16.5" thickBot="1" x14ac:dyDescent="0.3">
      <c r="B202" s="52"/>
      <c r="C202" s="25"/>
      <c r="D202" s="53"/>
      <c r="E202" s="54"/>
      <c r="F202" s="54"/>
      <c r="G202" s="69"/>
      <c r="H202" s="70"/>
      <c r="I202" s="71"/>
      <c r="J202" s="69"/>
      <c r="K202" s="70"/>
      <c r="L202" s="71"/>
      <c r="M202" s="69"/>
      <c r="N202" s="70"/>
      <c r="O202" s="71"/>
      <c r="P202" s="69"/>
      <c r="Q202" s="70"/>
      <c r="R202" s="71"/>
      <c r="S202" s="69"/>
      <c r="T202" s="70"/>
      <c r="U202" s="71"/>
      <c r="V202" s="69"/>
      <c r="W202" s="70"/>
      <c r="X202" s="71"/>
      <c r="Y202" s="69"/>
      <c r="Z202" s="70"/>
      <c r="AA202" s="71"/>
      <c r="AB202" s="48"/>
      <c r="AC202" s="50"/>
      <c r="AD202" s="55"/>
      <c r="AE202" s="56"/>
      <c r="AF202" s="55"/>
      <c r="AG202" s="77"/>
      <c r="AH202" s="56"/>
      <c r="AI202" s="55"/>
      <c r="AJ202" s="77"/>
      <c r="AK202" s="56"/>
      <c r="AL202" s="74"/>
      <c r="AM202" s="20"/>
      <c r="AN202" s="52"/>
      <c r="AO202" s="25"/>
      <c r="AP202" s="53"/>
      <c r="AQ202" s="54"/>
      <c r="AR202" s="54"/>
      <c r="AS202" s="69"/>
      <c r="AT202" s="70"/>
      <c r="AU202" s="71"/>
      <c r="AV202" s="69"/>
      <c r="AW202" s="70"/>
      <c r="AX202" s="71"/>
      <c r="AY202" s="69"/>
      <c r="AZ202" s="70"/>
      <c r="BA202" s="71"/>
      <c r="BB202" s="69"/>
      <c r="BC202" s="70"/>
      <c r="BD202" s="71"/>
      <c r="BE202" s="69"/>
      <c r="BF202" s="70"/>
      <c r="BG202" s="71"/>
      <c r="BH202" s="69"/>
      <c r="BI202" s="70"/>
      <c r="BJ202" s="71"/>
      <c r="BK202" s="69"/>
      <c r="BL202" s="70"/>
      <c r="BM202" s="71"/>
      <c r="BN202" s="48"/>
      <c r="BO202" s="50"/>
      <c r="BP202" s="55"/>
      <c r="BQ202" s="56"/>
      <c r="BR202" s="55"/>
      <c r="BS202" s="77"/>
      <c r="BT202" s="56"/>
      <c r="BU202" s="55"/>
      <c r="BV202" s="77"/>
      <c r="BW202" s="56"/>
    </row>
    <row r="203" spans="2:75" ht="15.75" customHeight="1" x14ac:dyDescent="0.25">
      <c r="B203" s="21" t="s">
        <v>17</v>
      </c>
      <c r="C203" s="21"/>
      <c r="D203" s="21" t="s">
        <v>18</v>
      </c>
      <c r="E203" s="21" t="s">
        <v>16</v>
      </c>
      <c r="F203" s="21" t="s">
        <v>5</v>
      </c>
      <c r="G203" s="30" t="s">
        <v>19</v>
      </c>
      <c r="H203" s="15"/>
      <c r="I203" s="16"/>
      <c r="J203" s="30" t="s">
        <v>21</v>
      </c>
      <c r="K203" s="15"/>
      <c r="L203" s="16"/>
      <c r="M203" s="30" t="s">
        <v>22</v>
      </c>
      <c r="N203" s="15"/>
      <c r="O203" s="16"/>
      <c r="P203" s="30" t="s">
        <v>23</v>
      </c>
      <c r="Q203" s="15"/>
      <c r="R203" s="16"/>
      <c r="S203" s="30" t="s">
        <v>24</v>
      </c>
      <c r="T203" s="15"/>
      <c r="U203" s="16"/>
      <c r="V203" s="30" t="s">
        <v>25</v>
      </c>
      <c r="W203" s="15"/>
      <c r="X203" s="16"/>
      <c r="Y203" s="30" t="s">
        <v>26</v>
      </c>
      <c r="Z203" s="15"/>
      <c r="AA203" s="16"/>
      <c r="AB203" s="30" t="s">
        <v>27</v>
      </c>
      <c r="AC203" s="16"/>
      <c r="AD203" s="30" t="s">
        <v>28</v>
      </c>
      <c r="AE203" s="16"/>
      <c r="AF203" s="30" t="s">
        <v>33</v>
      </c>
      <c r="AG203" s="15"/>
      <c r="AH203" s="16"/>
      <c r="AI203" s="30" t="s">
        <v>34</v>
      </c>
      <c r="AJ203" s="15"/>
      <c r="AK203" s="16"/>
      <c r="AL203" s="64"/>
      <c r="AM203" s="20"/>
      <c r="AN203" s="21" t="s">
        <v>17</v>
      </c>
      <c r="AO203" s="21"/>
      <c r="AP203" s="21" t="s">
        <v>18</v>
      </c>
      <c r="AQ203" s="21" t="s">
        <v>16</v>
      </c>
      <c r="AR203" s="21" t="s">
        <v>5</v>
      </c>
      <c r="AS203" s="30" t="s">
        <v>19</v>
      </c>
      <c r="AT203" s="15"/>
      <c r="AU203" s="16"/>
      <c r="AV203" s="30" t="s">
        <v>21</v>
      </c>
      <c r="AW203" s="15"/>
      <c r="AX203" s="16"/>
      <c r="AY203" s="30" t="s">
        <v>22</v>
      </c>
      <c r="AZ203" s="15"/>
      <c r="BA203" s="16"/>
      <c r="BB203" s="30" t="s">
        <v>23</v>
      </c>
      <c r="BC203" s="15"/>
      <c r="BD203" s="16"/>
      <c r="BE203" s="30" t="s">
        <v>24</v>
      </c>
      <c r="BF203" s="15"/>
      <c r="BG203" s="16"/>
      <c r="BH203" s="30" t="s">
        <v>25</v>
      </c>
      <c r="BI203" s="15"/>
      <c r="BJ203" s="16"/>
      <c r="BK203" s="30" t="s">
        <v>26</v>
      </c>
      <c r="BL203" s="15"/>
      <c r="BM203" s="16"/>
      <c r="BN203" s="30" t="s">
        <v>27</v>
      </c>
      <c r="BO203" s="16"/>
      <c r="BP203" s="30" t="s">
        <v>28</v>
      </c>
      <c r="BQ203" s="16"/>
      <c r="BR203" s="30" t="s">
        <v>33</v>
      </c>
      <c r="BS203" s="15"/>
      <c r="BT203" s="16"/>
      <c r="BU203" s="30" t="s">
        <v>34</v>
      </c>
      <c r="BV203" s="15"/>
      <c r="BW203" s="16"/>
    </row>
    <row r="204" spans="2:75" ht="16.5" thickBot="1" x14ac:dyDescent="0.3">
      <c r="B204" s="25"/>
      <c r="C204" s="20"/>
      <c r="D204" s="25"/>
      <c r="E204" s="25"/>
      <c r="F204" s="25"/>
      <c r="G204" s="17"/>
      <c r="H204" s="18"/>
      <c r="I204" s="19"/>
      <c r="J204" s="17"/>
      <c r="K204" s="18"/>
      <c r="L204" s="19"/>
      <c r="M204" s="17"/>
      <c r="N204" s="18"/>
      <c r="O204" s="19"/>
      <c r="P204" s="17"/>
      <c r="Q204" s="18"/>
      <c r="R204" s="19"/>
      <c r="S204" s="17"/>
      <c r="T204" s="18"/>
      <c r="U204" s="19"/>
      <c r="V204" s="17"/>
      <c r="W204" s="18"/>
      <c r="X204" s="19"/>
      <c r="Y204" s="17"/>
      <c r="Z204" s="18"/>
      <c r="AA204" s="19"/>
      <c r="AB204" s="17"/>
      <c r="AC204" s="19"/>
      <c r="AD204" s="17"/>
      <c r="AE204" s="19"/>
      <c r="AF204" s="17"/>
      <c r="AG204" s="18"/>
      <c r="AH204" s="19"/>
      <c r="AI204" s="17"/>
      <c r="AJ204" s="18"/>
      <c r="AK204" s="19"/>
      <c r="AL204" s="64"/>
      <c r="AM204" s="20"/>
      <c r="AN204" s="25"/>
      <c r="AO204" s="20"/>
      <c r="AP204" s="25"/>
      <c r="AQ204" s="25"/>
      <c r="AR204" s="25"/>
      <c r="AS204" s="17"/>
      <c r="AT204" s="18"/>
      <c r="AU204" s="19"/>
      <c r="AV204" s="17"/>
      <c r="AW204" s="18"/>
      <c r="AX204" s="19"/>
      <c r="AY204" s="17"/>
      <c r="AZ204" s="18"/>
      <c r="BA204" s="19"/>
      <c r="BB204" s="17"/>
      <c r="BC204" s="18"/>
      <c r="BD204" s="19"/>
      <c r="BE204" s="17"/>
      <c r="BF204" s="18"/>
      <c r="BG204" s="19"/>
      <c r="BH204" s="17"/>
      <c r="BI204" s="18"/>
      <c r="BJ204" s="19"/>
      <c r="BK204" s="17"/>
      <c r="BL204" s="18"/>
      <c r="BM204" s="19"/>
      <c r="BN204" s="17"/>
      <c r="BO204" s="19"/>
      <c r="BP204" s="17"/>
      <c r="BQ204" s="19"/>
      <c r="BR204" s="17"/>
      <c r="BS204" s="18"/>
      <c r="BT204" s="19"/>
      <c r="BU204" s="17"/>
      <c r="BV204" s="18"/>
      <c r="BW204" s="19"/>
    </row>
    <row r="205" spans="2:75" ht="16.5" thickBot="1" x14ac:dyDescent="0.3">
      <c r="B205" s="26"/>
      <c r="C205" s="20"/>
      <c r="D205" s="27"/>
      <c r="E205" s="28"/>
      <c r="F205" s="29"/>
      <c r="G205" s="30"/>
      <c r="H205" s="15"/>
      <c r="I205" s="16"/>
      <c r="J205" s="30"/>
      <c r="K205" s="15"/>
      <c r="L205" s="16"/>
      <c r="M205" s="30"/>
      <c r="N205" s="15"/>
      <c r="O205" s="16"/>
      <c r="P205" s="30"/>
      <c r="Q205" s="15"/>
      <c r="R205" s="16"/>
      <c r="S205" s="30"/>
      <c r="T205" s="15"/>
      <c r="U205" s="16"/>
      <c r="V205" s="30"/>
      <c r="W205" s="15"/>
      <c r="X205" s="16"/>
      <c r="Y205" s="30"/>
      <c r="Z205" s="15"/>
      <c r="AA205" s="16"/>
      <c r="AB205" s="31">
        <f>G208+J208+M208+P208+S208+V208+Y208+Y211+V211+S211+P211+M211+J211+G211</f>
        <v>40</v>
      </c>
      <c r="AC205" s="32"/>
      <c r="AD205" s="33">
        <f t="shared" ref="AD205" ca="1" si="422">E206*AB205</f>
        <v>720</v>
      </c>
      <c r="AE205" s="34"/>
      <c r="AF205" s="33">
        <f ca="1">G222+J222+M222+P222+S222+V222+Y222</f>
        <v>339.92000000000007</v>
      </c>
      <c r="AG205" s="75"/>
      <c r="AH205" s="34"/>
      <c r="AI205" s="33">
        <f ca="1">AD205+AF205</f>
        <v>1059.92</v>
      </c>
      <c r="AJ205" s="75"/>
      <c r="AK205" s="34"/>
      <c r="AL205" s="74"/>
      <c r="AM205" s="20"/>
      <c r="AN205" s="26"/>
      <c r="AO205" s="20"/>
      <c r="AP205" s="27"/>
      <c r="AQ205" s="28"/>
      <c r="AR205" s="29"/>
      <c r="AS205" s="30"/>
      <c r="AT205" s="15"/>
      <c r="AU205" s="16"/>
      <c r="AV205" s="30"/>
      <c r="AW205" s="15"/>
      <c r="AX205" s="16"/>
      <c r="AY205" s="30"/>
      <c r="AZ205" s="15"/>
      <c r="BA205" s="16"/>
      <c r="BB205" s="30"/>
      <c r="BC205" s="15"/>
      <c r="BD205" s="16"/>
      <c r="BE205" s="30"/>
      <c r="BF205" s="15"/>
      <c r="BG205" s="16"/>
      <c r="BH205" s="30"/>
      <c r="BI205" s="15"/>
      <c r="BJ205" s="16"/>
      <c r="BK205" s="30"/>
      <c r="BL205" s="15"/>
      <c r="BM205" s="16"/>
      <c r="BN205" s="31">
        <f>AS208+AV208+AY208+BB208+BE208+BH208+BK208+BK211+BH211+BE211+BB211+AY211+AV211+AS211</f>
        <v>40</v>
      </c>
      <c r="BO205" s="32"/>
      <c r="BP205" s="33">
        <f t="shared" ref="BP205" ca="1" si="423">AQ206*BN205</f>
        <v>720</v>
      </c>
      <c r="BQ205" s="34"/>
      <c r="BR205" s="33">
        <f ca="1">AS222+AV222+AY222+BB222+BE222+BH222+BK222</f>
        <v>329.42000000000007</v>
      </c>
      <c r="BS205" s="75"/>
      <c r="BT205" s="34"/>
      <c r="BU205" s="33">
        <f ca="1">BP205+BR205</f>
        <v>1049.42</v>
      </c>
      <c r="BV205" s="75"/>
      <c r="BW205" s="34"/>
    </row>
    <row r="206" spans="2:75" ht="16.5" thickBot="1" x14ac:dyDescent="0.3">
      <c r="B206" s="35">
        <v>10</v>
      </c>
      <c r="C206" s="20"/>
      <c r="D206" s="36" t="str">
        <f>_xll.XLOOKUP(B206,'Basic Structure'!$E$8:$E$17,'Basic Structure'!$F$8:$F$17)</f>
        <v>Cyril Afran</v>
      </c>
      <c r="E206" s="33">
        <f ca="1">_xll.XLOOKUP(B206,'Basic Structure'!$E$8:$E$17,'Basic Structure'!$J$8:$J$17)</f>
        <v>18</v>
      </c>
      <c r="F206" s="37">
        <f ca="1">_xll.XLOOKUP(B206,'Basic Structure'!$E$8:$E$17,'Basic Structure'!$K$8:$K$17)</f>
        <v>0.17</v>
      </c>
      <c r="G206" s="17"/>
      <c r="H206" s="18"/>
      <c r="I206" s="19"/>
      <c r="J206" s="17"/>
      <c r="K206" s="18"/>
      <c r="L206" s="19"/>
      <c r="M206" s="17"/>
      <c r="N206" s="18"/>
      <c r="O206" s="19"/>
      <c r="P206" s="17"/>
      <c r="Q206" s="18"/>
      <c r="R206" s="19"/>
      <c r="S206" s="17"/>
      <c r="T206" s="18"/>
      <c r="U206" s="19"/>
      <c r="V206" s="17"/>
      <c r="W206" s="18"/>
      <c r="X206" s="19"/>
      <c r="Y206" s="17"/>
      <c r="Z206" s="18"/>
      <c r="AA206" s="19"/>
      <c r="AB206" s="38"/>
      <c r="AC206" s="39"/>
      <c r="AD206" s="40"/>
      <c r="AE206" s="41"/>
      <c r="AF206" s="40"/>
      <c r="AG206" s="76"/>
      <c r="AH206" s="41"/>
      <c r="AI206" s="40"/>
      <c r="AJ206" s="76"/>
      <c r="AK206" s="41"/>
      <c r="AL206" s="74"/>
      <c r="AM206" s="20"/>
      <c r="AN206" s="35">
        <f>B206</f>
        <v>10</v>
      </c>
      <c r="AO206" s="20"/>
      <c r="AP206" s="36" t="str">
        <f>_xll.XLOOKUP(AN206,'Basic Structure'!$E$8:$E$17,'Basic Structure'!$F$8:$F$17)</f>
        <v>Cyril Afran</v>
      </c>
      <c r="AQ206" s="33">
        <f ca="1">_xll.XLOOKUP(AN206,'Basic Structure'!$E$8:$E$17,'Basic Structure'!$J$8:$J$17)</f>
        <v>18</v>
      </c>
      <c r="AR206" s="37">
        <f ca="1">_xll.XLOOKUP(AN206,'Basic Structure'!$E$8:$E$17,'Basic Structure'!$K$8:$K$17)</f>
        <v>0.17</v>
      </c>
      <c r="AS206" s="17"/>
      <c r="AT206" s="18"/>
      <c r="AU206" s="19"/>
      <c r="AV206" s="17"/>
      <c r="AW206" s="18"/>
      <c r="AX206" s="19"/>
      <c r="AY206" s="17"/>
      <c r="AZ206" s="18"/>
      <c r="BA206" s="19"/>
      <c r="BB206" s="17"/>
      <c r="BC206" s="18"/>
      <c r="BD206" s="19"/>
      <c r="BE206" s="17"/>
      <c r="BF206" s="18"/>
      <c r="BG206" s="19"/>
      <c r="BH206" s="17"/>
      <c r="BI206" s="18"/>
      <c r="BJ206" s="19"/>
      <c r="BK206" s="17"/>
      <c r="BL206" s="18"/>
      <c r="BM206" s="19"/>
      <c r="BN206" s="38"/>
      <c r="BO206" s="39"/>
      <c r="BP206" s="40"/>
      <c r="BQ206" s="41"/>
      <c r="BR206" s="40"/>
      <c r="BS206" s="76"/>
      <c r="BT206" s="41"/>
      <c r="BU206" s="40"/>
      <c r="BV206" s="76"/>
      <c r="BW206" s="41"/>
    </row>
    <row r="207" spans="2:75" ht="16.5" thickBot="1" x14ac:dyDescent="0.3">
      <c r="B207" s="42"/>
      <c r="C207" s="20"/>
      <c r="D207" s="43"/>
      <c r="E207" s="44"/>
      <c r="F207" s="44"/>
      <c r="G207" s="45">
        <v>0.33333333333333331</v>
      </c>
      <c r="H207" s="46" t="s">
        <v>20</v>
      </c>
      <c r="I207" s="45">
        <v>0.5</v>
      </c>
      <c r="J207" s="45">
        <v>0.33333333333333331</v>
      </c>
      <c r="K207" s="46" t="s">
        <v>20</v>
      </c>
      <c r="L207" s="45">
        <v>0.5</v>
      </c>
      <c r="M207" s="45">
        <v>0.33333333333333331</v>
      </c>
      <c r="N207" s="46" t="s">
        <v>20</v>
      </c>
      <c r="O207" s="45">
        <v>0.5</v>
      </c>
      <c r="P207" s="45">
        <v>0.33333333333333331</v>
      </c>
      <c r="Q207" s="46" t="s">
        <v>20</v>
      </c>
      <c r="R207" s="45">
        <v>0.5</v>
      </c>
      <c r="S207" s="45">
        <v>0.33333333333333331</v>
      </c>
      <c r="T207" s="46" t="s">
        <v>20</v>
      </c>
      <c r="U207" s="45">
        <v>0.5</v>
      </c>
      <c r="V207" s="45">
        <v>0.33333333333333331</v>
      </c>
      <c r="W207" s="46" t="s">
        <v>20</v>
      </c>
      <c r="X207" s="45">
        <v>0.5</v>
      </c>
      <c r="Y207" s="45">
        <v>0.33333333333333331</v>
      </c>
      <c r="Z207" s="46" t="s">
        <v>20</v>
      </c>
      <c r="AA207" s="45">
        <v>0.5</v>
      </c>
      <c r="AB207" s="38"/>
      <c r="AC207" s="39"/>
      <c r="AD207" s="40"/>
      <c r="AE207" s="41"/>
      <c r="AF207" s="40"/>
      <c r="AG207" s="76"/>
      <c r="AH207" s="41"/>
      <c r="AI207" s="40"/>
      <c r="AJ207" s="76"/>
      <c r="AK207" s="41"/>
      <c r="AL207" s="74"/>
      <c r="AM207" s="20"/>
      <c r="AN207" s="42"/>
      <c r="AO207" s="20"/>
      <c r="AP207" s="43"/>
      <c r="AQ207" s="44"/>
      <c r="AR207" s="44"/>
      <c r="AS207" s="45">
        <v>0.33333333333333331</v>
      </c>
      <c r="AT207" s="46" t="s">
        <v>20</v>
      </c>
      <c r="AU207" s="45">
        <v>0.5</v>
      </c>
      <c r="AV207" s="45">
        <v>0.33333333333333331</v>
      </c>
      <c r="AW207" s="46" t="s">
        <v>20</v>
      </c>
      <c r="AX207" s="45">
        <v>0.5</v>
      </c>
      <c r="AY207" s="45">
        <v>0.33333333333333331</v>
      </c>
      <c r="AZ207" s="46" t="s">
        <v>20</v>
      </c>
      <c r="BA207" s="45">
        <v>0.5</v>
      </c>
      <c r="BB207" s="45">
        <v>0.33333333333333331</v>
      </c>
      <c r="BC207" s="46" t="s">
        <v>20</v>
      </c>
      <c r="BD207" s="45">
        <v>0.5</v>
      </c>
      <c r="BE207" s="45">
        <v>0.33333333333333331</v>
      </c>
      <c r="BF207" s="46" t="s">
        <v>20</v>
      </c>
      <c r="BG207" s="45">
        <v>0.5</v>
      </c>
      <c r="BH207" s="45">
        <v>0.33333333333333331</v>
      </c>
      <c r="BI207" s="46" t="s">
        <v>20</v>
      </c>
      <c r="BJ207" s="45">
        <v>0.5</v>
      </c>
      <c r="BK207" s="45">
        <v>0.33333333333333331</v>
      </c>
      <c r="BL207" s="46" t="s">
        <v>20</v>
      </c>
      <c r="BM207" s="45">
        <v>0.5</v>
      </c>
      <c r="BN207" s="38"/>
      <c r="BO207" s="39"/>
      <c r="BP207" s="40"/>
      <c r="BQ207" s="41"/>
      <c r="BR207" s="40"/>
      <c r="BS207" s="76"/>
      <c r="BT207" s="41"/>
      <c r="BU207" s="40"/>
      <c r="BV207" s="76"/>
      <c r="BW207" s="41"/>
    </row>
    <row r="208" spans="2:75" ht="15.75" x14ac:dyDescent="0.25">
      <c r="B208" s="42"/>
      <c r="C208" s="20"/>
      <c r="D208" s="43"/>
      <c r="E208" s="44"/>
      <c r="F208" s="44"/>
      <c r="G208" s="31">
        <f t="shared" ref="G208" si="424">(I207-G207)*24</f>
        <v>4</v>
      </c>
      <c r="H208" s="47"/>
      <c r="I208" s="32"/>
      <c r="J208" s="31">
        <f t="shared" ref="J208" si="425">(L207-J207)*24</f>
        <v>4</v>
      </c>
      <c r="K208" s="47"/>
      <c r="L208" s="32"/>
      <c r="M208" s="31">
        <f t="shared" ref="M208" si="426">(O207-M207)*24</f>
        <v>4</v>
      </c>
      <c r="N208" s="47"/>
      <c r="O208" s="32"/>
      <c r="P208" s="31">
        <f t="shared" ref="P208" si="427">(R207-P207)*24</f>
        <v>4</v>
      </c>
      <c r="Q208" s="47"/>
      <c r="R208" s="32"/>
      <c r="S208" s="31">
        <f t="shared" ref="S208" si="428">(U207-S207)*24</f>
        <v>4</v>
      </c>
      <c r="T208" s="47"/>
      <c r="U208" s="32"/>
      <c r="V208" s="31">
        <f t="shared" ref="V208" si="429">(X207-V207)*24</f>
        <v>4</v>
      </c>
      <c r="W208" s="47"/>
      <c r="X208" s="32"/>
      <c r="Y208" s="31">
        <f t="shared" ref="Y208" si="430">(AA207-Y207)*24</f>
        <v>4</v>
      </c>
      <c r="Z208" s="47"/>
      <c r="AA208" s="32"/>
      <c r="AB208" s="38"/>
      <c r="AC208" s="39"/>
      <c r="AD208" s="40"/>
      <c r="AE208" s="41"/>
      <c r="AF208" s="40"/>
      <c r="AG208" s="76"/>
      <c r="AH208" s="41"/>
      <c r="AI208" s="40"/>
      <c r="AJ208" s="76"/>
      <c r="AK208" s="41"/>
      <c r="AL208" s="74"/>
      <c r="AM208" s="20"/>
      <c r="AN208" s="42"/>
      <c r="AO208" s="20"/>
      <c r="AP208" s="43"/>
      <c r="AQ208" s="44"/>
      <c r="AR208" s="44"/>
      <c r="AS208" s="31">
        <f t="shared" ref="AS208" si="431">(AU207-AS207)*24</f>
        <v>4</v>
      </c>
      <c r="AT208" s="47"/>
      <c r="AU208" s="32"/>
      <c r="AV208" s="31">
        <f t="shared" ref="AV208" si="432">(AX207-AV207)*24</f>
        <v>4</v>
      </c>
      <c r="AW208" s="47"/>
      <c r="AX208" s="32"/>
      <c r="AY208" s="31">
        <f t="shared" ref="AY208" si="433">(BA207-AY207)*24</f>
        <v>4</v>
      </c>
      <c r="AZ208" s="47"/>
      <c r="BA208" s="32"/>
      <c r="BB208" s="31">
        <f t="shared" ref="BB208" si="434">(BD207-BB207)*24</f>
        <v>4</v>
      </c>
      <c r="BC208" s="47"/>
      <c r="BD208" s="32"/>
      <c r="BE208" s="31">
        <f t="shared" ref="BE208" si="435">(BG207-BE207)*24</f>
        <v>4</v>
      </c>
      <c r="BF208" s="47"/>
      <c r="BG208" s="32"/>
      <c r="BH208" s="31">
        <f t="shared" ref="BH208" si="436">(BJ207-BH207)*24</f>
        <v>4</v>
      </c>
      <c r="BI208" s="47"/>
      <c r="BJ208" s="32"/>
      <c r="BK208" s="31">
        <f t="shared" ref="BK208" si="437">(BM207-BK207)*24</f>
        <v>4</v>
      </c>
      <c r="BL208" s="47"/>
      <c r="BM208" s="32"/>
      <c r="BN208" s="38"/>
      <c r="BO208" s="39"/>
      <c r="BP208" s="40"/>
      <c r="BQ208" s="41"/>
      <c r="BR208" s="40"/>
      <c r="BS208" s="76"/>
      <c r="BT208" s="41"/>
      <c r="BU208" s="40"/>
      <c r="BV208" s="76"/>
      <c r="BW208" s="41"/>
    </row>
    <row r="209" spans="2:75" ht="16.5" thickBot="1" x14ac:dyDescent="0.3">
      <c r="B209" s="42"/>
      <c r="C209" s="20"/>
      <c r="D209" s="43"/>
      <c r="E209" s="44"/>
      <c r="F209" s="44"/>
      <c r="G209" s="48"/>
      <c r="H209" s="49"/>
      <c r="I209" s="50"/>
      <c r="J209" s="48"/>
      <c r="K209" s="49"/>
      <c r="L209" s="50"/>
      <c r="M209" s="48"/>
      <c r="N209" s="49"/>
      <c r="O209" s="50"/>
      <c r="P209" s="48"/>
      <c r="Q209" s="49"/>
      <c r="R209" s="50"/>
      <c r="S209" s="48"/>
      <c r="T209" s="49"/>
      <c r="U209" s="50"/>
      <c r="V209" s="48"/>
      <c r="W209" s="49"/>
      <c r="X209" s="50"/>
      <c r="Y209" s="48"/>
      <c r="Z209" s="49"/>
      <c r="AA209" s="50"/>
      <c r="AB209" s="38"/>
      <c r="AC209" s="39"/>
      <c r="AD209" s="40"/>
      <c r="AE209" s="41"/>
      <c r="AF209" s="40"/>
      <c r="AG209" s="76"/>
      <c r="AH209" s="41"/>
      <c r="AI209" s="40"/>
      <c r="AJ209" s="76"/>
      <c r="AK209" s="41"/>
      <c r="AL209" s="74"/>
      <c r="AM209" s="20"/>
      <c r="AN209" s="42"/>
      <c r="AO209" s="20"/>
      <c r="AP209" s="43"/>
      <c r="AQ209" s="44"/>
      <c r="AR209" s="44"/>
      <c r="AS209" s="48"/>
      <c r="AT209" s="49"/>
      <c r="AU209" s="50"/>
      <c r="AV209" s="48"/>
      <c r="AW209" s="49"/>
      <c r="AX209" s="50"/>
      <c r="AY209" s="48"/>
      <c r="AZ209" s="49"/>
      <c r="BA209" s="50"/>
      <c r="BB209" s="48"/>
      <c r="BC209" s="49"/>
      <c r="BD209" s="50"/>
      <c r="BE209" s="48"/>
      <c r="BF209" s="49"/>
      <c r="BG209" s="50"/>
      <c r="BH209" s="48"/>
      <c r="BI209" s="49"/>
      <c r="BJ209" s="50"/>
      <c r="BK209" s="48"/>
      <c r="BL209" s="49"/>
      <c r="BM209" s="50"/>
      <c r="BN209" s="38"/>
      <c r="BO209" s="39"/>
      <c r="BP209" s="40"/>
      <c r="BQ209" s="41"/>
      <c r="BR209" s="40"/>
      <c r="BS209" s="76"/>
      <c r="BT209" s="41"/>
      <c r="BU209" s="40"/>
      <c r="BV209" s="76"/>
      <c r="BW209" s="41"/>
    </row>
    <row r="210" spans="2:75" ht="16.5" thickBot="1" x14ac:dyDescent="0.3">
      <c r="B210" s="42"/>
      <c r="C210" s="20"/>
      <c r="D210" s="43"/>
      <c r="E210" s="51"/>
      <c r="F210" s="44"/>
      <c r="G210" s="45"/>
      <c r="H210" s="46" t="s">
        <v>20</v>
      </c>
      <c r="I210" s="45"/>
      <c r="J210" s="45">
        <v>0.54166666666666663</v>
      </c>
      <c r="K210" s="46" t="s">
        <v>20</v>
      </c>
      <c r="L210" s="45">
        <v>0.66666666666666663</v>
      </c>
      <c r="M210" s="45">
        <v>0.54166666666666663</v>
      </c>
      <c r="N210" s="46" t="s">
        <v>20</v>
      </c>
      <c r="O210" s="45">
        <v>0.66666666666666663</v>
      </c>
      <c r="P210" s="45">
        <v>0.54166666666666663</v>
      </c>
      <c r="Q210" s="46" t="s">
        <v>20</v>
      </c>
      <c r="R210" s="45">
        <v>0.66666666666666663</v>
      </c>
      <c r="S210" s="45">
        <v>0.54166666666666663</v>
      </c>
      <c r="T210" s="46" t="s">
        <v>20</v>
      </c>
      <c r="U210" s="45">
        <v>0.66666666666666663</v>
      </c>
      <c r="V210" s="45"/>
      <c r="W210" s="46" t="s">
        <v>20</v>
      </c>
      <c r="X210" s="45"/>
      <c r="Y210" s="45"/>
      <c r="Z210" s="46" t="s">
        <v>20</v>
      </c>
      <c r="AA210" s="45"/>
      <c r="AB210" s="38"/>
      <c r="AC210" s="39"/>
      <c r="AD210" s="40"/>
      <c r="AE210" s="41"/>
      <c r="AF210" s="40"/>
      <c r="AG210" s="76"/>
      <c r="AH210" s="41"/>
      <c r="AI210" s="40"/>
      <c r="AJ210" s="76"/>
      <c r="AK210" s="41"/>
      <c r="AL210" s="74"/>
      <c r="AM210" s="20"/>
      <c r="AN210" s="42"/>
      <c r="AO210" s="20"/>
      <c r="AP210" s="43"/>
      <c r="AQ210" s="51"/>
      <c r="AR210" s="44"/>
      <c r="AS210" s="45"/>
      <c r="AT210" s="46" t="s">
        <v>20</v>
      </c>
      <c r="AU210" s="45"/>
      <c r="AV210" s="45">
        <v>0.54166666666666663</v>
      </c>
      <c r="AW210" s="46" t="s">
        <v>20</v>
      </c>
      <c r="AX210" s="45">
        <v>0.66666666666666663</v>
      </c>
      <c r="AY210" s="45">
        <v>0.54166666666666663</v>
      </c>
      <c r="AZ210" s="46" t="s">
        <v>20</v>
      </c>
      <c r="BA210" s="45">
        <v>0.66666666666666663</v>
      </c>
      <c r="BB210" s="45">
        <v>0.54166666666666663</v>
      </c>
      <c r="BC210" s="46" t="s">
        <v>20</v>
      </c>
      <c r="BD210" s="45">
        <v>0.66666666666666663</v>
      </c>
      <c r="BE210" s="45">
        <v>0.54166666666666663</v>
      </c>
      <c r="BF210" s="46" t="s">
        <v>20</v>
      </c>
      <c r="BG210" s="45">
        <v>0.66666666666666663</v>
      </c>
      <c r="BH210" s="45"/>
      <c r="BI210" s="46" t="s">
        <v>20</v>
      </c>
      <c r="BJ210" s="45"/>
      <c r="BK210" s="45"/>
      <c r="BL210" s="46" t="s">
        <v>20</v>
      </c>
      <c r="BM210" s="45"/>
      <c r="BN210" s="38"/>
      <c r="BO210" s="39"/>
      <c r="BP210" s="40"/>
      <c r="BQ210" s="41"/>
      <c r="BR210" s="40"/>
      <c r="BS210" s="76"/>
      <c r="BT210" s="41"/>
      <c r="BU210" s="40"/>
      <c r="BV210" s="76"/>
      <c r="BW210" s="41"/>
    </row>
    <row r="211" spans="2:75" ht="15.75" x14ac:dyDescent="0.25">
      <c r="B211" s="42"/>
      <c r="C211" s="20"/>
      <c r="D211" s="43"/>
      <c r="E211" s="44"/>
      <c r="F211" s="44"/>
      <c r="G211" s="31">
        <f t="shared" ref="G211" si="438">(I210-G210)*24</f>
        <v>0</v>
      </c>
      <c r="H211" s="47"/>
      <c r="I211" s="32"/>
      <c r="J211" s="31">
        <f t="shared" ref="J211" si="439">(L210-J210)*24</f>
        <v>3</v>
      </c>
      <c r="K211" s="47"/>
      <c r="L211" s="32"/>
      <c r="M211" s="31">
        <f t="shared" ref="M211" si="440">(O210-M210)*24</f>
        <v>3</v>
      </c>
      <c r="N211" s="47"/>
      <c r="O211" s="32"/>
      <c r="P211" s="31">
        <f t="shared" ref="P211" si="441">(R210-P210)*24</f>
        <v>3</v>
      </c>
      <c r="Q211" s="47"/>
      <c r="R211" s="32"/>
      <c r="S211" s="31">
        <f t="shared" ref="S211" si="442">(U210-S210)*24</f>
        <v>3</v>
      </c>
      <c r="T211" s="47"/>
      <c r="U211" s="32"/>
      <c r="V211" s="31">
        <f t="shared" ref="V211" si="443">(X210-V210)*24</f>
        <v>0</v>
      </c>
      <c r="W211" s="47"/>
      <c r="X211" s="32"/>
      <c r="Y211" s="31">
        <f t="shared" ref="Y211" si="444">(AA210-Y210)*24</f>
        <v>0</v>
      </c>
      <c r="Z211" s="47"/>
      <c r="AA211" s="32"/>
      <c r="AB211" s="38"/>
      <c r="AC211" s="39"/>
      <c r="AD211" s="40"/>
      <c r="AE211" s="41"/>
      <c r="AF211" s="40"/>
      <c r="AG211" s="76"/>
      <c r="AH211" s="41"/>
      <c r="AI211" s="40"/>
      <c r="AJ211" s="76"/>
      <c r="AK211" s="41"/>
      <c r="AL211" s="74"/>
      <c r="AM211" s="20"/>
      <c r="AN211" s="42"/>
      <c r="AO211" s="20"/>
      <c r="AP211" s="43"/>
      <c r="AQ211" s="44"/>
      <c r="AR211" s="44"/>
      <c r="AS211" s="31">
        <f t="shared" ref="AS211" si="445">(AU210-AS210)*24</f>
        <v>0</v>
      </c>
      <c r="AT211" s="47"/>
      <c r="AU211" s="32"/>
      <c r="AV211" s="31">
        <f t="shared" ref="AV211" si="446">(AX210-AV210)*24</f>
        <v>3</v>
      </c>
      <c r="AW211" s="47"/>
      <c r="AX211" s="32"/>
      <c r="AY211" s="31">
        <f t="shared" ref="AY211" si="447">(BA210-AY210)*24</f>
        <v>3</v>
      </c>
      <c r="AZ211" s="47"/>
      <c r="BA211" s="32"/>
      <c r="BB211" s="31">
        <f t="shared" ref="BB211" si="448">(BD210-BB210)*24</f>
        <v>3</v>
      </c>
      <c r="BC211" s="47"/>
      <c r="BD211" s="32"/>
      <c r="BE211" s="31">
        <f t="shared" ref="BE211" si="449">(BG210-BE210)*24</f>
        <v>3</v>
      </c>
      <c r="BF211" s="47"/>
      <c r="BG211" s="32"/>
      <c r="BH211" s="31">
        <f t="shared" ref="BH211" si="450">(BJ210-BH210)*24</f>
        <v>0</v>
      </c>
      <c r="BI211" s="47"/>
      <c r="BJ211" s="32"/>
      <c r="BK211" s="31">
        <f t="shared" ref="BK211" si="451">(BM210-BK210)*24</f>
        <v>0</v>
      </c>
      <c r="BL211" s="47"/>
      <c r="BM211" s="32"/>
      <c r="BN211" s="38"/>
      <c r="BO211" s="39"/>
      <c r="BP211" s="40"/>
      <c r="BQ211" s="41"/>
      <c r="BR211" s="40"/>
      <c r="BS211" s="76"/>
      <c r="BT211" s="41"/>
      <c r="BU211" s="40"/>
      <c r="BV211" s="76"/>
      <c r="BW211" s="41"/>
    </row>
    <row r="212" spans="2:75" ht="16.5" thickBot="1" x14ac:dyDescent="0.3">
      <c r="B212" s="42"/>
      <c r="C212" s="20"/>
      <c r="D212" s="43"/>
      <c r="E212" s="44"/>
      <c r="F212" s="44"/>
      <c r="G212" s="48"/>
      <c r="H212" s="49"/>
      <c r="I212" s="50"/>
      <c r="J212" s="48"/>
      <c r="K212" s="49"/>
      <c r="L212" s="50"/>
      <c r="M212" s="48"/>
      <c r="N212" s="49"/>
      <c r="O212" s="50"/>
      <c r="P212" s="48"/>
      <c r="Q212" s="49"/>
      <c r="R212" s="50"/>
      <c r="S212" s="48"/>
      <c r="T212" s="49"/>
      <c r="U212" s="50"/>
      <c r="V212" s="48"/>
      <c r="W212" s="49"/>
      <c r="X212" s="50"/>
      <c r="Y212" s="48"/>
      <c r="Z212" s="49"/>
      <c r="AA212" s="50"/>
      <c r="AB212" s="38"/>
      <c r="AC212" s="39"/>
      <c r="AD212" s="40"/>
      <c r="AE212" s="41"/>
      <c r="AF212" s="40"/>
      <c r="AG212" s="76"/>
      <c r="AH212" s="41"/>
      <c r="AI212" s="40"/>
      <c r="AJ212" s="76"/>
      <c r="AK212" s="41"/>
      <c r="AL212" s="74"/>
      <c r="AM212" s="20"/>
      <c r="AN212" s="42"/>
      <c r="AO212" s="20"/>
      <c r="AP212" s="43"/>
      <c r="AQ212" s="44"/>
      <c r="AR212" s="44"/>
      <c r="AS212" s="48"/>
      <c r="AT212" s="49"/>
      <c r="AU212" s="50"/>
      <c r="AV212" s="48"/>
      <c r="AW212" s="49"/>
      <c r="AX212" s="50"/>
      <c r="AY212" s="48"/>
      <c r="AZ212" s="49"/>
      <c r="BA212" s="50"/>
      <c r="BB212" s="48"/>
      <c r="BC212" s="49"/>
      <c r="BD212" s="50"/>
      <c r="BE212" s="48"/>
      <c r="BF212" s="49"/>
      <c r="BG212" s="50"/>
      <c r="BH212" s="48"/>
      <c r="BI212" s="49"/>
      <c r="BJ212" s="50"/>
      <c r="BK212" s="48"/>
      <c r="BL212" s="49"/>
      <c r="BM212" s="50"/>
      <c r="BN212" s="38"/>
      <c r="BO212" s="39"/>
      <c r="BP212" s="40"/>
      <c r="BQ212" s="41"/>
      <c r="BR212" s="40"/>
      <c r="BS212" s="76"/>
      <c r="BT212" s="41"/>
      <c r="BU212" s="40"/>
      <c r="BV212" s="76"/>
      <c r="BW212" s="41"/>
    </row>
    <row r="213" spans="2:75" ht="15.75" x14ac:dyDescent="0.25">
      <c r="B213" s="42"/>
      <c r="C213" s="20"/>
      <c r="D213" s="43"/>
      <c r="E213" s="44"/>
      <c r="F213" s="44"/>
      <c r="G213" s="31" t="s">
        <v>32</v>
      </c>
      <c r="H213" s="47"/>
      <c r="I213" s="32"/>
      <c r="J213" s="31" t="s">
        <v>32</v>
      </c>
      <c r="K213" s="47"/>
      <c r="L213" s="32"/>
      <c r="M213" s="31" t="s">
        <v>32</v>
      </c>
      <c r="N213" s="47"/>
      <c r="O213" s="32"/>
      <c r="P213" s="31" t="s">
        <v>32</v>
      </c>
      <c r="Q213" s="47"/>
      <c r="R213" s="32"/>
      <c r="S213" s="31" t="s">
        <v>32</v>
      </c>
      <c r="T213" s="47"/>
      <c r="U213" s="32"/>
      <c r="V213" s="31" t="s">
        <v>32</v>
      </c>
      <c r="W213" s="47"/>
      <c r="X213" s="32"/>
      <c r="Y213" s="31" t="s">
        <v>32</v>
      </c>
      <c r="Z213" s="47"/>
      <c r="AA213" s="32"/>
      <c r="AB213" s="38"/>
      <c r="AC213" s="39"/>
      <c r="AD213" s="40"/>
      <c r="AE213" s="41"/>
      <c r="AF213" s="40"/>
      <c r="AG213" s="76"/>
      <c r="AH213" s="41"/>
      <c r="AI213" s="40"/>
      <c r="AJ213" s="76"/>
      <c r="AK213" s="41"/>
      <c r="AL213" s="74"/>
      <c r="AM213" s="20"/>
      <c r="AN213" s="42"/>
      <c r="AO213" s="20"/>
      <c r="AP213" s="43"/>
      <c r="AQ213" s="44"/>
      <c r="AR213" s="44"/>
      <c r="AS213" s="31" t="s">
        <v>32</v>
      </c>
      <c r="AT213" s="47"/>
      <c r="AU213" s="32"/>
      <c r="AV213" s="31" t="s">
        <v>32</v>
      </c>
      <c r="AW213" s="47"/>
      <c r="AX213" s="32"/>
      <c r="AY213" s="31" t="s">
        <v>32</v>
      </c>
      <c r="AZ213" s="47"/>
      <c r="BA213" s="32"/>
      <c r="BB213" s="31" t="s">
        <v>32</v>
      </c>
      <c r="BC213" s="47"/>
      <c r="BD213" s="32"/>
      <c r="BE213" s="31" t="s">
        <v>32</v>
      </c>
      <c r="BF213" s="47"/>
      <c r="BG213" s="32"/>
      <c r="BH213" s="31" t="s">
        <v>32</v>
      </c>
      <c r="BI213" s="47"/>
      <c r="BJ213" s="32"/>
      <c r="BK213" s="31" t="s">
        <v>32</v>
      </c>
      <c r="BL213" s="47"/>
      <c r="BM213" s="32"/>
      <c r="BN213" s="38"/>
      <c r="BO213" s="39"/>
      <c r="BP213" s="40"/>
      <c r="BQ213" s="41"/>
      <c r="BR213" s="40"/>
      <c r="BS213" s="76"/>
      <c r="BT213" s="41"/>
      <c r="BU213" s="40"/>
      <c r="BV213" s="76"/>
      <c r="BW213" s="41"/>
    </row>
    <row r="214" spans="2:75" ht="15.75" x14ac:dyDescent="0.25">
      <c r="B214" s="42"/>
      <c r="C214" s="20"/>
      <c r="D214" s="43"/>
      <c r="E214" s="44"/>
      <c r="F214" s="44"/>
      <c r="G214" s="38"/>
      <c r="H214" s="63"/>
      <c r="I214" s="39"/>
      <c r="J214" s="38"/>
      <c r="K214" s="63"/>
      <c r="L214" s="39"/>
      <c r="M214" s="38"/>
      <c r="N214" s="63"/>
      <c r="O214" s="39"/>
      <c r="P214" s="38"/>
      <c r="Q214" s="63"/>
      <c r="R214" s="39"/>
      <c r="S214" s="38"/>
      <c r="T214" s="63"/>
      <c r="U214" s="39"/>
      <c r="V214" s="38"/>
      <c r="W214" s="63"/>
      <c r="X214" s="39"/>
      <c r="Y214" s="38"/>
      <c r="Z214" s="63"/>
      <c r="AA214" s="39"/>
      <c r="AB214" s="38"/>
      <c r="AC214" s="39"/>
      <c r="AD214" s="40"/>
      <c r="AE214" s="41"/>
      <c r="AF214" s="40"/>
      <c r="AG214" s="76"/>
      <c r="AH214" s="41"/>
      <c r="AI214" s="40"/>
      <c r="AJ214" s="76"/>
      <c r="AK214" s="41"/>
      <c r="AL214" s="74"/>
      <c r="AM214" s="20"/>
      <c r="AN214" s="42"/>
      <c r="AO214" s="20"/>
      <c r="AP214" s="43"/>
      <c r="AQ214" s="44"/>
      <c r="AR214" s="44"/>
      <c r="AS214" s="38"/>
      <c r="AT214" s="63"/>
      <c r="AU214" s="39"/>
      <c r="AV214" s="38"/>
      <c r="AW214" s="63"/>
      <c r="AX214" s="39"/>
      <c r="AY214" s="38"/>
      <c r="AZ214" s="63"/>
      <c r="BA214" s="39"/>
      <c r="BB214" s="38"/>
      <c r="BC214" s="63"/>
      <c r="BD214" s="39"/>
      <c r="BE214" s="38"/>
      <c r="BF214" s="63"/>
      <c r="BG214" s="39"/>
      <c r="BH214" s="38"/>
      <c r="BI214" s="63"/>
      <c r="BJ214" s="39"/>
      <c r="BK214" s="38"/>
      <c r="BL214" s="63"/>
      <c r="BM214" s="39"/>
      <c r="BN214" s="38"/>
      <c r="BO214" s="39"/>
      <c r="BP214" s="40"/>
      <c r="BQ214" s="41"/>
      <c r="BR214" s="40"/>
      <c r="BS214" s="76"/>
      <c r="BT214" s="41"/>
      <c r="BU214" s="40"/>
      <c r="BV214" s="76"/>
      <c r="BW214" s="41"/>
    </row>
    <row r="215" spans="2:75" ht="16.5" thickBot="1" x14ac:dyDescent="0.3">
      <c r="B215" s="42"/>
      <c r="C215" s="20"/>
      <c r="D215" s="43"/>
      <c r="E215" s="44"/>
      <c r="F215" s="44"/>
      <c r="G215" s="48"/>
      <c r="H215" s="49"/>
      <c r="I215" s="50"/>
      <c r="J215" s="48"/>
      <c r="K215" s="49"/>
      <c r="L215" s="50"/>
      <c r="M215" s="48"/>
      <c r="N215" s="49"/>
      <c r="O215" s="50"/>
      <c r="P215" s="48"/>
      <c r="Q215" s="49"/>
      <c r="R215" s="50"/>
      <c r="S215" s="48"/>
      <c r="T215" s="49"/>
      <c r="U215" s="50"/>
      <c r="V215" s="48"/>
      <c r="W215" s="49"/>
      <c r="X215" s="50"/>
      <c r="Y215" s="48"/>
      <c r="Z215" s="49"/>
      <c r="AA215" s="50"/>
      <c r="AB215" s="38"/>
      <c r="AC215" s="39"/>
      <c r="AD215" s="40"/>
      <c r="AE215" s="41"/>
      <c r="AF215" s="40"/>
      <c r="AG215" s="76"/>
      <c r="AH215" s="41"/>
      <c r="AI215" s="40"/>
      <c r="AJ215" s="76"/>
      <c r="AK215" s="41"/>
      <c r="AL215" s="74"/>
      <c r="AM215" s="20"/>
      <c r="AN215" s="42"/>
      <c r="AO215" s="20"/>
      <c r="AP215" s="43"/>
      <c r="AQ215" s="44"/>
      <c r="AR215" s="44"/>
      <c r="AS215" s="48"/>
      <c r="AT215" s="49"/>
      <c r="AU215" s="50"/>
      <c r="AV215" s="48"/>
      <c r="AW215" s="49"/>
      <c r="AX215" s="50"/>
      <c r="AY215" s="48"/>
      <c r="AZ215" s="49"/>
      <c r="BA215" s="50"/>
      <c r="BB215" s="48"/>
      <c r="BC215" s="49"/>
      <c r="BD215" s="50"/>
      <c r="BE215" s="48"/>
      <c r="BF215" s="49"/>
      <c r="BG215" s="50"/>
      <c r="BH215" s="48"/>
      <c r="BI215" s="49"/>
      <c r="BJ215" s="50"/>
      <c r="BK215" s="48"/>
      <c r="BL215" s="49"/>
      <c r="BM215" s="50"/>
      <c r="BN215" s="38"/>
      <c r="BO215" s="39"/>
      <c r="BP215" s="40"/>
      <c r="BQ215" s="41"/>
      <c r="BR215" s="40"/>
      <c r="BS215" s="76"/>
      <c r="BT215" s="41"/>
      <c r="BU215" s="40"/>
      <c r="BV215" s="76"/>
      <c r="BW215" s="41"/>
    </row>
    <row r="216" spans="2:75" ht="15.75" x14ac:dyDescent="0.25">
      <c r="B216" s="42"/>
      <c r="C216" s="20"/>
      <c r="D216" s="43"/>
      <c r="E216" s="44"/>
      <c r="F216" s="44"/>
      <c r="G216" s="31">
        <f ca="1">RANDBETWEEN(200,450)</f>
        <v>416</v>
      </c>
      <c r="H216" s="47"/>
      <c r="I216" s="32"/>
      <c r="J216" s="31">
        <f ca="1">RANDBETWEEN(200,450)</f>
        <v>265</v>
      </c>
      <c r="K216" s="47"/>
      <c r="L216" s="32"/>
      <c r="M216" s="31">
        <f ca="1">RANDBETWEEN(200,450)</f>
        <v>416</v>
      </c>
      <c r="N216" s="47"/>
      <c r="O216" s="32"/>
      <c r="P216" s="31">
        <f ca="1">RANDBETWEEN(200,450)</f>
        <v>406</v>
      </c>
      <c r="Q216" s="47"/>
      <c r="R216" s="32"/>
      <c r="S216" s="31">
        <f ca="1">RANDBETWEEN(200,450)</f>
        <v>277</v>
      </c>
      <c r="T216" s="47"/>
      <c r="U216" s="32"/>
      <c r="V216" s="31">
        <f ca="1">RANDBETWEEN(200,450)</f>
        <v>275</v>
      </c>
      <c r="W216" s="47"/>
      <c r="X216" s="32"/>
      <c r="Y216" s="31">
        <f ca="1">RANDBETWEEN(200,450)</f>
        <v>373</v>
      </c>
      <c r="Z216" s="47"/>
      <c r="AA216" s="32"/>
      <c r="AB216" s="38"/>
      <c r="AC216" s="39"/>
      <c r="AD216" s="40"/>
      <c r="AE216" s="41"/>
      <c r="AF216" s="40"/>
      <c r="AG216" s="76"/>
      <c r="AH216" s="41"/>
      <c r="AI216" s="40"/>
      <c r="AJ216" s="76"/>
      <c r="AK216" s="41"/>
      <c r="AL216" s="74"/>
      <c r="AM216" s="20"/>
      <c r="AN216" s="42"/>
      <c r="AO216" s="20"/>
      <c r="AP216" s="43"/>
      <c r="AQ216" s="44"/>
      <c r="AR216" s="44"/>
      <c r="AS216" s="31">
        <f ca="1">RANDBETWEEN(200,450)</f>
        <v>396</v>
      </c>
      <c r="AT216" s="47"/>
      <c r="AU216" s="32"/>
      <c r="AV216" s="31">
        <f t="shared" ref="AV216" ca="1" si="452">RANDBETWEEN(200,450)</f>
        <v>327</v>
      </c>
      <c r="AW216" s="47"/>
      <c r="AX216" s="32"/>
      <c r="AY216" s="31">
        <f t="shared" ref="AY216" ca="1" si="453">RANDBETWEEN(200,450)</f>
        <v>250</v>
      </c>
      <c r="AZ216" s="47"/>
      <c r="BA216" s="32"/>
      <c r="BB216" s="31">
        <f t="shared" ref="BB216" ca="1" si="454">RANDBETWEEN(200,450)</f>
        <v>237</v>
      </c>
      <c r="BC216" s="47"/>
      <c r="BD216" s="32"/>
      <c r="BE216" s="31">
        <f t="shared" ref="BE216" ca="1" si="455">RANDBETWEEN(200,450)</f>
        <v>289</v>
      </c>
      <c r="BF216" s="47"/>
      <c r="BG216" s="32"/>
      <c r="BH216" s="31">
        <f t="shared" ref="BH216" ca="1" si="456">RANDBETWEEN(200,450)</f>
        <v>414</v>
      </c>
      <c r="BI216" s="47"/>
      <c r="BJ216" s="32"/>
      <c r="BK216" s="31">
        <f t="shared" ref="BK216" ca="1" si="457">RANDBETWEEN(200,450)</f>
        <v>440</v>
      </c>
      <c r="BL216" s="47"/>
      <c r="BM216" s="32"/>
      <c r="BN216" s="38"/>
      <c r="BO216" s="39"/>
      <c r="BP216" s="40"/>
      <c r="BQ216" s="41"/>
      <c r="BR216" s="40"/>
      <c r="BS216" s="76"/>
      <c r="BT216" s="41"/>
      <c r="BU216" s="40"/>
      <c r="BV216" s="76"/>
      <c r="BW216" s="41"/>
    </row>
    <row r="217" spans="2:75" ht="15.75" x14ac:dyDescent="0.25">
      <c r="B217" s="42"/>
      <c r="C217" s="20"/>
      <c r="D217" s="43"/>
      <c r="E217" s="44"/>
      <c r="F217" s="44"/>
      <c r="G217" s="38"/>
      <c r="H217" s="63"/>
      <c r="I217" s="39"/>
      <c r="J217" s="38"/>
      <c r="K217" s="63"/>
      <c r="L217" s="39"/>
      <c r="M217" s="38"/>
      <c r="N217" s="63"/>
      <c r="O217" s="39"/>
      <c r="P217" s="38"/>
      <c r="Q217" s="63"/>
      <c r="R217" s="39"/>
      <c r="S217" s="38"/>
      <c r="T217" s="63"/>
      <c r="U217" s="39"/>
      <c r="V217" s="38"/>
      <c r="W217" s="63"/>
      <c r="X217" s="39"/>
      <c r="Y217" s="38"/>
      <c r="Z217" s="63"/>
      <c r="AA217" s="39"/>
      <c r="AB217" s="38"/>
      <c r="AC217" s="39"/>
      <c r="AD217" s="40"/>
      <c r="AE217" s="41"/>
      <c r="AF217" s="40"/>
      <c r="AG217" s="76"/>
      <c r="AH217" s="41"/>
      <c r="AI217" s="40"/>
      <c r="AJ217" s="76"/>
      <c r="AK217" s="41"/>
      <c r="AL217" s="74"/>
      <c r="AM217" s="20"/>
      <c r="AN217" s="42"/>
      <c r="AO217" s="20"/>
      <c r="AP217" s="43"/>
      <c r="AQ217" s="44"/>
      <c r="AR217" s="44"/>
      <c r="AS217" s="38"/>
      <c r="AT217" s="63"/>
      <c r="AU217" s="39"/>
      <c r="AV217" s="38"/>
      <c r="AW217" s="63"/>
      <c r="AX217" s="39"/>
      <c r="AY217" s="38"/>
      <c r="AZ217" s="63"/>
      <c r="BA217" s="39"/>
      <c r="BB217" s="38"/>
      <c r="BC217" s="63"/>
      <c r="BD217" s="39"/>
      <c r="BE217" s="38"/>
      <c r="BF217" s="63"/>
      <c r="BG217" s="39"/>
      <c r="BH217" s="38"/>
      <c r="BI217" s="63"/>
      <c r="BJ217" s="39"/>
      <c r="BK217" s="38"/>
      <c r="BL217" s="63"/>
      <c r="BM217" s="39"/>
      <c r="BN217" s="38"/>
      <c r="BO217" s="39"/>
      <c r="BP217" s="40"/>
      <c r="BQ217" s="41"/>
      <c r="BR217" s="40"/>
      <c r="BS217" s="76"/>
      <c r="BT217" s="41"/>
      <c r="BU217" s="40"/>
      <c r="BV217" s="76"/>
      <c r="BW217" s="41"/>
    </row>
    <row r="218" spans="2:75" ht="16.5" thickBot="1" x14ac:dyDescent="0.3">
      <c r="B218" s="42"/>
      <c r="C218" s="20"/>
      <c r="D218" s="43"/>
      <c r="E218" s="44"/>
      <c r="F218" s="44"/>
      <c r="G218" s="48"/>
      <c r="H218" s="49"/>
      <c r="I218" s="50"/>
      <c r="J218" s="48"/>
      <c r="K218" s="49"/>
      <c r="L218" s="50"/>
      <c r="M218" s="48"/>
      <c r="N218" s="49"/>
      <c r="O218" s="50"/>
      <c r="P218" s="48"/>
      <c r="Q218" s="49"/>
      <c r="R218" s="50"/>
      <c r="S218" s="48"/>
      <c r="T218" s="49"/>
      <c r="U218" s="50"/>
      <c r="V218" s="48"/>
      <c r="W218" s="49"/>
      <c r="X218" s="50"/>
      <c r="Y218" s="48"/>
      <c r="Z218" s="49"/>
      <c r="AA218" s="50"/>
      <c r="AB218" s="38"/>
      <c r="AC218" s="39"/>
      <c r="AD218" s="40"/>
      <c r="AE218" s="41"/>
      <c r="AF218" s="40"/>
      <c r="AG218" s="76"/>
      <c r="AH218" s="41"/>
      <c r="AI218" s="40"/>
      <c r="AJ218" s="76"/>
      <c r="AK218" s="41"/>
      <c r="AL218" s="74"/>
      <c r="AM218" s="20"/>
      <c r="AN218" s="42"/>
      <c r="AO218" s="20"/>
      <c r="AP218" s="43"/>
      <c r="AQ218" s="44"/>
      <c r="AR218" s="44"/>
      <c r="AS218" s="48"/>
      <c r="AT218" s="49"/>
      <c r="AU218" s="50"/>
      <c r="AV218" s="48"/>
      <c r="AW218" s="49"/>
      <c r="AX218" s="50"/>
      <c r="AY218" s="48"/>
      <c r="AZ218" s="49"/>
      <c r="BA218" s="50"/>
      <c r="BB218" s="48"/>
      <c r="BC218" s="49"/>
      <c r="BD218" s="50"/>
      <c r="BE218" s="48"/>
      <c r="BF218" s="49"/>
      <c r="BG218" s="50"/>
      <c r="BH218" s="48"/>
      <c r="BI218" s="49"/>
      <c r="BJ218" s="50"/>
      <c r="BK218" s="48"/>
      <c r="BL218" s="49"/>
      <c r="BM218" s="50"/>
      <c r="BN218" s="38"/>
      <c r="BO218" s="39"/>
      <c r="BP218" s="40"/>
      <c r="BQ218" s="41"/>
      <c r="BR218" s="40"/>
      <c r="BS218" s="76"/>
      <c r="BT218" s="41"/>
      <c r="BU218" s="40"/>
      <c r="BV218" s="76"/>
      <c r="BW218" s="41"/>
    </row>
    <row r="219" spans="2:75" ht="15.75" x14ac:dyDescent="0.25">
      <c r="B219" s="42"/>
      <c r="C219" s="20"/>
      <c r="D219" s="43"/>
      <c r="E219" s="44"/>
      <c r="F219" s="44"/>
      <c r="G219" s="51" t="s">
        <v>5</v>
      </c>
      <c r="H219" s="72"/>
      <c r="I219" s="73"/>
      <c r="J219" s="51" t="s">
        <v>5</v>
      </c>
      <c r="K219" s="72"/>
      <c r="L219" s="73"/>
      <c r="M219" s="51" t="s">
        <v>5</v>
      </c>
      <c r="N219" s="72"/>
      <c r="O219" s="73"/>
      <c r="P219" s="51" t="s">
        <v>5</v>
      </c>
      <c r="Q219" s="72"/>
      <c r="R219" s="73"/>
      <c r="S219" s="51" t="s">
        <v>5</v>
      </c>
      <c r="T219" s="72"/>
      <c r="U219" s="73"/>
      <c r="V219" s="51" t="s">
        <v>5</v>
      </c>
      <c r="W219" s="72"/>
      <c r="X219" s="73"/>
      <c r="Y219" s="51" t="s">
        <v>5</v>
      </c>
      <c r="Z219" s="72"/>
      <c r="AA219" s="73"/>
      <c r="AB219" s="38"/>
      <c r="AC219" s="39"/>
      <c r="AD219" s="40"/>
      <c r="AE219" s="41"/>
      <c r="AF219" s="40"/>
      <c r="AG219" s="76"/>
      <c r="AH219" s="41"/>
      <c r="AI219" s="40"/>
      <c r="AJ219" s="76"/>
      <c r="AK219" s="41"/>
      <c r="AL219" s="74"/>
      <c r="AM219" s="20"/>
      <c r="AN219" s="42"/>
      <c r="AO219" s="20"/>
      <c r="AP219" s="43"/>
      <c r="AQ219" s="44"/>
      <c r="AR219" s="44"/>
      <c r="AS219" s="51" t="s">
        <v>5</v>
      </c>
      <c r="AT219" s="72"/>
      <c r="AU219" s="73"/>
      <c r="AV219" s="51" t="s">
        <v>5</v>
      </c>
      <c r="AW219" s="72"/>
      <c r="AX219" s="73"/>
      <c r="AY219" s="51" t="s">
        <v>5</v>
      </c>
      <c r="AZ219" s="72"/>
      <c r="BA219" s="73"/>
      <c r="BB219" s="51" t="s">
        <v>5</v>
      </c>
      <c r="BC219" s="72"/>
      <c r="BD219" s="73"/>
      <c r="BE219" s="51" t="s">
        <v>5</v>
      </c>
      <c r="BF219" s="72"/>
      <c r="BG219" s="73"/>
      <c r="BH219" s="51" t="s">
        <v>5</v>
      </c>
      <c r="BI219" s="72"/>
      <c r="BJ219" s="73"/>
      <c r="BK219" s="51" t="s">
        <v>5</v>
      </c>
      <c r="BL219" s="72"/>
      <c r="BM219" s="73"/>
      <c r="BN219" s="38"/>
      <c r="BO219" s="39"/>
      <c r="BP219" s="40"/>
      <c r="BQ219" s="41"/>
      <c r="BR219" s="40"/>
      <c r="BS219" s="76"/>
      <c r="BT219" s="41"/>
      <c r="BU219" s="40"/>
      <c r="BV219" s="76"/>
      <c r="BW219" s="41"/>
    </row>
    <row r="220" spans="2:75" ht="15.75" x14ac:dyDescent="0.25">
      <c r="B220" s="42"/>
      <c r="C220" s="20"/>
      <c r="D220" s="43"/>
      <c r="E220" s="44"/>
      <c r="F220" s="44"/>
      <c r="G220" s="51"/>
      <c r="H220" s="72"/>
      <c r="I220" s="73"/>
      <c r="J220" s="51"/>
      <c r="K220" s="72"/>
      <c r="L220" s="73"/>
      <c r="M220" s="51"/>
      <c r="N220" s="72"/>
      <c r="O220" s="73"/>
      <c r="P220" s="51"/>
      <c r="Q220" s="72"/>
      <c r="R220" s="73"/>
      <c r="S220" s="51"/>
      <c r="T220" s="72"/>
      <c r="U220" s="73"/>
      <c r="V220" s="51"/>
      <c r="W220" s="72"/>
      <c r="X220" s="73"/>
      <c r="Y220" s="51"/>
      <c r="Z220" s="72"/>
      <c r="AA220" s="73"/>
      <c r="AB220" s="38"/>
      <c r="AC220" s="39"/>
      <c r="AD220" s="40"/>
      <c r="AE220" s="41"/>
      <c r="AF220" s="40"/>
      <c r="AG220" s="76"/>
      <c r="AH220" s="41"/>
      <c r="AI220" s="40"/>
      <c r="AJ220" s="76"/>
      <c r="AK220" s="41"/>
      <c r="AL220" s="74"/>
      <c r="AM220" s="20"/>
      <c r="AN220" s="42"/>
      <c r="AO220" s="20"/>
      <c r="AP220" s="43"/>
      <c r="AQ220" s="44"/>
      <c r="AR220" s="44"/>
      <c r="AS220" s="51"/>
      <c r="AT220" s="72"/>
      <c r="AU220" s="73"/>
      <c r="AV220" s="51"/>
      <c r="AW220" s="72"/>
      <c r="AX220" s="73"/>
      <c r="AY220" s="51"/>
      <c r="AZ220" s="72"/>
      <c r="BA220" s="73"/>
      <c r="BB220" s="51"/>
      <c r="BC220" s="72"/>
      <c r="BD220" s="73"/>
      <c r="BE220" s="51"/>
      <c r="BF220" s="72"/>
      <c r="BG220" s="73"/>
      <c r="BH220" s="51"/>
      <c r="BI220" s="72"/>
      <c r="BJ220" s="73"/>
      <c r="BK220" s="51"/>
      <c r="BL220" s="72"/>
      <c r="BM220" s="73"/>
      <c r="BN220" s="38"/>
      <c r="BO220" s="39"/>
      <c r="BP220" s="40"/>
      <c r="BQ220" s="41"/>
      <c r="BR220" s="40"/>
      <c r="BS220" s="76"/>
      <c r="BT220" s="41"/>
      <c r="BU220" s="40"/>
      <c r="BV220" s="76"/>
      <c r="BW220" s="41"/>
    </row>
    <row r="221" spans="2:75" ht="16.5" thickBot="1" x14ac:dyDescent="0.3">
      <c r="B221" s="42"/>
      <c r="C221" s="20"/>
      <c r="D221" s="43"/>
      <c r="E221" s="44"/>
      <c r="F221" s="44"/>
      <c r="G221" s="69"/>
      <c r="H221" s="70"/>
      <c r="I221" s="71"/>
      <c r="J221" s="69"/>
      <c r="K221" s="70"/>
      <c r="L221" s="71"/>
      <c r="M221" s="69"/>
      <c r="N221" s="70"/>
      <c r="O221" s="71"/>
      <c r="P221" s="69"/>
      <c r="Q221" s="70"/>
      <c r="R221" s="71"/>
      <c r="S221" s="69"/>
      <c r="T221" s="70"/>
      <c r="U221" s="71"/>
      <c r="V221" s="69"/>
      <c r="W221" s="70"/>
      <c r="X221" s="71"/>
      <c r="Y221" s="69"/>
      <c r="Z221" s="70"/>
      <c r="AA221" s="71"/>
      <c r="AB221" s="38"/>
      <c r="AC221" s="39"/>
      <c r="AD221" s="40"/>
      <c r="AE221" s="41"/>
      <c r="AF221" s="40"/>
      <c r="AG221" s="76"/>
      <c r="AH221" s="41"/>
      <c r="AI221" s="40"/>
      <c r="AJ221" s="76"/>
      <c r="AK221" s="41"/>
      <c r="AL221" s="74"/>
      <c r="AM221" s="20"/>
      <c r="AN221" s="42"/>
      <c r="AO221" s="20"/>
      <c r="AP221" s="43"/>
      <c r="AQ221" s="44"/>
      <c r="AR221" s="44"/>
      <c r="AS221" s="69"/>
      <c r="AT221" s="70"/>
      <c r="AU221" s="71"/>
      <c r="AV221" s="69"/>
      <c r="AW221" s="70"/>
      <c r="AX221" s="71"/>
      <c r="AY221" s="69"/>
      <c r="AZ221" s="70"/>
      <c r="BA221" s="71"/>
      <c r="BB221" s="69"/>
      <c r="BC221" s="70"/>
      <c r="BD221" s="71"/>
      <c r="BE221" s="69"/>
      <c r="BF221" s="70"/>
      <c r="BG221" s="71"/>
      <c r="BH221" s="69"/>
      <c r="BI221" s="70"/>
      <c r="BJ221" s="71"/>
      <c r="BK221" s="69"/>
      <c r="BL221" s="70"/>
      <c r="BM221" s="71"/>
      <c r="BN221" s="38"/>
      <c r="BO221" s="39"/>
      <c r="BP221" s="40"/>
      <c r="BQ221" s="41"/>
      <c r="BR221" s="40"/>
      <c r="BS221" s="76"/>
      <c r="BT221" s="41"/>
      <c r="BU221" s="40"/>
      <c r="BV221" s="76"/>
      <c r="BW221" s="41"/>
    </row>
    <row r="222" spans="2:75" ht="15.75" x14ac:dyDescent="0.25">
      <c r="B222" s="42"/>
      <c r="C222" s="20"/>
      <c r="D222" s="43"/>
      <c r="E222" s="44"/>
      <c r="F222" s="44"/>
      <c r="G222" s="33">
        <f ca="1">G216*$F$30</f>
        <v>58.240000000000009</v>
      </c>
      <c r="H222" s="67"/>
      <c r="I222" s="68"/>
      <c r="J222" s="33">
        <f t="shared" ref="J222" ca="1" si="458">J216*$F$30</f>
        <v>37.1</v>
      </c>
      <c r="K222" s="67"/>
      <c r="L222" s="68"/>
      <c r="M222" s="33">
        <f t="shared" ref="M222" ca="1" si="459">M216*$F$30</f>
        <v>58.240000000000009</v>
      </c>
      <c r="N222" s="67"/>
      <c r="O222" s="68"/>
      <c r="P222" s="33">
        <f t="shared" ref="P222" ca="1" si="460">P216*$F$30</f>
        <v>56.84</v>
      </c>
      <c r="Q222" s="67"/>
      <c r="R222" s="68"/>
      <c r="S222" s="33">
        <f t="shared" ref="S222" ca="1" si="461">S216*$F$30</f>
        <v>38.78</v>
      </c>
      <c r="T222" s="67"/>
      <c r="U222" s="68"/>
      <c r="V222" s="33">
        <f t="shared" ref="V222" ca="1" si="462">V216*$F$30</f>
        <v>38.500000000000007</v>
      </c>
      <c r="W222" s="67"/>
      <c r="X222" s="68"/>
      <c r="Y222" s="33">
        <f t="shared" ref="Y222" ca="1" si="463">Y216*$F$30</f>
        <v>52.220000000000006</v>
      </c>
      <c r="Z222" s="67"/>
      <c r="AA222" s="68"/>
      <c r="AB222" s="38"/>
      <c r="AC222" s="39"/>
      <c r="AD222" s="40"/>
      <c r="AE222" s="41"/>
      <c r="AF222" s="40"/>
      <c r="AG222" s="76"/>
      <c r="AH222" s="41"/>
      <c r="AI222" s="40"/>
      <c r="AJ222" s="76"/>
      <c r="AK222" s="41"/>
      <c r="AL222" s="74"/>
      <c r="AM222" s="20"/>
      <c r="AN222" s="42"/>
      <c r="AO222" s="20"/>
      <c r="AP222" s="43"/>
      <c r="AQ222" s="44"/>
      <c r="AR222" s="44"/>
      <c r="AS222" s="33">
        <f t="shared" ref="AS222:AU222" ca="1" si="464">AS216*$F$30</f>
        <v>55.440000000000005</v>
      </c>
      <c r="AT222" s="67"/>
      <c r="AU222" s="68"/>
      <c r="AV222" s="33">
        <f t="shared" ref="AV222:BM222" ca="1" si="465">AV216*$F$30</f>
        <v>45.78</v>
      </c>
      <c r="AW222" s="67"/>
      <c r="AX222" s="68"/>
      <c r="AY222" s="33">
        <f t="shared" ref="AY222:BM222" ca="1" si="466">AY216*$F$30</f>
        <v>35</v>
      </c>
      <c r="AZ222" s="67"/>
      <c r="BA222" s="68"/>
      <c r="BB222" s="33">
        <f t="shared" ref="BB222:BM222" ca="1" si="467">BB216*$F$30</f>
        <v>33.18</v>
      </c>
      <c r="BC222" s="67"/>
      <c r="BD222" s="68"/>
      <c r="BE222" s="33">
        <f t="shared" ref="BE222:BM222" ca="1" si="468">BE216*$F$30</f>
        <v>40.46</v>
      </c>
      <c r="BF222" s="67"/>
      <c r="BG222" s="68"/>
      <c r="BH222" s="33">
        <f t="shared" ref="BH222:BM222" ca="1" si="469">BH216*$F$30</f>
        <v>57.960000000000008</v>
      </c>
      <c r="BI222" s="67"/>
      <c r="BJ222" s="68"/>
      <c r="BK222" s="33">
        <f t="shared" ref="BK222:BM222" ca="1" si="470">BK216*$F$30</f>
        <v>61.600000000000009</v>
      </c>
      <c r="BL222" s="67"/>
      <c r="BM222" s="68"/>
      <c r="BN222" s="38"/>
      <c r="BO222" s="39"/>
      <c r="BP222" s="40"/>
      <c r="BQ222" s="41"/>
      <c r="BR222" s="40"/>
      <c r="BS222" s="76"/>
      <c r="BT222" s="41"/>
      <c r="BU222" s="40"/>
      <c r="BV222" s="76"/>
      <c r="BW222" s="41"/>
    </row>
    <row r="223" spans="2:75" ht="15.75" x14ac:dyDescent="0.25">
      <c r="B223" s="42"/>
      <c r="C223" s="20"/>
      <c r="D223" s="43"/>
      <c r="E223" s="44"/>
      <c r="F223" s="44"/>
      <c r="G223" s="51"/>
      <c r="H223" s="72"/>
      <c r="I223" s="73"/>
      <c r="J223" s="51"/>
      <c r="K223" s="72"/>
      <c r="L223" s="73"/>
      <c r="M223" s="51"/>
      <c r="N223" s="72"/>
      <c r="O223" s="73"/>
      <c r="P223" s="51"/>
      <c r="Q223" s="72"/>
      <c r="R223" s="73"/>
      <c r="S223" s="51"/>
      <c r="T223" s="72"/>
      <c r="U223" s="73"/>
      <c r="V223" s="51"/>
      <c r="W223" s="72"/>
      <c r="X223" s="73"/>
      <c r="Y223" s="51"/>
      <c r="Z223" s="72"/>
      <c r="AA223" s="73"/>
      <c r="AB223" s="38"/>
      <c r="AC223" s="39"/>
      <c r="AD223" s="40"/>
      <c r="AE223" s="41"/>
      <c r="AF223" s="40"/>
      <c r="AG223" s="76"/>
      <c r="AH223" s="41"/>
      <c r="AI223" s="40"/>
      <c r="AJ223" s="76"/>
      <c r="AK223" s="41"/>
      <c r="AL223" s="74"/>
      <c r="AM223" s="20"/>
      <c r="AN223" s="42"/>
      <c r="AO223" s="20"/>
      <c r="AP223" s="43"/>
      <c r="AQ223" s="44"/>
      <c r="AR223" s="44"/>
      <c r="AS223" s="51"/>
      <c r="AT223" s="72"/>
      <c r="AU223" s="73"/>
      <c r="AV223" s="51"/>
      <c r="AW223" s="72"/>
      <c r="AX223" s="73"/>
      <c r="AY223" s="51"/>
      <c r="AZ223" s="72"/>
      <c r="BA223" s="73"/>
      <c r="BB223" s="51"/>
      <c r="BC223" s="72"/>
      <c r="BD223" s="73"/>
      <c r="BE223" s="51"/>
      <c r="BF223" s="72"/>
      <c r="BG223" s="73"/>
      <c r="BH223" s="51"/>
      <c r="BI223" s="72"/>
      <c r="BJ223" s="73"/>
      <c r="BK223" s="51"/>
      <c r="BL223" s="72"/>
      <c r="BM223" s="73"/>
      <c r="BN223" s="38"/>
      <c r="BO223" s="39"/>
      <c r="BP223" s="40"/>
      <c r="BQ223" s="41"/>
      <c r="BR223" s="40"/>
      <c r="BS223" s="76"/>
      <c r="BT223" s="41"/>
      <c r="BU223" s="40"/>
      <c r="BV223" s="76"/>
      <c r="BW223" s="41"/>
    </row>
    <row r="224" spans="2:75" ht="16.5" thickBot="1" x14ac:dyDescent="0.3">
      <c r="B224" s="52"/>
      <c r="C224" s="25"/>
      <c r="D224" s="53"/>
      <c r="E224" s="54"/>
      <c r="F224" s="54"/>
      <c r="G224" s="69"/>
      <c r="H224" s="70"/>
      <c r="I224" s="71"/>
      <c r="J224" s="69"/>
      <c r="K224" s="70"/>
      <c r="L224" s="71"/>
      <c r="M224" s="69"/>
      <c r="N224" s="70"/>
      <c r="O224" s="71"/>
      <c r="P224" s="69"/>
      <c r="Q224" s="70"/>
      <c r="R224" s="71"/>
      <c r="S224" s="69"/>
      <c r="T224" s="70"/>
      <c r="U224" s="71"/>
      <c r="V224" s="69"/>
      <c r="W224" s="70"/>
      <c r="X224" s="71"/>
      <c r="Y224" s="69"/>
      <c r="Z224" s="70"/>
      <c r="AA224" s="71"/>
      <c r="AB224" s="48"/>
      <c r="AC224" s="50"/>
      <c r="AD224" s="55"/>
      <c r="AE224" s="56"/>
      <c r="AF224" s="55"/>
      <c r="AG224" s="77"/>
      <c r="AH224" s="56"/>
      <c r="AI224" s="55"/>
      <c r="AJ224" s="77"/>
      <c r="AK224" s="56"/>
      <c r="AL224" s="74"/>
      <c r="AM224" s="20"/>
      <c r="AN224" s="52"/>
      <c r="AO224" s="25"/>
      <c r="AP224" s="53"/>
      <c r="AQ224" s="54"/>
      <c r="AR224" s="54"/>
      <c r="AS224" s="69"/>
      <c r="AT224" s="70"/>
      <c r="AU224" s="71"/>
      <c r="AV224" s="69"/>
      <c r="AW224" s="70"/>
      <c r="AX224" s="71"/>
      <c r="AY224" s="69"/>
      <c r="AZ224" s="70"/>
      <c r="BA224" s="71"/>
      <c r="BB224" s="69"/>
      <c r="BC224" s="70"/>
      <c r="BD224" s="71"/>
      <c r="BE224" s="69"/>
      <c r="BF224" s="70"/>
      <c r="BG224" s="71"/>
      <c r="BH224" s="69"/>
      <c r="BI224" s="70"/>
      <c r="BJ224" s="71"/>
      <c r="BK224" s="69"/>
      <c r="BL224" s="70"/>
      <c r="BM224" s="71"/>
      <c r="BN224" s="48"/>
      <c r="BO224" s="50"/>
      <c r="BP224" s="55"/>
      <c r="BQ224" s="56"/>
      <c r="BR224" s="55"/>
      <c r="BS224" s="77"/>
      <c r="BT224" s="56"/>
      <c r="BU224" s="55"/>
      <c r="BV224" s="77"/>
      <c r="BW224" s="56"/>
    </row>
    <row r="225" spans="2:75" ht="15.75" x14ac:dyDescent="0.25">
      <c r="B225" s="30" t="s">
        <v>30</v>
      </c>
      <c r="C225" s="15"/>
      <c r="D225" s="15"/>
      <c r="E225" s="15"/>
      <c r="F225" s="16"/>
      <c r="G225" s="57">
        <f ca="1">(G211+G208)*$E$206+(G189+G186)*$E$184+(G167+G164)*$E$162+(G145+G142)*$E$140+(G123+G120)*$E$118+(G101+G98)*$E$96+(G79+G76)*$E$74+(G57+G54)*$E$52+(G35+G32)*$E$30+(G13+G10)*$E$8</f>
        <v>764</v>
      </c>
      <c r="H225" s="58"/>
      <c r="I225" s="59"/>
      <c r="J225" s="57">
        <f ca="1">(J211+J208)*$E$206+(J189+J186)*$E$184+(J167+J164)*$E$162+(J145+J142)*$E$140+(J123+J120)*$E$118+(J101+J98)*$E$96+(J79+J76)*$E$74+(J57+J54)*$E$52+(J35+J32)*$E$30+(J13+J10)*$E$8</f>
        <v>1337</v>
      </c>
      <c r="K225" s="58"/>
      <c r="L225" s="59"/>
      <c r="M225" s="57">
        <f ca="1">(M211+M208)*$E$206+(M189+M186)*$E$184+(M167+M164)*$E$162+(M145+M142)*$E$140+(M123+M120)*$E$118+(M101+M98)*$E$96+(M79+M76)*$E$74+(M57+M54)*$E$52+(M35+M32)*$E$30+(M13+M10)*$E$8</f>
        <v>1337</v>
      </c>
      <c r="N225" s="58"/>
      <c r="O225" s="59"/>
      <c r="P225" s="57">
        <f ca="1">(P211+P208)*$E$206+(P189+P186)*$E$184+(P167+P164)*$E$162+(P145+P142)*$E$140+(P123+P120)*$E$118+(P101+P98)*$E$96+(P79+P76)*$E$74+(P57+P54)*$E$52+(P35+P32)*$E$30+(P13+P10)*$E$8</f>
        <v>1337</v>
      </c>
      <c r="Q225" s="58"/>
      <c r="R225" s="59"/>
      <c r="S225" s="57">
        <f ca="1">(S211+S208)*$E$206+(S189+S186)*$E$184+(S167+S164)*$E$162+(S145+S142)*$E$140+(S123+S120)*$E$118+(S101+S98)*$E$96+(S79+S76)*$E$74+(S57+S54)*$E$52+(S35+S32)*$E$30+(S13+S10)*$E$8</f>
        <v>1337</v>
      </c>
      <c r="T225" s="58"/>
      <c r="U225" s="59"/>
      <c r="V225" s="57">
        <f ca="1">(V211+V208)*$E$206+(V189+V186)*$E$184+(V167+V164)*$E$162+(V145+V142)*$E$140+(V123+V120)*$E$118+(V101+V98)*$E$96+(V79+V76)*$E$74+(V57+V54)*$E$52+(V35+V32)*$E$30+(V13+V10)*$E$8</f>
        <v>764</v>
      </c>
      <c r="W225" s="58"/>
      <c r="X225" s="59"/>
      <c r="Y225" s="57">
        <f ca="1">(Y211+Y208)*$E$206+(Y189+Y186)*$E$184+(Y167+Y164)*$E$162+(Y145+Y142)*$E$140+(Y123+Y120)*$E$118+(Y101+Y98)*$E$96+(Y79+Y76)*$E$74+(Y57+Y54)*$E$52+(Y35+Y32)*$E$30+(Y13+Y10)*$E$8</f>
        <v>764</v>
      </c>
      <c r="Z225" s="58"/>
      <c r="AA225" s="59"/>
      <c r="AB225" s="30"/>
      <c r="AC225" s="15"/>
      <c r="AD225" s="15"/>
      <c r="AE225" s="15"/>
      <c r="AF225" s="15"/>
      <c r="AG225" s="15"/>
      <c r="AH225" s="15"/>
      <c r="AI225" s="15"/>
      <c r="AJ225" s="15"/>
      <c r="AK225" s="16"/>
      <c r="AL225" s="64"/>
      <c r="AM225" s="20"/>
      <c r="AN225" s="30" t="s">
        <v>30</v>
      </c>
      <c r="AO225" s="15"/>
      <c r="AP225" s="15"/>
      <c r="AQ225" s="15"/>
      <c r="AR225" s="16"/>
      <c r="AS225" s="57">
        <f ca="1">(AS211+AS208)*$E$206+(AS189+AS186)*$E$184+(AS167+AS164)*$E$162+(AS145+AS142)*$E$140+(AS123+AS120)*$E$118+(AS101+AS98)*$E$96+(AS79+AS76)*$E$74+(AS57+AS54)*$E$52+(AS35+AS32)*$E$30+(AS13+AS10)*$E$8</f>
        <v>764</v>
      </c>
      <c r="AT225" s="58"/>
      <c r="AU225" s="59"/>
      <c r="AV225" s="57">
        <f ca="1">(AV211+AV208)*$E$206+(AV189+AV186)*$E$184+(AV167+AV164)*$E$162+(AV145+AV142)*$E$140+(AV123+AV120)*$E$118+(AV101+AV98)*$E$96+(AV79+AV76)*$E$74+(AV57+AV54)*$E$52+(AV35+AV32)*$E$30+(AV13+AV10)*$E$8</f>
        <v>1337</v>
      </c>
      <c r="AW225" s="58"/>
      <c r="AX225" s="59"/>
      <c r="AY225" s="57">
        <f ca="1">(AY211+AY208)*$E$206+(AY189+AY186)*$E$184+(AY167+AY164)*$E$162+(AY145+AY142)*$E$140+(AY123+AY120)*$E$118+(AY101+AY98)*$E$96+(AY79+AY76)*$E$74+(AY57+AY54)*$E$52+(AY35+AY32)*$E$30+(AY13+AY10)*$E$8</f>
        <v>1337</v>
      </c>
      <c r="AZ225" s="58"/>
      <c r="BA225" s="59"/>
      <c r="BB225" s="57">
        <f ca="1">(BB211+BB208)*$E$206+(BB189+BB186)*$E$184+(BB167+BB164)*$E$162+(BB145+BB142)*$E$140+(BB123+BB120)*$E$118+(BB101+BB98)*$E$96+(BB79+BB76)*$E$74+(BB57+BB54)*$E$52+(BB35+BB32)*$E$30+(BB13+BB10)*$E$8</f>
        <v>1337</v>
      </c>
      <c r="BC225" s="58"/>
      <c r="BD225" s="59"/>
      <c r="BE225" s="57">
        <f ca="1">(BE211+BE208)*$E$206+(BE189+BE186)*$E$184+(BE167+BE164)*$E$162+(BE145+BE142)*$E$140+(BE123+BE120)*$E$118+(BE101+BE98)*$E$96+(BE79+BE76)*$E$74+(BE57+BE54)*$E$52+(BE35+BE32)*$E$30+(BE13+BE10)*$E$8</f>
        <v>1337</v>
      </c>
      <c r="BF225" s="58"/>
      <c r="BG225" s="59"/>
      <c r="BH225" s="57">
        <f ca="1">(BH211+BH208)*$E$206+(BH189+BH186)*$E$184+(BH167+BH164)*$E$162+(BH145+BH142)*$E$140+(BH123+BH120)*$E$118+(BH101+BH98)*$E$96+(BH79+BH76)*$E$74+(BH57+BH54)*$E$52+(BH35+BH32)*$E$30+(BH13+BH10)*$E$8</f>
        <v>764</v>
      </c>
      <c r="BI225" s="58"/>
      <c r="BJ225" s="59"/>
      <c r="BK225" s="57">
        <f ca="1">(BK211+BK208)*$E$206+(BK189+BK186)*$E$184+(BK167+BK164)*$E$162+(BK145+BK142)*$E$140+(BK123+BK120)*$E$118+(BK101+BK98)*$E$96+(BK79+BK76)*$E$74+(BK57+BK54)*$E$52+(BK35+BK32)*$E$30+(BK13+BK10)*$E$8</f>
        <v>764</v>
      </c>
      <c r="BL225" s="58"/>
      <c r="BM225" s="59"/>
      <c r="BN225" s="30"/>
      <c r="BO225" s="15"/>
      <c r="BP225" s="15"/>
      <c r="BQ225" s="15"/>
      <c r="BR225" s="15"/>
      <c r="BS225" s="15"/>
      <c r="BT225" s="15"/>
      <c r="BU225" s="15"/>
      <c r="BV225" s="15"/>
      <c r="BW225" s="16"/>
    </row>
    <row r="226" spans="2:75" ht="16.5" thickBot="1" x14ac:dyDescent="0.3">
      <c r="B226" s="17"/>
      <c r="C226" s="18"/>
      <c r="D226" s="18"/>
      <c r="E226" s="18"/>
      <c r="F226" s="19"/>
      <c r="G226" s="60"/>
      <c r="H226" s="61"/>
      <c r="I226" s="62"/>
      <c r="J226" s="60"/>
      <c r="K226" s="61"/>
      <c r="L226" s="62"/>
      <c r="M226" s="60"/>
      <c r="N226" s="61"/>
      <c r="O226" s="62"/>
      <c r="P226" s="60"/>
      <c r="Q226" s="61"/>
      <c r="R226" s="62"/>
      <c r="S226" s="60"/>
      <c r="T226" s="61"/>
      <c r="U226" s="62"/>
      <c r="V226" s="60"/>
      <c r="W226" s="61"/>
      <c r="X226" s="62"/>
      <c r="Y226" s="60"/>
      <c r="Z226" s="61"/>
      <c r="AA226" s="62"/>
      <c r="AB226" s="22"/>
      <c r="AC226" s="23"/>
      <c r="AD226" s="23"/>
      <c r="AE226" s="23"/>
      <c r="AF226" s="23"/>
      <c r="AG226" s="23"/>
      <c r="AH226" s="23"/>
      <c r="AI226" s="23"/>
      <c r="AJ226" s="23"/>
      <c r="AK226" s="24"/>
      <c r="AL226" s="64"/>
      <c r="AM226" s="20"/>
      <c r="AN226" s="17"/>
      <c r="AO226" s="18"/>
      <c r="AP226" s="18"/>
      <c r="AQ226" s="18"/>
      <c r="AR226" s="19"/>
      <c r="AS226" s="60"/>
      <c r="AT226" s="61"/>
      <c r="AU226" s="62"/>
      <c r="AV226" s="60"/>
      <c r="AW226" s="61"/>
      <c r="AX226" s="62"/>
      <c r="AY226" s="60"/>
      <c r="AZ226" s="61"/>
      <c r="BA226" s="62"/>
      <c r="BB226" s="60"/>
      <c r="BC226" s="61"/>
      <c r="BD226" s="62"/>
      <c r="BE226" s="60"/>
      <c r="BF226" s="61"/>
      <c r="BG226" s="62"/>
      <c r="BH226" s="60"/>
      <c r="BI226" s="61"/>
      <c r="BJ226" s="62"/>
      <c r="BK226" s="60"/>
      <c r="BL226" s="61"/>
      <c r="BM226" s="62"/>
      <c r="BN226" s="22"/>
      <c r="BO226" s="23"/>
      <c r="BP226" s="23"/>
      <c r="BQ226" s="23"/>
      <c r="BR226" s="23"/>
      <c r="BS226" s="23"/>
      <c r="BT226" s="23"/>
      <c r="BU226" s="23"/>
      <c r="BV226" s="23"/>
      <c r="BW226" s="24"/>
    </row>
    <row r="227" spans="2:75" ht="15.75" x14ac:dyDescent="0.25">
      <c r="B227" s="30" t="s">
        <v>29</v>
      </c>
      <c r="C227" s="15"/>
      <c r="D227" s="15"/>
      <c r="E227" s="15"/>
      <c r="F227" s="16"/>
      <c r="G227" s="30">
        <f>G211+G208+G189+G186+G167+G164+G145+G142+G123+G120+G101+G98+G79+G76+G57+G54+G35+G32+G13+G10</f>
        <v>40</v>
      </c>
      <c r="H227" s="15"/>
      <c r="I227" s="16"/>
      <c r="J227" s="30">
        <f>J211+J208+J189+J186+J167+J164+J145+J142+J123+J120+J101+J98+J79+J76+J57+J54+J35+J32+J13+J10</f>
        <v>70</v>
      </c>
      <c r="K227" s="15"/>
      <c r="L227" s="16"/>
      <c r="M227" s="30">
        <f>M211+M208+M189+M186+M167+M164+M145+M142+M123+M120+M101+M98+M79+M76+M57+M54+M35+M32+M13+M10</f>
        <v>70</v>
      </c>
      <c r="N227" s="15"/>
      <c r="O227" s="16"/>
      <c r="P227" s="30">
        <f>P211+P208+P189+P186+P167+P164+P145+P142+P123+P120+P101+P98+P79+P76+P57+P54+P35+P32+P13+P10</f>
        <v>70</v>
      </c>
      <c r="Q227" s="15"/>
      <c r="R227" s="16"/>
      <c r="S227" s="30">
        <f>S211+S208+S189+S186+S167+S164+S145+S142+S123+S120+S101+S98+S79+S76+S57+S54+S35+S32+S13+S10</f>
        <v>70</v>
      </c>
      <c r="T227" s="15"/>
      <c r="U227" s="16"/>
      <c r="V227" s="30">
        <f>V211+V208+V189+V186+V167+V164+V145+V142+V123+V120+V101+V98+V79+V76+V57+V54+V35+V32+V13+V10</f>
        <v>40</v>
      </c>
      <c r="W227" s="15"/>
      <c r="X227" s="16"/>
      <c r="Y227" s="30">
        <f>Y211+Y208+Y189+Y186+Y167+Y164+Y145+Y142+Y123+Y120+Y101+Y98+Y79+Y76+Y57+Y54+Y35+Y32+Y13+Y10</f>
        <v>40</v>
      </c>
      <c r="Z227" s="15"/>
      <c r="AA227" s="16"/>
      <c r="AB227" s="22"/>
      <c r="AC227" s="23"/>
      <c r="AD227" s="23"/>
      <c r="AE227" s="23"/>
      <c r="AF227" s="23"/>
      <c r="AG227" s="23"/>
      <c r="AH227" s="23"/>
      <c r="AI227" s="23"/>
      <c r="AJ227" s="23"/>
      <c r="AK227" s="24"/>
      <c r="AL227" s="64"/>
      <c r="AM227" s="20"/>
      <c r="AN227" s="30" t="s">
        <v>29</v>
      </c>
      <c r="AO227" s="15"/>
      <c r="AP227" s="15"/>
      <c r="AQ227" s="15"/>
      <c r="AR227" s="16"/>
      <c r="AS227" s="30">
        <f>AS211+AS208+AS189+AS186+AS167+AS164+AS145+AS142+AS123+AS120+AS101+AS98+AS79+AS76+AS57+AS54+AS35+AS32+AS13+AS10</f>
        <v>40</v>
      </c>
      <c r="AT227" s="15"/>
      <c r="AU227" s="16"/>
      <c r="AV227" s="30">
        <f>AV211+AV208+AV189+AV186+AV167+AV164+AV145+AV142+AV123+AV120+AV101+AV98+AV79+AV76+AV57+AV54+AV35+AV32+AV13+AV10</f>
        <v>70</v>
      </c>
      <c r="AW227" s="15"/>
      <c r="AX227" s="16"/>
      <c r="AY227" s="30">
        <f>AY211+AY208+AY189+AY186+AY167+AY164+AY145+AY142+AY123+AY120+AY101+AY98+AY79+AY76+AY57+AY54+AY35+AY32+AY13+AY10</f>
        <v>70</v>
      </c>
      <c r="AZ227" s="15"/>
      <c r="BA227" s="16"/>
      <c r="BB227" s="30">
        <f>BB211+BB208+BB189+BB186+BB167+BB164+BB145+BB142+BB123+BB120+BB101+BB98+BB79+BB76+BB57+BB54+BB35+BB32+BB13+BB10</f>
        <v>70</v>
      </c>
      <c r="BC227" s="15"/>
      <c r="BD227" s="16"/>
      <c r="BE227" s="30">
        <f>BE211+BE208+BE189+BE186+BE167+BE164+BE145+BE142+BE123+BE120+BE101+BE98+BE79+BE76+BE57+BE54+BE35+BE32+BE13+BE10</f>
        <v>70</v>
      </c>
      <c r="BF227" s="15"/>
      <c r="BG227" s="16"/>
      <c r="BH227" s="30">
        <f>BH211+BH208+BH189+BH186+BH167+BH164+BH145+BH142+BH123+BH120+BH101+BH98+BH79+BH76+BH57+BH54+BH35+BH32+BH13+BH10</f>
        <v>40</v>
      </c>
      <c r="BI227" s="15"/>
      <c r="BJ227" s="16"/>
      <c r="BK227" s="30">
        <f>BK211+BK208+BK189+BK186+BK167+BK164+BK145+BK142+BK123+BK120+BK101+BK98+BK79+BK76+BK57+BK54+BK35+BK32+BK13+BK10</f>
        <v>40</v>
      </c>
      <c r="BL227" s="15"/>
      <c r="BM227" s="16"/>
      <c r="BN227" s="22"/>
      <c r="BO227" s="23"/>
      <c r="BP227" s="23"/>
      <c r="BQ227" s="23"/>
      <c r="BR227" s="23"/>
      <c r="BS227" s="23"/>
      <c r="BT227" s="23"/>
      <c r="BU227" s="23"/>
      <c r="BV227" s="23"/>
      <c r="BW227" s="24"/>
    </row>
    <row r="228" spans="2:75" ht="16.5" thickBot="1" x14ac:dyDescent="0.3">
      <c r="B228" s="17"/>
      <c r="C228" s="18"/>
      <c r="D228" s="18"/>
      <c r="E228" s="18"/>
      <c r="F228" s="19"/>
      <c r="G228" s="17"/>
      <c r="H228" s="18"/>
      <c r="I228" s="19"/>
      <c r="J228" s="17"/>
      <c r="K228" s="18"/>
      <c r="L228" s="19"/>
      <c r="M228" s="17"/>
      <c r="N228" s="18"/>
      <c r="O228" s="19"/>
      <c r="P228" s="17"/>
      <c r="Q228" s="18"/>
      <c r="R228" s="19"/>
      <c r="S228" s="17"/>
      <c r="T228" s="18"/>
      <c r="U228" s="19"/>
      <c r="V228" s="17"/>
      <c r="W228" s="18"/>
      <c r="X228" s="19"/>
      <c r="Y228" s="17"/>
      <c r="Z228" s="18"/>
      <c r="AA228" s="19"/>
      <c r="AB228" s="22"/>
      <c r="AC228" s="23"/>
      <c r="AD228" s="23"/>
      <c r="AE228" s="23"/>
      <c r="AF228" s="23"/>
      <c r="AG228" s="23"/>
      <c r="AH228" s="23"/>
      <c r="AI228" s="23"/>
      <c r="AJ228" s="23"/>
      <c r="AK228" s="24"/>
      <c r="AL228" s="65"/>
      <c r="AM228" s="25"/>
      <c r="AN228" s="17"/>
      <c r="AO228" s="18"/>
      <c r="AP228" s="18"/>
      <c r="AQ228" s="18"/>
      <c r="AR228" s="19"/>
      <c r="AS228" s="17"/>
      <c r="AT228" s="18"/>
      <c r="AU228" s="19"/>
      <c r="AV228" s="17"/>
      <c r="AW228" s="18"/>
      <c r="AX228" s="19"/>
      <c r="AY228" s="17"/>
      <c r="AZ228" s="18"/>
      <c r="BA228" s="19"/>
      <c r="BB228" s="17"/>
      <c r="BC228" s="18"/>
      <c r="BD228" s="19"/>
      <c r="BE228" s="17"/>
      <c r="BF228" s="18"/>
      <c r="BG228" s="19"/>
      <c r="BH228" s="17"/>
      <c r="BI228" s="18"/>
      <c r="BJ228" s="19"/>
      <c r="BK228" s="17"/>
      <c r="BL228" s="18"/>
      <c r="BM228" s="19"/>
      <c r="BN228" s="22"/>
      <c r="BO228" s="23"/>
      <c r="BP228" s="23"/>
      <c r="BQ228" s="23"/>
      <c r="BR228" s="23"/>
      <c r="BS228" s="23"/>
      <c r="BT228" s="23"/>
      <c r="BU228" s="23"/>
      <c r="BV228" s="23"/>
      <c r="BW228" s="24"/>
    </row>
    <row r="229" spans="2:75" x14ac:dyDescent="0.25">
      <c r="B229" s="2" t="s">
        <v>37</v>
      </c>
      <c r="C229" s="9"/>
      <c r="D229" s="9"/>
      <c r="E229" s="9"/>
      <c r="F229" s="10"/>
      <c r="G229" s="2">
        <f ca="1">G216+G194+G172+G150+G128+G106+G84+G62+G41+G18</f>
        <v>3383</v>
      </c>
      <c r="H229" s="9"/>
      <c r="I229" s="10"/>
      <c r="J229" s="2">
        <f t="shared" ref="J229" ca="1" si="471">J216+J194+J172+J150+J128+J106+J84+J62+J41+J18</f>
        <v>3060</v>
      </c>
      <c r="K229" s="9"/>
      <c r="L229" s="10"/>
      <c r="M229" s="2">
        <f t="shared" ref="M229" ca="1" si="472">M216+M194+M172+M150+M128+M106+M84+M62+M41+M18</f>
        <v>3713</v>
      </c>
      <c r="N229" s="9"/>
      <c r="O229" s="10"/>
      <c r="P229" s="2">
        <f t="shared" ref="P229" ca="1" si="473">P216+P194+P172+P150+P128+P106+P84+P62+P41+P18</f>
        <v>3503</v>
      </c>
      <c r="Q229" s="9"/>
      <c r="R229" s="10"/>
      <c r="S229" s="2">
        <f t="shared" ref="S229" ca="1" si="474">S216+S194+S172+S150+S128+S106+S84+S62+S41+S18</f>
        <v>3217</v>
      </c>
      <c r="T229" s="9"/>
      <c r="U229" s="10"/>
      <c r="V229" s="2">
        <f t="shared" ref="V229" ca="1" si="475">V216+V194+V172+V150+V128+V106+V84+V62+V41+V18</f>
        <v>3014</v>
      </c>
      <c r="W229" s="9"/>
      <c r="X229" s="10"/>
      <c r="Y229" s="2">
        <f t="shared" ref="Y229" ca="1" si="476">Y216+Y194+Y172+Y150+Y128+Y106+Y84+Y62+Y41+Y18</f>
        <v>3444</v>
      </c>
      <c r="Z229" s="9"/>
      <c r="AA229" s="10"/>
      <c r="AB229" s="22"/>
      <c r="AC229" s="23"/>
      <c r="AD229" s="23"/>
      <c r="AE229" s="23"/>
      <c r="AF229" s="23"/>
      <c r="AG229" s="23"/>
      <c r="AH229" s="23"/>
      <c r="AI229" s="23"/>
      <c r="AJ229" s="23"/>
      <c r="AK229" s="24"/>
      <c r="AO229" s="30" t="s">
        <v>37</v>
      </c>
      <c r="AP229" s="15"/>
      <c r="AQ229" s="15"/>
      <c r="AR229" s="16"/>
      <c r="AS229" s="2">
        <f ca="1">AS216+AS194+AS172+AS150+AS128+AS106+AS84+AS62+AS41+AS18</f>
        <v>3053</v>
      </c>
      <c r="AT229" s="9"/>
      <c r="AU229" s="10"/>
      <c r="AV229" s="2">
        <f t="shared" ref="AV229" ca="1" si="477">AV216+AV194+AV172+AV150+AV128+AV106+AV84+AV62+AV41+AV18</f>
        <v>2706</v>
      </c>
      <c r="AW229" s="9"/>
      <c r="AX229" s="10"/>
      <c r="AY229" s="2">
        <f t="shared" ref="AY229" ca="1" si="478">AY216+AY194+AY172+AY150+AY128+AY106+AY84+AY62+AY41+AY18</f>
        <v>3024</v>
      </c>
      <c r="AZ229" s="9"/>
      <c r="BA229" s="10"/>
      <c r="BB229" s="2">
        <f t="shared" ref="BB229" ca="1" si="479">BB216+BB194+BB172+BB150+BB128+BB106+BB84+BB62+BB41+BB18</f>
        <v>2967</v>
      </c>
      <c r="BC229" s="9"/>
      <c r="BD229" s="10"/>
      <c r="BE229" s="2">
        <f t="shared" ref="BE229" ca="1" si="480">BE216+BE194+BE172+BE150+BE128+BE106+BE84+BE62+BE41+BE18</f>
        <v>2897</v>
      </c>
      <c r="BF229" s="9"/>
      <c r="BG229" s="10"/>
      <c r="BH229" s="2">
        <f t="shared" ref="BH229" ca="1" si="481">BH216+BH194+BH172+BH150+BH128+BH106+BH84+BH62+BH41+BH18</f>
        <v>3380</v>
      </c>
      <c r="BI229" s="9"/>
      <c r="BJ229" s="10"/>
      <c r="BK229" s="2">
        <f t="shared" ref="BK229" ca="1" si="482">BK216+BK194+BK172+BK150+BK128+BK106+BK84+BK62+BK41+BK18</f>
        <v>3044</v>
      </c>
      <c r="BL229" s="9"/>
      <c r="BM229" s="10"/>
      <c r="BN229" s="22"/>
      <c r="BO229" s="23"/>
      <c r="BP229" s="23"/>
      <c r="BQ229" s="23"/>
      <c r="BR229" s="23"/>
      <c r="BS229" s="23"/>
      <c r="BT229" s="23"/>
      <c r="BU229" s="23"/>
      <c r="BV229" s="23"/>
      <c r="BW229" s="24"/>
    </row>
    <row r="230" spans="2:75" ht="15.75" thickBot="1" x14ac:dyDescent="0.3">
      <c r="B230" s="11"/>
      <c r="C230" s="12"/>
      <c r="D230" s="12"/>
      <c r="E230" s="12"/>
      <c r="F230" s="13"/>
      <c r="G230" s="11"/>
      <c r="H230" s="12"/>
      <c r="I230" s="13"/>
      <c r="J230" s="11"/>
      <c r="K230" s="12"/>
      <c r="L230" s="13"/>
      <c r="M230" s="11"/>
      <c r="N230" s="12"/>
      <c r="O230" s="13"/>
      <c r="P230" s="11"/>
      <c r="Q230" s="12"/>
      <c r="R230" s="13"/>
      <c r="S230" s="11"/>
      <c r="T230" s="12"/>
      <c r="U230" s="13"/>
      <c r="V230" s="11"/>
      <c r="W230" s="12"/>
      <c r="X230" s="13"/>
      <c r="Y230" s="11"/>
      <c r="Z230" s="12"/>
      <c r="AA230" s="13"/>
      <c r="AB230" s="22"/>
      <c r="AC230" s="23"/>
      <c r="AD230" s="23"/>
      <c r="AE230" s="23"/>
      <c r="AF230" s="23"/>
      <c r="AG230" s="23"/>
      <c r="AH230" s="23"/>
      <c r="AI230" s="23"/>
      <c r="AJ230" s="23"/>
      <c r="AK230" s="24"/>
      <c r="AO230" s="17"/>
      <c r="AP230" s="18"/>
      <c r="AQ230" s="18"/>
      <c r="AR230" s="19"/>
      <c r="AS230" s="11"/>
      <c r="AT230" s="12"/>
      <c r="AU230" s="13"/>
      <c r="AV230" s="11"/>
      <c r="AW230" s="12"/>
      <c r="AX230" s="13"/>
      <c r="AY230" s="11"/>
      <c r="AZ230" s="12"/>
      <c r="BA230" s="13"/>
      <c r="BB230" s="11"/>
      <c r="BC230" s="12"/>
      <c r="BD230" s="13"/>
      <c r="BE230" s="11"/>
      <c r="BF230" s="12"/>
      <c r="BG230" s="13"/>
      <c r="BH230" s="11"/>
      <c r="BI230" s="12"/>
      <c r="BJ230" s="13"/>
      <c r="BK230" s="11"/>
      <c r="BL230" s="12"/>
      <c r="BM230" s="13"/>
      <c r="BN230" s="22"/>
      <c r="BO230" s="23"/>
      <c r="BP230" s="23"/>
      <c r="BQ230" s="23"/>
      <c r="BR230" s="23"/>
      <c r="BS230" s="23"/>
      <c r="BT230" s="23"/>
      <c r="BU230" s="23"/>
      <c r="BV230" s="23"/>
      <c r="BW230" s="24"/>
    </row>
    <row r="231" spans="2:75" x14ac:dyDescent="0.25">
      <c r="B231" s="2" t="s">
        <v>36</v>
      </c>
      <c r="C231" s="9"/>
      <c r="D231" s="9"/>
      <c r="E231" s="9"/>
      <c r="F231" s="10"/>
      <c r="G231" s="14">
        <f ca="1">G222+G200+G178+G156+G134+G112+G90+G68+G47+G24</f>
        <v>473.62</v>
      </c>
      <c r="H231" s="9"/>
      <c r="I231" s="10"/>
      <c r="J231" s="14">
        <f t="shared" ref="J231" ca="1" si="483">J222+J200+J178+J156+J134+J112+J90+J68+J47+J24</f>
        <v>428.40000000000003</v>
      </c>
      <c r="K231" s="9"/>
      <c r="L231" s="10"/>
      <c r="M231" s="14">
        <f t="shared" ref="M231" ca="1" si="484">M222+M200+M178+M156+M134+M112+M90+M68+M47+M24</f>
        <v>519.82000000000016</v>
      </c>
      <c r="N231" s="9"/>
      <c r="O231" s="10"/>
      <c r="P231" s="14">
        <f t="shared" ref="P231" ca="1" si="485">P222+P200+P178+P156+P134+P112+P90+P68+P47+P24</f>
        <v>490.42000000000007</v>
      </c>
      <c r="Q231" s="9"/>
      <c r="R231" s="10"/>
      <c r="S231" s="14">
        <f t="shared" ref="S231" ca="1" si="486">S222+S200+S178+S156+S134+S112+S90+S68+S47+S24</f>
        <v>450.38000000000005</v>
      </c>
      <c r="T231" s="9"/>
      <c r="U231" s="10"/>
      <c r="V231" s="14">
        <f t="shared" ref="V231" ca="1" si="487">V222+V200+V178+V156+V134+V112+V90+V68+V47+V24</f>
        <v>421.96000000000004</v>
      </c>
      <c r="W231" s="9"/>
      <c r="X231" s="10"/>
      <c r="Y231" s="14">
        <f t="shared" ref="Y231" ca="1" si="488">Y222+Y200+Y178+Y156+Y134+Y112+Y90+Y68+Y47+Y24</f>
        <v>482.16</v>
      </c>
      <c r="Z231" s="9"/>
      <c r="AA231" s="10"/>
      <c r="AB231" s="22"/>
      <c r="AC231" s="23"/>
      <c r="AD231" s="23"/>
      <c r="AE231" s="23"/>
      <c r="AF231" s="23"/>
      <c r="AG231" s="23"/>
      <c r="AH231" s="23"/>
      <c r="AI231" s="23"/>
      <c r="AJ231" s="23"/>
      <c r="AK231" s="24"/>
      <c r="AO231" s="30" t="s">
        <v>36</v>
      </c>
      <c r="AP231" s="15"/>
      <c r="AQ231" s="15"/>
      <c r="AR231" s="16"/>
      <c r="AS231" s="14">
        <f ca="1">AS222+AS200+AS178+AS156+AS134+AS112+AS90+AS68+AS47+AS24</f>
        <v>427.42</v>
      </c>
      <c r="AT231" s="9"/>
      <c r="AU231" s="10"/>
      <c r="AV231" s="14">
        <f t="shared" ref="AV231" ca="1" si="489">AV222+AV200+AV178+AV156+AV134+AV112+AV90+AV68+AV47+AV24</f>
        <v>378.84000000000003</v>
      </c>
      <c r="AW231" s="9"/>
      <c r="AX231" s="10"/>
      <c r="AY231" s="14">
        <f t="shared" ref="AY231" ca="1" si="490">AY222+AY200+AY178+AY156+AY134+AY112+AY90+AY68+AY47+AY24</f>
        <v>423.36</v>
      </c>
      <c r="AZ231" s="9"/>
      <c r="BA231" s="10"/>
      <c r="BB231" s="14">
        <f t="shared" ref="BB231" ca="1" si="491">BB222+BB200+BB178+BB156+BB134+BB112+BB90+BB68+BB47+BB24</f>
        <v>415.38000000000005</v>
      </c>
      <c r="BC231" s="9"/>
      <c r="BD231" s="10"/>
      <c r="BE231" s="14">
        <f t="shared" ref="BE231" ca="1" si="492">BE222+BE200+BE178+BE156+BE134+BE112+BE90+BE68+BE47+BE24</f>
        <v>405.58000000000004</v>
      </c>
      <c r="BF231" s="9"/>
      <c r="BG231" s="10"/>
      <c r="BH231" s="14">
        <f t="shared" ref="BH231" ca="1" si="493">BH222+BH200+BH178+BH156+BH134+BH112+BH90+BH68+BH47+BH24</f>
        <v>473.20000000000005</v>
      </c>
      <c r="BI231" s="9"/>
      <c r="BJ231" s="10"/>
      <c r="BK231" s="14">
        <f t="shared" ref="BK231" ca="1" si="494">BK222+BK200+BK178+BK156+BK134+BK112+BK90+BK68+BK47+BK24</f>
        <v>426.16000000000008</v>
      </c>
      <c r="BL231" s="9"/>
      <c r="BM231" s="10"/>
      <c r="BN231" s="22"/>
      <c r="BO231" s="23"/>
      <c r="BP231" s="23"/>
      <c r="BQ231" s="23"/>
      <c r="BR231" s="23"/>
      <c r="BS231" s="23"/>
      <c r="BT231" s="23"/>
      <c r="BU231" s="23"/>
      <c r="BV231" s="23"/>
      <c r="BW231" s="24"/>
    </row>
    <row r="232" spans="2:75" ht="15.75" thickBot="1" x14ac:dyDescent="0.3">
      <c r="B232" s="11"/>
      <c r="C232" s="12"/>
      <c r="D232" s="12"/>
      <c r="E232" s="12"/>
      <c r="F232" s="13"/>
      <c r="G232" s="11"/>
      <c r="H232" s="12"/>
      <c r="I232" s="13"/>
      <c r="J232" s="11"/>
      <c r="K232" s="12"/>
      <c r="L232" s="13"/>
      <c r="M232" s="11"/>
      <c r="N232" s="12"/>
      <c r="O232" s="13"/>
      <c r="P232" s="11"/>
      <c r="Q232" s="12"/>
      <c r="R232" s="13"/>
      <c r="S232" s="11"/>
      <c r="T232" s="12"/>
      <c r="U232" s="13"/>
      <c r="V232" s="11"/>
      <c r="W232" s="12"/>
      <c r="X232" s="13"/>
      <c r="Y232" s="11"/>
      <c r="Z232" s="12"/>
      <c r="AA232" s="13"/>
      <c r="AB232" s="17"/>
      <c r="AC232" s="18"/>
      <c r="AD232" s="18"/>
      <c r="AE232" s="18"/>
      <c r="AF232" s="18"/>
      <c r="AG232" s="18"/>
      <c r="AH232" s="18"/>
      <c r="AI232" s="18"/>
      <c r="AJ232" s="18"/>
      <c r="AK232" s="19"/>
      <c r="AO232" s="17"/>
      <c r="AP232" s="18"/>
      <c r="AQ232" s="18"/>
      <c r="AR232" s="19"/>
      <c r="AS232" s="11"/>
      <c r="AT232" s="12"/>
      <c r="AU232" s="13"/>
      <c r="AV232" s="11"/>
      <c r="AW232" s="12"/>
      <c r="AX232" s="13"/>
      <c r="AY232" s="11"/>
      <c r="AZ232" s="12"/>
      <c r="BA232" s="13"/>
      <c r="BB232" s="11"/>
      <c r="BC232" s="12"/>
      <c r="BD232" s="13"/>
      <c r="BE232" s="11"/>
      <c r="BF232" s="12"/>
      <c r="BG232" s="13"/>
      <c r="BH232" s="11"/>
      <c r="BI232" s="12"/>
      <c r="BJ232" s="13"/>
      <c r="BK232" s="11"/>
      <c r="BL232" s="12"/>
      <c r="BM232" s="13"/>
      <c r="BN232" s="17"/>
      <c r="BO232" s="18"/>
      <c r="BP232" s="18"/>
      <c r="BQ232" s="18"/>
      <c r="BR232" s="18"/>
      <c r="BS232" s="18"/>
      <c r="BT232" s="18"/>
      <c r="BU232" s="18"/>
      <c r="BV232" s="18"/>
      <c r="BW232" s="19"/>
    </row>
  </sheetData>
  <mergeCells count="1659">
    <mergeCell ref="BZ39:BZ52"/>
    <mergeCell ref="BZ151:BZ164"/>
    <mergeCell ref="CA151:CA164"/>
    <mergeCell ref="CB151:CB164"/>
    <mergeCell ref="CC151:CC164"/>
    <mergeCell ref="CD151:CD164"/>
    <mergeCell ref="CE151:CE164"/>
    <mergeCell ref="CE135:CE148"/>
    <mergeCell ref="CA149:CA150"/>
    <mergeCell ref="CB149:CB150"/>
    <mergeCell ref="CC149:CC150"/>
    <mergeCell ref="CD149:CD150"/>
    <mergeCell ref="CE149:CE150"/>
    <mergeCell ref="CA133:CA134"/>
    <mergeCell ref="CB133:CB134"/>
    <mergeCell ref="CC133:CC134"/>
    <mergeCell ref="CD133:CD134"/>
    <mergeCell ref="CE133:CE134"/>
    <mergeCell ref="BZ135:BZ148"/>
    <mergeCell ref="CA135:CA148"/>
    <mergeCell ref="CB135:CB148"/>
    <mergeCell ref="CC135:CC148"/>
    <mergeCell ref="CD135:CD148"/>
    <mergeCell ref="BZ119:BZ132"/>
    <mergeCell ref="CA119:CA132"/>
    <mergeCell ref="CB119:CB132"/>
    <mergeCell ref="CC119:CC132"/>
    <mergeCell ref="CD119:CD132"/>
    <mergeCell ref="CE119:CE132"/>
    <mergeCell ref="CE103:CE116"/>
    <mergeCell ref="CA117:CA118"/>
    <mergeCell ref="CB117:CB118"/>
    <mergeCell ref="CC117:CC118"/>
    <mergeCell ref="CD117:CD118"/>
    <mergeCell ref="CE117:CE118"/>
    <mergeCell ref="CA101:CA102"/>
    <mergeCell ref="CB101:CB102"/>
    <mergeCell ref="CC101:CC102"/>
    <mergeCell ref="CD101:CD102"/>
    <mergeCell ref="CE101:CE102"/>
    <mergeCell ref="BZ103:BZ116"/>
    <mergeCell ref="CA103:CA116"/>
    <mergeCell ref="CB103:CB116"/>
    <mergeCell ref="CC103:CC116"/>
    <mergeCell ref="CD103:CD116"/>
    <mergeCell ref="BZ87:BZ100"/>
    <mergeCell ref="CA87:CA100"/>
    <mergeCell ref="CB87:CB100"/>
    <mergeCell ref="CC87:CC100"/>
    <mergeCell ref="CD87:CD100"/>
    <mergeCell ref="CE87:CE100"/>
    <mergeCell ref="CE71:CE84"/>
    <mergeCell ref="CA85:CA86"/>
    <mergeCell ref="CB85:CB86"/>
    <mergeCell ref="CC85:CC86"/>
    <mergeCell ref="CD85:CD86"/>
    <mergeCell ref="CE85:CE86"/>
    <mergeCell ref="CA69:CA70"/>
    <mergeCell ref="CB69:CB70"/>
    <mergeCell ref="CC69:CC70"/>
    <mergeCell ref="CD69:CD70"/>
    <mergeCell ref="CE69:CE70"/>
    <mergeCell ref="BZ71:BZ84"/>
    <mergeCell ref="CA71:CA84"/>
    <mergeCell ref="CB71:CB84"/>
    <mergeCell ref="CC71:CC84"/>
    <mergeCell ref="CD71:CD84"/>
    <mergeCell ref="BZ55:BZ68"/>
    <mergeCell ref="CA55:CA68"/>
    <mergeCell ref="CB55:CB68"/>
    <mergeCell ref="CC55:CC68"/>
    <mergeCell ref="CD55:CD68"/>
    <mergeCell ref="CE55:CE68"/>
    <mergeCell ref="CE39:CE52"/>
    <mergeCell ref="CA53:CA54"/>
    <mergeCell ref="CB53:CB54"/>
    <mergeCell ref="CC53:CC54"/>
    <mergeCell ref="CD53:CD54"/>
    <mergeCell ref="CE53:CE54"/>
    <mergeCell ref="CD39:CD52"/>
    <mergeCell ref="CC39:CC52"/>
    <mergeCell ref="CB39:CB52"/>
    <mergeCell ref="CA39:CA52"/>
    <mergeCell ref="CA37:CA38"/>
    <mergeCell ref="CB37:CB38"/>
    <mergeCell ref="CC37:CC38"/>
    <mergeCell ref="CD37:CD38"/>
    <mergeCell ref="CE37:CE38"/>
    <mergeCell ref="BZ23:BZ36"/>
    <mergeCell ref="CA23:CA36"/>
    <mergeCell ref="CB23:CB36"/>
    <mergeCell ref="CC23:CC36"/>
    <mergeCell ref="CD23:CD36"/>
    <mergeCell ref="CE23:CE36"/>
    <mergeCell ref="CC7:CC20"/>
    <mergeCell ref="BZ7:BZ20"/>
    <mergeCell ref="CA3:CE4"/>
    <mergeCell ref="CA21:CA22"/>
    <mergeCell ref="CB21:CB22"/>
    <mergeCell ref="CC21:CC22"/>
    <mergeCell ref="CD21:CD22"/>
    <mergeCell ref="CE21:CE22"/>
    <mergeCell ref="CA5:CA6"/>
    <mergeCell ref="CB5:CB6"/>
    <mergeCell ref="CC5:CC6"/>
    <mergeCell ref="CD5:CD6"/>
    <mergeCell ref="CE5:CE6"/>
    <mergeCell ref="CD7:CD20"/>
    <mergeCell ref="CB7:CB20"/>
    <mergeCell ref="CA7:CA20"/>
    <mergeCell ref="CE7:CE20"/>
    <mergeCell ref="BH231:BJ232"/>
    <mergeCell ref="BK231:BM232"/>
    <mergeCell ref="AN225:AR226"/>
    <mergeCell ref="AN227:AR228"/>
    <mergeCell ref="BN225:BW232"/>
    <mergeCell ref="B3:BW4"/>
    <mergeCell ref="AY229:BA230"/>
    <mergeCell ref="BB229:BD230"/>
    <mergeCell ref="BE229:BG230"/>
    <mergeCell ref="BH229:BJ230"/>
    <mergeCell ref="BK229:BM230"/>
    <mergeCell ref="AS231:AU232"/>
    <mergeCell ref="AV231:AX232"/>
    <mergeCell ref="AY231:BA232"/>
    <mergeCell ref="BB231:BD232"/>
    <mergeCell ref="BE231:BG232"/>
    <mergeCell ref="BR203:BT204"/>
    <mergeCell ref="BU203:BW204"/>
    <mergeCell ref="BR205:BT224"/>
    <mergeCell ref="BU205:BW224"/>
    <mergeCell ref="AO229:AR230"/>
    <mergeCell ref="AO231:AR232"/>
    <mergeCell ref="AS229:AU230"/>
    <mergeCell ref="AV229:AX230"/>
    <mergeCell ref="BR161:BT180"/>
    <mergeCell ref="BU161:BW180"/>
    <mergeCell ref="BR181:BT182"/>
    <mergeCell ref="BU181:BW182"/>
    <mergeCell ref="BR183:BT202"/>
    <mergeCell ref="BU183:BW202"/>
    <mergeCell ref="BR137:BT138"/>
    <mergeCell ref="BU137:BW138"/>
    <mergeCell ref="BR139:BT158"/>
    <mergeCell ref="BU139:BW158"/>
    <mergeCell ref="BR159:BT160"/>
    <mergeCell ref="BU159:BW160"/>
    <mergeCell ref="BR95:BT114"/>
    <mergeCell ref="BU95:BW114"/>
    <mergeCell ref="BR115:BT116"/>
    <mergeCell ref="BU115:BW116"/>
    <mergeCell ref="BR117:BT136"/>
    <mergeCell ref="BU117:BW136"/>
    <mergeCell ref="BR71:BT72"/>
    <mergeCell ref="BU71:BW72"/>
    <mergeCell ref="BR73:BT92"/>
    <mergeCell ref="BU73:BW92"/>
    <mergeCell ref="BR93:BT94"/>
    <mergeCell ref="BU93:BW94"/>
    <mergeCell ref="BR29:BT48"/>
    <mergeCell ref="BU29:BW48"/>
    <mergeCell ref="BR49:BT50"/>
    <mergeCell ref="BU49:BW50"/>
    <mergeCell ref="BR51:BT70"/>
    <mergeCell ref="BU51:BW70"/>
    <mergeCell ref="BR5:BT6"/>
    <mergeCell ref="BU5:BW6"/>
    <mergeCell ref="BR7:BT26"/>
    <mergeCell ref="BU7:BW26"/>
    <mergeCell ref="BR27:BT28"/>
    <mergeCell ref="BU27:BW28"/>
    <mergeCell ref="BH216:BJ218"/>
    <mergeCell ref="BK216:BM218"/>
    <mergeCell ref="AS219:AU221"/>
    <mergeCell ref="AV219:AX221"/>
    <mergeCell ref="AY219:BA221"/>
    <mergeCell ref="BB219:BD221"/>
    <mergeCell ref="BE219:BG221"/>
    <mergeCell ref="BH219:BJ221"/>
    <mergeCell ref="BK219:BM221"/>
    <mergeCell ref="AY213:BA215"/>
    <mergeCell ref="BB213:BD215"/>
    <mergeCell ref="BE213:BG215"/>
    <mergeCell ref="BH213:BJ215"/>
    <mergeCell ref="BK213:BM215"/>
    <mergeCell ref="AS216:AU218"/>
    <mergeCell ref="AV216:AX218"/>
    <mergeCell ref="AY216:BA218"/>
    <mergeCell ref="BB216:BD218"/>
    <mergeCell ref="BE216:BG218"/>
    <mergeCell ref="BH194:BJ196"/>
    <mergeCell ref="BK194:BM196"/>
    <mergeCell ref="AS197:AU199"/>
    <mergeCell ref="AV197:AX199"/>
    <mergeCell ref="AY197:BA199"/>
    <mergeCell ref="BB197:BD199"/>
    <mergeCell ref="BE197:BG199"/>
    <mergeCell ref="BH197:BJ199"/>
    <mergeCell ref="BK197:BM199"/>
    <mergeCell ref="AY191:BA193"/>
    <mergeCell ref="BB191:BD193"/>
    <mergeCell ref="BE191:BG193"/>
    <mergeCell ref="BH191:BJ193"/>
    <mergeCell ref="BK191:BM193"/>
    <mergeCell ref="AS194:AU196"/>
    <mergeCell ref="AV194:AX196"/>
    <mergeCell ref="AY194:BA196"/>
    <mergeCell ref="BB194:BD196"/>
    <mergeCell ref="BE194:BG196"/>
    <mergeCell ref="BK172:BM174"/>
    <mergeCell ref="AS175:AU177"/>
    <mergeCell ref="AV175:AX177"/>
    <mergeCell ref="AY175:BA177"/>
    <mergeCell ref="BB175:BD177"/>
    <mergeCell ref="BE175:BG177"/>
    <mergeCell ref="BH175:BJ177"/>
    <mergeCell ref="BK175:BM177"/>
    <mergeCell ref="AS172:AU174"/>
    <mergeCell ref="AV172:AX174"/>
    <mergeCell ref="AY172:BA174"/>
    <mergeCell ref="BB172:BD174"/>
    <mergeCell ref="BE172:BG174"/>
    <mergeCell ref="BH172:BJ174"/>
    <mergeCell ref="BK153:BM155"/>
    <mergeCell ref="AS169:AU171"/>
    <mergeCell ref="AV169:AX171"/>
    <mergeCell ref="AY169:BA171"/>
    <mergeCell ref="BB169:BD171"/>
    <mergeCell ref="BE169:BG171"/>
    <mergeCell ref="BH169:BJ171"/>
    <mergeCell ref="BK169:BM171"/>
    <mergeCell ref="AS153:AU155"/>
    <mergeCell ref="AV153:AX155"/>
    <mergeCell ref="AY153:BA155"/>
    <mergeCell ref="BB153:BD155"/>
    <mergeCell ref="BE153:BG155"/>
    <mergeCell ref="BH153:BJ155"/>
    <mergeCell ref="BK147:BM149"/>
    <mergeCell ref="AS150:AU152"/>
    <mergeCell ref="AV150:AX152"/>
    <mergeCell ref="AY150:BA152"/>
    <mergeCell ref="BB150:BD152"/>
    <mergeCell ref="BE150:BG152"/>
    <mergeCell ref="BH150:BJ152"/>
    <mergeCell ref="BK150:BM152"/>
    <mergeCell ref="AS147:AU149"/>
    <mergeCell ref="AV147:AX149"/>
    <mergeCell ref="AY147:BA149"/>
    <mergeCell ref="BB147:BD149"/>
    <mergeCell ref="BE147:BG149"/>
    <mergeCell ref="BH147:BJ149"/>
    <mergeCell ref="BK131:BM133"/>
    <mergeCell ref="AS134:AU136"/>
    <mergeCell ref="AV134:AX136"/>
    <mergeCell ref="AY134:BA136"/>
    <mergeCell ref="BB134:BD136"/>
    <mergeCell ref="BE134:BG136"/>
    <mergeCell ref="BH134:BJ136"/>
    <mergeCell ref="BK134:BM136"/>
    <mergeCell ref="AS131:AU133"/>
    <mergeCell ref="AV131:AX133"/>
    <mergeCell ref="AY131:BA133"/>
    <mergeCell ref="BB131:BD133"/>
    <mergeCell ref="BE131:BG133"/>
    <mergeCell ref="BH131:BJ133"/>
    <mergeCell ref="BH125:BJ127"/>
    <mergeCell ref="BK125:BM127"/>
    <mergeCell ref="AS128:AU130"/>
    <mergeCell ref="AV128:AX130"/>
    <mergeCell ref="AY128:BA130"/>
    <mergeCell ref="BB128:BD130"/>
    <mergeCell ref="BE128:BG130"/>
    <mergeCell ref="BH128:BJ130"/>
    <mergeCell ref="BK128:BM130"/>
    <mergeCell ref="BK109:BM111"/>
    <mergeCell ref="AS112:AU114"/>
    <mergeCell ref="AV112:AX114"/>
    <mergeCell ref="AY112:BA114"/>
    <mergeCell ref="BB112:BD114"/>
    <mergeCell ref="BE112:BG114"/>
    <mergeCell ref="BH112:BJ114"/>
    <mergeCell ref="BK112:BM114"/>
    <mergeCell ref="AS109:AU111"/>
    <mergeCell ref="AV109:AX111"/>
    <mergeCell ref="AY109:BA111"/>
    <mergeCell ref="BB109:BD111"/>
    <mergeCell ref="BE109:BG111"/>
    <mergeCell ref="BH109:BJ111"/>
    <mergeCell ref="BK103:BM105"/>
    <mergeCell ref="AS106:AU108"/>
    <mergeCell ref="AV106:AX108"/>
    <mergeCell ref="AY106:BA108"/>
    <mergeCell ref="BB106:BD108"/>
    <mergeCell ref="BE106:BG108"/>
    <mergeCell ref="BH106:BJ108"/>
    <mergeCell ref="BK106:BM108"/>
    <mergeCell ref="AS103:AU105"/>
    <mergeCell ref="AV103:AX105"/>
    <mergeCell ref="AY103:BA105"/>
    <mergeCell ref="BB103:BD105"/>
    <mergeCell ref="BE103:BG105"/>
    <mergeCell ref="BH103:BJ105"/>
    <mergeCell ref="BH87:BJ89"/>
    <mergeCell ref="BK87:BM89"/>
    <mergeCell ref="AS90:AU92"/>
    <mergeCell ref="AV90:AX92"/>
    <mergeCell ref="AY90:BA92"/>
    <mergeCell ref="BB90:BD92"/>
    <mergeCell ref="BE90:BG92"/>
    <mergeCell ref="BH90:BJ92"/>
    <mergeCell ref="BK90:BM92"/>
    <mergeCell ref="AY84:BA86"/>
    <mergeCell ref="BB84:BD86"/>
    <mergeCell ref="BE84:BG86"/>
    <mergeCell ref="BH84:BJ86"/>
    <mergeCell ref="BK84:BM86"/>
    <mergeCell ref="AS87:AU89"/>
    <mergeCell ref="AV87:AX89"/>
    <mergeCell ref="AY87:BA89"/>
    <mergeCell ref="BB87:BD89"/>
    <mergeCell ref="BE87:BG89"/>
    <mergeCell ref="BH65:BJ67"/>
    <mergeCell ref="BK65:BM67"/>
    <mergeCell ref="AS81:AU83"/>
    <mergeCell ref="AV81:AX83"/>
    <mergeCell ref="AY81:BA83"/>
    <mergeCell ref="BB81:BD83"/>
    <mergeCell ref="BE81:BG83"/>
    <mergeCell ref="BH81:BJ83"/>
    <mergeCell ref="BK81:BM83"/>
    <mergeCell ref="AY62:BA64"/>
    <mergeCell ref="BB62:BD64"/>
    <mergeCell ref="BE62:BG64"/>
    <mergeCell ref="BH62:BJ64"/>
    <mergeCell ref="BK62:BM64"/>
    <mergeCell ref="AS65:AU67"/>
    <mergeCell ref="AV65:AX67"/>
    <mergeCell ref="AY65:BA67"/>
    <mergeCell ref="BB65:BD67"/>
    <mergeCell ref="BE65:BG67"/>
    <mergeCell ref="BK43:BM45"/>
    <mergeCell ref="AS59:AU61"/>
    <mergeCell ref="AV59:AX61"/>
    <mergeCell ref="AY59:BA61"/>
    <mergeCell ref="BB59:BD61"/>
    <mergeCell ref="BE59:BG61"/>
    <mergeCell ref="BH59:BJ61"/>
    <mergeCell ref="BK59:BM61"/>
    <mergeCell ref="AS43:AU45"/>
    <mergeCell ref="AV43:AX45"/>
    <mergeCell ref="AY43:BA45"/>
    <mergeCell ref="BB43:BD45"/>
    <mergeCell ref="BE43:BG45"/>
    <mergeCell ref="BH43:BJ45"/>
    <mergeCell ref="BK37:BM39"/>
    <mergeCell ref="AS40:AU42"/>
    <mergeCell ref="AV40:AX42"/>
    <mergeCell ref="AY40:BA42"/>
    <mergeCell ref="BB40:BD42"/>
    <mergeCell ref="BE40:BG42"/>
    <mergeCell ref="BH40:BJ42"/>
    <mergeCell ref="BK40:BM42"/>
    <mergeCell ref="AS37:AU39"/>
    <mergeCell ref="AV37:AX39"/>
    <mergeCell ref="AY37:BA39"/>
    <mergeCell ref="BB37:BD39"/>
    <mergeCell ref="BE37:BG39"/>
    <mergeCell ref="BH37:BJ39"/>
    <mergeCell ref="AV35:AX36"/>
    <mergeCell ref="AY35:BA36"/>
    <mergeCell ref="BB35:BD36"/>
    <mergeCell ref="BE35:BG36"/>
    <mergeCell ref="BH35:BJ36"/>
    <mergeCell ref="BK35:BM36"/>
    <mergeCell ref="AR159:AR160"/>
    <mergeCell ref="AR162:AR180"/>
    <mergeCell ref="AR181:AR182"/>
    <mergeCell ref="AR184:AR202"/>
    <mergeCell ref="AR203:AR204"/>
    <mergeCell ref="AR206:AR224"/>
    <mergeCell ref="AR52:AR70"/>
    <mergeCell ref="AR71:AR72"/>
    <mergeCell ref="AR74:AR92"/>
    <mergeCell ref="AR93:AR94"/>
    <mergeCell ref="AR96:AR114"/>
    <mergeCell ref="AR115:AR116"/>
    <mergeCell ref="BK18:BM20"/>
    <mergeCell ref="AV21:AX23"/>
    <mergeCell ref="AY21:BA23"/>
    <mergeCell ref="BB21:BD23"/>
    <mergeCell ref="BE21:BG23"/>
    <mergeCell ref="BH21:BJ23"/>
    <mergeCell ref="BK21:BM23"/>
    <mergeCell ref="AY15:BA17"/>
    <mergeCell ref="BB15:BD17"/>
    <mergeCell ref="BE15:BG17"/>
    <mergeCell ref="BH15:BJ17"/>
    <mergeCell ref="BK15:BM17"/>
    <mergeCell ref="AV18:AX20"/>
    <mergeCell ref="AY18:BA20"/>
    <mergeCell ref="BB18:BD20"/>
    <mergeCell ref="BE18:BG20"/>
    <mergeCell ref="BH18:BJ20"/>
    <mergeCell ref="Y231:AA232"/>
    <mergeCell ref="AB225:AK232"/>
    <mergeCell ref="AS15:AU17"/>
    <mergeCell ref="AS18:AU20"/>
    <mergeCell ref="AS21:AU23"/>
    <mergeCell ref="AV15:AX17"/>
    <mergeCell ref="AR8:AR26"/>
    <mergeCell ref="AR27:AR28"/>
    <mergeCell ref="AR30:AR48"/>
    <mergeCell ref="AR49:AR50"/>
    <mergeCell ref="G231:I232"/>
    <mergeCell ref="J231:L232"/>
    <mergeCell ref="M231:O232"/>
    <mergeCell ref="P231:R232"/>
    <mergeCell ref="S231:U232"/>
    <mergeCell ref="V231:X232"/>
    <mergeCell ref="J229:L230"/>
    <mergeCell ref="M229:O230"/>
    <mergeCell ref="P229:R230"/>
    <mergeCell ref="S229:U230"/>
    <mergeCell ref="V229:X230"/>
    <mergeCell ref="Y229:AA230"/>
    <mergeCell ref="AI203:AK204"/>
    <mergeCell ref="AF205:AH224"/>
    <mergeCell ref="AI205:AK224"/>
    <mergeCell ref="B225:F226"/>
    <mergeCell ref="B227:F228"/>
    <mergeCell ref="B229:F230"/>
    <mergeCell ref="B231:F232"/>
    <mergeCell ref="G229:I230"/>
    <mergeCell ref="M222:O224"/>
    <mergeCell ref="P222:R224"/>
    <mergeCell ref="S222:U224"/>
    <mergeCell ref="V222:X224"/>
    <mergeCell ref="Y222:AA224"/>
    <mergeCell ref="AF203:AH204"/>
    <mergeCell ref="V216:X218"/>
    <mergeCell ref="Y216:AA218"/>
    <mergeCell ref="G219:I221"/>
    <mergeCell ref="J219:L221"/>
    <mergeCell ref="M219:O221"/>
    <mergeCell ref="P219:R221"/>
    <mergeCell ref="S219:U221"/>
    <mergeCell ref="V219:X221"/>
    <mergeCell ref="Y219:AA221"/>
    <mergeCell ref="Y200:AA202"/>
    <mergeCell ref="AF181:AH182"/>
    <mergeCell ref="AI181:AK182"/>
    <mergeCell ref="AF183:AH202"/>
    <mergeCell ref="AI183:AK202"/>
    <mergeCell ref="G216:I218"/>
    <mergeCell ref="J216:L218"/>
    <mergeCell ref="M216:O218"/>
    <mergeCell ref="P216:R218"/>
    <mergeCell ref="S216:U218"/>
    <mergeCell ref="G200:I202"/>
    <mergeCell ref="J200:L202"/>
    <mergeCell ref="M200:O202"/>
    <mergeCell ref="P200:R202"/>
    <mergeCell ref="S200:U202"/>
    <mergeCell ref="V200:X202"/>
    <mergeCell ref="Y194:AA196"/>
    <mergeCell ref="G197:I199"/>
    <mergeCell ref="J197:L199"/>
    <mergeCell ref="M197:O199"/>
    <mergeCell ref="P197:R199"/>
    <mergeCell ref="S197:U199"/>
    <mergeCell ref="V197:X199"/>
    <mergeCell ref="Y197:AA199"/>
    <mergeCell ref="G194:I196"/>
    <mergeCell ref="J194:L196"/>
    <mergeCell ref="M194:O196"/>
    <mergeCell ref="P194:R196"/>
    <mergeCell ref="S194:U196"/>
    <mergeCell ref="V194:X196"/>
    <mergeCell ref="AI159:AK160"/>
    <mergeCell ref="AF161:AH180"/>
    <mergeCell ref="AI161:AK180"/>
    <mergeCell ref="G191:I193"/>
    <mergeCell ref="J191:L193"/>
    <mergeCell ref="M191:O193"/>
    <mergeCell ref="P191:R193"/>
    <mergeCell ref="S191:U193"/>
    <mergeCell ref="V191:X193"/>
    <mergeCell ref="Y191:AA193"/>
    <mergeCell ref="J178:L180"/>
    <mergeCell ref="M178:O180"/>
    <mergeCell ref="P178:R180"/>
    <mergeCell ref="S178:U180"/>
    <mergeCell ref="V178:X180"/>
    <mergeCell ref="Y178:AA180"/>
    <mergeCell ref="J175:L177"/>
    <mergeCell ref="M175:O177"/>
    <mergeCell ref="P175:R177"/>
    <mergeCell ref="S175:U177"/>
    <mergeCell ref="V175:X177"/>
    <mergeCell ref="Y175:AA177"/>
    <mergeCell ref="AI137:AK138"/>
    <mergeCell ref="AI139:AK158"/>
    <mergeCell ref="G172:I174"/>
    <mergeCell ref="J172:L174"/>
    <mergeCell ref="M172:O174"/>
    <mergeCell ref="P172:R174"/>
    <mergeCell ref="S172:U174"/>
    <mergeCell ref="V172:X174"/>
    <mergeCell ref="Y172:AA174"/>
    <mergeCell ref="AF159:AH160"/>
    <mergeCell ref="M156:O158"/>
    <mergeCell ref="P156:R158"/>
    <mergeCell ref="S156:U158"/>
    <mergeCell ref="V156:X158"/>
    <mergeCell ref="Y156:AA158"/>
    <mergeCell ref="AF137:AH138"/>
    <mergeCell ref="AF139:AH158"/>
    <mergeCell ref="Y150:AA152"/>
    <mergeCell ref="G153:I155"/>
    <mergeCell ref="J153:L155"/>
    <mergeCell ref="M153:O155"/>
    <mergeCell ref="P153:R155"/>
    <mergeCell ref="S153:U155"/>
    <mergeCell ref="V153:X155"/>
    <mergeCell ref="Y153:AA155"/>
    <mergeCell ref="AF115:AH116"/>
    <mergeCell ref="AF117:AH136"/>
    <mergeCell ref="AI115:AK116"/>
    <mergeCell ref="AI117:AK136"/>
    <mergeCell ref="G150:I152"/>
    <mergeCell ref="J150:L152"/>
    <mergeCell ref="M150:O152"/>
    <mergeCell ref="P150:R152"/>
    <mergeCell ref="S150:U152"/>
    <mergeCell ref="V150:X152"/>
    <mergeCell ref="Y131:AA133"/>
    <mergeCell ref="G134:I136"/>
    <mergeCell ref="J134:L136"/>
    <mergeCell ref="M134:O136"/>
    <mergeCell ref="P134:R136"/>
    <mergeCell ref="S134:U136"/>
    <mergeCell ref="V134:X136"/>
    <mergeCell ref="Y134:AA136"/>
    <mergeCell ref="G131:I133"/>
    <mergeCell ref="J131:L133"/>
    <mergeCell ref="M131:O133"/>
    <mergeCell ref="P131:R133"/>
    <mergeCell ref="S131:U133"/>
    <mergeCell ref="V131:X133"/>
    <mergeCell ref="V125:X127"/>
    <mergeCell ref="Y125:AA127"/>
    <mergeCell ref="G128:I130"/>
    <mergeCell ref="J128:L130"/>
    <mergeCell ref="M128:O130"/>
    <mergeCell ref="P128:R130"/>
    <mergeCell ref="S128:U130"/>
    <mergeCell ref="V128:X130"/>
    <mergeCell ref="Y128:AA130"/>
    <mergeCell ref="Y112:AA114"/>
    <mergeCell ref="AF93:AH94"/>
    <mergeCell ref="AF95:AH114"/>
    <mergeCell ref="AI93:AK94"/>
    <mergeCell ref="AI95:AK114"/>
    <mergeCell ref="G125:I127"/>
    <mergeCell ref="J125:L127"/>
    <mergeCell ref="M125:O127"/>
    <mergeCell ref="P125:R127"/>
    <mergeCell ref="S125:U127"/>
    <mergeCell ref="G112:I114"/>
    <mergeCell ref="J112:L114"/>
    <mergeCell ref="M112:O114"/>
    <mergeCell ref="P112:R114"/>
    <mergeCell ref="S112:U114"/>
    <mergeCell ref="V112:X114"/>
    <mergeCell ref="V106:X108"/>
    <mergeCell ref="Y106:AA108"/>
    <mergeCell ref="G109:I111"/>
    <mergeCell ref="J109:L111"/>
    <mergeCell ref="M109:O111"/>
    <mergeCell ref="P109:R111"/>
    <mergeCell ref="S109:U111"/>
    <mergeCell ref="V109:X111"/>
    <mergeCell ref="Y109:AA111"/>
    <mergeCell ref="Y90:AA92"/>
    <mergeCell ref="AF71:AH72"/>
    <mergeCell ref="AF73:AH92"/>
    <mergeCell ref="AI71:AK72"/>
    <mergeCell ref="AI73:AK92"/>
    <mergeCell ref="G106:I108"/>
    <mergeCell ref="J106:L108"/>
    <mergeCell ref="M106:O108"/>
    <mergeCell ref="P106:R108"/>
    <mergeCell ref="S106:U108"/>
    <mergeCell ref="G90:I92"/>
    <mergeCell ref="J90:L92"/>
    <mergeCell ref="M90:O92"/>
    <mergeCell ref="P90:R92"/>
    <mergeCell ref="S90:U92"/>
    <mergeCell ref="V90:X92"/>
    <mergeCell ref="J87:L89"/>
    <mergeCell ref="M87:O89"/>
    <mergeCell ref="P87:R89"/>
    <mergeCell ref="S87:U89"/>
    <mergeCell ref="V87:X89"/>
    <mergeCell ref="Y87:AA89"/>
    <mergeCell ref="AI49:AK50"/>
    <mergeCell ref="AI51:AK70"/>
    <mergeCell ref="G84:I86"/>
    <mergeCell ref="J84:L86"/>
    <mergeCell ref="M84:O86"/>
    <mergeCell ref="P84:R86"/>
    <mergeCell ref="S84:U86"/>
    <mergeCell ref="V84:X86"/>
    <mergeCell ref="Y84:AA86"/>
    <mergeCell ref="AF49:AH50"/>
    <mergeCell ref="AF51:AH70"/>
    <mergeCell ref="G68:I70"/>
    <mergeCell ref="J68:L70"/>
    <mergeCell ref="M68:O70"/>
    <mergeCell ref="P68:R70"/>
    <mergeCell ref="S68:U70"/>
    <mergeCell ref="V68:X70"/>
    <mergeCell ref="Y68:AA70"/>
    <mergeCell ref="V62:X64"/>
    <mergeCell ref="Y62:AA64"/>
    <mergeCell ref="G65:I67"/>
    <mergeCell ref="J65:L67"/>
    <mergeCell ref="M65:O67"/>
    <mergeCell ref="P65:R67"/>
    <mergeCell ref="S65:U67"/>
    <mergeCell ref="V65:X67"/>
    <mergeCell ref="Y65:AA67"/>
    <mergeCell ref="M59:O61"/>
    <mergeCell ref="P59:R61"/>
    <mergeCell ref="S59:U61"/>
    <mergeCell ref="V59:X61"/>
    <mergeCell ref="Y59:AA61"/>
    <mergeCell ref="G62:I64"/>
    <mergeCell ref="J62:L64"/>
    <mergeCell ref="M62:O64"/>
    <mergeCell ref="P62:R64"/>
    <mergeCell ref="S62:U64"/>
    <mergeCell ref="AF7:AH26"/>
    <mergeCell ref="AI7:AK26"/>
    <mergeCell ref="G59:I61"/>
    <mergeCell ref="J59:L61"/>
    <mergeCell ref="J15:L17"/>
    <mergeCell ref="Y24:AA26"/>
    <mergeCell ref="G24:I26"/>
    <mergeCell ref="J24:L26"/>
    <mergeCell ref="M24:O26"/>
    <mergeCell ref="P24:R26"/>
    <mergeCell ref="S24:U26"/>
    <mergeCell ref="V24:X26"/>
    <mergeCell ref="V18:X20"/>
    <mergeCell ref="Y18:AA20"/>
    <mergeCell ref="G21:I23"/>
    <mergeCell ref="J21:L23"/>
    <mergeCell ref="M21:O23"/>
    <mergeCell ref="P21:R23"/>
    <mergeCell ref="S21:U23"/>
    <mergeCell ref="V21:X23"/>
    <mergeCell ref="Y21:AA23"/>
    <mergeCell ref="M15:O17"/>
    <mergeCell ref="P15:R17"/>
    <mergeCell ref="S15:U17"/>
    <mergeCell ref="V15:X17"/>
    <mergeCell ref="Y15:AA17"/>
    <mergeCell ref="G18:I20"/>
    <mergeCell ref="J18:L20"/>
    <mergeCell ref="M18:O20"/>
    <mergeCell ref="P18:R20"/>
    <mergeCell ref="S18:U20"/>
    <mergeCell ref="AF29:AH48"/>
    <mergeCell ref="AI29:AK48"/>
    <mergeCell ref="Y38:AA40"/>
    <mergeCell ref="Y41:AA43"/>
    <mergeCell ref="Y44:AA46"/>
    <mergeCell ref="Y47:AA48"/>
    <mergeCell ref="AF5:AH6"/>
    <mergeCell ref="AI5:AK6"/>
    <mergeCell ref="AF27:AH28"/>
    <mergeCell ref="AI27:AK28"/>
    <mergeCell ref="S38:U40"/>
    <mergeCell ref="S41:U43"/>
    <mergeCell ref="S44:U46"/>
    <mergeCell ref="S47:U48"/>
    <mergeCell ref="V38:X40"/>
    <mergeCell ref="V41:X43"/>
    <mergeCell ref="V44:X46"/>
    <mergeCell ref="V47:X48"/>
    <mergeCell ref="M38:O40"/>
    <mergeCell ref="M41:O43"/>
    <mergeCell ref="M44:O46"/>
    <mergeCell ref="M47:O48"/>
    <mergeCell ref="P38:R40"/>
    <mergeCell ref="P41:R43"/>
    <mergeCell ref="P44:R46"/>
    <mergeCell ref="P47:R48"/>
    <mergeCell ref="G38:I40"/>
    <mergeCell ref="G41:I43"/>
    <mergeCell ref="J38:L40"/>
    <mergeCell ref="J41:L43"/>
    <mergeCell ref="J44:L46"/>
    <mergeCell ref="J47:L48"/>
    <mergeCell ref="J35:L37"/>
    <mergeCell ref="M35:O37"/>
    <mergeCell ref="P35:R37"/>
    <mergeCell ref="S35:U37"/>
    <mergeCell ref="V35:X37"/>
    <mergeCell ref="Y35:AA37"/>
    <mergeCell ref="F181:F182"/>
    <mergeCell ref="F203:F204"/>
    <mergeCell ref="F93:F94"/>
    <mergeCell ref="F71:F72"/>
    <mergeCell ref="F49:F50"/>
    <mergeCell ref="G35:I37"/>
    <mergeCell ref="F96:F114"/>
    <mergeCell ref="F140:F158"/>
    <mergeCell ref="F162:F180"/>
    <mergeCell ref="F184:F202"/>
    <mergeCell ref="F206:F224"/>
    <mergeCell ref="F117:F136"/>
    <mergeCell ref="F115:F116"/>
    <mergeCell ref="F137:F138"/>
    <mergeCell ref="F159:F160"/>
    <mergeCell ref="BK227:BM228"/>
    <mergeCell ref="AM5:AM228"/>
    <mergeCell ref="F5:F6"/>
    <mergeCell ref="F8:F26"/>
    <mergeCell ref="F27:F28"/>
    <mergeCell ref="F30:F48"/>
    <mergeCell ref="F52:F70"/>
    <mergeCell ref="BE225:BG226"/>
    <mergeCell ref="BH225:BJ226"/>
    <mergeCell ref="BK225:BM226"/>
    <mergeCell ref="AS227:AU228"/>
    <mergeCell ref="AV227:AX228"/>
    <mergeCell ref="AY227:BA228"/>
    <mergeCell ref="BB227:BD228"/>
    <mergeCell ref="BE227:BG228"/>
    <mergeCell ref="BH227:BJ228"/>
    <mergeCell ref="AY222:BA224"/>
    <mergeCell ref="BB222:BD224"/>
    <mergeCell ref="BE222:BG224"/>
    <mergeCell ref="BH222:BJ224"/>
    <mergeCell ref="BK222:BM224"/>
    <mergeCell ref="AS225:AU226"/>
    <mergeCell ref="AV225:AX226"/>
    <mergeCell ref="AY225:BA226"/>
    <mergeCell ref="BB225:BD226"/>
    <mergeCell ref="BK208:BM209"/>
    <mergeCell ref="AS211:AU212"/>
    <mergeCell ref="AV211:AX212"/>
    <mergeCell ref="AY211:BA212"/>
    <mergeCell ref="BB211:BD212"/>
    <mergeCell ref="BE211:BG212"/>
    <mergeCell ref="BH211:BJ212"/>
    <mergeCell ref="BK211:BM212"/>
    <mergeCell ref="BP205:BQ224"/>
    <mergeCell ref="AN206:AN224"/>
    <mergeCell ref="AP206:AP224"/>
    <mergeCell ref="AQ206:AQ224"/>
    <mergeCell ref="AS208:AU209"/>
    <mergeCell ref="AV208:AX209"/>
    <mergeCell ref="AY208:BA209"/>
    <mergeCell ref="BB208:BD209"/>
    <mergeCell ref="BE208:BG209"/>
    <mergeCell ref="BH208:BJ209"/>
    <mergeCell ref="BP203:BQ204"/>
    <mergeCell ref="AP205:AQ205"/>
    <mergeCell ref="AS205:AU206"/>
    <mergeCell ref="AV205:AX206"/>
    <mergeCell ref="AY205:BA206"/>
    <mergeCell ref="BB205:BD206"/>
    <mergeCell ref="BE205:BG206"/>
    <mergeCell ref="BH205:BJ206"/>
    <mergeCell ref="BK205:BM206"/>
    <mergeCell ref="BN205:BO224"/>
    <mergeCell ref="AY203:BA204"/>
    <mergeCell ref="BB203:BD204"/>
    <mergeCell ref="BE203:BG204"/>
    <mergeCell ref="BH203:BJ204"/>
    <mergeCell ref="BK203:BM204"/>
    <mergeCell ref="BN203:BO204"/>
    <mergeCell ref="AN203:AN204"/>
    <mergeCell ref="AO203:AO224"/>
    <mergeCell ref="AP203:AP204"/>
    <mergeCell ref="AQ203:AQ204"/>
    <mergeCell ref="AS203:AU204"/>
    <mergeCell ref="AV203:AX204"/>
    <mergeCell ref="AS222:AU224"/>
    <mergeCell ref="AV222:AX224"/>
    <mergeCell ref="AS213:AU215"/>
    <mergeCell ref="AV213:AX215"/>
    <mergeCell ref="BK189:BM190"/>
    <mergeCell ref="AS200:AU202"/>
    <mergeCell ref="AV200:AX202"/>
    <mergeCell ref="AY200:BA202"/>
    <mergeCell ref="BB200:BD202"/>
    <mergeCell ref="BE200:BG202"/>
    <mergeCell ref="BH200:BJ202"/>
    <mergeCell ref="BK200:BM202"/>
    <mergeCell ref="AS191:AU193"/>
    <mergeCell ref="AV191:AX193"/>
    <mergeCell ref="BB186:BD187"/>
    <mergeCell ref="BE186:BG187"/>
    <mergeCell ref="BH186:BJ187"/>
    <mergeCell ref="BK186:BM187"/>
    <mergeCell ref="AS189:AU190"/>
    <mergeCell ref="AV189:AX190"/>
    <mergeCell ref="AY189:BA190"/>
    <mergeCell ref="BB189:BD190"/>
    <mergeCell ref="BE189:BG190"/>
    <mergeCell ref="BH189:BJ190"/>
    <mergeCell ref="BH183:BJ184"/>
    <mergeCell ref="BK183:BM184"/>
    <mergeCell ref="BN183:BO202"/>
    <mergeCell ref="BP183:BQ202"/>
    <mergeCell ref="AN184:AN202"/>
    <mergeCell ref="AP184:AP202"/>
    <mergeCell ref="AQ184:AQ202"/>
    <mergeCell ref="AS186:AU187"/>
    <mergeCell ref="AV186:AX187"/>
    <mergeCell ref="AY186:BA187"/>
    <mergeCell ref="BH181:BJ182"/>
    <mergeCell ref="BK181:BM182"/>
    <mergeCell ref="BN181:BO182"/>
    <mergeCell ref="BP181:BQ182"/>
    <mergeCell ref="AP183:AQ183"/>
    <mergeCell ref="AS183:AU184"/>
    <mergeCell ref="AV183:AX184"/>
    <mergeCell ref="AY183:BA184"/>
    <mergeCell ref="BB183:BD184"/>
    <mergeCell ref="BE183:BG184"/>
    <mergeCell ref="BK178:BM180"/>
    <mergeCell ref="AN181:AN182"/>
    <mergeCell ref="AO181:AO202"/>
    <mergeCell ref="AP181:AP182"/>
    <mergeCell ref="AQ181:AQ182"/>
    <mergeCell ref="AS181:AU182"/>
    <mergeCell ref="AV181:AX182"/>
    <mergeCell ref="AY181:BA182"/>
    <mergeCell ref="BB181:BD182"/>
    <mergeCell ref="BE181:BG182"/>
    <mergeCell ref="AS178:AU180"/>
    <mergeCell ref="AV178:AX180"/>
    <mergeCell ref="AY178:BA180"/>
    <mergeCell ref="BB178:BD180"/>
    <mergeCell ref="BE178:BG180"/>
    <mergeCell ref="BH178:BJ180"/>
    <mergeCell ref="BH164:BJ165"/>
    <mergeCell ref="BK164:BM165"/>
    <mergeCell ref="AS167:AU168"/>
    <mergeCell ref="AV167:AX168"/>
    <mergeCell ref="AY167:BA168"/>
    <mergeCell ref="BB167:BD168"/>
    <mergeCell ref="BE167:BG168"/>
    <mergeCell ref="BH167:BJ168"/>
    <mergeCell ref="BK167:BM168"/>
    <mergeCell ref="BN161:BO180"/>
    <mergeCell ref="BP161:BQ180"/>
    <mergeCell ref="AN162:AN180"/>
    <mergeCell ref="AP162:AP180"/>
    <mergeCell ref="AQ162:AQ180"/>
    <mergeCell ref="AS164:AU165"/>
    <mergeCell ref="AV164:AX165"/>
    <mergeCell ref="AY164:BA165"/>
    <mergeCell ref="BB164:BD165"/>
    <mergeCell ref="BE164:BG165"/>
    <mergeCell ref="BN159:BO160"/>
    <mergeCell ref="BP159:BQ160"/>
    <mergeCell ref="AP161:AQ161"/>
    <mergeCell ref="AS161:AU162"/>
    <mergeCell ref="AV161:AX162"/>
    <mergeCell ref="AY161:BA162"/>
    <mergeCell ref="BB161:BD162"/>
    <mergeCell ref="BE161:BG162"/>
    <mergeCell ref="BH161:BJ162"/>
    <mergeCell ref="BK161:BM162"/>
    <mergeCell ref="AV159:AX160"/>
    <mergeCell ref="AY159:BA160"/>
    <mergeCell ref="BB159:BD160"/>
    <mergeCell ref="BE159:BG160"/>
    <mergeCell ref="BH159:BJ160"/>
    <mergeCell ref="BK159:BM160"/>
    <mergeCell ref="AY156:BA158"/>
    <mergeCell ref="BB156:BD158"/>
    <mergeCell ref="BE156:BG158"/>
    <mergeCell ref="BH156:BJ158"/>
    <mergeCell ref="BK156:BM158"/>
    <mergeCell ref="AN159:AN160"/>
    <mergeCell ref="AO159:AO180"/>
    <mergeCell ref="AP159:AP160"/>
    <mergeCell ref="AQ159:AQ160"/>
    <mergeCell ref="AS159:AU160"/>
    <mergeCell ref="BK142:BM143"/>
    <mergeCell ref="AS145:AU146"/>
    <mergeCell ref="AV145:AX146"/>
    <mergeCell ref="AY145:BA146"/>
    <mergeCell ref="BB145:BD146"/>
    <mergeCell ref="BE145:BG146"/>
    <mergeCell ref="BH145:BJ146"/>
    <mergeCell ref="BK145:BM146"/>
    <mergeCell ref="BP139:BQ158"/>
    <mergeCell ref="AN140:AN158"/>
    <mergeCell ref="AP140:AP158"/>
    <mergeCell ref="AQ140:AQ158"/>
    <mergeCell ref="AS142:AU143"/>
    <mergeCell ref="AV142:AX143"/>
    <mergeCell ref="AY142:BA143"/>
    <mergeCell ref="BB142:BD143"/>
    <mergeCell ref="BE142:BG143"/>
    <mergeCell ref="BH142:BJ143"/>
    <mergeCell ref="BP137:BQ138"/>
    <mergeCell ref="AP139:AQ139"/>
    <mergeCell ref="AS139:AU140"/>
    <mergeCell ref="AV139:AX140"/>
    <mergeCell ref="AY139:BA140"/>
    <mergeCell ref="BB139:BD140"/>
    <mergeCell ref="BE139:BG140"/>
    <mergeCell ref="BH139:BJ140"/>
    <mergeCell ref="BK139:BM140"/>
    <mergeCell ref="BN139:BO158"/>
    <mergeCell ref="AY137:BA138"/>
    <mergeCell ref="BB137:BD138"/>
    <mergeCell ref="BE137:BG138"/>
    <mergeCell ref="BH137:BJ138"/>
    <mergeCell ref="BK137:BM138"/>
    <mergeCell ref="BN137:BO138"/>
    <mergeCell ref="AN137:AN138"/>
    <mergeCell ref="AO137:AO158"/>
    <mergeCell ref="AP137:AP138"/>
    <mergeCell ref="AQ137:AQ138"/>
    <mergeCell ref="AS137:AU138"/>
    <mergeCell ref="AV137:AX138"/>
    <mergeCell ref="AS156:AU158"/>
    <mergeCell ref="AV156:AX158"/>
    <mergeCell ref="AR137:AR138"/>
    <mergeCell ref="AR140:AR158"/>
    <mergeCell ref="BK123:BM124"/>
    <mergeCell ref="AS125:AU127"/>
    <mergeCell ref="AV125:AX127"/>
    <mergeCell ref="BB120:BD121"/>
    <mergeCell ref="BE120:BG121"/>
    <mergeCell ref="BH120:BJ121"/>
    <mergeCell ref="BK120:BM121"/>
    <mergeCell ref="AS123:AU124"/>
    <mergeCell ref="AV123:AX124"/>
    <mergeCell ref="AY123:BA124"/>
    <mergeCell ref="BB123:BD124"/>
    <mergeCell ref="BE123:BG124"/>
    <mergeCell ref="BH123:BJ124"/>
    <mergeCell ref="BH117:BJ118"/>
    <mergeCell ref="BK117:BM118"/>
    <mergeCell ref="BN117:BO136"/>
    <mergeCell ref="BP117:BQ136"/>
    <mergeCell ref="AN118:AN136"/>
    <mergeCell ref="AP118:AP136"/>
    <mergeCell ref="AQ118:AQ136"/>
    <mergeCell ref="AS120:AU121"/>
    <mergeCell ref="AV120:AX121"/>
    <mergeCell ref="AY120:BA121"/>
    <mergeCell ref="BH115:BJ116"/>
    <mergeCell ref="BK115:BM116"/>
    <mergeCell ref="BN115:BO116"/>
    <mergeCell ref="BP115:BQ116"/>
    <mergeCell ref="AP117:AQ117"/>
    <mergeCell ref="AS117:AU118"/>
    <mergeCell ref="AV117:AX118"/>
    <mergeCell ref="AY117:BA118"/>
    <mergeCell ref="BB117:BD118"/>
    <mergeCell ref="BE117:BG118"/>
    <mergeCell ref="AN115:AN116"/>
    <mergeCell ref="AO115:AO136"/>
    <mergeCell ref="AP115:AP116"/>
    <mergeCell ref="AQ115:AQ116"/>
    <mergeCell ref="AS115:AU116"/>
    <mergeCell ref="AV115:AX116"/>
    <mergeCell ref="AY115:BA116"/>
    <mergeCell ref="BB115:BD116"/>
    <mergeCell ref="BE115:BG116"/>
    <mergeCell ref="AR117:AR136"/>
    <mergeCell ref="AY125:BA127"/>
    <mergeCell ref="BB125:BD127"/>
    <mergeCell ref="BE125:BG127"/>
    <mergeCell ref="BH98:BJ99"/>
    <mergeCell ref="BK98:BM99"/>
    <mergeCell ref="AS101:AU102"/>
    <mergeCell ref="AV101:AX102"/>
    <mergeCell ref="AY101:BA102"/>
    <mergeCell ref="BB101:BD102"/>
    <mergeCell ref="BE101:BG102"/>
    <mergeCell ref="BH101:BJ102"/>
    <mergeCell ref="BK101:BM102"/>
    <mergeCell ref="BN95:BO114"/>
    <mergeCell ref="BP95:BQ114"/>
    <mergeCell ref="AN96:AN114"/>
    <mergeCell ref="AP96:AP114"/>
    <mergeCell ref="AQ96:AQ114"/>
    <mergeCell ref="AS98:AU99"/>
    <mergeCell ref="AV98:AX99"/>
    <mergeCell ref="AY98:BA99"/>
    <mergeCell ref="BB98:BD99"/>
    <mergeCell ref="BE98:BG99"/>
    <mergeCell ref="BN93:BO94"/>
    <mergeCell ref="BP93:BQ94"/>
    <mergeCell ref="AP95:AQ95"/>
    <mergeCell ref="AS95:AU96"/>
    <mergeCell ref="AV95:AX96"/>
    <mergeCell ref="AY95:BA96"/>
    <mergeCell ref="BB95:BD96"/>
    <mergeCell ref="BE95:BG96"/>
    <mergeCell ref="BH95:BJ96"/>
    <mergeCell ref="BK95:BM96"/>
    <mergeCell ref="AV93:AX94"/>
    <mergeCell ref="AY93:BA94"/>
    <mergeCell ref="BB93:BD94"/>
    <mergeCell ref="BE93:BG94"/>
    <mergeCell ref="BH93:BJ94"/>
    <mergeCell ref="BK93:BM94"/>
    <mergeCell ref="AN93:AN94"/>
    <mergeCell ref="AO93:AO114"/>
    <mergeCell ref="AP93:AP94"/>
    <mergeCell ref="AQ93:AQ94"/>
    <mergeCell ref="AS93:AU94"/>
    <mergeCell ref="BK76:BM77"/>
    <mergeCell ref="AS79:AU80"/>
    <mergeCell ref="AV79:AX80"/>
    <mergeCell ref="AY79:BA80"/>
    <mergeCell ref="BB79:BD80"/>
    <mergeCell ref="BE79:BG80"/>
    <mergeCell ref="BH79:BJ80"/>
    <mergeCell ref="BK79:BM80"/>
    <mergeCell ref="BP73:BQ92"/>
    <mergeCell ref="AN74:AN92"/>
    <mergeCell ref="AP74:AP92"/>
    <mergeCell ref="AQ74:AQ92"/>
    <mergeCell ref="AS76:AU77"/>
    <mergeCell ref="AV76:AX77"/>
    <mergeCell ref="AY76:BA77"/>
    <mergeCell ref="BB76:BD77"/>
    <mergeCell ref="BE76:BG77"/>
    <mergeCell ref="BH76:BJ77"/>
    <mergeCell ref="BP71:BQ72"/>
    <mergeCell ref="AP73:AQ73"/>
    <mergeCell ref="AS73:AU74"/>
    <mergeCell ref="AV73:AX74"/>
    <mergeCell ref="AY73:BA74"/>
    <mergeCell ref="BB73:BD74"/>
    <mergeCell ref="BE73:BG74"/>
    <mergeCell ref="BH73:BJ74"/>
    <mergeCell ref="BK73:BM74"/>
    <mergeCell ref="BN73:BO92"/>
    <mergeCell ref="AY71:BA72"/>
    <mergeCell ref="BB71:BD72"/>
    <mergeCell ref="BE71:BG72"/>
    <mergeCell ref="BH71:BJ72"/>
    <mergeCell ref="BK71:BM72"/>
    <mergeCell ref="BN71:BO72"/>
    <mergeCell ref="AN71:AN72"/>
    <mergeCell ref="AO71:AO92"/>
    <mergeCell ref="AP71:AP72"/>
    <mergeCell ref="AQ71:AQ72"/>
    <mergeCell ref="AS71:AU72"/>
    <mergeCell ref="AV71:AX72"/>
    <mergeCell ref="AS84:AU86"/>
    <mergeCell ref="AV84:AX86"/>
    <mergeCell ref="BK57:BM58"/>
    <mergeCell ref="AS68:AU70"/>
    <mergeCell ref="AV68:AX70"/>
    <mergeCell ref="AY68:BA70"/>
    <mergeCell ref="BB68:BD70"/>
    <mergeCell ref="BE68:BG70"/>
    <mergeCell ref="BH68:BJ70"/>
    <mergeCell ref="BK68:BM70"/>
    <mergeCell ref="AS62:AU64"/>
    <mergeCell ref="AV62:AX64"/>
    <mergeCell ref="BB54:BD55"/>
    <mergeCell ref="BE54:BG55"/>
    <mergeCell ref="BH54:BJ55"/>
    <mergeCell ref="BK54:BM55"/>
    <mergeCell ref="AS57:AU58"/>
    <mergeCell ref="AV57:AX58"/>
    <mergeCell ref="AY57:BA58"/>
    <mergeCell ref="BB57:BD58"/>
    <mergeCell ref="BE57:BG58"/>
    <mergeCell ref="BH57:BJ58"/>
    <mergeCell ref="BH51:BJ52"/>
    <mergeCell ref="BK51:BM52"/>
    <mergeCell ref="BN51:BO70"/>
    <mergeCell ref="BP51:BQ70"/>
    <mergeCell ref="AN52:AN70"/>
    <mergeCell ref="AP52:AP70"/>
    <mergeCell ref="AQ52:AQ70"/>
    <mergeCell ref="AS54:AU55"/>
    <mergeCell ref="AV54:AX55"/>
    <mergeCell ref="AY54:BA55"/>
    <mergeCell ref="BH49:BJ50"/>
    <mergeCell ref="BK49:BM50"/>
    <mergeCell ref="BN49:BO50"/>
    <mergeCell ref="BP49:BQ50"/>
    <mergeCell ref="AP51:AQ51"/>
    <mergeCell ref="AS51:AU52"/>
    <mergeCell ref="AV51:AX52"/>
    <mergeCell ref="AY51:BA52"/>
    <mergeCell ref="BB51:BD52"/>
    <mergeCell ref="BE51:BG52"/>
    <mergeCell ref="BK46:BM48"/>
    <mergeCell ref="AN49:AN50"/>
    <mergeCell ref="AO49:AO70"/>
    <mergeCell ref="AP49:AP50"/>
    <mergeCell ref="AQ49:AQ50"/>
    <mergeCell ref="AS49:AU50"/>
    <mergeCell ref="AV49:AX50"/>
    <mergeCell ref="AY49:BA50"/>
    <mergeCell ref="BB49:BD50"/>
    <mergeCell ref="BE49:BG50"/>
    <mergeCell ref="AS46:AU48"/>
    <mergeCell ref="AV46:AX48"/>
    <mergeCell ref="AY46:BA48"/>
    <mergeCell ref="BB46:BD48"/>
    <mergeCell ref="BE46:BG48"/>
    <mergeCell ref="BH46:BJ48"/>
    <mergeCell ref="BH32:BJ33"/>
    <mergeCell ref="BK32:BM33"/>
    <mergeCell ref="AS35:AU36"/>
    <mergeCell ref="BN29:BO48"/>
    <mergeCell ref="BP29:BQ48"/>
    <mergeCell ref="AN30:AN48"/>
    <mergeCell ref="AP30:AP48"/>
    <mergeCell ref="AQ30:AQ48"/>
    <mergeCell ref="AS32:AU33"/>
    <mergeCell ref="AV32:AX33"/>
    <mergeCell ref="AY32:BA33"/>
    <mergeCell ref="BB32:BD33"/>
    <mergeCell ref="BE32:BG33"/>
    <mergeCell ref="BN27:BO28"/>
    <mergeCell ref="BP27:BQ28"/>
    <mergeCell ref="AP29:AQ29"/>
    <mergeCell ref="AS29:AU30"/>
    <mergeCell ref="AV29:AX30"/>
    <mergeCell ref="AY29:BA30"/>
    <mergeCell ref="BB29:BD30"/>
    <mergeCell ref="BE29:BG30"/>
    <mergeCell ref="BH29:BJ30"/>
    <mergeCell ref="BK29:BM30"/>
    <mergeCell ref="AV27:AX28"/>
    <mergeCell ref="AY27:BA28"/>
    <mergeCell ref="BB27:BD28"/>
    <mergeCell ref="BE27:BG28"/>
    <mergeCell ref="BH27:BJ28"/>
    <mergeCell ref="BK27:BM28"/>
    <mergeCell ref="AY24:BA26"/>
    <mergeCell ref="BB24:BD26"/>
    <mergeCell ref="BE24:BG26"/>
    <mergeCell ref="BH24:BJ26"/>
    <mergeCell ref="BK24:BM26"/>
    <mergeCell ref="AN27:AN28"/>
    <mergeCell ref="AO27:AO48"/>
    <mergeCell ref="AP27:AP28"/>
    <mergeCell ref="AQ27:AQ28"/>
    <mergeCell ref="AS27:AU28"/>
    <mergeCell ref="BK10:BM11"/>
    <mergeCell ref="AS13:AU14"/>
    <mergeCell ref="AV13:AX14"/>
    <mergeCell ref="AY13:BA14"/>
    <mergeCell ref="BB13:BD14"/>
    <mergeCell ref="BE13:BG14"/>
    <mergeCell ref="BH13:BJ14"/>
    <mergeCell ref="BK13:BM14"/>
    <mergeCell ref="BP7:BQ26"/>
    <mergeCell ref="AN8:AN26"/>
    <mergeCell ref="AP8:AP26"/>
    <mergeCell ref="AQ8:AQ26"/>
    <mergeCell ref="AS10:AU11"/>
    <mergeCell ref="AV10:AX11"/>
    <mergeCell ref="AY10:BA11"/>
    <mergeCell ref="BB10:BD11"/>
    <mergeCell ref="BE10:BG11"/>
    <mergeCell ref="BH10:BJ11"/>
    <mergeCell ref="BP5:BQ6"/>
    <mergeCell ref="AP7:AQ7"/>
    <mergeCell ref="AS7:AU8"/>
    <mergeCell ref="AV7:AX8"/>
    <mergeCell ref="AY7:BA8"/>
    <mergeCell ref="BB7:BD8"/>
    <mergeCell ref="BE7:BG8"/>
    <mergeCell ref="BH7:BJ8"/>
    <mergeCell ref="BK7:BM8"/>
    <mergeCell ref="BN7:BO26"/>
    <mergeCell ref="AY5:BA6"/>
    <mergeCell ref="BB5:BD6"/>
    <mergeCell ref="BE5:BG6"/>
    <mergeCell ref="BH5:BJ6"/>
    <mergeCell ref="BK5:BM6"/>
    <mergeCell ref="BN5:BO6"/>
    <mergeCell ref="AN5:AN6"/>
    <mergeCell ref="AO5:AO26"/>
    <mergeCell ref="AP5:AP6"/>
    <mergeCell ref="AQ5:AQ6"/>
    <mergeCell ref="AS5:AU6"/>
    <mergeCell ref="AV5:AX6"/>
    <mergeCell ref="AS24:AU26"/>
    <mergeCell ref="AV24:AX26"/>
    <mergeCell ref="AR5:AR6"/>
    <mergeCell ref="J227:L228"/>
    <mergeCell ref="M227:O228"/>
    <mergeCell ref="P227:R228"/>
    <mergeCell ref="S227:U228"/>
    <mergeCell ref="V227:X228"/>
    <mergeCell ref="Y227:AA228"/>
    <mergeCell ref="J225:L226"/>
    <mergeCell ref="M225:O226"/>
    <mergeCell ref="P225:R226"/>
    <mergeCell ref="S225:U226"/>
    <mergeCell ref="V225:X226"/>
    <mergeCell ref="Y225:AA226"/>
    <mergeCell ref="G225:I226"/>
    <mergeCell ref="G227:I228"/>
    <mergeCell ref="G156:I158"/>
    <mergeCell ref="G175:I177"/>
    <mergeCell ref="G178:I180"/>
    <mergeCell ref="M213:O215"/>
    <mergeCell ref="P213:R215"/>
    <mergeCell ref="S213:U215"/>
    <mergeCell ref="V213:X215"/>
    <mergeCell ref="Y213:AA215"/>
    <mergeCell ref="Y208:AA209"/>
    <mergeCell ref="G211:I212"/>
    <mergeCell ref="J211:L212"/>
    <mergeCell ref="M211:O212"/>
    <mergeCell ref="P211:R212"/>
    <mergeCell ref="S211:U212"/>
    <mergeCell ref="V211:X212"/>
    <mergeCell ref="Y211:AA212"/>
    <mergeCell ref="AD205:AE224"/>
    <mergeCell ref="B206:B224"/>
    <mergeCell ref="D206:D224"/>
    <mergeCell ref="E206:E224"/>
    <mergeCell ref="G208:I209"/>
    <mergeCell ref="J208:L209"/>
    <mergeCell ref="M208:O209"/>
    <mergeCell ref="P208:R209"/>
    <mergeCell ref="S208:U209"/>
    <mergeCell ref="V208:X209"/>
    <mergeCell ref="AD203:AE204"/>
    <mergeCell ref="D205:E205"/>
    <mergeCell ref="G205:I206"/>
    <mergeCell ref="J205:L206"/>
    <mergeCell ref="M205:O206"/>
    <mergeCell ref="P205:R206"/>
    <mergeCell ref="S205:U206"/>
    <mergeCell ref="V205:X206"/>
    <mergeCell ref="Y205:AA206"/>
    <mergeCell ref="AB205:AC224"/>
    <mergeCell ref="M203:O204"/>
    <mergeCell ref="P203:R204"/>
    <mergeCell ref="S203:U204"/>
    <mergeCell ref="V203:X204"/>
    <mergeCell ref="Y203:AA204"/>
    <mergeCell ref="AB203:AC204"/>
    <mergeCell ref="B203:B204"/>
    <mergeCell ref="C203:C224"/>
    <mergeCell ref="D203:D204"/>
    <mergeCell ref="E203:E204"/>
    <mergeCell ref="G203:I204"/>
    <mergeCell ref="J203:L204"/>
    <mergeCell ref="G213:I215"/>
    <mergeCell ref="J213:L215"/>
    <mergeCell ref="G222:I224"/>
    <mergeCell ref="J222:L224"/>
    <mergeCell ref="Y189:AA190"/>
    <mergeCell ref="P186:R187"/>
    <mergeCell ref="S186:U187"/>
    <mergeCell ref="V186:X187"/>
    <mergeCell ref="Y186:AA187"/>
    <mergeCell ref="G189:I190"/>
    <mergeCell ref="J189:L190"/>
    <mergeCell ref="M189:O190"/>
    <mergeCell ref="P189:R190"/>
    <mergeCell ref="S189:U190"/>
    <mergeCell ref="V189:X190"/>
    <mergeCell ref="V183:X184"/>
    <mergeCell ref="Y183:AA184"/>
    <mergeCell ref="AB183:AC202"/>
    <mergeCell ref="AD183:AE202"/>
    <mergeCell ref="B184:B202"/>
    <mergeCell ref="D184:D202"/>
    <mergeCell ref="E184:E202"/>
    <mergeCell ref="G186:I187"/>
    <mergeCell ref="J186:L187"/>
    <mergeCell ref="M186:O187"/>
    <mergeCell ref="V181:X182"/>
    <mergeCell ref="Y181:AA182"/>
    <mergeCell ref="AB181:AC182"/>
    <mergeCell ref="AD181:AE182"/>
    <mergeCell ref="D183:E183"/>
    <mergeCell ref="G183:I184"/>
    <mergeCell ref="J183:L184"/>
    <mergeCell ref="M183:O184"/>
    <mergeCell ref="P183:R184"/>
    <mergeCell ref="S183:U184"/>
    <mergeCell ref="Y169:AA171"/>
    <mergeCell ref="B181:B182"/>
    <mergeCell ref="C181:C202"/>
    <mergeCell ref="D181:D182"/>
    <mergeCell ref="E181:E182"/>
    <mergeCell ref="G181:I182"/>
    <mergeCell ref="J181:L182"/>
    <mergeCell ref="M181:O182"/>
    <mergeCell ref="P181:R182"/>
    <mergeCell ref="S181:U182"/>
    <mergeCell ref="G169:I171"/>
    <mergeCell ref="J169:L171"/>
    <mergeCell ref="M169:O171"/>
    <mergeCell ref="P169:R171"/>
    <mergeCell ref="S169:U171"/>
    <mergeCell ref="V169:X171"/>
    <mergeCell ref="V164:X165"/>
    <mergeCell ref="Y164:AA165"/>
    <mergeCell ref="G167:I168"/>
    <mergeCell ref="J167:L168"/>
    <mergeCell ref="M167:O168"/>
    <mergeCell ref="P167:R168"/>
    <mergeCell ref="S167:U168"/>
    <mergeCell ref="V167:X168"/>
    <mergeCell ref="Y167:AA168"/>
    <mergeCell ref="AB161:AC180"/>
    <mergeCell ref="AD161:AE180"/>
    <mergeCell ref="B162:B180"/>
    <mergeCell ref="D162:D180"/>
    <mergeCell ref="E162:E180"/>
    <mergeCell ref="G164:I165"/>
    <mergeCell ref="J164:L165"/>
    <mergeCell ref="M164:O165"/>
    <mergeCell ref="P164:R165"/>
    <mergeCell ref="S164:U165"/>
    <mergeCell ref="AB159:AC160"/>
    <mergeCell ref="AD159:AE160"/>
    <mergeCell ref="D161:E161"/>
    <mergeCell ref="G161:I162"/>
    <mergeCell ref="J161:L162"/>
    <mergeCell ref="M161:O162"/>
    <mergeCell ref="P161:R162"/>
    <mergeCell ref="S161:U162"/>
    <mergeCell ref="V161:X162"/>
    <mergeCell ref="Y161:AA162"/>
    <mergeCell ref="J159:L160"/>
    <mergeCell ref="M159:O160"/>
    <mergeCell ref="P159:R160"/>
    <mergeCell ref="S159:U160"/>
    <mergeCell ref="V159:X160"/>
    <mergeCell ref="Y159:AA160"/>
    <mergeCell ref="M147:O149"/>
    <mergeCell ref="P147:R149"/>
    <mergeCell ref="S147:U149"/>
    <mergeCell ref="V147:X149"/>
    <mergeCell ref="Y147:AA149"/>
    <mergeCell ref="B159:B160"/>
    <mergeCell ref="C159:C180"/>
    <mergeCell ref="D159:D160"/>
    <mergeCell ref="E159:E160"/>
    <mergeCell ref="G159:I160"/>
    <mergeCell ref="Y142:AA143"/>
    <mergeCell ref="G145:I146"/>
    <mergeCell ref="J145:L146"/>
    <mergeCell ref="M145:O146"/>
    <mergeCell ref="P145:R146"/>
    <mergeCell ref="S145:U146"/>
    <mergeCell ref="V145:X146"/>
    <mergeCell ref="Y145:AA146"/>
    <mergeCell ref="AD139:AE158"/>
    <mergeCell ref="B140:B158"/>
    <mergeCell ref="D140:D158"/>
    <mergeCell ref="E140:E158"/>
    <mergeCell ref="G142:I143"/>
    <mergeCell ref="J142:L143"/>
    <mergeCell ref="M142:O143"/>
    <mergeCell ref="P142:R143"/>
    <mergeCell ref="S142:U143"/>
    <mergeCell ref="V142:X143"/>
    <mergeCell ref="AD137:AE138"/>
    <mergeCell ref="D139:E139"/>
    <mergeCell ref="G139:I140"/>
    <mergeCell ref="J139:L140"/>
    <mergeCell ref="M139:O140"/>
    <mergeCell ref="P139:R140"/>
    <mergeCell ref="S139:U140"/>
    <mergeCell ref="V139:X140"/>
    <mergeCell ref="Y139:AA140"/>
    <mergeCell ref="AB139:AC158"/>
    <mergeCell ref="M137:O138"/>
    <mergeCell ref="P137:R138"/>
    <mergeCell ref="S137:U138"/>
    <mergeCell ref="V137:X138"/>
    <mergeCell ref="Y137:AA138"/>
    <mergeCell ref="AB137:AC138"/>
    <mergeCell ref="B137:B138"/>
    <mergeCell ref="C137:C158"/>
    <mergeCell ref="D137:D138"/>
    <mergeCell ref="E137:E138"/>
    <mergeCell ref="G137:I138"/>
    <mergeCell ref="J137:L138"/>
    <mergeCell ref="G147:I149"/>
    <mergeCell ref="J147:L149"/>
    <mergeCell ref="J156:L158"/>
    <mergeCell ref="Y123:AA124"/>
    <mergeCell ref="P120:R121"/>
    <mergeCell ref="S120:U121"/>
    <mergeCell ref="V120:X121"/>
    <mergeCell ref="Y120:AA121"/>
    <mergeCell ref="G123:I124"/>
    <mergeCell ref="J123:L124"/>
    <mergeCell ref="M123:O124"/>
    <mergeCell ref="P123:R124"/>
    <mergeCell ref="S123:U124"/>
    <mergeCell ref="V123:X124"/>
    <mergeCell ref="V117:X118"/>
    <mergeCell ref="Y117:AA118"/>
    <mergeCell ref="AB117:AC136"/>
    <mergeCell ref="AD117:AE136"/>
    <mergeCell ref="B118:B136"/>
    <mergeCell ref="D118:D136"/>
    <mergeCell ref="E118:E136"/>
    <mergeCell ref="G120:I121"/>
    <mergeCell ref="J120:L121"/>
    <mergeCell ref="M120:O121"/>
    <mergeCell ref="V115:X116"/>
    <mergeCell ref="Y115:AA116"/>
    <mergeCell ref="AB115:AC116"/>
    <mergeCell ref="AD115:AE116"/>
    <mergeCell ref="D117:E117"/>
    <mergeCell ref="G117:I118"/>
    <mergeCell ref="J117:L118"/>
    <mergeCell ref="M117:O118"/>
    <mergeCell ref="P117:R118"/>
    <mergeCell ref="S117:U118"/>
    <mergeCell ref="Y103:AA105"/>
    <mergeCell ref="B115:B116"/>
    <mergeCell ref="C115:C136"/>
    <mergeCell ref="D115:D116"/>
    <mergeCell ref="E115:E116"/>
    <mergeCell ref="G115:I116"/>
    <mergeCell ref="J115:L116"/>
    <mergeCell ref="M115:O116"/>
    <mergeCell ref="P115:R116"/>
    <mergeCell ref="S115:U116"/>
    <mergeCell ref="G103:I105"/>
    <mergeCell ref="J103:L105"/>
    <mergeCell ref="M103:O105"/>
    <mergeCell ref="P103:R105"/>
    <mergeCell ref="S103:U105"/>
    <mergeCell ref="V103:X105"/>
    <mergeCell ref="V98:X99"/>
    <mergeCell ref="Y98:AA99"/>
    <mergeCell ref="G101:I102"/>
    <mergeCell ref="J101:L102"/>
    <mergeCell ref="M101:O102"/>
    <mergeCell ref="P101:R102"/>
    <mergeCell ref="S101:U102"/>
    <mergeCell ref="V101:X102"/>
    <mergeCell ref="Y101:AA102"/>
    <mergeCell ref="AB95:AC114"/>
    <mergeCell ref="AD95:AE114"/>
    <mergeCell ref="B96:B114"/>
    <mergeCell ref="D96:D114"/>
    <mergeCell ref="E96:E114"/>
    <mergeCell ref="G98:I99"/>
    <mergeCell ref="J98:L99"/>
    <mergeCell ref="M98:O99"/>
    <mergeCell ref="P98:R99"/>
    <mergeCell ref="S98:U99"/>
    <mergeCell ref="AB93:AC94"/>
    <mergeCell ref="AD93:AE94"/>
    <mergeCell ref="D95:E95"/>
    <mergeCell ref="G95:I96"/>
    <mergeCell ref="J95:L96"/>
    <mergeCell ref="M95:O96"/>
    <mergeCell ref="P95:R96"/>
    <mergeCell ref="S95:U96"/>
    <mergeCell ref="V95:X96"/>
    <mergeCell ref="Y95:AA96"/>
    <mergeCell ref="J93:L94"/>
    <mergeCell ref="M93:O94"/>
    <mergeCell ref="P93:R94"/>
    <mergeCell ref="S93:U94"/>
    <mergeCell ref="V93:X94"/>
    <mergeCell ref="Y93:AA94"/>
    <mergeCell ref="M81:O83"/>
    <mergeCell ref="P81:R83"/>
    <mergeCell ref="S81:U83"/>
    <mergeCell ref="V81:X83"/>
    <mergeCell ref="Y81:AA83"/>
    <mergeCell ref="B93:B94"/>
    <mergeCell ref="C93:C114"/>
    <mergeCell ref="D93:D94"/>
    <mergeCell ref="E93:E94"/>
    <mergeCell ref="G93:I94"/>
    <mergeCell ref="Y76:AA77"/>
    <mergeCell ref="G79:I80"/>
    <mergeCell ref="J79:L80"/>
    <mergeCell ref="M79:O80"/>
    <mergeCell ref="P79:R80"/>
    <mergeCell ref="S79:U80"/>
    <mergeCell ref="V79:X80"/>
    <mergeCell ref="Y79:AA80"/>
    <mergeCell ref="AD73:AE92"/>
    <mergeCell ref="B74:B92"/>
    <mergeCell ref="D74:D92"/>
    <mergeCell ref="E74:E92"/>
    <mergeCell ref="G76:I77"/>
    <mergeCell ref="J76:L77"/>
    <mergeCell ref="M76:O77"/>
    <mergeCell ref="P76:R77"/>
    <mergeCell ref="S76:U77"/>
    <mergeCell ref="V76:X77"/>
    <mergeCell ref="AD71:AE72"/>
    <mergeCell ref="D73:E73"/>
    <mergeCell ref="G73:I74"/>
    <mergeCell ref="J73:L74"/>
    <mergeCell ref="M73:O74"/>
    <mergeCell ref="P73:R74"/>
    <mergeCell ref="S73:U74"/>
    <mergeCell ref="V73:X74"/>
    <mergeCell ref="Y73:AA74"/>
    <mergeCell ref="AB73:AC92"/>
    <mergeCell ref="M71:O72"/>
    <mergeCell ref="P71:R72"/>
    <mergeCell ref="S71:U72"/>
    <mergeCell ref="V71:X72"/>
    <mergeCell ref="Y71:AA72"/>
    <mergeCell ref="AB71:AC72"/>
    <mergeCell ref="B71:B72"/>
    <mergeCell ref="C71:C92"/>
    <mergeCell ref="D71:D72"/>
    <mergeCell ref="E71:E72"/>
    <mergeCell ref="G71:I72"/>
    <mergeCell ref="J71:L72"/>
    <mergeCell ref="G81:I83"/>
    <mergeCell ref="J81:L83"/>
    <mergeCell ref="F74:F92"/>
    <mergeCell ref="G87:I89"/>
    <mergeCell ref="Y57:AA58"/>
    <mergeCell ref="P54:R55"/>
    <mergeCell ref="S54:U55"/>
    <mergeCell ref="V54:X55"/>
    <mergeCell ref="Y54:AA55"/>
    <mergeCell ref="G57:I58"/>
    <mergeCell ref="J57:L58"/>
    <mergeCell ref="M57:O58"/>
    <mergeCell ref="P57:R58"/>
    <mergeCell ref="S57:U58"/>
    <mergeCell ref="V57:X58"/>
    <mergeCell ref="V51:X52"/>
    <mergeCell ref="Y51:AA52"/>
    <mergeCell ref="AB51:AC70"/>
    <mergeCell ref="AD51:AE70"/>
    <mergeCell ref="B52:B70"/>
    <mergeCell ref="D52:D70"/>
    <mergeCell ref="E52:E70"/>
    <mergeCell ref="G54:I55"/>
    <mergeCell ref="J54:L55"/>
    <mergeCell ref="M54:O55"/>
    <mergeCell ref="V49:X50"/>
    <mergeCell ref="Y49:AA50"/>
    <mergeCell ref="AB49:AC50"/>
    <mergeCell ref="AD49:AE50"/>
    <mergeCell ref="D51:E51"/>
    <mergeCell ref="G51:I52"/>
    <mergeCell ref="J51:L52"/>
    <mergeCell ref="M51:O52"/>
    <mergeCell ref="P51:R52"/>
    <mergeCell ref="S51:U52"/>
    <mergeCell ref="B49:B50"/>
    <mergeCell ref="C49:C70"/>
    <mergeCell ref="D49:D50"/>
    <mergeCell ref="E49:E50"/>
    <mergeCell ref="G49:I50"/>
    <mergeCell ref="J49:L50"/>
    <mergeCell ref="M49:O50"/>
    <mergeCell ref="P49:R50"/>
    <mergeCell ref="S49:U50"/>
    <mergeCell ref="G47:I48"/>
    <mergeCell ref="G44:I46"/>
    <mergeCell ref="V32:X33"/>
    <mergeCell ref="Y32:AA33"/>
    <mergeCell ref="AB29:AC48"/>
    <mergeCell ref="AD29:AE48"/>
    <mergeCell ref="B30:B48"/>
    <mergeCell ref="D30:D48"/>
    <mergeCell ref="E30:E48"/>
    <mergeCell ref="G32:I33"/>
    <mergeCell ref="J32:L33"/>
    <mergeCell ref="M32:O33"/>
    <mergeCell ref="P32:R33"/>
    <mergeCell ref="S32:U33"/>
    <mergeCell ref="AB27:AC28"/>
    <mergeCell ref="AD27:AE28"/>
    <mergeCell ref="D29:E29"/>
    <mergeCell ref="G29:I30"/>
    <mergeCell ref="J29:L30"/>
    <mergeCell ref="M29:O30"/>
    <mergeCell ref="P29:R30"/>
    <mergeCell ref="S29:U30"/>
    <mergeCell ref="V29:X30"/>
    <mergeCell ref="Y29:AA30"/>
    <mergeCell ref="J27:L28"/>
    <mergeCell ref="M27:O28"/>
    <mergeCell ref="P27:R28"/>
    <mergeCell ref="S27:U28"/>
    <mergeCell ref="V27:X28"/>
    <mergeCell ref="Y27:AA28"/>
    <mergeCell ref="AB5:AC6"/>
    <mergeCell ref="AB7:AC26"/>
    <mergeCell ref="AD5:AE6"/>
    <mergeCell ref="AD7:AE26"/>
    <mergeCell ref="B27:B28"/>
    <mergeCell ref="C27:C48"/>
    <mergeCell ref="D27:D28"/>
    <mergeCell ref="E27:E28"/>
    <mergeCell ref="G27:I28"/>
    <mergeCell ref="V5:X6"/>
    <mergeCell ref="V7:X8"/>
    <mergeCell ref="V10:X11"/>
    <mergeCell ref="V13:X14"/>
    <mergeCell ref="Y5:AA6"/>
    <mergeCell ref="Y7:AA8"/>
    <mergeCell ref="Y10:AA11"/>
    <mergeCell ref="Y13:AA14"/>
    <mergeCell ref="P5:R6"/>
    <mergeCell ref="P7:R8"/>
    <mergeCell ref="P10:R11"/>
    <mergeCell ref="P13:R14"/>
    <mergeCell ref="S5:U6"/>
    <mergeCell ref="S7:U8"/>
    <mergeCell ref="S10:U11"/>
    <mergeCell ref="S13:U14"/>
    <mergeCell ref="J5:L6"/>
    <mergeCell ref="J7:L8"/>
    <mergeCell ref="J10:L11"/>
    <mergeCell ref="J13:L14"/>
    <mergeCell ref="M5:O6"/>
    <mergeCell ref="M7:O8"/>
    <mergeCell ref="M10:O11"/>
    <mergeCell ref="M13:O14"/>
    <mergeCell ref="G5:I6"/>
    <mergeCell ref="G10:I11"/>
    <mergeCell ref="G13:I14"/>
    <mergeCell ref="B8:B26"/>
    <mergeCell ref="C5:C26"/>
    <mergeCell ref="D8:D26"/>
    <mergeCell ref="E8:E26"/>
    <mergeCell ref="G15:I17"/>
    <mergeCell ref="G7:I8"/>
    <mergeCell ref="B5:B6"/>
    <mergeCell ref="E5:E6"/>
    <mergeCell ref="D5:D6"/>
    <mergeCell ref="D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01A8-B9BE-4A95-A7E8-F253FE57C314}">
  <dimension ref="C4:AK52"/>
  <sheetViews>
    <sheetView showGridLines="0" tabSelected="1" topLeftCell="H3" zoomScale="60" zoomScaleNormal="60" workbookViewId="0">
      <selection activeCell="AR54" sqref="AR54"/>
    </sheetView>
  </sheetViews>
  <sheetFormatPr defaultRowHeight="15.75" x14ac:dyDescent="0.25"/>
  <cols>
    <col min="1" max="3" width="9.140625" style="80"/>
    <col min="4" max="4" width="19.42578125" style="80" bestFit="1" customWidth="1"/>
    <col min="5" max="5" width="12.42578125" style="80" bestFit="1" customWidth="1"/>
    <col min="6" max="6" width="16.7109375" style="80" bestFit="1" customWidth="1"/>
    <col min="7" max="7" width="21.140625" style="80" bestFit="1" customWidth="1"/>
    <col min="8" max="9" width="9.140625" style="80"/>
    <col min="10" max="14" width="0" style="80" hidden="1" customWidth="1"/>
    <col min="15" max="17" width="9.140625" style="80" customWidth="1"/>
    <col min="18" max="37" width="11.5703125" style="80" bestFit="1" customWidth="1"/>
    <col min="38" max="16384" width="9.140625" style="80"/>
  </cols>
  <sheetData>
    <row r="4" spans="3:37" ht="16.5" thickBot="1" x14ac:dyDescent="0.3"/>
    <row r="5" spans="3:37" x14ac:dyDescent="0.25">
      <c r="V5" s="101" t="s">
        <v>47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6"/>
    </row>
    <row r="6" spans="3:37" ht="16.5" thickBot="1" x14ac:dyDescent="0.3"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9"/>
    </row>
    <row r="7" spans="3:37" x14ac:dyDescent="0.25">
      <c r="R7" s="30" t="s">
        <v>35</v>
      </c>
      <c r="S7" s="15"/>
      <c r="T7" s="15"/>
      <c r="U7" s="15"/>
      <c r="V7" s="15"/>
      <c r="W7" s="15"/>
      <c r="X7" s="15"/>
      <c r="Y7" s="15"/>
      <c r="Z7" s="15"/>
      <c r="AA7" s="16"/>
      <c r="AB7" s="30" t="s">
        <v>42</v>
      </c>
      <c r="AC7" s="15"/>
      <c r="AD7" s="15"/>
      <c r="AE7" s="15"/>
      <c r="AF7" s="15"/>
      <c r="AG7" s="15"/>
      <c r="AH7" s="15"/>
      <c r="AI7" s="15"/>
      <c r="AJ7" s="15"/>
      <c r="AK7" s="16"/>
    </row>
    <row r="8" spans="3:37" ht="16.5" thickBot="1" x14ac:dyDescent="0.3">
      <c r="R8" s="17"/>
      <c r="S8" s="18"/>
      <c r="T8" s="18"/>
      <c r="U8" s="18"/>
      <c r="V8" s="18"/>
      <c r="W8" s="18"/>
      <c r="X8" s="18"/>
      <c r="Y8" s="18"/>
      <c r="Z8" s="18"/>
      <c r="AA8" s="19"/>
      <c r="AB8" s="17"/>
      <c r="AC8" s="18"/>
      <c r="AD8" s="18"/>
      <c r="AE8" s="18"/>
      <c r="AF8" s="18"/>
      <c r="AG8" s="18"/>
      <c r="AH8" s="18"/>
      <c r="AI8" s="18"/>
      <c r="AJ8" s="18"/>
      <c r="AK8" s="19"/>
    </row>
    <row r="9" spans="3:37" ht="15.75" customHeight="1" thickBot="1" x14ac:dyDescent="0.3">
      <c r="C9" s="80" t="s">
        <v>45</v>
      </c>
      <c r="D9" s="66" t="s">
        <v>27</v>
      </c>
      <c r="E9" s="66" t="s">
        <v>40</v>
      </c>
      <c r="F9" s="66" t="s">
        <v>33</v>
      </c>
      <c r="G9" s="66" t="s">
        <v>46</v>
      </c>
      <c r="H9" s="66" t="s">
        <v>39</v>
      </c>
      <c r="Q9" s="85" t="s">
        <v>45</v>
      </c>
      <c r="R9" s="85">
        <f>$C$10</f>
        <v>1</v>
      </c>
      <c r="S9" s="86">
        <f>$C$11</f>
        <v>2</v>
      </c>
      <c r="T9" s="87">
        <f>$C$12</f>
        <v>3</v>
      </c>
      <c r="U9" s="86">
        <f>$C$13</f>
        <v>4</v>
      </c>
      <c r="V9" s="86">
        <f>$C$14</f>
        <v>5</v>
      </c>
      <c r="W9" s="87">
        <f>$C$15</f>
        <v>6</v>
      </c>
      <c r="X9" s="86">
        <f>$C$16</f>
        <v>7</v>
      </c>
      <c r="Y9" s="87">
        <f>$C$17</f>
        <v>8</v>
      </c>
      <c r="Z9" s="86">
        <f>$C$18</f>
        <v>9</v>
      </c>
      <c r="AA9" s="88">
        <f>$C$19</f>
        <v>10</v>
      </c>
      <c r="AB9" s="85">
        <f>$C$10</f>
        <v>1</v>
      </c>
      <c r="AC9" s="86">
        <f>$C$11</f>
        <v>2</v>
      </c>
      <c r="AD9" s="87">
        <f>$C$12</f>
        <v>3</v>
      </c>
      <c r="AE9" s="86">
        <f>$C$13</f>
        <v>4</v>
      </c>
      <c r="AF9" s="86">
        <f>$C$14</f>
        <v>5</v>
      </c>
      <c r="AG9" s="87">
        <f>$C$15</f>
        <v>6</v>
      </c>
      <c r="AH9" s="86">
        <f>$C$16</f>
        <v>7</v>
      </c>
      <c r="AI9" s="87">
        <f>$C$17</f>
        <v>8</v>
      </c>
      <c r="AJ9" s="86">
        <f>$C$18</f>
        <v>9</v>
      </c>
      <c r="AK9" s="88">
        <f>$C$19</f>
        <v>10</v>
      </c>
    </row>
    <row r="10" spans="3:37" ht="15.75" customHeight="1" x14ac:dyDescent="0.25">
      <c r="C10" s="80">
        <f>'Work Schedule'!BZ7</f>
        <v>1</v>
      </c>
      <c r="D10" s="66">
        <f>'Work Schedule'!CA7</f>
        <v>80</v>
      </c>
      <c r="E10" s="95">
        <f ca="1">'Work Schedule'!CB7</f>
        <v>1440</v>
      </c>
      <c r="F10" s="95">
        <f ca="1">'Work Schedule'!CC7</f>
        <v>669.06000000000017</v>
      </c>
      <c r="G10" s="95">
        <f ca="1">'Work Schedule'!CD7</f>
        <v>2109.06</v>
      </c>
      <c r="H10" s="66">
        <f ca="1">'Work Schedule'!CE7</f>
        <v>4779</v>
      </c>
      <c r="Q10" s="21"/>
      <c r="R10" s="97">
        <f ca="1">H10</f>
        <v>4779</v>
      </c>
      <c r="S10" s="97">
        <f ca="1">H11</f>
        <v>4750</v>
      </c>
      <c r="T10" s="97">
        <f ca="1">H12</f>
        <v>5033</v>
      </c>
      <c r="U10" s="97">
        <f ca="1">H13</f>
        <v>4717</v>
      </c>
      <c r="V10" s="97">
        <f ca="1">H14</f>
        <v>4568</v>
      </c>
      <c r="W10" s="97">
        <f ca="1">H15</f>
        <v>4685</v>
      </c>
      <c r="X10" s="97">
        <f ca="1">H16</f>
        <v>4733</v>
      </c>
      <c r="Y10" s="97">
        <f ca="1">H17</f>
        <v>4567</v>
      </c>
      <c r="Z10" s="97">
        <f ca="1">H18</f>
        <v>4200</v>
      </c>
      <c r="AA10" s="97">
        <f ca="1">H19</f>
        <v>4781</v>
      </c>
      <c r="AB10" s="97">
        <f ca="1">G10</f>
        <v>2109.06</v>
      </c>
      <c r="AC10" s="97">
        <f ca="1">G11</f>
        <v>1865</v>
      </c>
      <c r="AD10" s="97">
        <f ca="1">G12</f>
        <v>2464.62</v>
      </c>
      <c r="AE10" s="97">
        <f ca="1">G13</f>
        <v>2420.38</v>
      </c>
      <c r="AF10" s="97">
        <f ca="1">G14</f>
        <v>2159.5200000000004</v>
      </c>
      <c r="AG10" s="97">
        <f ca="1">G15</f>
        <v>2095.9</v>
      </c>
      <c r="AH10" s="97">
        <f ca="1">G16</f>
        <v>1862.62</v>
      </c>
      <c r="AI10" s="97">
        <f ca="1">G17</f>
        <v>2239.38</v>
      </c>
      <c r="AJ10" s="97">
        <f ca="1">G18</f>
        <v>2508</v>
      </c>
      <c r="AK10" s="97">
        <f ca="1">G19</f>
        <v>2109.34</v>
      </c>
    </row>
    <row r="11" spans="3:37" ht="16.5" thickBot="1" x14ac:dyDescent="0.3">
      <c r="C11" s="80">
        <f>'Work Schedule'!BZ23</f>
        <v>2</v>
      </c>
      <c r="D11" s="80">
        <f>'Work Schedule'!CA23</f>
        <v>80</v>
      </c>
      <c r="E11" s="96">
        <f ca="1">'Work Schedule'!CB23</f>
        <v>1200</v>
      </c>
      <c r="F11" s="96">
        <f ca="1">'Work Schedule'!CC23</f>
        <v>665</v>
      </c>
      <c r="G11" s="96">
        <f ca="1">'Work Schedule'!CD23</f>
        <v>1865</v>
      </c>
      <c r="H11" s="80">
        <f ca="1">'Work Schedule'!CE23</f>
        <v>4750</v>
      </c>
      <c r="Q11" s="25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3:37" x14ac:dyDescent="0.25">
      <c r="C12" s="80">
        <f>'Work Schedule'!BZ39</f>
        <v>3</v>
      </c>
      <c r="D12" s="80">
        <f>'Work Schedule'!CA39</f>
        <v>80</v>
      </c>
      <c r="E12" s="96">
        <f ca="1">'Work Schedule'!CB39</f>
        <v>1760</v>
      </c>
      <c r="F12" s="96">
        <f ca="1">'Work Schedule'!CC39</f>
        <v>704.62</v>
      </c>
      <c r="G12" s="96">
        <f ca="1">'Work Schedule'!CD39</f>
        <v>2464.62</v>
      </c>
      <c r="H12" s="80">
        <f ca="1">'Work Schedule'!CE39</f>
        <v>5033</v>
      </c>
      <c r="R12" s="89"/>
      <c r="S12" s="90"/>
      <c r="T12" s="90"/>
      <c r="U12" s="90"/>
      <c r="V12" s="90"/>
      <c r="W12" s="90"/>
      <c r="X12" s="90"/>
      <c r="Y12" s="90"/>
      <c r="Z12" s="90"/>
      <c r="AA12" s="91"/>
      <c r="AB12" s="89"/>
      <c r="AC12" s="90"/>
      <c r="AD12" s="90"/>
      <c r="AE12" s="90"/>
      <c r="AF12" s="90"/>
      <c r="AG12" s="90"/>
      <c r="AH12" s="90"/>
      <c r="AI12" s="90"/>
      <c r="AJ12" s="90"/>
      <c r="AK12" s="91"/>
    </row>
    <row r="13" spans="3:37" x14ac:dyDescent="0.25">
      <c r="C13" s="80">
        <f>'Work Schedule'!BZ55</f>
        <v>4</v>
      </c>
      <c r="D13" s="80">
        <f>'Work Schedule'!CA55</f>
        <v>80</v>
      </c>
      <c r="E13" s="96">
        <f ca="1">'Work Schedule'!CB55</f>
        <v>1760</v>
      </c>
      <c r="F13" s="96">
        <f ca="1">'Work Schedule'!CC55</f>
        <v>660.38000000000011</v>
      </c>
      <c r="G13" s="96">
        <f ca="1">'Work Schedule'!CD55</f>
        <v>2420.38</v>
      </c>
      <c r="H13" s="80">
        <f ca="1">'Work Schedule'!CE55</f>
        <v>4717</v>
      </c>
      <c r="R13" s="89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0"/>
      <c r="AD13" s="90"/>
      <c r="AE13" s="90"/>
      <c r="AF13" s="90"/>
      <c r="AG13" s="90"/>
      <c r="AH13" s="90"/>
      <c r="AI13" s="90"/>
      <c r="AJ13" s="90"/>
      <c r="AK13" s="91"/>
    </row>
    <row r="14" spans="3:37" x14ac:dyDescent="0.25">
      <c r="C14" s="80">
        <f>'Work Schedule'!BZ71</f>
        <v>5</v>
      </c>
      <c r="D14" s="80">
        <f>'Work Schedule'!CA71</f>
        <v>80</v>
      </c>
      <c r="E14" s="96">
        <f ca="1">'Work Schedule'!CB71</f>
        <v>1520</v>
      </c>
      <c r="F14" s="96">
        <f ca="1">'Work Schedule'!CC71</f>
        <v>639.52</v>
      </c>
      <c r="G14" s="96">
        <f ca="1">'Work Schedule'!CD71</f>
        <v>2159.5200000000004</v>
      </c>
      <c r="H14" s="80">
        <f ca="1">'Work Schedule'!CE71</f>
        <v>4568</v>
      </c>
      <c r="R14" s="89"/>
      <c r="S14" s="90"/>
      <c r="T14" s="90"/>
      <c r="U14" s="90"/>
      <c r="V14" s="90"/>
      <c r="W14" s="90"/>
      <c r="X14" s="90"/>
      <c r="Y14" s="90"/>
      <c r="Z14" s="90"/>
      <c r="AA14" s="91"/>
      <c r="AB14" s="89"/>
      <c r="AC14" s="90"/>
      <c r="AD14" s="90"/>
      <c r="AE14" s="90"/>
      <c r="AF14" s="90"/>
      <c r="AG14" s="90"/>
      <c r="AH14" s="90"/>
      <c r="AI14" s="90"/>
      <c r="AJ14" s="90"/>
      <c r="AK14" s="91"/>
    </row>
    <row r="15" spans="3:37" x14ac:dyDescent="0.25">
      <c r="C15" s="80">
        <f>'Work Schedule'!BZ87</f>
        <v>6</v>
      </c>
      <c r="D15" s="80">
        <f>'Work Schedule'!CA87</f>
        <v>80</v>
      </c>
      <c r="E15" s="96">
        <f ca="1">'Work Schedule'!CB87</f>
        <v>1440</v>
      </c>
      <c r="F15" s="96">
        <f ca="1">'Work Schedule'!CC87</f>
        <v>655.90000000000009</v>
      </c>
      <c r="G15" s="96">
        <f ca="1">'Work Schedule'!CD87</f>
        <v>2095.9</v>
      </c>
      <c r="H15" s="80">
        <f ca="1">'Work Schedule'!CE87</f>
        <v>4685</v>
      </c>
      <c r="R15" s="89"/>
      <c r="S15" s="90"/>
      <c r="T15" s="90"/>
      <c r="U15" s="90"/>
      <c r="V15" s="90"/>
      <c r="W15" s="90"/>
      <c r="X15" s="90"/>
      <c r="Y15" s="90"/>
      <c r="Z15" s="90"/>
      <c r="AA15" s="91"/>
      <c r="AB15" s="89"/>
      <c r="AC15" s="90"/>
      <c r="AD15" s="90"/>
      <c r="AE15" s="90"/>
      <c r="AF15" s="90"/>
      <c r="AG15" s="90"/>
      <c r="AH15" s="90"/>
      <c r="AI15" s="90"/>
      <c r="AJ15" s="90"/>
      <c r="AK15" s="91"/>
    </row>
    <row r="16" spans="3:37" x14ac:dyDescent="0.25">
      <c r="C16" s="80">
        <f>'Work Schedule'!BZ103</f>
        <v>7</v>
      </c>
      <c r="D16" s="80">
        <f>'Work Schedule'!CA103</f>
        <v>40</v>
      </c>
      <c r="E16" s="96">
        <f ca="1">'Work Schedule'!CB103</f>
        <v>1200</v>
      </c>
      <c r="F16" s="96">
        <f ca="1">'Work Schedule'!CC103</f>
        <v>662.61999999999989</v>
      </c>
      <c r="G16" s="96">
        <f ca="1">'Work Schedule'!CD103</f>
        <v>1862.62</v>
      </c>
      <c r="H16" s="80">
        <f ca="1">'Work Schedule'!CE103</f>
        <v>4733</v>
      </c>
      <c r="R16" s="89"/>
      <c r="S16" s="90"/>
      <c r="T16" s="90"/>
      <c r="U16" s="90"/>
      <c r="V16" s="90"/>
      <c r="W16" s="90"/>
      <c r="X16" s="90"/>
      <c r="Y16" s="90"/>
      <c r="Z16" s="90"/>
      <c r="AA16" s="91"/>
      <c r="AB16" s="89"/>
      <c r="AC16" s="90"/>
      <c r="AD16" s="90"/>
      <c r="AE16" s="90"/>
      <c r="AF16" s="90"/>
      <c r="AG16" s="90"/>
      <c r="AH16" s="90"/>
      <c r="AI16" s="90"/>
      <c r="AJ16" s="90"/>
      <c r="AK16" s="91"/>
    </row>
    <row r="17" spans="3:37" x14ac:dyDescent="0.25">
      <c r="C17" s="80">
        <f>'Work Schedule'!BZ119</f>
        <v>8</v>
      </c>
      <c r="D17" s="80">
        <f>'Work Schedule'!CA119</f>
        <v>80</v>
      </c>
      <c r="E17" s="96">
        <f ca="1">'Work Schedule'!CB119</f>
        <v>1600</v>
      </c>
      <c r="F17" s="96">
        <f ca="1">'Work Schedule'!CC119</f>
        <v>639.38000000000011</v>
      </c>
      <c r="G17" s="96">
        <f ca="1">'Work Schedule'!CD119</f>
        <v>2239.38</v>
      </c>
      <c r="H17" s="80">
        <f ca="1">'Work Schedule'!CE119</f>
        <v>4567</v>
      </c>
      <c r="R17" s="89"/>
      <c r="S17" s="90"/>
      <c r="T17" s="90"/>
      <c r="U17" s="90"/>
      <c r="V17" s="90"/>
      <c r="W17" s="90"/>
      <c r="X17" s="90"/>
      <c r="Y17" s="90"/>
      <c r="Z17" s="90"/>
      <c r="AA17" s="91"/>
      <c r="AB17" s="89"/>
      <c r="AC17" s="90"/>
      <c r="AD17" s="90"/>
      <c r="AE17" s="90"/>
      <c r="AF17" s="90"/>
      <c r="AG17" s="90"/>
      <c r="AH17" s="90"/>
      <c r="AI17" s="90"/>
      <c r="AJ17" s="90"/>
      <c r="AK17" s="91"/>
    </row>
    <row r="18" spans="3:37" x14ac:dyDescent="0.25">
      <c r="C18" s="80">
        <f>'Work Schedule'!BZ135</f>
        <v>9</v>
      </c>
      <c r="D18" s="80">
        <f>'Work Schedule'!CA135</f>
        <v>80</v>
      </c>
      <c r="E18" s="96">
        <f ca="1">'Work Schedule'!CB135</f>
        <v>1920</v>
      </c>
      <c r="F18" s="96">
        <f ca="1">'Work Schedule'!CC135</f>
        <v>588</v>
      </c>
      <c r="G18" s="96">
        <f ca="1">'Work Schedule'!CD135</f>
        <v>2508</v>
      </c>
      <c r="H18" s="80">
        <f ca="1">'Work Schedule'!CE135</f>
        <v>4200</v>
      </c>
      <c r="R18" s="89"/>
      <c r="S18" s="90"/>
      <c r="T18" s="90"/>
      <c r="U18" s="90"/>
      <c r="V18" s="90"/>
      <c r="W18" s="90"/>
      <c r="X18" s="90"/>
      <c r="Y18" s="90"/>
      <c r="Z18" s="90"/>
      <c r="AA18" s="91"/>
      <c r="AB18" s="89"/>
      <c r="AC18" s="90"/>
      <c r="AD18" s="90"/>
      <c r="AE18" s="90"/>
      <c r="AF18" s="90"/>
      <c r="AG18" s="90"/>
      <c r="AH18" s="90"/>
      <c r="AI18" s="90"/>
      <c r="AJ18" s="90"/>
      <c r="AK18" s="91"/>
    </row>
    <row r="19" spans="3:37" x14ac:dyDescent="0.25">
      <c r="C19" s="80">
        <f>'Work Schedule'!BZ151</f>
        <v>10</v>
      </c>
      <c r="D19" s="80">
        <f>'Work Schedule'!CA151</f>
        <v>80</v>
      </c>
      <c r="E19" s="96">
        <f ca="1">'Work Schedule'!CB151</f>
        <v>1440</v>
      </c>
      <c r="F19" s="96">
        <f ca="1">'Work Schedule'!CC151</f>
        <v>669.34000000000015</v>
      </c>
      <c r="G19" s="96">
        <f ca="1">'Work Schedule'!CD151</f>
        <v>2109.34</v>
      </c>
      <c r="H19" s="80">
        <f ca="1">'Work Schedule'!CE151</f>
        <v>4781</v>
      </c>
      <c r="R19" s="89"/>
      <c r="S19" s="90"/>
      <c r="T19" s="90"/>
      <c r="U19" s="90"/>
      <c r="V19" s="90"/>
      <c r="W19" s="90"/>
      <c r="X19" s="90"/>
      <c r="Y19" s="90"/>
      <c r="Z19" s="90"/>
      <c r="AA19" s="91"/>
      <c r="AB19" s="89"/>
      <c r="AC19" s="90"/>
      <c r="AD19" s="90"/>
      <c r="AE19" s="90"/>
      <c r="AF19" s="90"/>
      <c r="AG19" s="90"/>
      <c r="AH19" s="90"/>
      <c r="AI19" s="90"/>
      <c r="AJ19" s="90"/>
      <c r="AK19" s="91"/>
    </row>
    <row r="20" spans="3:37" x14ac:dyDescent="0.25">
      <c r="R20" s="89"/>
      <c r="S20" s="90"/>
      <c r="T20" s="90"/>
      <c r="U20" s="90"/>
      <c r="V20" s="90"/>
      <c r="W20" s="90"/>
      <c r="X20" s="90"/>
      <c r="Y20" s="90"/>
      <c r="Z20" s="90"/>
      <c r="AA20" s="91"/>
      <c r="AB20" s="89"/>
      <c r="AC20" s="90"/>
      <c r="AD20" s="90"/>
      <c r="AE20" s="90"/>
      <c r="AF20" s="90"/>
      <c r="AG20" s="90"/>
      <c r="AH20" s="90"/>
      <c r="AI20" s="90"/>
      <c r="AJ20" s="90"/>
      <c r="AK20" s="91"/>
    </row>
    <row r="21" spans="3:37" x14ac:dyDescent="0.25">
      <c r="R21" s="89"/>
      <c r="S21" s="90"/>
      <c r="T21" s="90"/>
      <c r="U21" s="90"/>
      <c r="V21" s="90"/>
      <c r="W21" s="90"/>
      <c r="X21" s="90"/>
      <c r="Y21" s="90"/>
      <c r="Z21" s="90"/>
      <c r="AA21" s="91"/>
      <c r="AB21" s="89"/>
      <c r="AC21" s="90"/>
      <c r="AD21" s="90"/>
      <c r="AE21" s="90"/>
      <c r="AF21" s="90"/>
      <c r="AG21" s="90"/>
      <c r="AH21" s="90"/>
      <c r="AI21" s="90"/>
      <c r="AJ21" s="90"/>
      <c r="AK21" s="91"/>
    </row>
    <row r="22" spans="3:37" x14ac:dyDescent="0.25">
      <c r="R22" s="89"/>
      <c r="S22" s="90"/>
      <c r="T22" s="90"/>
      <c r="U22" s="90"/>
      <c r="V22" s="90"/>
      <c r="W22" s="90"/>
      <c r="X22" s="90"/>
      <c r="Y22" s="90"/>
      <c r="Z22" s="90"/>
      <c r="AA22" s="91"/>
      <c r="AB22" s="89"/>
      <c r="AC22" s="90"/>
      <c r="AD22" s="90"/>
      <c r="AE22" s="90"/>
      <c r="AF22" s="90"/>
      <c r="AG22" s="90"/>
      <c r="AH22" s="90"/>
      <c r="AI22" s="90"/>
      <c r="AJ22" s="90"/>
      <c r="AK22" s="91"/>
    </row>
    <row r="23" spans="3:37" x14ac:dyDescent="0.25">
      <c r="R23" s="89"/>
      <c r="S23" s="90"/>
      <c r="T23" s="90"/>
      <c r="U23" s="90"/>
      <c r="V23" s="90"/>
      <c r="W23" s="90"/>
      <c r="X23" s="90"/>
      <c r="Y23" s="90"/>
      <c r="Z23" s="90"/>
      <c r="AA23" s="91"/>
      <c r="AB23" s="89"/>
      <c r="AC23" s="90"/>
      <c r="AD23" s="90"/>
      <c r="AE23" s="90"/>
      <c r="AF23" s="90"/>
      <c r="AG23" s="90"/>
      <c r="AH23" s="90"/>
      <c r="AI23" s="90"/>
      <c r="AJ23" s="90"/>
      <c r="AK23" s="91"/>
    </row>
    <row r="24" spans="3:37" x14ac:dyDescent="0.25">
      <c r="R24" s="89"/>
      <c r="S24" s="90"/>
      <c r="T24" s="90"/>
      <c r="U24" s="90"/>
      <c r="V24" s="90"/>
      <c r="W24" s="90"/>
      <c r="X24" s="90"/>
      <c r="Y24" s="90"/>
      <c r="Z24" s="90"/>
      <c r="AA24" s="91"/>
      <c r="AB24" s="89"/>
      <c r="AC24" s="90"/>
      <c r="AD24" s="90"/>
      <c r="AE24" s="90"/>
      <c r="AF24" s="90"/>
      <c r="AG24" s="90"/>
      <c r="AH24" s="90"/>
      <c r="AI24" s="90"/>
      <c r="AJ24" s="90"/>
      <c r="AK24" s="91"/>
    </row>
    <row r="25" spans="3:37" x14ac:dyDescent="0.25">
      <c r="R25" s="89"/>
      <c r="S25" s="90"/>
      <c r="T25" s="90"/>
      <c r="U25" s="90"/>
      <c r="V25" s="90"/>
      <c r="W25" s="90"/>
      <c r="X25" s="90"/>
      <c r="Y25" s="90"/>
      <c r="Z25" s="90"/>
      <c r="AA25" s="91"/>
      <c r="AB25" s="89"/>
      <c r="AC25" s="90"/>
      <c r="AD25" s="90"/>
      <c r="AE25" s="90"/>
      <c r="AF25" s="90"/>
      <c r="AG25" s="90"/>
      <c r="AH25" s="90"/>
      <c r="AI25" s="90"/>
      <c r="AJ25" s="90"/>
      <c r="AK25" s="91"/>
    </row>
    <row r="26" spans="3:37" x14ac:dyDescent="0.25">
      <c r="R26" s="89"/>
      <c r="S26" s="90"/>
      <c r="T26" s="90"/>
      <c r="U26" s="90"/>
      <c r="V26" s="90"/>
      <c r="W26" s="90"/>
      <c r="X26" s="90"/>
      <c r="Y26" s="90"/>
      <c r="Z26" s="90"/>
      <c r="AA26" s="91"/>
      <c r="AB26" s="89"/>
      <c r="AC26" s="90"/>
      <c r="AD26" s="90"/>
      <c r="AE26" s="90"/>
      <c r="AF26" s="90"/>
      <c r="AG26" s="90"/>
      <c r="AH26" s="90"/>
      <c r="AI26" s="90"/>
      <c r="AJ26" s="90"/>
      <c r="AK26" s="91"/>
    </row>
    <row r="27" spans="3:37" x14ac:dyDescent="0.25">
      <c r="R27" s="89"/>
      <c r="S27" s="90"/>
      <c r="T27" s="90"/>
      <c r="U27" s="90"/>
      <c r="V27" s="90"/>
      <c r="W27" s="90"/>
      <c r="X27" s="90"/>
      <c r="Y27" s="90"/>
      <c r="Z27" s="90"/>
      <c r="AA27" s="91"/>
      <c r="AB27" s="89"/>
      <c r="AC27" s="90"/>
      <c r="AD27" s="90"/>
      <c r="AE27" s="90"/>
      <c r="AF27" s="90"/>
      <c r="AG27" s="90"/>
      <c r="AH27" s="90"/>
      <c r="AI27" s="90"/>
      <c r="AJ27" s="90"/>
      <c r="AK27" s="91"/>
    </row>
    <row r="28" spans="3:37" x14ac:dyDescent="0.25">
      <c r="R28" s="89"/>
      <c r="S28" s="90"/>
      <c r="T28" s="90"/>
      <c r="U28" s="90"/>
      <c r="V28" s="90"/>
      <c r="W28" s="90"/>
      <c r="X28" s="90"/>
      <c r="Y28" s="90"/>
      <c r="Z28" s="90"/>
      <c r="AA28" s="91"/>
      <c r="AB28" s="89"/>
      <c r="AC28" s="90"/>
      <c r="AD28" s="90"/>
      <c r="AE28" s="90"/>
      <c r="AF28" s="90"/>
      <c r="AG28" s="90"/>
      <c r="AH28" s="90"/>
      <c r="AI28" s="90"/>
      <c r="AJ28" s="90"/>
      <c r="AK28" s="91"/>
    </row>
    <row r="29" spans="3:37" ht="16.5" thickBot="1" x14ac:dyDescent="0.3">
      <c r="R29" s="92"/>
      <c r="S29" s="93"/>
      <c r="T29" s="93"/>
      <c r="U29" s="93"/>
      <c r="V29" s="93"/>
      <c r="W29" s="93"/>
      <c r="X29" s="93"/>
      <c r="Y29" s="93"/>
      <c r="Z29" s="93"/>
      <c r="AA29" s="94"/>
      <c r="AB29" s="92"/>
      <c r="AC29" s="93"/>
      <c r="AD29" s="93"/>
      <c r="AE29" s="93"/>
      <c r="AF29" s="93"/>
      <c r="AG29" s="93"/>
      <c r="AH29" s="93"/>
      <c r="AI29" s="93"/>
      <c r="AJ29" s="93"/>
      <c r="AK29" s="94"/>
    </row>
    <row r="30" spans="3:37" x14ac:dyDescent="0.25">
      <c r="R30" s="30" t="s">
        <v>43</v>
      </c>
      <c r="S30" s="15"/>
      <c r="T30" s="15"/>
      <c r="U30" s="15"/>
      <c r="V30" s="15"/>
      <c r="W30" s="15"/>
      <c r="X30" s="15"/>
      <c r="Y30" s="15"/>
      <c r="Z30" s="15"/>
      <c r="AA30" s="16"/>
      <c r="AB30" s="30" t="s">
        <v>44</v>
      </c>
      <c r="AC30" s="15"/>
      <c r="AD30" s="15"/>
      <c r="AE30" s="15"/>
      <c r="AF30" s="15"/>
      <c r="AG30" s="15"/>
      <c r="AH30" s="15"/>
      <c r="AI30" s="15"/>
      <c r="AJ30" s="15"/>
      <c r="AK30" s="16"/>
    </row>
    <row r="31" spans="3:37" ht="16.5" thickBot="1" x14ac:dyDescent="0.3">
      <c r="R31" s="17"/>
      <c r="S31" s="18"/>
      <c r="T31" s="18"/>
      <c r="U31" s="18"/>
      <c r="V31" s="18"/>
      <c r="W31" s="18"/>
      <c r="X31" s="18"/>
      <c r="Y31" s="18"/>
      <c r="Z31" s="18"/>
      <c r="AA31" s="19"/>
      <c r="AB31" s="17"/>
      <c r="AC31" s="18"/>
      <c r="AD31" s="18"/>
      <c r="AE31" s="18"/>
      <c r="AF31" s="18"/>
      <c r="AG31" s="18"/>
      <c r="AH31" s="18"/>
      <c r="AI31" s="18"/>
      <c r="AJ31" s="18"/>
      <c r="AK31" s="19"/>
    </row>
    <row r="32" spans="3:37" ht="16.5" thickBot="1" x14ac:dyDescent="0.3">
      <c r="Q32" s="85" t="s">
        <v>45</v>
      </c>
      <c r="R32" s="85">
        <f>$C$10</f>
        <v>1</v>
      </c>
      <c r="S32" s="86">
        <f>$C$11</f>
        <v>2</v>
      </c>
      <c r="T32" s="87">
        <f>$C$12</f>
        <v>3</v>
      </c>
      <c r="U32" s="86">
        <f>$C$13</f>
        <v>4</v>
      </c>
      <c r="V32" s="86">
        <f>$C$14</f>
        <v>5</v>
      </c>
      <c r="W32" s="87">
        <f>$C$15</f>
        <v>6</v>
      </c>
      <c r="X32" s="86">
        <f>$C$16</f>
        <v>7</v>
      </c>
      <c r="Y32" s="87">
        <f>$C$17</f>
        <v>8</v>
      </c>
      <c r="Z32" s="86">
        <f>$C$18</f>
        <v>9</v>
      </c>
      <c r="AA32" s="88">
        <f>$C$19</f>
        <v>10</v>
      </c>
      <c r="AB32" s="85">
        <f>$C$10</f>
        <v>1</v>
      </c>
      <c r="AC32" s="86">
        <f>$C$11</f>
        <v>2</v>
      </c>
      <c r="AD32" s="87">
        <f>$C$12</f>
        <v>3</v>
      </c>
      <c r="AE32" s="86">
        <f>$C$13</f>
        <v>4</v>
      </c>
      <c r="AF32" s="86">
        <f>$C$14</f>
        <v>5</v>
      </c>
      <c r="AG32" s="87">
        <f>$C$15</f>
        <v>6</v>
      </c>
      <c r="AH32" s="86">
        <f>$C$16</f>
        <v>7</v>
      </c>
      <c r="AI32" s="87">
        <f>$C$17</f>
        <v>8</v>
      </c>
      <c r="AJ32" s="86">
        <f>$C$18</f>
        <v>9</v>
      </c>
      <c r="AK32" s="88">
        <f>$C$19</f>
        <v>10</v>
      </c>
    </row>
    <row r="33" spans="17:37" x14ac:dyDescent="0.25">
      <c r="Q33" s="21"/>
      <c r="R33" s="99">
        <f ca="1">R10/AB10</f>
        <v>2.2659383801314332</v>
      </c>
      <c r="S33" s="99">
        <f t="shared" ref="S33:AA33" ca="1" si="0">S10/AC10</f>
        <v>2.5469168900804289</v>
      </c>
      <c r="T33" s="99">
        <f t="shared" ca="1" si="0"/>
        <v>2.0420997963174852</v>
      </c>
      <c r="U33" s="99">
        <f t="shared" ca="1" si="0"/>
        <v>1.9488675331972665</v>
      </c>
      <c r="V33" s="99">
        <f t="shared" ca="1" si="0"/>
        <v>2.1152848781210634</v>
      </c>
      <c r="W33" s="99">
        <f t="shared" ca="1" si="0"/>
        <v>2.235316570447063</v>
      </c>
      <c r="X33" s="99">
        <f t="shared" ca="1" si="0"/>
        <v>2.5410443353985248</v>
      </c>
      <c r="Y33" s="99">
        <f t="shared" ca="1" si="0"/>
        <v>2.0394037635416944</v>
      </c>
      <c r="Z33" s="99">
        <f t="shared" ca="1" si="0"/>
        <v>1.6746411483253589</v>
      </c>
      <c r="AA33" s="99">
        <f t="shared" ca="1" si="0"/>
        <v>2.266585756682185</v>
      </c>
      <c r="AB33" s="21">
        <f>D10</f>
        <v>80</v>
      </c>
      <c r="AC33" s="21">
        <f>D11</f>
        <v>80</v>
      </c>
      <c r="AD33" s="21">
        <f>D12</f>
        <v>80</v>
      </c>
      <c r="AE33" s="21">
        <f>D13</f>
        <v>80</v>
      </c>
      <c r="AF33" s="21">
        <f>D14</f>
        <v>80</v>
      </c>
      <c r="AG33" s="21">
        <f>D15</f>
        <v>80</v>
      </c>
      <c r="AH33" s="21">
        <f>D16</f>
        <v>40</v>
      </c>
      <c r="AI33" s="21">
        <f>D17</f>
        <v>80</v>
      </c>
      <c r="AJ33" s="21">
        <f>D18</f>
        <v>80</v>
      </c>
      <c r="AK33" s="21">
        <f>D19</f>
        <v>80</v>
      </c>
    </row>
    <row r="34" spans="17:37" ht="16.5" thickBot="1" x14ac:dyDescent="0.3">
      <c r="Q34" s="2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17:37" x14ac:dyDescent="0.25">
      <c r="R35" s="89"/>
      <c r="S35" s="90"/>
      <c r="T35" s="90"/>
      <c r="U35" s="90"/>
      <c r="V35" s="90"/>
      <c r="W35" s="90"/>
      <c r="X35" s="90"/>
      <c r="Y35" s="90"/>
      <c r="Z35" s="90"/>
      <c r="AA35" s="91"/>
      <c r="AB35" s="89"/>
      <c r="AC35" s="90"/>
      <c r="AD35" s="90"/>
      <c r="AE35" s="90"/>
      <c r="AF35" s="90"/>
      <c r="AG35" s="90"/>
      <c r="AH35" s="90"/>
      <c r="AI35" s="90"/>
      <c r="AJ35" s="90"/>
      <c r="AK35" s="91"/>
    </row>
    <row r="36" spans="17:37" x14ac:dyDescent="0.25">
      <c r="R36" s="89"/>
      <c r="S36" s="90"/>
      <c r="T36" s="90"/>
      <c r="U36" s="90"/>
      <c r="V36" s="90"/>
      <c r="W36" s="90"/>
      <c r="X36" s="90"/>
      <c r="Y36" s="90"/>
      <c r="Z36" s="90"/>
      <c r="AA36" s="91"/>
      <c r="AB36" s="89"/>
      <c r="AC36" s="90"/>
      <c r="AD36" s="90"/>
      <c r="AE36" s="90"/>
      <c r="AF36" s="90"/>
      <c r="AG36" s="90"/>
      <c r="AH36" s="90"/>
      <c r="AI36" s="90"/>
      <c r="AJ36" s="90"/>
      <c r="AK36" s="91"/>
    </row>
    <row r="37" spans="17:37" x14ac:dyDescent="0.25">
      <c r="R37" s="89"/>
      <c r="S37" s="90"/>
      <c r="T37" s="90"/>
      <c r="U37" s="90"/>
      <c r="V37" s="90"/>
      <c r="W37" s="90"/>
      <c r="X37" s="90"/>
      <c r="Y37" s="90"/>
      <c r="Z37" s="90"/>
      <c r="AA37" s="91"/>
      <c r="AB37" s="89"/>
      <c r="AC37" s="90"/>
      <c r="AD37" s="90"/>
      <c r="AE37" s="90"/>
      <c r="AF37" s="90"/>
      <c r="AG37" s="90"/>
      <c r="AH37" s="90"/>
      <c r="AI37" s="90"/>
      <c r="AJ37" s="90"/>
      <c r="AK37" s="91"/>
    </row>
    <row r="38" spans="17:37" x14ac:dyDescent="0.25">
      <c r="R38" s="89"/>
      <c r="S38" s="90"/>
      <c r="T38" s="90"/>
      <c r="U38" s="90"/>
      <c r="V38" s="90"/>
      <c r="W38" s="90"/>
      <c r="X38" s="90"/>
      <c r="Y38" s="90"/>
      <c r="Z38" s="90"/>
      <c r="AA38" s="91"/>
      <c r="AB38" s="89"/>
      <c r="AC38" s="90"/>
      <c r="AD38" s="90"/>
      <c r="AE38" s="90"/>
      <c r="AF38" s="90"/>
      <c r="AG38" s="90"/>
      <c r="AH38" s="90"/>
      <c r="AI38" s="90"/>
      <c r="AJ38" s="90"/>
      <c r="AK38" s="91"/>
    </row>
    <row r="39" spans="17:37" x14ac:dyDescent="0.25">
      <c r="R39" s="89"/>
      <c r="S39" s="90"/>
      <c r="T39" s="90"/>
      <c r="U39" s="90"/>
      <c r="V39" s="90"/>
      <c r="W39" s="90"/>
      <c r="X39" s="90"/>
      <c r="Y39" s="90"/>
      <c r="Z39" s="90"/>
      <c r="AA39" s="91"/>
      <c r="AB39" s="89"/>
      <c r="AC39" s="90"/>
      <c r="AD39" s="90"/>
      <c r="AE39" s="90"/>
      <c r="AF39" s="90"/>
      <c r="AG39" s="90"/>
      <c r="AH39" s="90"/>
      <c r="AI39" s="90"/>
      <c r="AJ39" s="90"/>
      <c r="AK39" s="91"/>
    </row>
    <row r="40" spans="17:37" x14ac:dyDescent="0.25">
      <c r="R40" s="89"/>
      <c r="S40" s="90"/>
      <c r="T40" s="90"/>
      <c r="U40" s="90"/>
      <c r="V40" s="90"/>
      <c r="W40" s="90"/>
      <c r="X40" s="90"/>
      <c r="Y40" s="90"/>
      <c r="Z40" s="90"/>
      <c r="AA40" s="91"/>
      <c r="AB40" s="89"/>
      <c r="AC40" s="90"/>
      <c r="AD40" s="90"/>
      <c r="AE40" s="90"/>
      <c r="AF40" s="90"/>
      <c r="AG40" s="90"/>
      <c r="AH40" s="90"/>
      <c r="AI40" s="90"/>
      <c r="AJ40" s="90"/>
      <c r="AK40" s="91"/>
    </row>
    <row r="41" spans="17:37" x14ac:dyDescent="0.25">
      <c r="R41" s="89"/>
      <c r="S41" s="90"/>
      <c r="T41" s="90"/>
      <c r="U41" s="90"/>
      <c r="V41" s="90"/>
      <c r="W41" s="90"/>
      <c r="X41" s="90"/>
      <c r="Y41" s="90"/>
      <c r="Z41" s="90"/>
      <c r="AA41" s="91"/>
      <c r="AB41" s="89"/>
      <c r="AC41" s="90"/>
      <c r="AD41" s="90"/>
      <c r="AE41" s="90"/>
      <c r="AF41" s="90"/>
      <c r="AG41" s="90"/>
      <c r="AH41" s="90"/>
      <c r="AI41" s="90"/>
      <c r="AJ41" s="90"/>
      <c r="AK41" s="91"/>
    </row>
    <row r="42" spans="17:37" x14ac:dyDescent="0.25">
      <c r="R42" s="89"/>
      <c r="S42" s="90"/>
      <c r="T42" s="90"/>
      <c r="U42" s="90"/>
      <c r="V42" s="90"/>
      <c r="W42" s="90"/>
      <c r="X42" s="90"/>
      <c r="Y42" s="90"/>
      <c r="Z42" s="90"/>
      <c r="AA42" s="91"/>
      <c r="AB42" s="89"/>
      <c r="AC42" s="90"/>
      <c r="AD42" s="90"/>
      <c r="AE42" s="90"/>
      <c r="AF42" s="90"/>
      <c r="AG42" s="90"/>
      <c r="AH42" s="90"/>
      <c r="AI42" s="90"/>
      <c r="AJ42" s="90"/>
      <c r="AK42" s="91"/>
    </row>
    <row r="43" spans="17:37" x14ac:dyDescent="0.25">
      <c r="R43" s="89"/>
      <c r="S43" s="90"/>
      <c r="T43" s="90"/>
      <c r="U43" s="90"/>
      <c r="V43" s="90"/>
      <c r="W43" s="90"/>
      <c r="X43" s="90"/>
      <c r="Y43" s="90"/>
      <c r="Z43" s="90"/>
      <c r="AA43" s="91"/>
      <c r="AB43" s="89"/>
      <c r="AC43" s="90"/>
      <c r="AD43" s="90"/>
      <c r="AE43" s="90"/>
      <c r="AF43" s="90"/>
      <c r="AG43" s="90"/>
      <c r="AH43" s="90"/>
      <c r="AI43" s="90"/>
      <c r="AJ43" s="90"/>
      <c r="AK43" s="91"/>
    </row>
    <row r="44" spans="17:37" x14ac:dyDescent="0.25">
      <c r="R44" s="89"/>
      <c r="S44" s="90"/>
      <c r="T44" s="90"/>
      <c r="U44" s="90"/>
      <c r="V44" s="90"/>
      <c r="W44" s="90"/>
      <c r="X44" s="90"/>
      <c r="Y44" s="90"/>
      <c r="Z44" s="90"/>
      <c r="AA44" s="91"/>
      <c r="AB44" s="89"/>
      <c r="AC44" s="90"/>
      <c r="AD44" s="90"/>
      <c r="AE44" s="90"/>
      <c r="AF44" s="90"/>
      <c r="AG44" s="90"/>
      <c r="AH44" s="90"/>
      <c r="AI44" s="90"/>
      <c r="AJ44" s="90"/>
      <c r="AK44" s="91"/>
    </row>
    <row r="45" spans="17:37" x14ac:dyDescent="0.25">
      <c r="R45" s="89"/>
      <c r="S45" s="90"/>
      <c r="T45" s="90"/>
      <c r="U45" s="90"/>
      <c r="V45" s="90"/>
      <c r="W45" s="90"/>
      <c r="X45" s="90"/>
      <c r="Y45" s="90"/>
      <c r="Z45" s="90"/>
      <c r="AA45" s="91"/>
      <c r="AB45" s="89"/>
      <c r="AC45" s="90"/>
      <c r="AD45" s="90"/>
      <c r="AE45" s="90"/>
      <c r="AF45" s="90"/>
      <c r="AG45" s="90"/>
      <c r="AH45" s="90"/>
      <c r="AI45" s="90"/>
      <c r="AJ45" s="90"/>
      <c r="AK45" s="91"/>
    </row>
    <row r="46" spans="17:37" x14ac:dyDescent="0.25">
      <c r="R46" s="89"/>
      <c r="S46" s="90"/>
      <c r="T46" s="90"/>
      <c r="U46" s="90"/>
      <c r="V46" s="90"/>
      <c r="W46" s="90"/>
      <c r="X46" s="90"/>
      <c r="Y46" s="90"/>
      <c r="Z46" s="90"/>
      <c r="AA46" s="91"/>
      <c r="AB46" s="89"/>
      <c r="AC46" s="90"/>
      <c r="AD46" s="90"/>
      <c r="AE46" s="90"/>
      <c r="AF46" s="90"/>
      <c r="AG46" s="90"/>
      <c r="AH46" s="90"/>
      <c r="AI46" s="90"/>
      <c r="AJ46" s="90"/>
      <c r="AK46" s="91"/>
    </row>
    <row r="47" spans="17:37" x14ac:dyDescent="0.25">
      <c r="R47" s="89"/>
      <c r="S47" s="90"/>
      <c r="T47" s="90"/>
      <c r="U47" s="90"/>
      <c r="V47" s="90"/>
      <c r="W47" s="90"/>
      <c r="X47" s="90"/>
      <c r="Y47" s="90"/>
      <c r="Z47" s="90"/>
      <c r="AA47" s="91"/>
      <c r="AB47" s="89"/>
      <c r="AC47" s="90"/>
      <c r="AD47" s="90"/>
      <c r="AE47" s="90"/>
      <c r="AF47" s="90"/>
      <c r="AG47" s="90"/>
      <c r="AH47" s="90"/>
      <c r="AI47" s="90"/>
      <c r="AJ47" s="90"/>
      <c r="AK47" s="91"/>
    </row>
    <row r="48" spans="17:37" x14ac:dyDescent="0.25">
      <c r="R48" s="89"/>
      <c r="S48" s="90"/>
      <c r="T48" s="90"/>
      <c r="U48" s="90"/>
      <c r="V48" s="90"/>
      <c r="W48" s="90"/>
      <c r="X48" s="90"/>
      <c r="Y48" s="90"/>
      <c r="Z48" s="90"/>
      <c r="AA48" s="91"/>
      <c r="AB48" s="89"/>
      <c r="AC48" s="90"/>
      <c r="AD48" s="90"/>
      <c r="AE48" s="90"/>
      <c r="AF48" s="90"/>
      <c r="AG48" s="90"/>
      <c r="AH48" s="90"/>
      <c r="AI48" s="90"/>
      <c r="AJ48" s="90"/>
      <c r="AK48" s="91"/>
    </row>
    <row r="49" spans="18:37" x14ac:dyDescent="0.25">
      <c r="R49" s="89"/>
      <c r="S49" s="90"/>
      <c r="T49" s="90"/>
      <c r="U49" s="90"/>
      <c r="V49" s="90"/>
      <c r="W49" s="90"/>
      <c r="X49" s="90"/>
      <c r="Y49" s="90"/>
      <c r="Z49" s="90"/>
      <c r="AA49" s="91"/>
      <c r="AB49" s="89"/>
      <c r="AC49" s="90"/>
      <c r="AD49" s="90"/>
      <c r="AE49" s="90"/>
      <c r="AF49" s="90"/>
      <c r="AG49" s="90"/>
      <c r="AH49" s="90"/>
      <c r="AI49" s="90"/>
      <c r="AJ49" s="90"/>
      <c r="AK49" s="91"/>
    </row>
    <row r="50" spans="18:37" x14ac:dyDescent="0.25">
      <c r="R50" s="89"/>
      <c r="S50" s="90"/>
      <c r="T50" s="90"/>
      <c r="U50" s="90"/>
      <c r="V50" s="90"/>
      <c r="W50" s="90"/>
      <c r="X50" s="90"/>
      <c r="Y50" s="90"/>
      <c r="Z50" s="90"/>
      <c r="AA50" s="91"/>
      <c r="AB50" s="89"/>
      <c r="AC50" s="90"/>
      <c r="AD50" s="90"/>
      <c r="AE50" s="90"/>
      <c r="AF50" s="90"/>
      <c r="AG50" s="90"/>
      <c r="AH50" s="90"/>
      <c r="AI50" s="90"/>
      <c r="AJ50" s="90"/>
      <c r="AK50" s="91"/>
    </row>
    <row r="51" spans="18:37" x14ac:dyDescent="0.25">
      <c r="R51" s="89"/>
      <c r="S51" s="90"/>
      <c r="T51" s="90"/>
      <c r="U51" s="90"/>
      <c r="V51" s="90"/>
      <c r="W51" s="90"/>
      <c r="X51" s="90"/>
      <c r="Y51" s="90"/>
      <c r="Z51" s="90"/>
      <c r="AA51" s="91"/>
      <c r="AB51" s="89"/>
      <c r="AC51" s="90"/>
      <c r="AD51" s="90"/>
      <c r="AE51" s="90"/>
      <c r="AF51" s="90"/>
      <c r="AG51" s="90"/>
      <c r="AH51" s="90"/>
      <c r="AI51" s="90"/>
      <c r="AJ51" s="90"/>
      <c r="AK51" s="91"/>
    </row>
    <row r="52" spans="18:37" ht="16.5" thickBot="1" x14ac:dyDescent="0.3">
      <c r="R52" s="92"/>
      <c r="S52" s="93"/>
      <c r="T52" s="93"/>
      <c r="U52" s="93"/>
      <c r="V52" s="93"/>
      <c r="W52" s="93"/>
      <c r="X52" s="93"/>
      <c r="Y52" s="93"/>
      <c r="Z52" s="93"/>
      <c r="AA52" s="94"/>
      <c r="AB52" s="92"/>
      <c r="AC52" s="93"/>
      <c r="AD52" s="93"/>
      <c r="AE52" s="93"/>
      <c r="AF52" s="93"/>
      <c r="AG52" s="93"/>
      <c r="AH52" s="93"/>
      <c r="AI52" s="93"/>
      <c r="AJ52" s="93"/>
      <c r="AK52" s="94"/>
    </row>
  </sheetData>
  <mergeCells count="47">
    <mergeCell ref="V5:AH6"/>
    <mergeCell ref="AJ33:AJ34"/>
    <mergeCell ref="AK33:AK34"/>
    <mergeCell ref="R7:AA8"/>
    <mergeCell ref="AB7:AK8"/>
    <mergeCell ref="R30:AA31"/>
    <mergeCell ref="AB30:AK31"/>
    <mergeCell ref="AD33:AD34"/>
    <mergeCell ref="AE33:AE34"/>
    <mergeCell ref="AF33:AF34"/>
    <mergeCell ref="AG33:AG34"/>
    <mergeCell ref="AH33:AH34"/>
    <mergeCell ref="AI33:AI34"/>
    <mergeCell ref="X33:X34"/>
    <mergeCell ref="Y33:Y34"/>
    <mergeCell ref="Z33:Z34"/>
    <mergeCell ref="AA33:AA34"/>
    <mergeCell ref="AB33:AB34"/>
    <mergeCell ref="AC33:AC34"/>
    <mergeCell ref="AJ10:AJ11"/>
    <mergeCell ref="AK10:AK11"/>
    <mergeCell ref="Q33:Q34"/>
    <mergeCell ref="R33:R34"/>
    <mergeCell ref="S33:S34"/>
    <mergeCell ref="T33:T34"/>
    <mergeCell ref="U33:U34"/>
    <mergeCell ref="V33:V34"/>
    <mergeCell ref="W33:W34"/>
    <mergeCell ref="AD10:AD11"/>
    <mergeCell ref="AE10:AE11"/>
    <mergeCell ref="AG10:AG11"/>
    <mergeCell ref="AF10:AF11"/>
    <mergeCell ref="AH10:AH11"/>
    <mergeCell ref="AI10:AI11"/>
    <mergeCell ref="W10:W11"/>
    <mergeCell ref="Y10:Y11"/>
    <mergeCell ref="Z10:Z11"/>
    <mergeCell ref="AA10:AA11"/>
    <mergeCell ref="AB10:AB11"/>
    <mergeCell ref="AC10:AC11"/>
    <mergeCell ref="Q10:Q11"/>
    <mergeCell ref="R10:R11"/>
    <mergeCell ref="U10:U11"/>
    <mergeCell ref="V10:V11"/>
    <mergeCell ref="X10:X11"/>
    <mergeCell ref="T10:T11"/>
    <mergeCell ref="S10:S11"/>
  </mergeCells>
  <conditionalFormatting sqref="R33:AA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Structure</vt:lpstr>
      <vt:lpstr>Work Schedule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2025-01-30T08:45:32Z</dcterms:created>
  <dcterms:modified xsi:type="dcterms:W3CDTF">2025-02-01T19:43:50Z</dcterms:modified>
</cp:coreProperties>
</file>