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jabcd\Desktop\almabetter\Alma-X\SQL Case study\"/>
    </mc:Choice>
  </mc:AlternateContent>
  <xr:revisionPtr revIDLastSave="0" documentId="13_ncr:1_{94D183C4-7C2F-46BC-8EB7-CB4E0B72F6A5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7" i="2" l="1"/>
  <c r="AQ15" i="2"/>
  <c r="AQ10" i="2"/>
  <c r="AQ12" i="2"/>
  <c r="AQ13" i="2"/>
  <c r="AQ11" i="2"/>
  <c r="AQ18" i="2"/>
  <c r="AQ16" i="2"/>
  <c r="AQ9" i="2"/>
  <c r="AQ8" i="2"/>
  <c r="AQ17" i="2"/>
  <c r="AQ14" i="2"/>
  <c r="AA9" i="2"/>
  <c r="I10" i="2"/>
  <c r="I11" i="2"/>
  <c r="I12" i="2"/>
  <c r="I13" i="2"/>
  <c r="I14" i="2"/>
  <c r="I15" i="2"/>
  <c r="I16" i="2"/>
  <c r="I17" i="2"/>
  <c r="I18" i="2"/>
  <c r="BB14" i="1"/>
  <c r="BB15" i="1"/>
  <c r="BB13" i="1"/>
  <c r="BA14" i="1"/>
  <c r="BA13" i="1"/>
  <c r="BA15" i="1"/>
  <c r="AZ14" i="1"/>
  <c r="AZ15" i="1"/>
  <c r="AZ13" i="1"/>
  <c r="F11" i="1"/>
  <c r="AE18" i="1"/>
  <c r="AF18" i="1"/>
  <c r="AD18" i="1"/>
  <c r="Z18" i="1"/>
  <c r="AA18" i="1"/>
  <c r="Y18" i="1"/>
  <c r="F8" i="1"/>
  <c r="I19" i="2" l="1"/>
</calcChain>
</file>

<file path=xl/sharedStrings.xml><?xml version="1.0" encoding="utf-8"?>
<sst xmlns="http://schemas.openxmlformats.org/spreadsheetml/2006/main" count="3108" uniqueCount="2658">
  <si>
    <t>12 Angry Men (Twelve Angry Men)</t>
  </si>
  <si>
    <t>The Breaking Point</t>
  </si>
  <si>
    <t>The Prowler (Cost of Living )</t>
  </si>
  <si>
    <t>The Adventures of Robin Hood</t>
  </si>
  <si>
    <t>The Narrow Margin</t>
  </si>
  <si>
    <t>Street Fight</t>
  </si>
  <si>
    <t>Four Sheets to the Wind</t>
  </si>
  <si>
    <t>Borderland</t>
  </si>
  <si>
    <t>Kenny</t>
  </si>
  <si>
    <t>The Black Pirate</t>
  </si>
  <si>
    <t>Blood and Sand</t>
  </si>
  <si>
    <t>Bluebeard</t>
  </si>
  <si>
    <t>Cape Fear</t>
  </si>
  <si>
    <t>Captain Blood</t>
  </si>
  <si>
    <t>Caught</t>
  </si>
  <si>
    <t>A Christmas Carol</t>
  </si>
  <si>
    <t>Days of Wine and Roses</t>
  </si>
  <si>
    <t>Death of a Salesman</t>
  </si>
  <si>
    <t>Dodge City</t>
  </si>
  <si>
    <t>The Four Feathers</t>
  </si>
  <si>
    <t>The Harder They Fall</t>
  </si>
  <si>
    <t>Heidi</t>
  </si>
  <si>
    <t>Indiscreet</t>
  </si>
  <si>
    <t>The Ladykillers</t>
  </si>
  <si>
    <t>Laura</t>
  </si>
  <si>
    <t>The Letter</t>
  </si>
  <si>
    <t>The Lost Patrol</t>
  </si>
  <si>
    <t>Lust for Life</t>
  </si>
  <si>
    <t>M</t>
  </si>
  <si>
    <t>The Maltese Falcon</t>
  </si>
  <si>
    <t>A Night to Remember</t>
  </si>
  <si>
    <t>Odd Man Out</t>
  </si>
  <si>
    <t>Pride and Prejudice</t>
  </si>
  <si>
    <t>The Prisoner of Zenda</t>
  </si>
  <si>
    <t>The Public Enemy</t>
  </si>
  <si>
    <t>Sabotage</t>
  </si>
  <si>
    <t>Sahara</t>
  </si>
  <si>
    <t>Shadow of a Doubt</t>
  </si>
  <si>
    <t>The Shooting</t>
  </si>
  <si>
    <t>Stagecoach</t>
  </si>
  <si>
    <t>A Star Is Born</t>
  </si>
  <si>
    <t>Suddenly</t>
  </si>
  <si>
    <t>Them!</t>
  </si>
  <si>
    <t>Tre Fratelli (Three Brothers)</t>
  </si>
  <si>
    <t>Treasure Island</t>
  </si>
  <si>
    <t>Winchester '73</t>
  </si>
  <si>
    <t>A Woman's Face</t>
  </si>
  <si>
    <t>The Yearling</t>
  </si>
  <si>
    <t>Henry V</t>
  </si>
  <si>
    <t>Conquest</t>
  </si>
  <si>
    <t>Goodbye, Mr. Chips</t>
  </si>
  <si>
    <t>Red Dust</t>
  </si>
  <si>
    <t>Jane Eyre</t>
  </si>
  <si>
    <t>Boy Meets Girl (1984)</t>
  </si>
  <si>
    <t>Fury</t>
  </si>
  <si>
    <t>Edward II</t>
  </si>
  <si>
    <t>The Sea Wolf</t>
  </si>
  <si>
    <t>Brother's Keeper</t>
  </si>
  <si>
    <t>Stalker</t>
  </si>
  <si>
    <t>The Kid</t>
  </si>
  <si>
    <t>Three Colors: Red (Trois couleurs: Rouge)</t>
  </si>
  <si>
    <t>L'Enfer</t>
  </si>
  <si>
    <t>Contraband</t>
  </si>
  <si>
    <t>Raw Deal</t>
  </si>
  <si>
    <t>Shadows</t>
  </si>
  <si>
    <t>The Killers</t>
  </si>
  <si>
    <t>Of Mice and Men</t>
  </si>
  <si>
    <t>Attack</t>
  </si>
  <si>
    <t>A Kiss Before Dying</t>
  </si>
  <si>
    <t>The Interview</t>
  </si>
  <si>
    <t>Conspiracy</t>
  </si>
  <si>
    <t>Nightmare Alley</t>
  </si>
  <si>
    <t>Fail Safe</t>
  </si>
  <si>
    <t>Ghosts of Abu Ghraib</t>
  </si>
  <si>
    <t>Fanaa</t>
  </si>
  <si>
    <t>Never Say Macbeth</t>
  </si>
  <si>
    <t>Ballet Shoes</t>
  </si>
  <si>
    <t>The Friends of Eddie Coyle</t>
  </si>
  <si>
    <t>C'est Pas Moi, Je le Jure! (It's Not Me, I Swear!)</t>
  </si>
  <si>
    <t>Ink</t>
  </si>
  <si>
    <t>Passing Strange</t>
  </si>
  <si>
    <t>Know Your Mushrooms</t>
  </si>
  <si>
    <t>14 Hours</t>
  </si>
  <si>
    <t>16 Acres</t>
  </si>
  <si>
    <t>Three Idiots</t>
  </si>
  <si>
    <t>The 400 Blows (Les Quatre cents coups)</t>
  </si>
  <si>
    <t>A Bittersweet Life (Dalkomhan insaeng)</t>
  </si>
  <si>
    <t>A Brighter Summer Day</t>
  </si>
  <si>
    <t>A Brother's Kiss</t>
  </si>
  <si>
    <t>A Conspiracy of Faith (Flaskepost fra P)</t>
  </si>
  <si>
    <t>A Man Escaped (Un condamnÃ© Ã  mort s'est Ã©chappÃ© ou Le vent souffle oÃ¹ il veut)</t>
  </si>
  <si>
    <t>A Room With a View</t>
  </si>
  <si>
    <t>A Tuba to Cuba</t>
  </si>
  <si>
    <t>A Whisper To A Roar</t>
  </si>
  <si>
    <t>Accattone (The Procurer) (The Scrounger)</t>
  </si>
  <si>
    <t>Aelita - Queen of Mars</t>
  </si>
  <si>
    <t>After the Thin Man</t>
  </si>
  <si>
    <t>Age of Consent</t>
  </si>
  <si>
    <t>All Through the Night</t>
  </si>
  <si>
    <t>Amal</t>
  </si>
  <si>
    <t>Anatomy of a Murder</t>
  </si>
  <si>
    <t>And the Band Played On</t>
  </si>
  <si>
    <t>And Then There Were None</t>
  </si>
  <si>
    <t>Angels with Dirty Faces</t>
  </si>
  <si>
    <t>Antiquities</t>
  </si>
  <si>
    <t>Artik</t>
  </si>
  <si>
    <t>Ashik Kerib</t>
  </si>
  <si>
    <t>Asoka</t>
  </si>
  <si>
    <t>Atlantic City</t>
  </si>
  <si>
    <t>Baby Face</t>
  </si>
  <si>
    <t>Babylon</t>
  </si>
  <si>
    <t>Bad Blood: The Movie</t>
  </si>
  <si>
    <t>Bad Boy Bubby</t>
  </si>
  <si>
    <t>Bag It</t>
  </si>
  <si>
    <t>Ball of Fire</t>
  </si>
  <si>
    <t>Au Hasard Balthazar</t>
  </si>
  <si>
    <t>The Band Wagon</t>
  </si>
  <si>
    <t>Barbarosa</t>
  </si>
  <si>
    <t>The Barefoot Contessa</t>
  </si>
  <si>
    <t>Bathtubs Over Broadway</t>
  </si>
  <si>
    <t>Batman: The Dark Knight Returns, Part 1</t>
  </si>
  <si>
    <t>Battleship Potemkin</t>
  </si>
  <si>
    <t>Beau Geste</t>
  </si>
  <si>
    <t>Before Sunrise</t>
  </si>
  <si>
    <t>Better This World</t>
  </si>
  <si>
    <t>The Big Clock</t>
  </si>
  <si>
    <t>The Big Country</t>
  </si>
  <si>
    <t>The Big Gay Musical</t>
  </si>
  <si>
    <t>The Big Trail</t>
  </si>
  <si>
    <t>Black Narcissus</t>
  </si>
  <si>
    <t>Blood in the Face</t>
  </si>
  <si>
    <t>Blue Water, White Death</t>
  </si>
  <si>
    <t>Blue Collar</t>
  </si>
  <si>
    <t>Branded to Kill</t>
  </si>
  <si>
    <t>The Bravados</t>
  </si>
  <si>
    <t>'Breaker' Morant</t>
  </si>
  <si>
    <t>Breaking A Monster</t>
  </si>
  <si>
    <t>Broadway Danny Rose</t>
  </si>
  <si>
    <t>The Buddy Holly Story</t>
  </si>
  <si>
    <t>Burn</t>
  </si>
  <si>
    <t>The C Word</t>
  </si>
  <si>
    <t>Camille Claudel</t>
  </si>
  <si>
    <t>Captain Horatio Hornblower</t>
  </si>
  <si>
    <t>Captain Kidd</t>
  </si>
  <si>
    <t>Catching Feelings</t>
  </si>
  <si>
    <t>Chastity Bites</t>
  </si>
  <si>
    <t>Citizen Kane</t>
  </si>
  <si>
    <t>City of Joy</t>
  </si>
  <si>
    <t>The Clock</t>
  </si>
  <si>
    <t>Ostre SledovanÃ© Vlaky (Closely Watched Trains)</t>
  </si>
  <si>
    <t>Cloudburst</t>
  </si>
  <si>
    <t>Cold November</t>
  </si>
  <si>
    <t>The Color of Lies (Au coeur du mensonge)</t>
  </si>
  <si>
    <t>The Color of Friendship</t>
  </si>
  <si>
    <t>The Comancheros</t>
  </si>
  <si>
    <t>Compulsion</t>
  </si>
  <si>
    <t>Cool Hand Luke</t>
  </si>
  <si>
    <t>Crawford</t>
  </si>
  <si>
    <t>Creep 2</t>
  </si>
  <si>
    <t>The Crimson Pirate</t>
  </si>
  <si>
    <t>Curse of the Demon</t>
  </si>
  <si>
    <t>Daisy Kenyon</t>
  </si>
  <si>
    <t>Damn the Defiant!</t>
  </si>
  <si>
    <t>Darby O'Gill and the Little People</t>
  </si>
  <si>
    <t>Davy Crockett, King of the Wild Frontier</t>
  </si>
  <si>
    <t>Day for Night</t>
  </si>
  <si>
    <t>Day of the Outlaw</t>
  </si>
  <si>
    <t>Dead Ringer</t>
  </si>
  <si>
    <t>Death of a Cyclist (Muerte de un ciclista)</t>
  </si>
  <si>
    <t>Decision Before Dawn</t>
  </si>
  <si>
    <t>Defence of the Realm (Defense of the Realm)</t>
  </si>
  <si>
    <t>Deliver Us from Evil</t>
  </si>
  <si>
    <t>Desk Set</t>
  </si>
  <si>
    <t>The Detective</t>
  </si>
  <si>
    <t>Detour</t>
  </si>
  <si>
    <t>The Devil and Miss Jones</t>
  </si>
  <si>
    <t>The Disenchanted</t>
  </si>
  <si>
    <t>Divorce American Style</t>
  </si>
  <si>
    <t>Don't Bother to Knock</t>
  </si>
  <si>
    <t>The Dresser</t>
  </si>
  <si>
    <t>Drugstore Cowboy</t>
  </si>
  <si>
    <t>Early Summer</t>
  </si>
  <si>
    <t>Earth: One Amazing Day</t>
  </si>
  <si>
    <t>Egg</t>
  </si>
  <si>
    <t>El Dorado</t>
  </si>
  <si>
    <t>Empties (VratnÃ© lahve)</t>
  </si>
  <si>
    <t>The Endless Summer</t>
  </si>
  <si>
    <t>Esteros</t>
  </si>
  <si>
    <t>Every Time I Die</t>
  </si>
  <si>
    <t>Executive Suite</t>
  </si>
  <si>
    <t>Experiment in Terror</t>
  </si>
  <si>
    <t>Experiment Perilous</t>
  </si>
  <si>
    <t>Extremity</t>
  </si>
  <si>
    <t>Fagara (Huajiao zhiwei)</t>
  </si>
  <si>
    <t>The Fall of the Roman Empire</t>
  </si>
  <si>
    <t>The Fallen Idol</t>
  </si>
  <si>
    <t>Fat City</t>
  </si>
  <si>
    <t>Father (Father: Diary of One Week)</t>
  </si>
  <si>
    <t>Father's Little Dividend</t>
  </si>
  <si>
    <t>Angst Essen Seele auf (Ali: Fear Eats the Soul)</t>
  </si>
  <si>
    <t>The Fighting Seabees</t>
  </si>
  <si>
    <t>Fireworks Wednesday (Chaharshanbe-soori)</t>
  </si>
  <si>
    <t>Five Graves to Cairo</t>
  </si>
  <si>
    <t>Fixed Bayonets!</t>
  </si>
  <si>
    <t>The Flame and the Arrow</t>
  </si>
  <si>
    <t>Footlight Parade</t>
  </si>
  <si>
    <t>For Me and My Gal</t>
  </si>
  <si>
    <t>Fort Apache</t>
  </si>
  <si>
    <t>Free China: The Courage to Believe</t>
  </si>
  <si>
    <t>Les Nuits de la pleine lune (Full Moon in Paris)</t>
  </si>
  <si>
    <t>Futurama: Bender's Big Score</t>
  </si>
  <si>
    <t>Gaslight</t>
  </si>
  <si>
    <t>Gebo and The Shadow (Gebo et l'ombre)</t>
  </si>
  <si>
    <t>General della Rovere (Il generale Della Rovere)</t>
  </si>
  <si>
    <t>Gentleman Jim</t>
  </si>
  <si>
    <t>GETT: The Trial of Viviane Amsalem</t>
  </si>
  <si>
    <t>The Ghost and Mrs. Muir</t>
  </si>
  <si>
    <t>Girl Crazy</t>
  </si>
  <si>
    <t>Gloria</t>
  </si>
  <si>
    <t>God's Horses</t>
  </si>
  <si>
    <t>Godzilla Vs. Destoroyah</t>
  </si>
  <si>
    <t>Gold Diggers of 1933</t>
  </si>
  <si>
    <t>Gold Diggers of 1935</t>
  </si>
  <si>
    <t>Golden Kingdom</t>
  </si>
  <si>
    <t>Good News</t>
  </si>
  <si>
    <t>Grand Prix</t>
  </si>
  <si>
    <t>The Grapes of Wrath</t>
  </si>
  <si>
    <t>Grave of the Fireflies (Hotaru no haka)</t>
  </si>
  <si>
    <t>The Gravedancers</t>
  </si>
  <si>
    <t>Great Expectations</t>
  </si>
  <si>
    <t>Greyfriars Bobby</t>
  </si>
  <si>
    <t>Touchez Pas au Grisbi (Hands Off the Loot)</t>
  </si>
  <si>
    <t>Gumshoe</t>
  </si>
  <si>
    <t>Hamburger Hill</t>
  </si>
  <si>
    <t>Harakiri</t>
  </si>
  <si>
    <t>Harmonium (Fuchi ni tatsu)</t>
  </si>
  <si>
    <t>Harper (The Moving Target)</t>
  </si>
  <si>
    <t>The Harvey Girls</t>
  </si>
  <si>
    <t>The Heart Is a Lonely Hunter</t>
  </si>
  <si>
    <t>Hearts of Darkness: A Filmmaker's Apocalypse</t>
  </si>
  <si>
    <t>Henry V (The Chronicle History of King Henry the Fift with His Battell Fought at Agincourt in France)</t>
  </si>
  <si>
    <t>Here Comes Mr. Jordan</t>
  </si>
  <si>
    <t>High Ground</t>
  </si>
  <si>
    <t>Holiday</t>
  </si>
  <si>
    <t>Holiday Inn</t>
  </si>
  <si>
    <t>Hondros</t>
  </si>
  <si>
    <t>The Hospital</t>
  </si>
  <si>
    <t>House of Hummingbird (Beolsae)</t>
  </si>
  <si>
    <t>How to Smell a Rose: A Visit with Ricky Leacock at his Farm in Normandy</t>
  </si>
  <si>
    <t>How to Steal a Million</t>
  </si>
  <si>
    <t>HULK VS.</t>
  </si>
  <si>
    <t>I Can See You</t>
  </si>
  <si>
    <t>I Know Where I'm Going!</t>
  </si>
  <si>
    <t>I Love You Again</t>
  </si>
  <si>
    <t>I Remember Mama</t>
  </si>
  <si>
    <t>I Vitelloni</t>
  </si>
  <si>
    <t>Ilo Ilo</t>
  </si>
  <si>
    <t>Africa: The Serengeti</t>
  </si>
  <si>
    <t>International Falls</t>
  </si>
  <si>
    <t>Investigation of a Citizen Above Suspicion</t>
  </si>
  <si>
    <t>The Iron Mask</t>
  </si>
  <si>
    <t>It Should Happen to You</t>
  </si>
  <si>
    <t>Ivan's Childhood (Ivanovo detstvo)</t>
  </si>
  <si>
    <t>Jalsaghar (The Music Room)</t>
  </si>
  <si>
    <t>Jim Gaffigan: Noble Ape</t>
  </si>
  <si>
    <t>Jingle Bell Rocks</t>
  </si>
  <si>
    <t>Ju Dou</t>
  </si>
  <si>
    <t>Jubal</t>
  </si>
  <si>
    <t>Jump Shot: The Kenny Sailors Story</t>
  </si>
  <si>
    <t>Kabhi Khushi Kabhie Gham</t>
  </si>
  <si>
    <t>Kes</t>
  </si>
  <si>
    <t>Khakee (The Uniform)</t>
  </si>
  <si>
    <t>Khartoum</t>
  </si>
  <si>
    <t>Kill Zone 2 (Saat po long 2)</t>
  </si>
  <si>
    <t>Killing for Love (Das Versprechen)</t>
  </si>
  <si>
    <t>Kind Hearts and Coronets</t>
  </si>
  <si>
    <t>King Creole</t>
  </si>
  <si>
    <t>King In The Wilderness</t>
  </si>
  <si>
    <t>Kings Row</t>
  </si>
  <si>
    <t>Knife in the Water</t>
  </si>
  <si>
    <t>Kwik Stop</t>
  </si>
  <si>
    <t>The Confession</t>
  </si>
  <si>
    <t>La Haine</t>
  </si>
  <si>
    <t>The Lady Eve</t>
  </si>
  <si>
    <t>Last Holiday</t>
  </si>
  <si>
    <t>The Last Picture Show</t>
  </si>
  <si>
    <t>Last Shift</t>
  </si>
  <si>
    <t>Last Train Home</t>
  </si>
  <si>
    <t>L'Atalante</t>
  </si>
  <si>
    <t>The Lavender Hill Mob</t>
  </si>
  <si>
    <t>Law of Desire</t>
  </si>
  <si>
    <t>Le amiche</t>
  </si>
  <si>
    <t>Leave No Trace</t>
  </si>
  <si>
    <t>L'Enfer d'Henri-Georges Clouzot (Henri-George Clouzot's Inferno)</t>
  </si>
  <si>
    <t>Les Girls</t>
  </si>
  <si>
    <t>Lessons of Darkness</t>
  </si>
  <si>
    <t>Letter From an Unknown Woman</t>
  </si>
  <si>
    <t>Life Tracker</t>
  </si>
  <si>
    <t>Lili</t>
  </si>
  <si>
    <t>The Little Foxes</t>
  </si>
  <si>
    <t>Live-In Maid</t>
  </si>
  <si>
    <t>Local Hero</t>
  </si>
  <si>
    <t>LOL</t>
  </si>
  <si>
    <t>The Long Gray Line</t>
  </si>
  <si>
    <t>Lost Angels: Skid Row Is My Home</t>
  </si>
  <si>
    <t>Lost in America</t>
  </si>
  <si>
    <t>Love and Death</t>
  </si>
  <si>
    <t>Love Crazy</t>
  </si>
  <si>
    <t>Love Streams</t>
  </si>
  <si>
    <t>Lunch</t>
  </si>
  <si>
    <t>Lured</t>
  </si>
  <si>
    <t>Maktub</t>
  </si>
  <si>
    <t>The Man From Laramie</t>
  </si>
  <si>
    <t>The Man From Nowhere</t>
  </si>
  <si>
    <t>Babes In Toyland</t>
  </si>
  <si>
    <t>Marked Woman</t>
  </si>
  <si>
    <t>Marketa LazarovÃ¡</t>
  </si>
  <si>
    <t>Marlene</t>
  </si>
  <si>
    <t>Mary Poppins</t>
  </si>
  <si>
    <t>Masquerade</t>
  </si>
  <si>
    <t>Matt Shepard is a Friend of Mine</t>
  </si>
  <si>
    <t>Maytime</t>
  </si>
  <si>
    <t>McConkey</t>
  </si>
  <si>
    <t>Meet Me In St. Louis</t>
  </si>
  <si>
    <t>Melvin Goes to Dinner</t>
  </si>
  <si>
    <t>Memoria</t>
  </si>
  <si>
    <t>Mind Game</t>
  </si>
  <si>
    <t>The Missionary</t>
  </si>
  <si>
    <t>Modern Life (Profils paysans: la vie moderne)</t>
  </si>
  <si>
    <t>Modern Times</t>
  </si>
  <si>
    <t>Summer With Monika (Sommaren med Monika)</t>
  </si>
  <si>
    <t>Moonrise</t>
  </si>
  <si>
    <t>More Than Honey</t>
  </si>
  <si>
    <t>The Most Dangerous Game</t>
  </si>
  <si>
    <t>Moving Midway</t>
  </si>
  <si>
    <t>Mr. Lucky</t>
  </si>
  <si>
    <t>Mr. Hulot's Holiday (Les Vacances de Monsieur Hulot)</t>
  </si>
  <si>
    <t>Multiple Maniacs</t>
  </si>
  <si>
    <t>Murder Is My Beat</t>
  </si>
  <si>
    <t>My Darling Clementine</t>
  </si>
  <si>
    <t>My Father's Glory (La Gloria de Mon Pere)</t>
  </si>
  <si>
    <t>My Journey Through French Cinema (Voyage Ã€ Travers Le CinÃ©ma FranÃ§ais)</t>
  </si>
  <si>
    <t>My Life as a Dog (Mitt Liv som Hund)</t>
  </si>
  <si>
    <t>My Name Is Nobody (Il mio nome Ã¨ Nessuno)</t>
  </si>
  <si>
    <t>The Naked Spur</t>
  </si>
  <si>
    <t>National Velvet</t>
  </si>
  <si>
    <t>Neptune's Daughter</t>
  </si>
  <si>
    <t>Never Cry Wolf</t>
  </si>
  <si>
    <t>A New Leaf</t>
  </si>
  <si>
    <t>Nightjohn</t>
  </si>
  <si>
    <t>Nightmares in Red, White and Blue</t>
  </si>
  <si>
    <t>Northwest Passage</t>
  </si>
  <si>
    <t>Nostalgia for the Light</t>
  </si>
  <si>
    <t>La Historia Oficial (The Official Story)</t>
  </si>
  <si>
    <t>Old Yeller</t>
  </si>
  <si>
    <t>Oliver Twist</t>
  </si>
  <si>
    <t>Olympic Pride, American Prejudice</t>
  </si>
  <si>
    <t>On a Clear Day You Can See Forever</t>
  </si>
  <si>
    <t>On Moonlight Bay</t>
  </si>
  <si>
    <t>Only Angels Have Wings</t>
  </si>
  <si>
    <t>Open City</t>
  </si>
  <si>
    <t>Paddington 2</t>
  </si>
  <si>
    <t>The Paleface</t>
  </si>
  <si>
    <t>Passion Fish</t>
  </si>
  <si>
    <t>Path to War</t>
  </si>
  <si>
    <t>People Will Talk</t>
  </si>
  <si>
    <t>PÃ©pÃ© le Moko</t>
  </si>
  <si>
    <t>The Philadelphia Story</t>
  </si>
  <si>
    <t>Phineas and Ferb the Movie: Across the 2nd Dimension</t>
  </si>
  <si>
    <t>Pinocchio</t>
  </si>
  <si>
    <t>Pit Stop</t>
  </si>
  <si>
    <t>Poetry</t>
  </si>
  <si>
    <t>Precious Life</t>
  </si>
  <si>
    <t>Premium</t>
  </si>
  <si>
    <t>Pretty Poison</t>
  </si>
  <si>
    <t>The Private Life of Henry VIII</t>
  </si>
  <si>
    <t>Pusher II: With Blood On My Hands</t>
  </si>
  <si>
    <t>Quadrophenia</t>
  </si>
  <si>
    <t>Quai des OrfÃ¨vres (Quay of the Goldsmiths) (Jenny Lamour)</t>
  </si>
  <si>
    <t>Queen Kelly</t>
  </si>
  <si>
    <t>Raise Ravens (Cria Cuervos)</t>
  </si>
  <si>
    <t>Rambling Rose</t>
  </si>
  <si>
    <t>Rebels of the Neon God</t>
  </si>
  <si>
    <t>Ride the Pink Horse</t>
  </si>
  <si>
    <t>Rio Bravo</t>
  </si>
  <si>
    <t>Riot in Cell Block 11</t>
  </si>
  <si>
    <t>Kinyarwanda</t>
  </si>
  <si>
    <t>Road to Singapore</t>
  </si>
  <si>
    <t>Road to Utopia</t>
  </si>
  <si>
    <t>The Roaring Twenties</t>
  </si>
  <si>
    <t>Roger &amp; Me</t>
  </si>
  <si>
    <t>Roger Waters The Wall</t>
  </si>
  <si>
    <t>'Round Midnight</t>
  </si>
  <si>
    <t>Run Silent, Run Deep</t>
  </si>
  <si>
    <t>Salt of the Earth</t>
  </si>
  <si>
    <t>San Francisco</t>
  </si>
  <si>
    <t>Sands of Iwo Jima</t>
  </si>
  <si>
    <t>Sanjuro (Tsubaki SanjÃ»rÃ´)</t>
  </si>
  <si>
    <t>Sawdust and Tinsel</t>
  </si>
  <si>
    <t>Searching for Bobby Fischer</t>
  </si>
  <si>
    <t>Seven Chances</t>
  </si>
  <si>
    <t>Seven Men From Now</t>
  </si>
  <si>
    <t>Seven Samurai (Shichinin no Samurai)</t>
  </si>
  <si>
    <t>The 7th Voyage of Sinbad</t>
  </si>
  <si>
    <t>Shahid</t>
  </si>
  <si>
    <t>Shenandoah</t>
  </si>
  <si>
    <t>Sherlock Holmes and the Woman in Green</t>
  </si>
  <si>
    <t>Shoeshine (SciusciÃ )</t>
  </si>
  <si>
    <t>Sholem Aleichem: Laughing in the Darkness</t>
  </si>
  <si>
    <t>The Shop Around the Corner</t>
  </si>
  <si>
    <t>Sidekick</t>
  </si>
  <si>
    <t>Sidewalk Stories</t>
  </si>
  <si>
    <t>Silk Stockings</t>
  </si>
  <si>
    <t>Sita Sings the Blues</t>
  </si>
  <si>
    <t>Smiles of a Summer Night</t>
  </si>
  <si>
    <t>Smithereens</t>
  </si>
  <si>
    <t>The Snake Pit</t>
  </si>
  <si>
    <t>The Snows of Kilimanjaro</t>
  </si>
  <si>
    <t>The Solid Gold Cadillac</t>
  </si>
  <si>
    <t>Sometimes a Great Notion (Never Give an Inch)</t>
  </si>
  <si>
    <t>The Sons of Katie Elder</t>
  </si>
  <si>
    <t>The Sorcerers</t>
  </si>
  <si>
    <t>Sound City</t>
  </si>
  <si>
    <t>South Central</t>
  </si>
  <si>
    <t>Una Giornata Particolare (A Special Day)</t>
  </si>
  <si>
    <t>Speedy</t>
  </si>
  <si>
    <t>Steamboat Bill Jr.</t>
  </si>
  <si>
    <t>The Steel Helmet</t>
  </si>
  <si>
    <t>Stephen Tobolowsky's Birthday Party</t>
  </si>
  <si>
    <t>Steve Jobs: The Lost Interview</t>
  </si>
  <si>
    <t>The Strange Love of Martha Ivers</t>
  </si>
  <si>
    <t>The Strawberry Blonde</t>
  </si>
  <si>
    <t>Strike (Stachka)</t>
  </si>
  <si>
    <t>Sudden Fear</t>
  </si>
  <si>
    <t>Sullivan's Travels</t>
  </si>
  <si>
    <t>Summer Stock</t>
  </si>
  <si>
    <t>Sunday in New York</t>
  </si>
  <si>
    <t>Survivors Guide to Prison</t>
  </si>
  <si>
    <t>Susanne Bartsch: On Top</t>
  </si>
  <si>
    <t>The Swimmer</t>
  </si>
  <si>
    <t>The Tall T</t>
  </si>
  <si>
    <t>Tampopo</t>
  </si>
  <si>
    <t>Taxi to the Dark Side</t>
  </si>
  <si>
    <t>Teacher</t>
  </si>
  <si>
    <t>Teenage Paparazzo</t>
  </si>
  <si>
    <t>Temple Grandin</t>
  </si>
  <si>
    <t>The Terminator</t>
  </si>
  <si>
    <t>Terror in a Texas Town</t>
  </si>
  <si>
    <t>That Obscure Object of Desire</t>
  </si>
  <si>
    <t>That's Entertainment! III</t>
  </si>
  <si>
    <t>That's Entertainment</t>
  </si>
  <si>
    <t>The Navigator</t>
  </si>
  <si>
    <t>The Scent of Green Papaya (MÃ¹i du du xanh - L'odeur de la papaye verte)</t>
  </si>
  <si>
    <t>The Amazing Catfish</t>
  </si>
  <si>
    <t>The Anthropologist</t>
  </si>
  <si>
    <t>The Big Day (Jour De Fete)</t>
  </si>
  <si>
    <t>The Big Parade</t>
  </si>
  <si>
    <t>The Call of Cthulhu</t>
  </si>
  <si>
    <t>The Collector</t>
  </si>
  <si>
    <t>The Decline of Western Civilization</t>
  </si>
  <si>
    <t>The Devil and Daniel Webster</t>
  </si>
  <si>
    <t>The Domestics</t>
  </si>
  <si>
    <t>The Fruit Hunters</t>
  </si>
  <si>
    <t>The Gang's All Here</t>
  </si>
  <si>
    <t>The Garden of the Finzi-Continis (Il Giardino dei Finzi-Contini)</t>
  </si>
  <si>
    <t>The Girls in the Band</t>
  </si>
  <si>
    <t>The Gold Rush</t>
  </si>
  <si>
    <t>The Great Silence (Il grande silenzio)</t>
  </si>
  <si>
    <t>The Head Hunter</t>
  </si>
  <si>
    <t>The Kid Brother</t>
  </si>
  <si>
    <t>The Kids Are Alright</t>
  </si>
  <si>
    <t>The Ladies' Man</t>
  </si>
  <si>
    <t>The Last Laugh (Der Letzte Mann)</t>
  </si>
  <si>
    <t>The Loving Story</t>
  </si>
  <si>
    <t>The Magician (Ansiktet)</t>
  </si>
  <si>
    <t>The Man from Planet X</t>
  </si>
  <si>
    <t>The Marriage Circle</t>
  </si>
  <si>
    <t>The Miners' Hymns</t>
  </si>
  <si>
    <t>The Mirror</t>
  </si>
  <si>
    <t>The Naked Island (Hadaka no shima)</t>
  </si>
  <si>
    <t>The Petrified Forest</t>
  </si>
  <si>
    <t>The Phantom Carriage</t>
  </si>
  <si>
    <t>The Return of Martin Guerre (Le Retour de Martin Guerre)</t>
  </si>
  <si>
    <t>The Shanghai Gesture</t>
  </si>
  <si>
    <t>The Shop On Main Street (Obchod na Korze)</t>
  </si>
  <si>
    <t>The Sunshine Makers</t>
  </si>
  <si>
    <t>The Taking of Pelham One Two Three</t>
  </si>
  <si>
    <t>The Two of Us (Le vieil homme et l'enfant)</t>
  </si>
  <si>
    <t>The Uncondemned</t>
  </si>
  <si>
    <t>The Unseen</t>
  </si>
  <si>
    <t>The Watermelon Woman</t>
  </si>
  <si>
    <t>The Whole Town's Talking</t>
  </si>
  <si>
    <t>The Wise Kids</t>
  </si>
  <si>
    <t>They Will Have to Kill Us First</t>
  </si>
  <si>
    <t>Thieves' Highway</t>
  </si>
  <si>
    <t>The Thin Blue Line</t>
  </si>
  <si>
    <t>Things Behind the Sun</t>
  </si>
  <si>
    <t>Thirty Seconds Over Tokyo</t>
  </si>
  <si>
    <t>36 quai des orfevres</t>
  </si>
  <si>
    <t>Three Came Home</t>
  </si>
  <si>
    <t>A Throw of Dice</t>
  </si>
  <si>
    <t>Till the Clouds Roll By</t>
  </si>
  <si>
    <t>Tinker Bell and the Lost Treasure</t>
  </si>
  <si>
    <t>Tokyo Story (TÃ´kyÃ´ monogatari)</t>
  </si>
  <si>
    <t>Tom Thumb</t>
  </si>
  <si>
    <t>Top Hat</t>
  </si>
  <si>
    <t>Toy Story</t>
  </si>
  <si>
    <t>Toy Story 2</t>
  </si>
  <si>
    <t>Transformer</t>
  </si>
  <si>
    <t>The Treasure of the Sierra Madre</t>
  </si>
  <si>
    <t>Trouble Is My Business</t>
  </si>
  <si>
    <t>Tu Dors Nicole</t>
  </si>
  <si>
    <t>Ugetsu (Ugetsu monogatari)</t>
  </si>
  <si>
    <t>The Unbelievable Truth</t>
  </si>
  <si>
    <t>Uncertain</t>
  </si>
  <si>
    <t>Uncle Peckerhead</t>
  </si>
  <si>
    <t>Under the Gun</t>
  </si>
  <si>
    <t>Vengeance Is Mine</t>
  </si>
  <si>
    <t>Vengeance Valley</t>
  </si>
  <si>
    <t>Victim</t>
  </si>
  <si>
    <t>The Wages of Fear</t>
  </si>
  <si>
    <t>Wagon Master</t>
  </si>
  <si>
    <t>War of the Arrows (Arrow, The Ultimate Weapon)</t>
  </si>
  <si>
    <t>War Requiem</t>
  </si>
  <si>
    <t>Westfront 1918</t>
  </si>
  <si>
    <t>What Lies Upstream</t>
  </si>
  <si>
    <t>Where the Sidewalk Ends</t>
  </si>
  <si>
    <t>White Light/Black Rain: The Destruction of Hiroshima and Nagasaki</t>
  </si>
  <si>
    <t>Who the #$&amp;% Is Jackson Pollock?</t>
  </si>
  <si>
    <t>Wichita</t>
  </si>
  <si>
    <t>Wild Bill</t>
  </si>
  <si>
    <t>Wild Combination: A Portrait of Arthur Russell</t>
  </si>
  <si>
    <t>Wild River</t>
  </si>
  <si>
    <t>Witness for the Prosecution</t>
  </si>
  <si>
    <t>Woman in the Dunes (Suna no Onna)</t>
  </si>
  <si>
    <t>Wool 100%</t>
  </si>
  <si>
    <t>Young and Innocent</t>
  </si>
  <si>
    <t>Young Mr. Lincoln</t>
  </si>
  <si>
    <t>Movie_title</t>
  </si>
  <si>
    <t>Tomatometer_ratings</t>
  </si>
  <si>
    <t>1. Find all the movies with highest tomatometer_rating.</t>
  </si>
  <si>
    <t>Moives Count</t>
  </si>
  <si>
    <t>The Godfather</t>
  </si>
  <si>
    <t xml:space="preserve"> 2. Find top 10 movies which have highest both tomatometer_rating and audience_rating.</t>
  </si>
  <si>
    <t>tomatometer_ratings</t>
  </si>
  <si>
    <t>audience_ratings</t>
  </si>
  <si>
    <t>combined_ratings</t>
  </si>
  <si>
    <t>S.No.</t>
  </si>
  <si>
    <t>Total_movies</t>
  </si>
  <si>
    <t>More_than_average</t>
  </si>
  <si>
    <t>3. How many movies  of total have tomatometer_rating more than the average_tomatometer_ratings.</t>
  </si>
  <si>
    <t>Mysteries of Lisbon</t>
  </si>
  <si>
    <t>Gettysburg</t>
  </si>
  <si>
    <t>Norte, the End of History</t>
  </si>
  <si>
    <t>Cleopatra</t>
  </si>
  <si>
    <t>1900 (Novecento)</t>
  </si>
  <si>
    <t>Hamlet</t>
  </si>
  <si>
    <t>Gods and Generals</t>
  </si>
  <si>
    <t>Lagaan: Once Upon a Time in India</t>
  </si>
  <si>
    <t>Gone With the Wind</t>
  </si>
  <si>
    <t>Rudolph the Red-Nosed Reindeer</t>
  </si>
  <si>
    <t>Frosty the Snowman</t>
  </si>
  <si>
    <t>Under the Sea 3D</t>
  </si>
  <si>
    <t>Dolphins</t>
  </si>
  <si>
    <t>Cirque du Soleil: Journey of Man</t>
  </si>
  <si>
    <t>Journey Into Amazing Caves</t>
  </si>
  <si>
    <t>Australia: Land Beyond Time</t>
  </si>
  <si>
    <t>Dinosaurs Alive! 3D</t>
  </si>
  <si>
    <t>Born To Be Wild</t>
  </si>
  <si>
    <t>Runtime</t>
  </si>
  <si>
    <t>Audience_ratings</t>
  </si>
  <si>
    <t>Average</t>
  </si>
  <si>
    <t>4. Find the top 10 longest movie  and top 10 shortest movie and compare their   tomatometer_ratings as well as audience_rating.</t>
  </si>
  <si>
    <t>Boyhood</t>
  </si>
  <si>
    <t>Whiplash</t>
  </si>
  <si>
    <t>La La Land</t>
  </si>
  <si>
    <t>Gone Girl</t>
  </si>
  <si>
    <t>Rogue One: A Star Wars Story</t>
  </si>
  <si>
    <t>Tomatometer_rating</t>
  </si>
  <si>
    <t>Audience_rating</t>
  </si>
  <si>
    <t>Critic_count</t>
  </si>
  <si>
    <t>5. Find movies which have highest tomatometer_ratings and where tomatometer_top_critic 
counts is more than 65.</t>
  </si>
  <si>
    <t>Ratings=100</t>
  </si>
  <si>
    <t>The Desperate Hours</t>
  </si>
  <si>
    <t>William Wyler</t>
  </si>
  <si>
    <t>The Enforcer</t>
  </si>
  <si>
    <t>Raoul Walsh</t>
  </si>
  <si>
    <t>The Hidden Fortress (kakushi-toride No San-akunin)</t>
  </si>
  <si>
    <t>Akira Kurosawa</t>
  </si>
  <si>
    <t>They Drive by Night</t>
  </si>
  <si>
    <t>Wuthering Heights</t>
  </si>
  <si>
    <t>Band of Angels</t>
  </si>
  <si>
    <t>Ben-Hur</t>
  </si>
  <si>
    <t>The Best Years of Our Lives</t>
  </si>
  <si>
    <t>Carrie</t>
  </si>
  <si>
    <t>The Children's Hour</t>
  </si>
  <si>
    <t>Dead End</t>
  </si>
  <si>
    <t>Dersu Uzala</t>
  </si>
  <si>
    <t>Detective Story</t>
  </si>
  <si>
    <t>Dodsworth</t>
  </si>
  <si>
    <t>Friendly Persuasion</t>
  </si>
  <si>
    <t>Funny Girl</t>
  </si>
  <si>
    <t>High and Low (Tengoku to jigoku)</t>
  </si>
  <si>
    <t>High Sierra</t>
  </si>
  <si>
    <t>Ikiru</t>
  </si>
  <si>
    <t>Kagemusha</t>
  </si>
  <si>
    <t>Mrs. Miniver</t>
  </si>
  <si>
    <t>Ran</t>
  </si>
  <si>
    <t>RashÃ´mon</t>
  </si>
  <si>
    <t>Roman Holiday</t>
  </si>
  <si>
    <t>The Thief of Bagdad</t>
  </si>
  <si>
    <t>Throne of Blood</t>
  </si>
  <si>
    <t>White Heat</t>
  </si>
  <si>
    <t>Yojimbo</t>
  </si>
  <si>
    <t>Director</t>
  </si>
  <si>
    <t>Movie_count</t>
  </si>
  <si>
    <t># 7. Find all the movies made by top three director who have made atleast 10 movies in terms of tomatometer_ratings.</t>
  </si>
  <si>
    <t>Cabiria</t>
  </si>
  <si>
    <t>Art House &amp; International</t>
  </si>
  <si>
    <t>The Birth of a Nation</t>
  </si>
  <si>
    <t>Classics</t>
  </si>
  <si>
    <t>Intolerance</t>
  </si>
  <si>
    <t>Broken Blossoms</t>
  </si>
  <si>
    <t>Safety Last!</t>
  </si>
  <si>
    <t>Action &amp; Adventure</t>
  </si>
  <si>
    <t>Sherlock Jr.</t>
  </si>
  <si>
    <t>Faust</t>
  </si>
  <si>
    <t>Sunrise: A Song of Two Humans</t>
  </si>
  <si>
    <t>Man With a Movie Camera</t>
  </si>
  <si>
    <t>I Am a Fugitive From a Chain Gang</t>
  </si>
  <si>
    <t>Musical &amp; Performing Arts</t>
  </si>
  <si>
    <t>It Happened One Night</t>
  </si>
  <si>
    <t>Mr. Smith Goes to Washington</t>
  </si>
  <si>
    <t>Drama</t>
  </si>
  <si>
    <t>Casablanca</t>
  </si>
  <si>
    <t>Double Indemnity</t>
  </si>
  <si>
    <t>The Lost Weekend</t>
  </si>
  <si>
    <t>Children of Paradise (Les Enfants du Paradis)</t>
  </si>
  <si>
    <t>Sunset Boulevard</t>
  </si>
  <si>
    <t>On the Waterfront</t>
  </si>
  <si>
    <t>Pather Panchali</t>
  </si>
  <si>
    <t>The World of Apu</t>
  </si>
  <si>
    <t>The Hustler</t>
  </si>
  <si>
    <t>For a Few Dollars More (Per Qualche Dollaro in PiÃ¹)</t>
  </si>
  <si>
    <t>The Good, the Bad and the Ugly</t>
  </si>
  <si>
    <t>Western</t>
  </si>
  <si>
    <t>The Godfather, Part II</t>
  </si>
  <si>
    <t>Monty Python and the Holy Grail</t>
  </si>
  <si>
    <t>Comedy</t>
  </si>
  <si>
    <t>Raiders of the Lost Ark</t>
  </si>
  <si>
    <t>Burden of Dreams</t>
  </si>
  <si>
    <t>Documentary</t>
  </si>
  <si>
    <t>Aliens</t>
  </si>
  <si>
    <t>The Princess Bride</t>
  </si>
  <si>
    <t>Animation</t>
  </si>
  <si>
    <t>My Left Foot</t>
  </si>
  <si>
    <t>GoodFellas</t>
  </si>
  <si>
    <t>Unforgiven</t>
  </si>
  <si>
    <t>The Wedding Banquet (Xi yan)</t>
  </si>
  <si>
    <t>L.A. Confidential</t>
  </si>
  <si>
    <t>Central Station (Central do Brasil)</t>
  </si>
  <si>
    <t>All About My Mother (Todo sobre mi madre)</t>
  </si>
  <si>
    <t>Spirited Away</t>
  </si>
  <si>
    <t>Cidade de Deus (City of God)</t>
  </si>
  <si>
    <t>Dear Zachary: A Letter to a Son About His Father</t>
  </si>
  <si>
    <t>Song Of The Sea</t>
  </si>
  <si>
    <t>Be Natural: The Untold Story of Alice Guy-BlachÃ©</t>
  </si>
  <si>
    <t xml:space="preserve">Nosferatu, a Symphony of Horror </t>
  </si>
  <si>
    <t>Release_date</t>
  </si>
  <si>
    <t>Ratings</t>
  </si>
  <si>
    <t>Genre</t>
  </si>
  <si>
    <t>Counts</t>
  </si>
  <si>
    <t xml:space="preserve">Total </t>
  </si>
  <si>
    <t>8. Find the best movie of each year in terms of ratings.</t>
  </si>
  <si>
    <t>Audrey Hepburn</t>
  </si>
  <si>
    <t>Humphrey Bogart</t>
  </si>
  <si>
    <t>Judy Garland</t>
  </si>
  <si>
    <t>James Stewart</t>
  </si>
  <si>
    <t>Henry Fonda</t>
  </si>
  <si>
    <t>Lead_Actor</t>
  </si>
  <si>
    <t>Movies</t>
  </si>
  <si>
    <t>9. What are the top 5 actors in terms of audience ratings with at least 10 movies.</t>
  </si>
  <si>
    <t>Nicolas Cage</t>
  </si>
  <si>
    <t>Bruce Willis</t>
  </si>
  <si>
    <t>Robert De Niro</t>
  </si>
  <si>
    <t>Clint Eastwood</t>
  </si>
  <si>
    <t>John Wayne</t>
  </si>
  <si>
    <t>Johnny Depp</t>
  </si>
  <si>
    <t>John Travolta</t>
  </si>
  <si>
    <t>Jackie Chan</t>
  </si>
  <si>
    <t>Sylvester Stallone</t>
  </si>
  <si>
    <t>Al Pacino</t>
  </si>
  <si>
    <t>Paul Newman</t>
  </si>
  <si>
    <t>Keanu Reeves</t>
  </si>
  <si>
    <t>Burt Lancaster</t>
  </si>
  <si>
    <t>Sean Connery</t>
  </si>
  <si>
    <t>Tom Hanks</t>
  </si>
  <si>
    <t>Denzel Washington</t>
  </si>
  <si>
    <t>Liam Neeson</t>
  </si>
  <si>
    <t>Robin Williams</t>
  </si>
  <si>
    <t>Tom Cruise</t>
  </si>
  <si>
    <t>Ethan Hawke</t>
  </si>
  <si>
    <t>Steve Martin</t>
  </si>
  <si>
    <t>Meryl Streep</t>
  </si>
  <si>
    <t>John Cusack</t>
  </si>
  <si>
    <t>Robert Redford</t>
  </si>
  <si>
    <t>Richard Gere</t>
  </si>
  <si>
    <t>Kevin Costner</t>
  </si>
  <si>
    <t>Adam Sandler</t>
  </si>
  <si>
    <t>Michael Caine</t>
  </si>
  <si>
    <t>Cary Grant</t>
  </si>
  <si>
    <t>Matt Damon</t>
  </si>
  <si>
    <t>Pierce Brosnan</t>
  </si>
  <si>
    <t>Mark Wahlberg</t>
  </si>
  <si>
    <t>Jeff Bridges</t>
  </si>
  <si>
    <t>Jack Nicholson</t>
  </si>
  <si>
    <t>Mel Gibson</t>
  </si>
  <si>
    <t>George Clooney</t>
  </si>
  <si>
    <t>Michael Douglas</t>
  </si>
  <si>
    <t>Harrison Ford</t>
  </si>
  <si>
    <t>Jean-Claude Van Damme</t>
  </si>
  <si>
    <t>Nicole Kidman</t>
  </si>
  <si>
    <t>Samuel L. Jackson</t>
  </si>
  <si>
    <t>Sandra Bullock</t>
  </si>
  <si>
    <t>Arnold Schwarzenegger</t>
  </si>
  <si>
    <t>Dennis Quaid</t>
  </si>
  <si>
    <t>Eddie Murphy</t>
  </si>
  <si>
    <t>James Franco</t>
  </si>
  <si>
    <t>Anthony Hopkins</t>
  </si>
  <si>
    <t>Matthew McConaughey</t>
  </si>
  <si>
    <t>Michael Keaton</t>
  </si>
  <si>
    <t>Gregory Peck</t>
  </si>
  <si>
    <t>Ben Stiller</t>
  </si>
  <si>
    <t>Burt Reynolds</t>
  </si>
  <si>
    <t>Christian Bale</t>
  </si>
  <si>
    <t>Elijah Wood</t>
  </si>
  <si>
    <t>Marlon Brando</t>
  </si>
  <si>
    <t>Brad Pitt</t>
  </si>
  <si>
    <t>Ewan McGregor</t>
  </si>
  <si>
    <t>Kirk Douglas</t>
  </si>
  <si>
    <t>Jim Carrey</t>
  </si>
  <si>
    <t>Dustin Hoffman</t>
  </si>
  <si>
    <t>Kurt Russell</t>
  </si>
  <si>
    <t>Ben Affleck</t>
  </si>
  <si>
    <t>Gene Hackman</t>
  </si>
  <si>
    <t>Bill Murray</t>
  </si>
  <si>
    <t>Jake Gyllenhaal</t>
  </si>
  <si>
    <t>Woody Allen</t>
  </si>
  <si>
    <t>Spencer Tracy</t>
  </si>
  <si>
    <t>Leonardo DiCaprio</t>
  </si>
  <si>
    <t>Will Smith</t>
  </si>
  <si>
    <t>Antonio Banderas</t>
  </si>
  <si>
    <t>Russell Crowe</t>
  </si>
  <si>
    <t>Owen Wilson</t>
  </si>
  <si>
    <t>Colin Farrell</t>
  </si>
  <si>
    <t>Jane Fonda</t>
  </si>
  <si>
    <t>Kevin Bacon</t>
  </si>
  <si>
    <t>Will Ferrell</t>
  </si>
  <si>
    <t>Robert Mitchum</t>
  </si>
  <si>
    <t>Julia Roberts</t>
  </si>
  <si>
    <t>Ryan Reynolds</t>
  </si>
  <si>
    <t>Nick Nolte</t>
  </si>
  <si>
    <t>Tommy Lee Jones</t>
  </si>
  <si>
    <t>Stephen Dorff</t>
  </si>
  <si>
    <t>Kevin Spacey</t>
  </si>
  <si>
    <t>Jason Statham</t>
  </si>
  <si>
    <t>Daniel Radcliffe</t>
  </si>
  <si>
    <t>Isabelle Huppert</t>
  </si>
  <si>
    <t>Bette Davis</t>
  </si>
  <si>
    <t>Billy Bob Thornton</t>
  </si>
  <si>
    <t>Robert Downey Jr.</t>
  </si>
  <si>
    <t>Woody Harrelson</t>
  </si>
  <si>
    <t>Hugh Jackman</t>
  </si>
  <si>
    <t>Jack Lemmon</t>
  </si>
  <si>
    <t>Dwayne Johnson</t>
  </si>
  <si>
    <t>Adrien Brody</t>
  </si>
  <si>
    <t>Kirsten Dunst</t>
  </si>
  <si>
    <t>Glenn Close</t>
  </si>
  <si>
    <t>Richard Dreyfuss</t>
  </si>
  <si>
    <t>Morgan Freeman</t>
  </si>
  <si>
    <t>Ice Cube</t>
  </si>
  <si>
    <t>Sean Penn</t>
  </si>
  <si>
    <t>Harvey Keitel</t>
  </si>
  <si>
    <t>Alec Baldwin</t>
  </si>
  <si>
    <t>Steve Carell</t>
  </si>
  <si>
    <t>Anne Hathaway</t>
  </si>
  <si>
    <t>Juliette Binoche</t>
  </si>
  <si>
    <t>Brendan Fraser</t>
  </si>
  <si>
    <t>Matthew Broderick</t>
  </si>
  <si>
    <t>Julianne Moore</t>
  </si>
  <si>
    <t>Charlton Heston</t>
  </si>
  <si>
    <t>James McAvoy</t>
  </si>
  <si>
    <t>Steve McQueen</t>
  </si>
  <si>
    <t>Elvis Presley</t>
  </si>
  <si>
    <t>Warren Beatty</t>
  </si>
  <si>
    <t>Clive Owen</t>
  </si>
  <si>
    <t>Barbra Streisand</t>
  </si>
  <si>
    <t>Naomi Watts</t>
  </si>
  <si>
    <t>Reese Witherspoon</t>
  </si>
  <si>
    <t>Wesley Snipes</t>
  </si>
  <si>
    <t>Ben Kingsley</t>
  </si>
  <si>
    <t>Drew Barrymore</t>
  </si>
  <si>
    <t>Joaquin Phoenix</t>
  </si>
  <si>
    <t>Keira Knightley</t>
  </si>
  <si>
    <t>Mickey Rourke</t>
  </si>
  <si>
    <t>Jennifer Aniston</t>
  </si>
  <si>
    <t>Ralph Fiennes</t>
  </si>
  <si>
    <t>Walter Matthau</t>
  </si>
  <si>
    <t>Elizabeth Taylor</t>
  </si>
  <si>
    <t>Robert Duvall</t>
  </si>
  <si>
    <t>Ryan Gosling</t>
  </si>
  <si>
    <t>Halle Berry</t>
  </si>
  <si>
    <t>Frank Sinatra</t>
  </si>
  <si>
    <t>Charlize Theron</t>
  </si>
  <si>
    <t>Fred Astaire</t>
  </si>
  <si>
    <t>Jesse Eisenberg</t>
  </si>
  <si>
    <t>Val Kilmer</t>
  </si>
  <si>
    <t>Joseph Gordon-Levitt</t>
  </si>
  <si>
    <t>Charlie Sheen</t>
  </si>
  <si>
    <t>Gerard Butler</t>
  </si>
  <si>
    <t>GÃ©rard Depardieu</t>
  </si>
  <si>
    <t>RenÃ©e Zellweger</t>
  </si>
  <si>
    <t>James Woods</t>
  </si>
  <si>
    <t>Paul Rudd</t>
  </si>
  <si>
    <t>Martin Lawrence</t>
  </si>
  <si>
    <t>Michael J. Fox</t>
  </si>
  <si>
    <t>Cameron Diaz</t>
  </si>
  <si>
    <t>Ed Harris</t>
  </si>
  <si>
    <t>Forest Whitaker</t>
  </si>
  <si>
    <t>Vince Vaughn</t>
  </si>
  <si>
    <t>Greg Kinnear</t>
  </si>
  <si>
    <t>Shia LaBeouf</t>
  </si>
  <si>
    <t>Natalie Portman</t>
  </si>
  <si>
    <t>Vincent Price</t>
  </si>
  <si>
    <t>Guy Pearce</t>
  </si>
  <si>
    <t>Jeremy Irons</t>
  </si>
  <si>
    <t>Kevin Kline</t>
  </si>
  <si>
    <t>James Cagney</t>
  </si>
  <si>
    <t>Albert Finney</t>
  </si>
  <si>
    <t>Peter O'Toole</t>
  </si>
  <si>
    <t>Matthew Modine</t>
  </si>
  <si>
    <t>Willem Dafoe</t>
  </si>
  <si>
    <t>Tom Berenger</t>
  </si>
  <si>
    <t>Jack Black</t>
  </si>
  <si>
    <t>Aaron Eckhart</t>
  </si>
  <si>
    <t>Tyler Perry</t>
  </si>
  <si>
    <t>Kate Beckinsale</t>
  </si>
  <si>
    <t>Diane Lane</t>
  </si>
  <si>
    <t>Susan Sarandon</t>
  </si>
  <si>
    <t>Helen Mirren</t>
  </si>
  <si>
    <t>Catherine Deneuve</t>
  </si>
  <si>
    <t>Michael Fassbender</t>
  </si>
  <si>
    <t>Christina Ricci</t>
  </si>
  <si>
    <t>William Hurt</t>
  </si>
  <si>
    <t>Boris Karloff</t>
  </si>
  <si>
    <t>Steven Seagal</t>
  </si>
  <si>
    <t>Matt Dillon</t>
  </si>
  <si>
    <t>James Caan</t>
  </si>
  <si>
    <t>Sam Rockwell</t>
  </si>
  <si>
    <t>Chevy Chase</t>
  </si>
  <si>
    <t>Jamie Foxx</t>
  </si>
  <si>
    <t>Luke Wilson</t>
  </si>
  <si>
    <t>Tim Allen</t>
  </si>
  <si>
    <t>Katharine Hepburn</t>
  </si>
  <si>
    <t>William Holden</t>
  </si>
  <si>
    <t>Peter Sellers</t>
  </si>
  <si>
    <t>Vin Diesel</t>
  </si>
  <si>
    <t>John Goodman</t>
  </si>
  <si>
    <t>Laurence Fishburne</t>
  </si>
  <si>
    <t>Gary Cooper</t>
  </si>
  <si>
    <t>Jodie Foster</t>
  </si>
  <si>
    <t>Milla Jovovich</t>
  </si>
  <si>
    <t>Richard Burton</t>
  </si>
  <si>
    <t>Sigourney Weaver</t>
  </si>
  <si>
    <t>Cuba Gooding Jr.</t>
  </si>
  <si>
    <t>Hugh Grant</t>
  </si>
  <si>
    <t>Colin Firth</t>
  </si>
  <si>
    <t>Tilda Swinton</t>
  </si>
  <si>
    <t>Bradley Cooper</t>
  </si>
  <si>
    <t>Simon Pegg</t>
  </si>
  <si>
    <t>Demi Moore</t>
  </si>
  <si>
    <t>Sophia Loren</t>
  </si>
  <si>
    <t>Jason Bateman</t>
  </si>
  <si>
    <t>Tobey Maguire</t>
  </si>
  <si>
    <t>Jennifer Lawrence</t>
  </si>
  <si>
    <t>Jim Caviezel</t>
  </si>
  <si>
    <t>Whoopi Goldberg</t>
  </si>
  <si>
    <t>Zac Efron</t>
  </si>
  <si>
    <t>Jeff Daniels</t>
  </si>
  <si>
    <t>Ashley Judd</t>
  </si>
  <si>
    <t>Angelina Jolie</t>
  </si>
  <si>
    <t>John Hurt</t>
  </si>
  <si>
    <t>Channing Tatum</t>
  </si>
  <si>
    <t>George C. Scott</t>
  </si>
  <si>
    <t>Peter Cushing</t>
  </si>
  <si>
    <t>Diane Keaton</t>
  </si>
  <si>
    <t>Johnny Knoxville</t>
  </si>
  <si>
    <t>Joan Crawford</t>
  </si>
  <si>
    <t>Daniel Craig</t>
  </si>
  <si>
    <t>Kenneth Branagh</t>
  </si>
  <si>
    <t>Hilary Swank</t>
  </si>
  <si>
    <t>Emilio Estevez</t>
  </si>
  <si>
    <t>Josh Hartnett</t>
  </si>
  <si>
    <t>Shah Rukh Khan</t>
  </si>
  <si>
    <t>Daniel Day-Lewis</t>
  </si>
  <si>
    <t>Gary Oldman</t>
  </si>
  <si>
    <t>Andrew Garfield</t>
  </si>
  <si>
    <t>John Turturro</t>
  </si>
  <si>
    <t>Christopher Walken</t>
  </si>
  <si>
    <t>Steve Coogan</t>
  </si>
  <si>
    <t>Viggo Mortensen</t>
  </si>
  <si>
    <t>Meg Ryan</t>
  </si>
  <si>
    <t>Justin Long</t>
  </si>
  <si>
    <t>Kristen Stewart</t>
  </si>
  <si>
    <t>Chris Evans</t>
  </si>
  <si>
    <t>Gwyneth Paltrow</t>
  </si>
  <si>
    <t>Mike Myers</t>
  </si>
  <si>
    <t>Edward Norton</t>
  </si>
  <si>
    <t>David Arquette</t>
  </si>
  <si>
    <t>Michael Shannon</t>
  </si>
  <si>
    <t>Joel Edgerton</t>
  </si>
  <si>
    <t>Jude Law</t>
  </si>
  <si>
    <t>Shirley MacLaine</t>
  </si>
  <si>
    <t>Emile Hirsch</t>
  </si>
  <si>
    <t>Richard Pryor</t>
  </si>
  <si>
    <t>Penelope Cruz</t>
  </si>
  <si>
    <t>Barbara Stanwyck</t>
  </si>
  <si>
    <t>Kathleen Turner</t>
  </si>
  <si>
    <t>Bela Lugosi</t>
  </si>
  <si>
    <t>Heather Graham</t>
  </si>
  <si>
    <t>Thomas Jane</t>
  </si>
  <si>
    <t>Cillian Murphy</t>
  </si>
  <si>
    <t>Tim Roth</t>
  </si>
  <si>
    <t>Judi Dench</t>
  </si>
  <si>
    <t>Christian Slater</t>
  </si>
  <si>
    <t>Charles Bronson</t>
  </si>
  <si>
    <t>Chuck Norris</t>
  </si>
  <si>
    <t>William Powell</t>
  </si>
  <si>
    <t>Robert Englund</t>
  </si>
  <si>
    <t>Jet Li</t>
  </si>
  <si>
    <t>Christopher Lee</t>
  </si>
  <si>
    <t>Anton Yelchin</t>
  </si>
  <si>
    <t>Clark Gable</t>
  </si>
  <si>
    <t>Danny Glover</t>
  </si>
  <si>
    <t>Saoirse Ronan</t>
  </si>
  <si>
    <t>Paul Walker</t>
  </si>
  <si>
    <t>Rock Hudson</t>
  </si>
  <si>
    <t>Hayden Christensen</t>
  </si>
  <si>
    <t>Chris Hemsworth</t>
  </si>
  <si>
    <t>Emma Roberts</t>
  </si>
  <si>
    <t>Philip Seymour Hoffman</t>
  </si>
  <si>
    <t>Danny DeVito</t>
  </si>
  <si>
    <t>Jennifer Lopez</t>
  </si>
  <si>
    <t>Casey Affleck</t>
  </si>
  <si>
    <t>Bill Pullman</t>
  </si>
  <si>
    <t>Steve Guttenberg</t>
  </si>
  <si>
    <t>Javier Bardem</t>
  </si>
  <si>
    <t>Cate Blanchett</t>
  </si>
  <si>
    <t>Tyrone Power</t>
  </si>
  <si>
    <t>Tony Curtis</t>
  </si>
  <si>
    <t>Tim Robbins</t>
  </si>
  <si>
    <t>Jim Belushi</t>
  </si>
  <si>
    <t>Anna Kendrick</t>
  </si>
  <si>
    <t>Billy Crudup</t>
  </si>
  <si>
    <t>David Duchovny</t>
  </si>
  <si>
    <t>Gael GarcÃ­a Bernal</t>
  </si>
  <si>
    <t>Jessica Chastain</t>
  </si>
  <si>
    <t>Uma Thurman</t>
  </si>
  <si>
    <t>Patrick Swayze</t>
  </si>
  <si>
    <t>Alec Guinness</t>
  </si>
  <si>
    <t>Peter Falk</t>
  </si>
  <si>
    <t>Tom Selleck</t>
  </si>
  <si>
    <t>Gene Wilder</t>
  </si>
  <si>
    <t>Orson Welles</t>
  </si>
  <si>
    <t>Patrick Stewart</t>
  </si>
  <si>
    <t>Eric Bana</t>
  </si>
  <si>
    <t>John Leguizamo</t>
  </si>
  <si>
    <t>Ryan Phillippe</t>
  </si>
  <si>
    <t>Mads Mikkelsen</t>
  </si>
  <si>
    <t>Donnie Yen</t>
  </si>
  <si>
    <t>John Malkovich</t>
  </si>
  <si>
    <t>Kim Basinger</t>
  </si>
  <si>
    <t>Tom Hardy</t>
  </si>
  <si>
    <t>James Mason</t>
  </si>
  <si>
    <t>Kevin James</t>
  </si>
  <si>
    <t>Christopher Lambert</t>
  </si>
  <si>
    <t>Andy Garcia</t>
  </si>
  <si>
    <t>Gabriel Byrne</t>
  </si>
  <si>
    <t>Jason Schwartzman</t>
  </si>
  <si>
    <t>John C. Reilly</t>
  </si>
  <si>
    <t>Patrick Wilson</t>
  </si>
  <si>
    <t>Charles Chaplin</t>
  </si>
  <si>
    <t>Yun-Fat Chow</t>
  </si>
  <si>
    <t>Sharon Stone</t>
  </si>
  <si>
    <t>Brendan Gleeson</t>
  </si>
  <si>
    <t>Emily Watson</t>
  </si>
  <si>
    <t>Jonah Hill</t>
  </si>
  <si>
    <t>Jessica Biel</t>
  </si>
  <si>
    <t>Robert Pattinson</t>
  </si>
  <si>
    <t>Julia Stiles</t>
  </si>
  <si>
    <t>Winona Ryder</t>
  </si>
  <si>
    <t>Toni Collette</t>
  </si>
  <si>
    <t>Gemma Arterton</t>
  </si>
  <si>
    <t>Bill Paxton</t>
  </si>
  <si>
    <t>Claire Danes</t>
  </si>
  <si>
    <t>Jay Baruchel</t>
  </si>
  <si>
    <t>Marlon Wayans</t>
  </si>
  <si>
    <t>Lindsay Lohan</t>
  </si>
  <si>
    <t>Billy Crystal</t>
  </si>
  <si>
    <t>Heath Ledger</t>
  </si>
  <si>
    <t>Natalie Wood</t>
  </si>
  <si>
    <t>Doris Day</t>
  </si>
  <si>
    <t>Jon Voight</t>
  </si>
  <si>
    <t>Buster Keaton</t>
  </si>
  <si>
    <t>Jason Biggs</t>
  </si>
  <si>
    <t>Kiefer Sutherland</t>
  </si>
  <si>
    <t>Rutger Hauer</t>
  </si>
  <si>
    <t>Bette Midler</t>
  </si>
  <si>
    <t>Chris Rock</t>
  </si>
  <si>
    <t>Queen Latifah</t>
  </si>
  <si>
    <t>Katie Holmes</t>
  </si>
  <si>
    <t>Donald Sutherland</t>
  </si>
  <si>
    <t>Freddie Prinze Jr.</t>
  </si>
  <si>
    <t>Kate Winslet</t>
  </si>
  <si>
    <t>Sidney Poitier</t>
  </si>
  <si>
    <t>Kevin Hart</t>
  </si>
  <si>
    <t>Sally Field</t>
  </si>
  <si>
    <t>Max von Sydow</t>
  </si>
  <si>
    <t>Josh Brolin</t>
  </si>
  <si>
    <t>Jamie Lee Curtis</t>
  </si>
  <si>
    <t>Peter Weller</t>
  </si>
  <si>
    <t>Ellen Page</t>
  </si>
  <si>
    <t>Leslie Nielsen</t>
  </si>
  <si>
    <t>Timothy Hutton</t>
  </si>
  <si>
    <t>Ron Perlman</t>
  </si>
  <si>
    <t>Goldie Hawn</t>
  </si>
  <si>
    <t>Jason Patric</t>
  </si>
  <si>
    <t>Dan Aykroyd</t>
  </si>
  <si>
    <t>Marion Cotillard</t>
  </si>
  <si>
    <t>Jennifer Garner</t>
  </si>
  <si>
    <t>Dudley Moore</t>
  </si>
  <si>
    <t>Chiwetel Ejiofor</t>
  </si>
  <si>
    <t>Errol Flynn</t>
  </si>
  <si>
    <t>Daryl Hannah</t>
  </si>
  <si>
    <t>Freddie Highmore</t>
  </si>
  <si>
    <t>Joe Pesci</t>
  </si>
  <si>
    <t>James Spader</t>
  </si>
  <si>
    <t>Sean Bean</t>
  </si>
  <si>
    <t>Patricia Clarkson</t>
  </si>
  <si>
    <t>Melanie Griffith</t>
  </si>
  <si>
    <t>Steve Buscemi</t>
  </si>
  <si>
    <t>Romain Duris</t>
  </si>
  <si>
    <t>Dylan McDermott</t>
  </si>
  <si>
    <t>Alex Pettyfer</t>
  </si>
  <si>
    <t>Ian McKellen</t>
  </si>
  <si>
    <t>Mark Duplass</t>
  </si>
  <si>
    <t>Jennifer Jason Leigh</t>
  </si>
  <si>
    <t>Dennis Hopper</t>
  </si>
  <si>
    <t>Brian Cox</t>
  </si>
  <si>
    <t>Elliott Gould</t>
  </si>
  <si>
    <t>Irene Dunne</t>
  </si>
  <si>
    <t>Amitabh Bachchan</t>
  </si>
  <si>
    <t>Mark Webber</t>
  </si>
  <si>
    <t>ChloÃ« Grace Moretz</t>
  </si>
  <si>
    <t>Chris Pine</t>
  </si>
  <si>
    <t>John Candy</t>
  </si>
  <si>
    <t>Katherine Heigl</t>
  </si>
  <si>
    <t>Kate Hudson</t>
  </si>
  <si>
    <t>Christopher Reeve</t>
  </si>
  <si>
    <t>Amber Heard</t>
  </si>
  <si>
    <t>Werner Herzog</t>
  </si>
  <si>
    <t>Richard Harris</t>
  </si>
  <si>
    <t>Helena Bonham Carter</t>
  </si>
  <si>
    <t>Sissy Spacek</t>
  </si>
  <si>
    <t>Kris Kristofferson</t>
  </si>
  <si>
    <t>Geoffrey Rush</t>
  </si>
  <si>
    <t>Julie Christie</t>
  </si>
  <si>
    <t>Seth Rogen</t>
  </si>
  <si>
    <t>Audrey Tautou</t>
  </si>
  <si>
    <t>James Garner</t>
  </si>
  <si>
    <t>Molly Ringwald</t>
  </si>
  <si>
    <t>Gena Rowlands</t>
  </si>
  <si>
    <t>Joan Allen</t>
  </si>
  <si>
    <t>Laurence Olivier</t>
  </si>
  <si>
    <t>Julie Andrews</t>
  </si>
  <si>
    <t>Toshiro Mifune</t>
  </si>
  <si>
    <t>Rob Schneider</t>
  </si>
  <si>
    <t>Parker Posey</t>
  </si>
  <si>
    <t>Andrew McCarthy</t>
  </si>
  <si>
    <t>Roger Moore</t>
  </si>
  <si>
    <t>Adam Scott</t>
  </si>
  <si>
    <t>Sarah Jessica Parker</t>
  </si>
  <si>
    <t>Jerry Lewis</t>
  </si>
  <si>
    <t>Scarlett Johansson</t>
  </si>
  <si>
    <t>Gene Kelly</t>
  </si>
  <si>
    <t>Macaulay Culkin</t>
  </si>
  <si>
    <t>Evan Rachel Wood</t>
  </si>
  <si>
    <t>Kristen Bell</t>
  </si>
  <si>
    <t>William Shatner</t>
  </si>
  <si>
    <t>Don Cheadle</t>
  </si>
  <si>
    <t>Albert Brooks</t>
  </si>
  <si>
    <t>Abigail Breslin</t>
  </si>
  <si>
    <t>Timothy Spall</t>
  </si>
  <si>
    <t>Mia Farrow</t>
  </si>
  <si>
    <t>Alicia Vikander</t>
  </si>
  <si>
    <t>Alan Arkin</t>
  </si>
  <si>
    <t>Greta Gerwig</t>
  </si>
  <si>
    <t>Nicholas Hoult</t>
  </si>
  <si>
    <t>Peter Fonda</t>
  </si>
  <si>
    <t>Bing Crosby</t>
  </si>
  <si>
    <t>Charlie Hunnam</t>
  </si>
  <si>
    <t>Ray Liotta</t>
  </si>
  <si>
    <t>Edward Furlong</t>
  </si>
  <si>
    <t>Ray Milland</t>
  </si>
  <si>
    <t>Miles Teller</t>
  </si>
  <si>
    <t>Annette Bening</t>
  </si>
  <si>
    <t>Daniel Auteuil</t>
  </si>
  <si>
    <t>Logan Lerman</t>
  </si>
  <si>
    <t>Catherine Keener</t>
  </si>
  <si>
    <t>Dan Stevens</t>
  </si>
  <si>
    <t>Martin Sheen</t>
  </si>
  <si>
    <t>Aaron Taylor-Johnson</t>
  </si>
  <si>
    <t>Jason Scott Lee</t>
  </si>
  <si>
    <t>Rachel McAdams</t>
  </si>
  <si>
    <t>Joe Mantegna</t>
  </si>
  <si>
    <t>Mia Wasikowska</t>
  </si>
  <si>
    <t>Helen Hunt</t>
  </si>
  <si>
    <t>Paul Bettany</t>
  </si>
  <si>
    <t>Seann William Scott</t>
  </si>
  <si>
    <t>Brie Larson</t>
  </si>
  <si>
    <t>Thora Birch</t>
  </si>
  <si>
    <t>Damon Wayans</t>
  </si>
  <si>
    <t>Greta Garbo</t>
  </si>
  <si>
    <t>Michelle Pfeiffer</t>
  </si>
  <si>
    <t>James Coburn</t>
  </si>
  <si>
    <t>Ben Foster</t>
  </si>
  <si>
    <t>Bruce Dern</t>
  </si>
  <si>
    <t>Graham Chapman</t>
  </si>
  <si>
    <t>Tony Jaa</t>
  </si>
  <si>
    <t>Noomi Rapace</t>
  </si>
  <si>
    <t>Akshay Kumar</t>
  </si>
  <si>
    <t>Richard Widmark</t>
  </si>
  <si>
    <t>Anthony Quinn</t>
  </si>
  <si>
    <t>Jessica Lange</t>
  </si>
  <si>
    <t>Frances McDormand</t>
  </si>
  <si>
    <t>Ashton Kutcher</t>
  </si>
  <si>
    <t>Vera Farmiga</t>
  </si>
  <si>
    <t>Benicio Del Toro</t>
  </si>
  <si>
    <t>Emily Blunt</t>
  </si>
  <si>
    <t>Marilyn Monroe</t>
  </si>
  <si>
    <t>Rupert Everett</t>
  </si>
  <si>
    <t>J.K. Simmons</t>
  </si>
  <si>
    <t>Dirk Bogarde</t>
  </si>
  <si>
    <t>Roddy McDowall</t>
  </si>
  <si>
    <t>Kate Bosworth</t>
  </si>
  <si>
    <t>Frank Langella</t>
  </si>
  <si>
    <t>Minnie Driver</t>
  </si>
  <si>
    <t>Jeff Goldblum</t>
  </si>
  <si>
    <t>Mary Elizabeth Winstead</t>
  </si>
  <si>
    <t>James Marsden</t>
  </si>
  <si>
    <t>Idris Elba</t>
  </si>
  <si>
    <t>Kristen Wiig</t>
  </si>
  <si>
    <t>Armand Assante</t>
  </si>
  <si>
    <t>Paul Giamatti</t>
  </si>
  <si>
    <t>Vincent Cassel</t>
  </si>
  <si>
    <t>Emma Thompson</t>
  </si>
  <si>
    <t>Aubrey Plaza</t>
  </si>
  <si>
    <t>Bryan Cranston</t>
  </si>
  <si>
    <t>Mark Ruffalo</t>
  </si>
  <si>
    <t>Rob Lowe</t>
  </si>
  <si>
    <t>Melanie Lynskey</t>
  </si>
  <si>
    <t>Dermot Mulroney</t>
  </si>
  <si>
    <t>Chris Pratt</t>
  </si>
  <si>
    <t>Sarah Michelle Gellar</t>
  </si>
  <si>
    <t>Charles Laughton</t>
  </si>
  <si>
    <t>Geena Davis</t>
  </si>
  <si>
    <t>Emily Browning</t>
  </si>
  <si>
    <t>Lee Marvin</t>
  </si>
  <si>
    <t>Joel McCrea</t>
  </si>
  <si>
    <t>Madonna</t>
  </si>
  <si>
    <t>Anthony Perkins</t>
  </si>
  <si>
    <t>John Hawkes</t>
  </si>
  <si>
    <t>Shailene Woodley</t>
  </si>
  <si>
    <t>Roy Scheider</t>
  </si>
  <si>
    <t>Dolph Lundgren</t>
  </si>
  <si>
    <t>Ryan Kwanten</t>
  </si>
  <si>
    <t>Jeremy Renner</t>
  </si>
  <si>
    <t>Li Gong</t>
  </si>
  <si>
    <t>Martin Freeman</t>
  </si>
  <si>
    <t>Aaron Paul</t>
  </si>
  <si>
    <t>Malcolm McDowell</t>
  </si>
  <si>
    <t>Sam Worthington</t>
  </si>
  <si>
    <t>Hilary Duff</t>
  </si>
  <si>
    <t>Jamie Bell</t>
  </si>
  <si>
    <t>Charlotte Rampling</t>
  </si>
  <si>
    <t>Ray Winstone</t>
  </si>
  <si>
    <t>Elle Fanning</t>
  </si>
  <si>
    <t>Brittany Snow</t>
  </si>
  <si>
    <t>Robert Carlyle</t>
  </si>
  <si>
    <t>Jean Reno</t>
  </si>
  <si>
    <t>Andy Lau</t>
  </si>
  <si>
    <t>Josh Duhamel</t>
  </si>
  <si>
    <t>Michael Biehn</t>
  </si>
  <si>
    <t>Tobin Bell</t>
  </si>
  <si>
    <t>Glenn Ford</t>
  </si>
  <si>
    <t>Jeffrey Dean Morgan</t>
  </si>
  <si>
    <t>Marcello Mastroianni</t>
  </si>
  <si>
    <t>Joseph Fiennes</t>
  </si>
  <si>
    <t>Marisa Tomei</t>
  </si>
  <si>
    <t>Vincent Gallo</t>
  </si>
  <si>
    <t>Agnes Bruckner</t>
  </si>
  <si>
    <t>Liv Ullmann</t>
  </si>
  <si>
    <t>Brenda Blethyn</t>
  </si>
  <si>
    <t>William Baldwin</t>
  </si>
  <si>
    <t>Lou Taylor Pucci</t>
  </si>
  <si>
    <t>Connie Nielsen</t>
  </si>
  <si>
    <t>Alicia Silverstone</t>
  </si>
  <si>
    <t>David Strathairn</t>
  </si>
  <si>
    <t>Rhys Ifans</t>
  </si>
  <si>
    <t>Vanessa Redgrave</t>
  </si>
  <si>
    <t>Mila Kunis</t>
  </si>
  <si>
    <t>Jessica Alba</t>
  </si>
  <si>
    <t>James Cromwell</t>
  </si>
  <si>
    <t>Tahar Rahim</t>
  </si>
  <si>
    <t>Michael Angarano</t>
  </si>
  <si>
    <t>Dana Andrews</t>
  </si>
  <si>
    <t>Sacha Baron Cohen</t>
  </si>
  <si>
    <t>Morris Chestnut</t>
  </si>
  <si>
    <t>Chris Farley</t>
  </si>
  <si>
    <t>Jim Sturgess</t>
  </si>
  <si>
    <t>Jon Favreau</t>
  </si>
  <si>
    <t>Nick Stahl</t>
  </si>
  <si>
    <t>Charlotte Gainsbourg</t>
  </si>
  <si>
    <t>Paul Dano</t>
  </si>
  <si>
    <t>Peter Sarsgaard</t>
  </si>
  <si>
    <t>Frank Grillo</t>
  </si>
  <si>
    <t>Michelle Williams</t>
  </si>
  <si>
    <t>Tom Arnold</t>
  </si>
  <si>
    <t>Hugo Weaving</t>
  </si>
  <si>
    <t>David Niven</t>
  </si>
  <si>
    <t>Ben Barnes</t>
  </si>
  <si>
    <t>Emma Watson</t>
  </si>
  <si>
    <t>Martina Gedeck</t>
  </si>
  <si>
    <t>Terence Stamp</t>
  </si>
  <si>
    <t>Zoey Deutch</t>
  </si>
  <si>
    <t>Roberto Benigni</t>
  </si>
  <si>
    <t>Carey Mulligan</t>
  </si>
  <si>
    <t>Ryan O'Neal</t>
  </si>
  <si>
    <t>Aamir Khan</t>
  </si>
  <si>
    <t>Gary Busey</t>
  </si>
  <si>
    <t>Asia Argento</t>
  </si>
  <si>
    <t>Debbie Reynolds</t>
  </si>
  <si>
    <t>Andy Serkis</t>
  </si>
  <si>
    <t>Omar Epps</t>
  </si>
  <si>
    <t>Stephen Rea</t>
  </si>
  <si>
    <t>Dominic Purcell</t>
  </si>
  <si>
    <t>Jason Lee</t>
  </si>
  <si>
    <t>Fredric March</t>
  </si>
  <si>
    <t>Rodney Dangerfield</t>
  </si>
  <si>
    <t>Bryce Dallas Howard</t>
  </si>
  <si>
    <t>Tye Sheridan</t>
  </si>
  <si>
    <t>Sean Astin</t>
  </si>
  <si>
    <t>Mena Suvari</t>
  </si>
  <si>
    <t>Luke Evans</t>
  </si>
  <si>
    <t>Laura Linney</t>
  </si>
  <si>
    <t>Shirley Temple</t>
  </si>
  <si>
    <t>Takeshi Kitano</t>
  </si>
  <si>
    <t>Edward Burns</t>
  </si>
  <si>
    <t>Bud Abbott</t>
  </si>
  <si>
    <t>Martin Landau</t>
  </si>
  <si>
    <t>Yul Brynner</t>
  </si>
  <si>
    <t>Song Kang Ho</t>
  </si>
  <si>
    <t>Rooney Mara</t>
  </si>
  <si>
    <t>Patrick Dempsey</t>
  </si>
  <si>
    <t>Bill Nighy</t>
  </si>
  <si>
    <t>Melissa McCarthy</t>
  </si>
  <si>
    <t>Abbie Cornish</t>
  </si>
  <si>
    <t>Qi Shu</t>
  </si>
  <si>
    <t>Diane Kruger</t>
  </si>
  <si>
    <t>Henry Cavill</t>
  </si>
  <si>
    <t>Taraji P. Henson</t>
  </si>
  <si>
    <t>Bella Thorne</t>
  </si>
  <si>
    <t>Daniel BrÃ¼hl</t>
  </si>
  <si>
    <t>Josh Hutcherson</t>
  </si>
  <si>
    <t>Henry Thomas</t>
  </si>
  <si>
    <t>Terrence Howard</t>
  </si>
  <si>
    <t>Eric Stoltz</t>
  </si>
  <si>
    <t>Jason Segel</t>
  </si>
  <si>
    <t>Anjelica Huston</t>
  </si>
  <si>
    <t>Aidan Quinn</t>
  </si>
  <si>
    <t>Dakota Johnson</t>
  </si>
  <si>
    <t>Bob Hoskins</t>
  </si>
  <si>
    <t>Bob Hope</t>
  </si>
  <si>
    <t>Fred MacMurray</t>
  </si>
  <si>
    <t>Orlando Bloom</t>
  </si>
  <si>
    <t>Mel Brooks</t>
  </si>
  <si>
    <t>John Ritter</t>
  </si>
  <si>
    <t>Stellan SkarsgÃ¥rd</t>
  </si>
  <si>
    <t>Jason Alexander</t>
  </si>
  <si>
    <t>William H. Macy</t>
  </si>
  <si>
    <t>Benedict Cumberbatch</t>
  </si>
  <si>
    <t>Nia Vardalos</t>
  </si>
  <si>
    <t>Michael Cera</t>
  </si>
  <si>
    <t>Mark Hamill</t>
  </si>
  <si>
    <t>John Cleese</t>
  </si>
  <si>
    <t>Kodi Smit-McPhee</t>
  </si>
  <si>
    <t>Klaus Kinski</t>
  </si>
  <si>
    <t>Kyra Sedgwick</t>
  </si>
  <si>
    <t>Judy Davis</t>
  </si>
  <si>
    <t>Zach Braff</t>
  </si>
  <si>
    <t>Sharlto Copley</t>
  </si>
  <si>
    <t>Jack O'Connell</t>
  </si>
  <si>
    <t>Chadwick Boseman</t>
  </si>
  <si>
    <t>Lance Henriksen</t>
  </si>
  <si>
    <t>River Phoenix</t>
  </si>
  <si>
    <t>Amy Adams</t>
  </si>
  <si>
    <t>Liam Hemsworth</t>
  </si>
  <si>
    <t>Juno Temple</t>
  </si>
  <si>
    <t>Pauly Shore</t>
  </si>
  <si>
    <t>Edward G. Robinson</t>
  </si>
  <si>
    <t>Cary Elwes</t>
  </si>
  <si>
    <t>John Krasinski</t>
  </si>
  <si>
    <t>Mario Van Peebles</t>
  </si>
  <si>
    <t>Kerry Washington</t>
  </si>
  <si>
    <t>Rachel Weisz</t>
  </si>
  <si>
    <t>Kathy Bates</t>
  </si>
  <si>
    <t>Megan Fox</t>
  </si>
  <si>
    <t>Yves Montand</t>
  </si>
  <si>
    <t>Eric Roberts</t>
  </si>
  <si>
    <t>David Schwimmer</t>
  </si>
  <si>
    <t>Robert Taylor</t>
  </si>
  <si>
    <t>Warwick Davis</t>
  </si>
  <si>
    <t>John Garfield</t>
  </si>
  <si>
    <t>Taylor Lautner</t>
  </si>
  <si>
    <t>Walter Pidgeon</t>
  </si>
  <si>
    <t>Mira Sorvino</t>
  </si>
  <si>
    <t>Rosamund Pike</t>
  </si>
  <si>
    <t>Dev Patel</t>
  </si>
  <si>
    <t>Nathan Lane</t>
  </si>
  <si>
    <t>Will Forte</t>
  </si>
  <si>
    <t>Vincent Lindon</t>
  </si>
  <si>
    <t>Jacques Tati</t>
  </si>
  <si>
    <t>Jang Dong-gun</t>
  </si>
  <si>
    <t>Gene Tierney</t>
  </si>
  <si>
    <t>Abhishek Bachchan</t>
  </si>
  <si>
    <t>Rick Moranis</t>
  </si>
  <si>
    <t>John Belushi</t>
  </si>
  <si>
    <t>Craig Ferguson</t>
  </si>
  <si>
    <t>Jon Foster</t>
  </si>
  <si>
    <t>Greer Garson</t>
  </si>
  <si>
    <t>Ronald Colman</t>
  </si>
  <si>
    <t>Jacqueline Bisset</t>
  </si>
  <si>
    <t>Paul Muni</t>
  </si>
  <si>
    <t>Sam Elliott</t>
  </si>
  <si>
    <t>Mark Harmon</t>
  </si>
  <si>
    <t>Jason Sudeikis</t>
  </si>
  <si>
    <t>Rex Harrison</t>
  </si>
  <si>
    <t>Sienna Miller</t>
  </si>
  <si>
    <t>Taron Egerton</t>
  </si>
  <si>
    <t>Wes Bentley</t>
  </si>
  <si>
    <t>Ellen Barkin</t>
  </si>
  <si>
    <t>Louis Gossett Jr.</t>
  </si>
  <si>
    <t>Bridget Fonda</t>
  </si>
  <si>
    <t>Frankie Muniz</t>
  </si>
  <si>
    <t>Dane Cook</t>
  </si>
  <si>
    <t>Saif Ali Khan</t>
  </si>
  <si>
    <t>Rachel Nichols</t>
  </si>
  <si>
    <t>Haley Joel Osment</t>
  </si>
  <si>
    <t>Martin Donovan</t>
  </si>
  <si>
    <t>Crispin Glover</t>
  </si>
  <si>
    <t>Michael Madsen</t>
  </si>
  <si>
    <t>Randolph Scott</t>
  </si>
  <si>
    <t>James Earl Jones</t>
  </si>
  <si>
    <t>Paul Hogan</t>
  </si>
  <si>
    <t>Robin Wright</t>
  </si>
  <si>
    <t>Chris Cooper</t>
  </si>
  <si>
    <t>Kate Mara</t>
  </si>
  <si>
    <t>Sanaa Lathan</t>
  </si>
  <si>
    <t>Claudette Colbert</t>
  </si>
  <si>
    <t>Rebecca De Mornay</t>
  </si>
  <si>
    <t>Christopher Plummer</t>
  </si>
  <si>
    <t>Nikolaj Lie Kaas</t>
  </si>
  <si>
    <t>Kevin Conroy</t>
  </si>
  <si>
    <t>Brooke Shields</t>
  </si>
  <si>
    <t>Anne Heche</t>
  </si>
  <si>
    <t>David Spade</t>
  </si>
  <si>
    <t>Dane DeHaan</t>
  </si>
  <si>
    <t>Chazz Palminteri</t>
  </si>
  <si>
    <t>Breckin Meyer</t>
  </si>
  <si>
    <t>Alan Rickman</t>
  </si>
  <si>
    <t>Kimberly Elise</t>
  </si>
  <si>
    <t>Ziyi Zhang</t>
  </si>
  <si>
    <t>Jennifer Connelly</t>
  </si>
  <si>
    <t>Ellen Burstyn</t>
  </si>
  <si>
    <t>James Van Der Beek</t>
  </si>
  <si>
    <t>Patricia Arquette</t>
  </si>
  <si>
    <t>Angela Bettis</t>
  </si>
  <si>
    <t>Neve Campbell</t>
  </si>
  <si>
    <t>Rowan Atkinson</t>
  </si>
  <si>
    <t>Michael Sheen</t>
  </si>
  <si>
    <t>Jean-Louis Trintignant</t>
  </si>
  <si>
    <t>Josh Lucas</t>
  </si>
  <si>
    <t>Peter Ustinov</t>
  </si>
  <si>
    <t>ChloÃ« Sevigny</t>
  </si>
  <si>
    <t>Peter Mullan</t>
  </si>
  <si>
    <t>Armie Hammer</t>
  </si>
  <si>
    <t>Tony Todd</t>
  </si>
  <si>
    <t>Bruno Ganz</t>
  </si>
  <si>
    <t>Michael Pitt</t>
  </si>
  <si>
    <t>Dax Shepard</t>
  </si>
  <si>
    <t>Rosario Dawson</t>
  </si>
  <si>
    <t>AJ Bowen</t>
  </si>
  <si>
    <t>Will Arnett</t>
  </si>
  <si>
    <t>Jared Leto</t>
  </si>
  <si>
    <t>Sally Hawkins</t>
  </si>
  <si>
    <t>Jennifer Jones</t>
  </si>
  <si>
    <t>Jean Dujardin</t>
  </si>
  <si>
    <t>Vanessa L. Williams</t>
  </si>
  <si>
    <t>Nat Wolff</t>
  </si>
  <si>
    <t>Jeremy Piven</t>
  </si>
  <si>
    <t>Gugu Mbatha-Raw</t>
  </si>
  <si>
    <t>Scott Adkins</t>
  </si>
  <si>
    <t>Jesse Metcalfe</t>
  </si>
  <si>
    <t>Shane West</t>
  </si>
  <si>
    <t>Timothy Olyphant</t>
  </si>
  <si>
    <t>Miley Cyrus</t>
  </si>
  <si>
    <t>Mischa Barton</t>
  </si>
  <si>
    <t>Bow Wow</t>
  </si>
  <si>
    <t>Kevin Zegers</t>
  </si>
  <si>
    <t>David Cross</t>
  </si>
  <si>
    <t>Oscar Isaac</t>
  </si>
  <si>
    <t>Salman Khan</t>
  </si>
  <si>
    <t>Jon Hamm</t>
  </si>
  <si>
    <t>William Sadler</t>
  </si>
  <si>
    <t>Selma Blair</t>
  </si>
  <si>
    <t>Jim Broadbent</t>
  </si>
  <si>
    <t>Natasha Lyonne</t>
  </si>
  <si>
    <t>Liev Schreiber</t>
  </si>
  <si>
    <t>Stanley Tucci</t>
  </si>
  <si>
    <t>John Cena</t>
  </si>
  <si>
    <t>Sam Riley</t>
  </si>
  <si>
    <t>Richard Basehart</t>
  </si>
  <si>
    <t>Alan Alda</t>
  </si>
  <si>
    <t>Tom Hiddleston</t>
  </si>
  <si>
    <t>George Burns</t>
  </si>
  <si>
    <t>Douglas Fairbanks</t>
  </si>
  <si>
    <t>Robert Shaw</t>
  </si>
  <si>
    <t>Anthony LaPaglia</t>
  </si>
  <si>
    <t>Danny McBride (IV)</t>
  </si>
  <si>
    <t>Rebecca Hall</t>
  </si>
  <si>
    <t>Judy Holliday</t>
  </si>
  <si>
    <t>Boyd Holbrook</t>
  </si>
  <si>
    <t>Jean-Paul Belmondo</t>
  </si>
  <si>
    <t>Rachael Leigh Cook</t>
  </si>
  <si>
    <t>Dick Van Dyke</t>
  </si>
  <si>
    <t>BenoÃ®t Poelvoorde</t>
  </si>
  <si>
    <t>Mickey Rooney</t>
  </si>
  <si>
    <t>Chase Williamson</t>
  </si>
  <si>
    <t>Scott Bakula</t>
  </si>
  <si>
    <t>Ed Helms</t>
  </si>
  <si>
    <t>Robby Benson</t>
  </si>
  <si>
    <t>Laura Dern</t>
  </si>
  <si>
    <t>Felicity Jones</t>
  </si>
  <si>
    <t>Nick Cannon</t>
  </si>
  <si>
    <t>Jonathan Rhys Meyers</t>
  </si>
  <si>
    <t>Georgie Henley</t>
  </si>
  <si>
    <t>Lily James</t>
  </si>
  <si>
    <t>David Carradine</t>
  </si>
  <si>
    <t>Sandrine Bonnaire</t>
  </si>
  <si>
    <t>Danny Kaye</t>
  </si>
  <si>
    <t>Piper Perabo</t>
  </si>
  <si>
    <t>Michael B. Jordan</t>
  </si>
  <si>
    <t>Dick Powell</t>
  </si>
  <si>
    <t>John Phillip Law</t>
  </si>
  <si>
    <t>Gina Carano</t>
  </si>
  <si>
    <t>Scott Eastwood</t>
  </si>
  <si>
    <t>John Lithgow</t>
  </si>
  <si>
    <t>Casper Van Dien</t>
  </si>
  <si>
    <t>Samantha Morton</t>
  </si>
  <si>
    <t>Treat Williams</t>
  </si>
  <si>
    <t>Imran Khan</t>
  </si>
  <si>
    <t>Shauna Macdonald</t>
  </si>
  <si>
    <t>Sam Neill</t>
  </si>
  <si>
    <t>Faye Dunaway</t>
  </si>
  <si>
    <t>Natasha Henstridge</t>
  </si>
  <si>
    <t>Nikolaj Coster-Waldau</t>
  </si>
  <si>
    <t>Denis Leary</t>
  </si>
  <si>
    <t>James Gandolfini</t>
  </si>
  <si>
    <t>David Oyelowo</t>
  </si>
  <si>
    <t>Justin Timberlake</t>
  </si>
  <si>
    <t>Carla Gugino</t>
  </si>
  <si>
    <t>Kal Penn</t>
  </si>
  <si>
    <t>Amandla Stenberg</t>
  </si>
  <si>
    <t>Zoe Kazan</t>
  </si>
  <si>
    <t>Devon Sawa</t>
  </si>
  <si>
    <t>Eddie Redmayne</t>
  </si>
  <si>
    <t>BenoÃ®t Magimel</t>
  </si>
  <si>
    <t>Creighton Chaney</t>
  </si>
  <si>
    <t>Anna Paquin</t>
  </si>
  <si>
    <t>Kane Hodder</t>
  </si>
  <si>
    <t>Kellan Lutz</t>
  </si>
  <si>
    <t>Lin Shaye</t>
  </si>
  <si>
    <t>Donald Pleasence</t>
  </si>
  <si>
    <t>Amanda Seyfried</t>
  </si>
  <si>
    <t>Kevin Sorbo</t>
  </si>
  <si>
    <t>Alexis Bledel</t>
  </si>
  <si>
    <t>Richard Benjamin</t>
  </si>
  <si>
    <t>Jean Gabin</t>
  </si>
  <si>
    <t>Ron Livingston</t>
  </si>
  <si>
    <t>Angela Bassett</t>
  </si>
  <si>
    <t>Ray Romano</t>
  </si>
  <si>
    <t>Lana Turner</t>
  </si>
  <si>
    <t>Rod Steiger</t>
  </si>
  <si>
    <t>Adam Brody</t>
  </si>
  <si>
    <t>Kristin Scott Thomas</t>
  </si>
  <si>
    <t>Rory Culkin</t>
  </si>
  <si>
    <t>Lillian Gish</t>
  </si>
  <si>
    <t>Morgan Spurlock</t>
  </si>
  <si>
    <t>Jim Cummings</t>
  </si>
  <si>
    <t>Dominic Cooper</t>
  </si>
  <si>
    <t>Harold Lloyd</t>
  </si>
  <si>
    <t>Basil Rathbone</t>
  </si>
  <si>
    <t>Mae Whitman</t>
  </si>
  <si>
    <t>Dorothy McGuire</t>
  </si>
  <si>
    <t>C. Thomas Howell</t>
  </si>
  <si>
    <t>Katie Featherston</t>
  </si>
  <si>
    <t>Veronica Taylor</t>
  </si>
  <si>
    <t>Maggie Smith</t>
  </si>
  <si>
    <t>Elisabeth Moss</t>
  </si>
  <si>
    <t>Joey King</t>
  </si>
  <si>
    <t>Roman Polanski</t>
  </si>
  <si>
    <t>Anna Faris</t>
  </si>
  <si>
    <t>Tom Wilkinson</t>
  </si>
  <si>
    <t>Nathan Fillion</t>
  </si>
  <si>
    <t>Amanda Bynes</t>
  </si>
  <si>
    <t>Ben Johnson</t>
  </si>
  <si>
    <t>Johnny Simmons</t>
  </si>
  <si>
    <t>Joel Kinnaman</t>
  </si>
  <si>
    <t>Hailee Steinfeld</t>
  </si>
  <si>
    <t>Robert Donat</t>
  </si>
  <si>
    <t>Eric Schaeffer</t>
  </si>
  <si>
    <t>Michael C. Hall</t>
  </si>
  <si>
    <t>Christopher "Kid" Reid</t>
  </si>
  <si>
    <t>Bruce Campbell</t>
  </si>
  <si>
    <t>Keenen Ivory Wayans</t>
  </si>
  <si>
    <t>Jennifer Love Hewitt</t>
  </si>
  <si>
    <t>Ray Stevenson</t>
  </si>
  <si>
    <t>Natasha Richardson</t>
  </si>
  <si>
    <t>Craig Sheffer</t>
  </si>
  <si>
    <t>Alden Ehrenreich</t>
  </si>
  <si>
    <t>Marisa Paredes</t>
  </si>
  <si>
    <t>Sara Paxton</t>
  </si>
  <si>
    <t>Doug McClure</t>
  </si>
  <si>
    <t>Sean Hayes</t>
  </si>
  <si>
    <t>Charles Grodin</t>
  </si>
  <si>
    <t>Amy Seimetz</t>
  </si>
  <si>
    <t>Rene Russo</t>
  </si>
  <si>
    <t>Michiel Huisman</t>
  </si>
  <si>
    <t>Jason Clarke</t>
  </si>
  <si>
    <t>Anders Danielsen Lie</t>
  </si>
  <si>
    <t>Sophie Marceau</t>
  </si>
  <si>
    <t>Toby Jones</t>
  </si>
  <si>
    <t>Thomas Haden Church</t>
  </si>
  <si>
    <t>Lisa Ray</t>
  </si>
  <si>
    <t>Lucille Ball</t>
  </si>
  <si>
    <t>Taylor Schilling</t>
  </si>
  <si>
    <t>Jason Ritter</t>
  </si>
  <si>
    <t>Samantha Mathis</t>
  </si>
  <si>
    <t>Hank Azaria</t>
  </si>
  <si>
    <t>Rufus Sewell</t>
  </si>
  <si>
    <t>Ben Mendelsohn</t>
  </si>
  <si>
    <t>Mandy Moore</t>
  </si>
  <si>
    <t>Paul Reubens</t>
  </si>
  <si>
    <t>Ranbir Kapoor</t>
  </si>
  <si>
    <t>LÃ©a Seydoux</t>
  </si>
  <si>
    <t>Louis Garrel</t>
  </si>
  <si>
    <t>John Heard</t>
  </si>
  <si>
    <t>Sam Shepard</t>
  </si>
  <si>
    <t>Don Johnson</t>
  </si>
  <si>
    <t>John Boyega</t>
  </si>
  <si>
    <t>Leslie Howard</t>
  </si>
  <si>
    <t>Adam Carolla</t>
  </si>
  <si>
    <t>Joshua Jackson</t>
  </si>
  <si>
    <t>Saffron Burrows</t>
  </si>
  <si>
    <t>Tom Hulce</t>
  </si>
  <si>
    <t>Adrian Grenier</t>
  </si>
  <si>
    <t>Peter Coyote</t>
  </si>
  <si>
    <t>Cheech Marin</t>
  </si>
  <si>
    <t>Thomas Middleditch</t>
  </si>
  <si>
    <t>Catherine Zeta-Jones</t>
  </si>
  <si>
    <t>Billy Zane</t>
  </si>
  <si>
    <t>Lukas Haas</t>
  </si>
  <si>
    <t>Keri Russell</t>
  </si>
  <si>
    <t>Sean Faris</t>
  </si>
  <si>
    <t>Travis Fimmel</t>
  </si>
  <si>
    <t>Norma Shearer</t>
  </si>
  <si>
    <t>Margherita Buy</t>
  </si>
  <si>
    <t>Liza Minnelli</t>
  </si>
  <si>
    <t>Jeffrey Combs</t>
  </si>
  <si>
    <t>Barbara Crampton</t>
  </si>
  <si>
    <t>Demi Lovato</t>
  </si>
  <si>
    <t>Jess Weixler</t>
  </si>
  <si>
    <t>Paz de la Huerta</t>
  </si>
  <si>
    <t>Kyle MacLachlan</t>
  </si>
  <si>
    <t>George Segal</t>
  </si>
  <si>
    <t>Marcia Gay Harden</t>
  </si>
  <si>
    <t>Melissa George</t>
  </si>
  <si>
    <t>Josh Hamilton</t>
  </si>
  <si>
    <t>Marlee Matlin</t>
  </si>
  <si>
    <t>Ethan Embry</t>
  </si>
  <si>
    <t>James Fox</t>
  </si>
  <si>
    <t>Gregory Smith</t>
  </si>
  <si>
    <t>Anouk AimÃ©e</t>
  </si>
  <si>
    <t>Farhan Akhtar</t>
  </si>
  <si>
    <t>Ajay Devgan</t>
  </si>
  <si>
    <t>Sheri Moon Zombie</t>
  </si>
  <si>
    <t>Benjamin Bratt</t>
  </si>
  <si>
    <t>Holly Hunter</t>
  </si>
  <si>
    <t>Dee Wallace</t>
  </si>
  <si>
    <t>Christopher Guest</t>
  </si>
  <si>
    <t>Michael Moriarty</t>
  </si>
  <si>
    <t>Emmy Rossum</t>
  </si>
  <si>
    <t>Justin Whalin</t>
  </si>
  <si>
    <t>Debra Winger</t>
  </si>
  <si>
    <t>Rod Taylor</t>
  </si>
  <si>
    <t>Olivia Hussey</t>
  </si>
  <si>
    <t>Kuno Becker</t>
  </si>
  <si>
    <t>Michael Palin</t>
  </si>
  <si>
    <t>Dean Martin</t>
  </si>
  <si>
    <t>Chris O'Donnell</t>
  </si>
  <si>
    <t>Brit Marling</t>
  </si>
  <si>
    <t>Josh Stewart</t>
  </si>
  <si>
    <t>Nastassja Kinski</t>
  </si>
  <si>
    <t>Stephen Lang</t>
  </si>
  <si>
    <t>Trey Parker</t>
  </si>
  <si>
    <t>Harry Treadaway</t>
  </si>
  <si>
    <t>Amber Tamblyn</t>
  </si>
  <si>
    <t>Shiloh Fernandez</t>
  </si>
  <si>
    <t>Jonathan Taylor Thomas</t>
  </si>
  <si>
    <t>Brandon Routh</t>
  </si>
  <si>
    <t>Ralph Macchio</t>
  </si>
  <si>
    <t>Hulk Hogan</t>
  </si>
  <si>
    <t>Omar Chaparro</t>
  </si>
  <si>
    <t>Olivia de Havilland</t>
  </si>
  <si>
    <t>Kerry Fox</t>
  </si>
  <si>
    <t>Jean-Pierre LÃ©aud</t>
  </si>
  <si>
    <t>Amy Poehler</t>
  </si>
  <si>
    <t>Lior Ashkenazi</t>
  </si>
  <si>
    <t>Ingrid Bergman</t>
  </si>
  <si>
    <t>Louis Koo</t>
  </si>
  <si>
    <t>Maika Monroe</t>
  </si>
  <si>
    <t>Joseph Bologna</t>
  </si>
  <si>
    <t>Armin Mueller-Stahl</t>
  </si>
  <si>
    <t>Cornel Wilde</t>
  </si>
  <si>
    <t>Lauren Ashley Carter</t>
  </si>
  <si>
    <t>Lee Byung-hun</t>
  </si>
  <si>
    <t>Michael York</t>
  </si>
  <si>
    <t>John Mills</t>
  </si>
  <si>
    <t>Tao Zhao</t>
  </si>
  <si>
    <t>Steven Yeun</t>
  </si>
  <si>
    <t>Jennifer Tilly</t>
  </si>
  <si>
    <t>Michael Gambon</t>
  </si>
  <si>
    <t>Fran Kranz</t>
  </si>
  <si>
    <t>Chris Sarandon</t>
  </si>
  <si>
    <t>Kyle Gallner</t>
  </si>
  <si>
    <t>Simon Baker</t>
  </si>
  <si>
    <t>Bruce Lee</t>
  </si>
  <si>
    <t>Mary Steenburgen</t>
  </si>
  <si>
    <t>The Marx Brothers</t>
  </si>
  <si>
    <t>Theo James</t>
  </si>
  <si>
    <t>Bel Powley</t>
  </si>
  <si>
    <t>Alan Ladd</t>
  </si>
  <si>
    <t>Divine</t>
  </si>
  <si>
    <t>Sean Patrick Flanery</t>
  </si>
  <si>
    <t>Ben Whishaw</t>
  </si>
  <si>
    <t>Danny Trejo</t>
  </si>
  <si>
    <t>Jim Gaffigan</t>
  </si>
  <si>
    <t>Total_Actors</t>
  </si>
  <si>
    <t xml:space="preserve"> 10. Find number of movies done by each actor and their average audience rating.</t>
  </si>
  <si>
    <t>Alfred Hitchcock</t>
  </si>
  <si>
    <t>Steven Spielberg</t>
  </si>
  <si>
    <t>Sidney Lumet</t>
  </si>
  <si>
    <t>John Ford</t>
  </si>
  <si>
    <t>Blake Edwards</t>
  </si>
  <si>
    <t>Ridley Scott</t>
  </si>
  <si>
    <t>Steven Soderbergh</t>
  </si>
  <si>
    <t>Brian DePalma</t>
  </si>
  <si>
    <t>Barry Levinson</t>
  </si>
  <si>
    <t>Ron Howard</t>
  </si>
  <si>
    <t>John Huston</t>
  </si>
  <si>
    <t>Michael Curtiz</t>
  </si>
  <si>
    <t>George Cukor</t>
  </si>
  <si>
    <t>Howard Hawks</t>
  </si>
  <si>
    <t>Stephen Frears</t>
  </si>
  <si>
    <t>Vincente Minnelli</t>
  </si>
  <si>
    <t>Martin Scorsese</t>
  </si>
  <si>
    <t>Francis Ford Coppola</t>
  </si>
  <si>
    <t>Joel Schumacher</t>
  </si>
  <si>
    <t>Robert Altman</t>
  </si>
  <si>
    <t>Oliver Stone</t>
  </si>
  <si>
    <t>Norman Jewison</t>
  </si>
  <si>
    <t>Spike Lee</t>
  </si>
  <si>
    <t>Tim Burton</t>
  </si>
  <si>
    <t>Robert Zemeckis</t>
  </si>
  <si>
    <t>John Carpenter</t>
  </si>
  <si>
    <t>Rob Reiner</t>
  </si>
  <si>
    <t>Herbert Ross</t>
  </si>
  <si>
    <t>Ingmar Bergman</t>
  </si>
  <si>
    <t>Otto Preminger</t>
  </si>
  <si>
    <t>Richard Fleischer</t>
  </si>
  <si>
    <t>Pedro AlmodÃ³var</t>
  </si>
  <si>
    <t>Bruce Beresford</t>
  </si>
  <si>
    <t>Walter Hill</t>
  </si>
  <si>
    <t>Robert Wise</t>
  </si>
  <si>
    <t>Richard Linklater</t>
  </si>
  <si>
    <t>James Ivory</t>
  </si>
  <si>
    <t>Garry Marshall</t>
  </si>
  <si>
    <t>Sydney Pollack</t>
  </si>
  <si>
    <t>Billy Wilder</t>
  </si>
  <si>
    <t>John Frankenheimer</t>
  </si>
  <si>
    <t>Paul Schrader</t>
  </si>
  <si>
    <t>Mike Nichols</t>
  </si>
  <si>
    <t>John Badham</t>
  </si>
  <si>
    <t>Elia Kazan</t>
  </si>
  <si>
    <t>Joel Coen</t>
  </si>
  <si>
    <t>Wes Craven</t>
  </si>
  <si>
    <t>Lasse Hallstrom</t>
  </si>
  <si>
    <t>Richard Donner</t>
  </si>
  <si>
    <t>Arthur Hiller</t>
  </si>
  <si>
    <t>Gus Van Sant</t>
  </si>
  <si>
    <t>Peter Hyams</t>
  </si>
  <si>
    <t>Ivan Reitman</t>
  </si>
  <si>
    <t>Neil Jordan</t>
  </si>
  <si>
    <t>Renny Harlin</t>
  </si>
  <si>
    <t>Michael Ritchie</t>
  </si>
  <si>
    <t>Michael Winterbottom</t>
  </si>
  <si>
    <t>Tony Scott</t>
  </si>
  <si>
    <t>George Stevens</t>
  </si>
  <si>
    <t>Michael Apted</t>
  </si>
  <si>
    <t>John Landis</t>
  </si>
  <si>
    <t>Wayne Wang</t>
  </si>
  <si>
    <t>Abel Ferrara</t>
  </si>
  <si>
    <t>John Schlesinger</t>
  </si>
  <si>
    <t>Peter Yates</t>
  </si>
  <si>
    <t>Robert Rodriguez</t>
  </si>
  <si>
    <t>David Cronenberg</t>
  </si>
  <si>
    <t>James Foley</t>
  </si>
  <si>
    <t>Donald Petrie</t>
  </si>
  <si>
    <t>William Friedkin</t>
  </si>
  <si>
    <t>Zhang Yimou</t>
  </si>
  <si>
    <t>Michael Bay</t>
  </si>
  <si>
    <t>David Gordon Green</t>
  </si>
  <si>
    <t>Alan Parker</t>
  </si>
  <si>
    <t>Chris Columbus</t>
  </si>
  <si>
    <t>Dennis Dugan</t>
  </si>
  <si>
    <t>Roger Donaldson</t>
  </si>
  <si>
    <t>Martin Ritt</t>
  </si>
  <si>
    <t>Frank Capra</t>
  </si>
  <si>
    <t>Richard Brooks</t>
  </si>
  <si>
    <t>Stanley Kubrick</t>
  </si>
  <si>
    <t>Sam Raimi</t>
  </si>
  <si>
    <t>John G. Avildsen</t>
  </si>
  <si>
    <t>John Sayles</t>
  </si>
  <si>
    <t>Roland Emmerich</t>
  </si>
  <si>
    <t>Fritz Lang</t>
  </si>
  <si>
    <t>Joseph L. Mankiewicz</t>
  </si>
  <si>
    <t>John Boorman</t>
  </si>
  <si>
    <t>M. Night Shyamalan</t>
  </si>
  <si>
    <t>Antoine Fuqua</t>
  </si>
  <si>
    <t>Jim Jarmusch</t>
  </si>
  <si>
    <t>Alex Gibney</t>
  </si>
  <si>
    <t>Alan J. Pakula</t>
  </si>
  <si>
    <t>Joe Dante</t>
  </si>
  <si>
    <t>Stephen Herek</t>
  </si>
  <si>
    <t>Mike Newell</t>
  </si>
  <si>
    <t>Mervyn LeRoy</t>
  </si>
  <si>
    <t>David Lean</t>
  </si>
  <si>
    <t>J. Lee Thompson</t>
  </si>
  <si>
    <t>Mark Robson</t>
  </si>
  <si>
    <t>Robert Aldrich</t>
  </si>
  <si>
    <t>Jonathan Demme</t>
  </si>
  <si>
    <t>Peter Jackson</t>
  </si>
  <si>
    <t>Danny Boyle</t>
  </si>
  <si>
    <t>Roger Corman</t>
  </si>
  <si>
    <t>Robert Stevenson</t>
  </si>
  <si>
    <t>John Sturges</t>
  </si>
  <si>
    <t>Bryan Singer</t>
  </si>
  <si>
    <t>Luc Besson</t>
  </si>
  <si>
    <t>Phillip Noyce</t>
  </si>
  <si>
    <t>Barry Sonnenfeld</t>
  </si>
  <si>
    <t>Rob Cohen</t>
  </si>
  <si>
    <t>Steve Miner</t>
  </si>
  <si>
    <t>Henry Hathaway</t>
  </si>
  <si>
    <t>Simon Wincer</t>
  </si>
  <si>
    <t>Ang Lee</t>
  </si>
  <si>
    <t>Henry Jaglom</t>
  </si>
  <si>
    <t>Andrew Davis</t>
  </si>
  <si>
    <t>Taylor Hackford</t>
  </si>
  <si>
    <t>Robert Benton</t>
  </si>
  <si>
    <t>Roger Spottiswoode</t>
  </si>
  <si>
    <t>George Roy Hill</t>
  </si>
  <si>
    <t>Peter Berg</t>
  </si>
  <si>
    <t>George A. Romero</t>
  </si>
  <si>
    <t>Terry Gilliam</t>
  </si>
  <si>
    <t>Edward Zwick</t>
  </si>
  <si>
    <t>Don Siegel</t>
  </si>
  <si>
    <t>Frank Oz</t>
  </si>
  <si>
    <t>Peter Bogdanovich</t>
  </si>
  <si>
    <t>Wim Wenders</t>
  </si>
  <si>
    <t>John Irvin</t>
  </si>
  <si>
    <t>Peter Segal</t>
  </si>
  <si>
    <t>Christopher Nolan</t>
  </si>
  <si>
    <t>Carl Reiner</t>
  </si>
  <si>
    <t>Shawn Levy</t>
  </si>
  <si>
    <t>Richard Lester</t>
  </si>
  <si>
    <t>Raja Gosnell</t>
  </si>
  <si>
    <t>Henry King</t>
  </si>
  <si>
    <t>Anthony Mann</t>
  </si>
  <si>
    <t>Peter Weir</t>
  </si>
  <si>
    <t>Michael Mann</t>
  </si>
  <si>
    <t>John McTiernan</t>
  </si>
  <si>
    <t>David Mamet</t>
  </si>
  <si>
    <t>Joe Johnston</t>
  </si>
  <si>
    <t>Harold Ramis</t>
  </si>
  <si>
    <t>Brett Ratner</t>
  </si>
  <si>
    <t>Curtis Hanson</t>
  </si>
  <si>
    <t>Adam Shankman</t>
  </si>
  <si>
    <t>Sean McNamara</t>
  </si>
  <si>
    <t>Tony Richardson</t>
  </si>
  <si>
    <t>Stanley Donen</t>
  </si>
  <si>
    <t>Charles Walters</t>
  </si>
  <si>
    <t>Paul W.S. Anderson</t>
  </si>
  <si>
    <t>Paul Verhoeven</t>
  </si>
  <si>
    <t>Fred Schepisi</t>
  </si>
  <si>
    <t>John Cassavetes</t>
  </si>
  <si>
    <t>Sam Wood</t>
  </si>
  <si>
    <t>John Waters</t>
  </si>
  <si>
    <t>Mike Figgis</t>
  </si>
  <si>
    <t>Marc Forster</t>
  </si>
  <si>
    <t>Roland JoffÃ©</t>
  </si>
  <si>
    <t>John Stockwell</t>
  </si>
  <si>
    <t>Vittorio De Sica</t>
  </si>
  <si>
    <t>Guy Ritchie</t>
  </si>
  <si>
    <t>Michel Gondry</t>
  </si>
  <si>
    <t>Mark Rydell</t>
  </si>
  <si>
    <t>Gordon Douglas</t>
  </si>
  <si>
    <t>David Zucker</t>
  </si>
  <si>
    <t>Martha Coolidge</t>
  </si>
  <si>
    <t>Simon West</t>
  </si>
  <si>
    <t>King Vidor</t>
  </si>
  <si>
    <t>John Singleton</t>
  </si>
  <si>
    <t>Ken Loach</t>
  </si>
  <si>
    <t>Jim Sheridan</t>
  </si>
  <si>
    <t>Wolfgang Petersen</t>
  </si>
  <si>
    <t>Robert Mulligan</t>
  </si>
  <si>
    <t>Oliver Parker</t>
  </si>
  <si>
    <t>Malcolm D. Lee</t>
  </si>
  <si>
    <t>Michael Hoffman</t>
  </si>
  <si>
    <t>Doug Liman</t>
  </si>
  <si>
    <t>Roger Michell</t>
  </si>
  <si>
    <t>Clarence Brown</t>
  </si>
  <si>
    <t>Todd Phillips</t>
  </si>
  <si>
    <t>Joseph Ruben</t>
  </si>
  <si>
    <t>F. Gary Gray</t>
  </si>
  <si>
    <t>David Fincher</t>
  </si>
  <si>
    <t>Richard Loncraine</t>
  </si>
  <si>
    <t>Dario Argento</t>
  </si>
  <si>
    <t>Martin Campbell</t>
  </si>
  <si>
    <t>Atom Egoyan</t>
  </si>
  <si>
    <t>Gore Verbinski</t>
  </si>
  <si>
    <t>Guillermo del Toro</t>
  </si>
  <si>
    <t>Brad Anderson</t>
  </si>
  <si>
    <t>Federico Fellini</t>
  </si>
  <si>
    <t>Ron Shelton</t>
  </si>
  <si>
    <t>Bill Condon</t>
  </si>
  <si>
    <t>Don Bluth</t>
  </si>
  <si>
    <t>James Mangold</t>
  </si>
  <si>
    <t>Sam Peckinpah</t>
  </si>
  <si>
    <t>Stephen Hopkins</t>
  </si>
  <si>
    <t>FranÃ§ois Ozon</t>
  </si>
  <si>
    <t>Tobe Hooper</t>
  </si>
  <si>
    <t>Norman Taurog</t>
  </si>
  <si>
    <t>Paul Greengrass</t>
  </si>
  <si>
    <t>Jay Roach</t>
  </si>
  <si>
    <t>Wes Anderson</t>
  </si>
  <si>
    <t>Stanley Kramer</t>
  </si>
  <si>
    <t>Kevin Smith</t>
  </si>
  <si>
    <t>Richard Attenborough</t>
  </si>
  <si>
    <t>Ken Kwapis</t>
  </si>
  <si>
    <t>Kathryn Bigelow</t>
  </si>
  <si>
    <t>Dwight H. Little</t>
  </si>
  <si>
    <t>Quentin Tarantino</t>
  </si>
  <si>
    <t>Delmer Daves</t>
  </si>
  <si>
    <t>D.W. Griffith</t>
  </si>
  <si>
    <t>Paul Thomas Anderson</t>
  </si>
  <si>
    <t>Brian Robbins</t>
  </si>
  <si>
    <t>Paul Mazursky</t>
  </si>
  <si>
    <t>Alfonso CuarÃ³n</t>
  </si>
  <si>
    <t>Harold Becker</t>
  </si>
  <si>
    <t>Ken Russell</t>
  </si>
  <si>
    <t>Howard Deutch</t>
  </si>
  <si>
    <t>John Hughes</t>
  </si>
  <si>
    <t>Patrick Lussier</t>
  </si>
  <si>
    <t>Michael Caton-Jones</t>
  </si>
  <si>
    <t>David O. Russell</t>
  </si>
  <si>
    <t>Robert Luketic</t>
  </si>
  <si>
    <t>Justin Lin</t>
  </si>
  <si>
    <t>Paul Weitz</t>
  </si>
  <si>
    <t>Cameron Crowe</t>
  </si>
  <si>
    <t>Noah Baumbach</t>
  </si>
  <si>
    <t>W.S. Van Dyke</t>
  </si>
  <si>
    <t>Jaume Collet-Serra</t>
  </si>
  <si>
    <t>Terrence Malick</t>
  </si>
  <si>
    <t>Michael Haneke</t>
  </si>
  <si>
    <t>Jean-Jacques Annaud</t>
  </si>
  <si>
    <t>Hayao Miyazaki</t>
  </si>
  <si>
    <t>Catherine Hardwicke</t>
  </si>
  <si>
    <t>Barbet Schroeder</t>
  </si>
  <si>
    <t>William Wellman</t>
  </si>
  <si>
    <t>Bob Rafelson</t>
  </si>
  <si>
    <t>Jason Reitman</t>
  </si>
  <si>
    <t>George Sidney</t>
  </si>
  <si>
    <t>Lawrence Kasdan</t>
  </si>
  <si>
    <t>Rob Zombie</t>
  </si>
  <si>
    <t>Zack Snyder</t>
  </si>
  <si>
    <t>Peter Chelsom</t>
  </si>
  <si>
    <t>Joe Swanberg</t>
  </si>
  <si>
    <t>Guy Hamilton</t>
  </si>
  <si>
    <t>Stuart Gordon</t>
  </si>
  <si>
    <t>Tim Story</t>
  </si>
  <si>
    <t>Fred Zinnemann</t>
  </si>
  <si>
    <t>Boaz Yakin</t>
  </si>
  <si>
    <t>Mark Waters (VIII)</t>
  </si>
  <si>
    <t>Terence Fisher</t>
  </si>
  <si>
    <t>Neil LaBute</t>
  </si>
  <si>
    <t>Larry Cohen</t>
  </si>
  <si>
    <t>Richard Thorpe</t>
  </si>
  <si>
    <t>Stephen Sommers</t>
  </si>
  <si>
    <t>Nicholas Ray</t>
  </si>
  <si>
    <t>David Mackenzie</t>
  </si>
  <si>
    <t>Frank Coraci</t>
  </si>
  <si>
    <t>Nicolas Winding Refn</t>
  </si>
  <si>
    <t>Michael Powell</t>
  </si>
  <si>
    <t>Jonathan Kaplan</t>
  </si>
  <si>
    <t>Kevin Reynolds</t>
  </si>
  <si>
    <t>Christopher Cain</t>
  </si>
  <si>
    <t>David Yates (II)</t>
  </si>
  <si>
    <t>Francis Lawrence</t>
  </si>
  <si>
    <t>Ernest R. Dickerson</t>
  </si>
  <si>
    <t>Tamra Davis</t>
  </si>
  <si>
    <t>Hark Tsui</t>
  </si>
  <si>
    <t>Hal Hartley</t>
  </si>
  <si>
    <t>Jonathan Lynn</t>
  </si>
  <si>
    <t>John McNaughton</t>
  </si>
  <si>
    <t>Samuel Fuller</t>
  </si>
  <si>
    <t>Ted Kotcheff</t>
  </si>
  <si>
    <t>Rod Lurie</t>
  </si>
  <si>
    <t>Alexander Payne</t>
  </si>
  <si>
    <t>Amy Heckerling</t>
  </si>
  <si>
    <t>Anatole Litvak</t>
  </si>
  <si>
    <t>Andrew Niccol</t>
  </si>
  <si>
    <t>Penny Marshall</t>
  </si>
  <si>
    <t>Edward Dmytryk</t>
  </si>
  <si>
    <t>Milos Forman</t>
  </si>
  <si>
    <t>Todd Haynes</t>
  </si>
  <si>
    <t>Charles Shyer</t>
  </si>
  <si>
    <t>George Tillman Jr.</t>
  </si>
  <si>
    <t>Brian Levant</t>
  </si>
  <si>
    <t>Bill Duke</t>
  </si>
  <si>
    <t>Jean-Luc Godard</t>
  </si>
  <si>
    <t>Paul McGuigan</t>
  </si>
  <si>
    <t>Sergio Leone</t>
  </si>
  <si>
    <t>Todd Solondz</t>
  </si>
  <si>
    <t>Peter Farrelly</t>
  </si>
  <si>
    <t>Mike Binder</t>
  </si>
  <si>
    <t>Irvin Kershner</t>
  </si>
  <si>
    <t>Mario Bava</t>
  </si>
  <si>
    <t>Jon Turteltaub</t>
  </si>
  <si>
    <t>Darren Aronofsky</t>
  </si>
  <si>
    <t>Susanne Bier</t>
  </si>
  <si>
    <t>Bernard Rose</t>
  </si>
  <si>
    <t>Les Mayfield</t>
  </si>
  <si>
    <t>Luis BuÃ±uel</t>
  </si>
  <si>
    <t>Jon Avnet</t>
  </si>
  <si>
    <t>Jonathan Levine</t>
  </si>
  <si>
    <t>Michael Lehmann</t>
  </si>
  <si>
    <t>Kim Ki-duk</t>
  </si>
  <si>
    <t>Edgar G. Ulmer</t>
  </si>
  <si>
    <t>McG</t>
  </si>
  <si>
    <t>Steve Rash</t>
  </si>
  <si>
    <t>Hugh Wilson</t>
  </si>
  <si>
    <t>Susan Seidelman</t>
  </si>
  <si>
    <t>Jacques Tourneur</t>
  </si>
  <si>
    <t>Arthur Penn</t>
  </si>
  <si>
    <t>Baltasar KormÃ¡kur</t>
  </si>
  <si>
    <t>Claude Chabrol</t>
  </si>
  <si>
    <t>Volker SchlÃ¶ndorff</t>
  </si>
  <si>
    <t>Bernardo Bertolucci</t>
  </si>
  <si>
    <t>Takashi Miike</t>
  </si>
  <si>
    <t>John Milius</t>
  </si>
  <si>
    <t>David Lynch</t>
  </si>
  <si>
    <t>FranÃ§ois Truffaut</t>
  </si>
  <si>
    <t>Adrian Lyne</t>
  </si>
  <si>
    <t>Ralph Bakshi</t>
  </si>
  <si>
    <t>Russell Mulcahy</t>
  </si>
  <si>
    <t>John Woo</t>
  </si>
  <si>
    <t>John Madden</t>
  </si>
  <si>
    <t>Lars von Trier</t>
  </si>
  <si>
    <t>Jake Kasdan</t>
  </si>
  <si>
    <t>Scott Hicks</t>
  </si>
  <si>
    <t>Michelangelo Antonioni</t>
  </si>
  <si>
    <t>Henry Koster</t>
  </si>
  <si>
    <t>Adam McKay</t>
  </si>
  <si>
    <t>Jean Negulesco</t>
  </si>
  <si>
    <t>Gary Fleder</t>
  </si>
  <si>
    <t>James Wan</t>
  </si>
  <si>
    <t>Michael Winner</t>
  </si>
  <si>
    <t>Ronald Neame</t>
  </si>
  <si>
    <t>Olivier Assayas</t>
  </si>
  <si>
    <t>Nora Ephron</t>
  </si>
  <si>
    <t>Joe Wright</t>
  </si>
  <si>
    <t>Lee Tamahori</t>
  </si>
  <si>
    <t>Sam Mendes</t>
  </si>
  <si>
    <t>Carol Reed</t>
  </si>
  <si>
    <t>Charles Martin Smith</t>
  </si>
  <si>
    <t>Mike Mitchell</t>
  </si>
  <si>
    <t>Nicolas Roeg</t>
  </si>
  <si>
    <t>Steve Carr</t>
  </si>
  <si>
    <t>D.J. Caruso</t>
  </si>
  <si>
    <t>Uwe Boll</t>
  </si>
  <si>
    <t>Eli Roth</t>
  </si>
  <si>
    <t>Asghar Farhadi</t>
  </si>
  <si>
    <t>P.J. Hogan</t>
  </si>
  <si>
    <t>David Ayer</t>
  </si>
  <si>
    <t>Paul Feig</t>
  </si>
  <si>
    <t>Claire Denis</t>
  </si>
  <si>
    <t>Nick Castle Jr.</t>
  </si>
  <si>
    <t>John Lee Hancock</t>
  </si>
  <si>
    <t>Lewis Gilbert</t>
  </si>
  <si>
    <t>James Cameron</t>
  </si>
  <si>
    <t>Alejandro AmenÃ¡bar</t>
  </si>
  <si>
    <t>Jean-Pierre Jeunet</t>
  </si>
  <si>
    <t>Alain Resnais</t>
  </si>
  <si>
    <t>Gregg Araki</t>
  </si>
  <si>
    <t>Chris Weitz</t>
  </si>
  <si>
    <t>Preston Sturges</t>
  </si>
  <si>
    <t>Darren Lynn Bousman</t>
  </si>
  <si>
    <t>George Gallo</t>
  </si>
  <si>
    <t>Peyton Reed</t>
  </si>
  <si>
    <t>Hugh Hudson</t>
  </si>
  <si>
    <t>Michael Radford</t>
  </si>
  <si>
    <t>Brian A. Miller</t>
  </si>
  <si>
    <t>Steven Brill</t>
  </si>
  <si>
    <t>Gregory Hoblit</t>
  </si>
  <si>
    <t>Brad Silberling</t>
  </si>
  <si>
    <t>Victor Salva</t>
  </si>
  <si>
    <t>Rodrigo GarcÃ­a</t>
  </si>
  <si>
    <t>George Lucas</t>
  </si>
  <si>
    <t>Michael Moore</t>
  </si>
  <si>
    <t>Thomas Vinterberg</t>
  </si>
  <si>
    <t>John Glen</t>
  </si>
  <si>
    <t>Gavin O'Connor</t>
  </si>
  <si>
    <t>Richard Eyre</t>
  </si>
  <si>
    <t>Andrew Fleming</t>
  </si>
  <si>
    <t>Charles Stone III</t>
  </si>
  <si>
    <t>Randall Miller</t>
  </si>
  <si>
    <t>Betty Thomas</t>
  </si>
  <si>
    <t>Jon Amiel</t>
  </si>
  <si>
    <t>Reginald Hudlin</t>
  </si>
  <si>
    <t>David Twohy</t>
  </si>
  <si>
    <t>Louis Leterrier</t>
  </si>
  <si>
    <t>David S. Ward</t>
  </si>
  <si>
    <t>Anne Fletcher</t>
  </si>
  <si>
    <t>Jane Campion</t>
  </si>
  <si>
    <t>Andy Tennant</t>
  </si>
  <si>
    <t>Agnieszka Holland</t>
  </si>
  <si>
    <t>Park Chan-wook</t>
  </si>
  <si>
    <t>Tony Bill</t>
  </si>
  <si>
    <t>Richard Quine</t>
  </si>
  <si>
    <t>Lynn Shelton</t>
  </si>
  <si>
    <t>Hirokazu Koreeda</t>
  </si>
  <si>
    <t>Lone Scherfig</t>
  </si>
  <si>
    <t>Tom Tykwer</t>
  </si>
  <si>
    <t>Dito Montiel</t>
  </si>
  <si>
    <t>Sidney J. Furie</t>
  </si>
  <si>
    <t>Hal Ashby</t>
  </si>
  <si>
    <t>Michael Polish</t>
  </si>
  <si>
    <t>Jay Chandrasekhar</t>
  </si>
  <si>
    <t>Mick Jackson</t>
  </si>
  <si>
    <t>Judd Apatow</t>
  </si>
  <si>
    <t>Jack Smight</t>
  </si>
  <si>
    <t>Bob Clark</t>
  </si>
  <si>
    <t>Carl Franklin</t>
  </si>
  <si>
    <t>Woo-ping Yuen</t>
  </si>
  <si>
    <t>Franklin J. Schaffner</t>
  </si>
  <si>
    <t>Nicholas Hytner</t>
  </si>
  <si>
    <t>Don Coscarelli</t>
  </si>
  <si>
    <t>Franco Zeffirelli</t>
  </si>
  <si>
    <t>Mira Nair</t>
  </si>
  <si>
    <t>Miguel Arteta</t>
  </si>
  <si>
    <t>Alejandro GonzÃ¡lez IÃ±Ã¡rritu</t>
  </si>
  <si>
    <t>Michael Crichton</t>
  </si>
  <si>
    <t>James Marsh</t>
  </si>
  <si>
    <t>Robert Siodmak</t>
  </si>
  <si>
    <t>John Cromwell</t>
  </si>
  <si>
    <t>Chuck Russell</t>
  </si>
  <si>
    <t>Howard Zieff</t>
  </si>
  <si>
    <t>David Frankel</t>
  </si>
  <si>
    <t>Bong Joon Ho</t>
  </si>
  <si>
    <t>Matthew Vaughn</t>
  </si>
  <si>
    <t>Kelly Reichardt</t>
  </si>
  <si>
    <t>Ringo Lam</t>
  </si>
  <si>
    <t>James Gray</t>
  </si>
  <si>
    <t>Nicholas Stoller</t>
  </si>
  <si>
    <t>Alex Proyas</t>
  </si>
  <si>
    <t>George Miller</t>
  </si>
  <si>
    <t>Alexandre Aja</t>
  </si>
  <si>
    <t>Rob Minkoff</t>
  </si>
  <si>
    <t>Douglas Sirk</t>
  </si>
  <si>
    <t>Michael Schultz</t>
  </si>
  <si>
    <t>Philip Kaufman</t>
  </si>
  <si>
    <t>Jean Renoir</t>
  </si>
  <si>
    <t>Andy Fickman</t>
  </si>
  <si>
    <t>David Koepp</t>
  </si>
  <si>
    <t>Stephen Gyllenhaal</t>
  </si>
  <si>
    <t>Robert Schwentke</t>
  </si>
  <si>
    <t>Mark Steven Johnson</t>
  </si>
  <si>
    <t>Leo McCarey</t>
  </si>
  <si>
    <t>Craig Gillespie</t>
  </si>
  <si>
    <t>David Dobkin</t>
  </si>
  <si>
    <t>Stefan Ruzowitzky</t>
  </si>
  <si>
    <t>Frank Perry</t>
  </si>
  <si>
    <t>Stuart Rosenberg</t>
  </si>
  <si>
    <t>Bobcat Goldthwait</t>
  </si>
  <si>
    <t>Sofia Coppola</t>
  </si>
  <si>
    <t>Delbert Mann</t>
  </si>
  <si>
    <t>Mikael HÃ¥fstrÃ¶m</t>
  </si>
  <si>
    <t>James L. Brooks</t>
  </si>
  <si>
    <t>Steven C. Miller</t>
  </si>
  <si>
    <t>Lewis Milestone</t>
  </si>
  <si>
    <t>Iain Softley</t>
  </si>
  <si>
    <t>Gene Saks</t>
  </si>
  <si>
    <t>John Schultz</t>
  </si>
  <si>
    <t>Nick Cassavetes</t>
  </si>
  <si>
    <t>Larry Charles</t>
  </si>
  <si>
    <t>George P. Cosmatos</t>
  </si>
  <si>
    <t>Robert Z. Leonard</t>
  </si>
  <si>
    <t>George Hickenlooper</t>
  </si>
  <si>
    <t>Nicole Holofcener</t>
  </si>
  <si>
    <t>Randal Kleiser</t>
  </si>
  <si>
    <t>Jim Abrahams</t>
  </si>
  <si>
    <t>Paul Michael Glaser</t>
  </si>
  <si>
    <t>Julian Jarrold</t>
  </si>
  <si>
    <t>Phil Joanou</t>
  </si>
  <si>
    <t>Christian Duguay</t>
  </si>
  <si>
    <t>Scott Speer</t>
  </si>
  <si>
    <t>Carroll Ballard</t>
  </si>
  <si>
    <t>Martin Brest</t>
  </si>
  <si>
    <t>Gavin Hood</t>
  </si>
  <si>
    <t>Andrei Tarkovsky</t>
  </si>
  <si>
    <t>David M. Rosenthal</t>
  </si>
  <si>
    <t>Baz Luhrmann</t>
  </si>
  <si>
    <t>Charles Vidor</t>
  </si>
  <si>
    <t>Raymond De Felitta</t>
  </si>
  <si>
    <t>Whit Stillman</t>
  </si>
  <si>
    <t>Taika Waititi</t>
  </si>
  <si>
    <t>John Crowley</t>
  </si>
  <si>
    <t>Robert Rossen</t>
  </si>
  <si>
    <t>Darrell Roodt</t>
  </si>
  <si>
    <t>Ulu Grosbard</t>
  </si>
  <si>
    <t>Penelope Spheeris</t>
  </si>
  <si>
    <t>Patrice Leconte</t>
  </si>
  <si>
    <t>Joe Carnahan</t>
  </si>
  <si>
    <t>Jan de Bont</t>
  </si>
  <si>
    <t>Bobby Farrelly</t>
  </si>
  <si>
    <t>Brian Yuzna</t>
  </si>
  <si>
    <t>Matt Reeves</t>
  </si>
  <si>
    <t>Francis Veber</t>
  </si>
  <si>
    <t>Sam Weisman</t>
  </si>
  <si>
    <t>Mimi Leder</t>
  </si>
  <si>
    <t>Bille August</t>
  </si>
  <si>
    <t>Rawson Marshall Thurber</t>
  </si>
  <si>
    <t>Anand Tucker</t>
  </si>
  <si>
    <t>John Dahl</t>
  </si>
  <si>
    <t>Ron Underwood</t>
  </si>
  <si>
    <t>Tom DiCillo</t>
  </si>
  <si>
    <t>Irwin Winkler</t>
  </si>
  <si>
    <t>Brian Helgeland</t>
  </si>
  <si>
    <t>David Wain</t>
  </si>
  <si>
    <t>Adam Green</t>
  </si>
  <si>
    <t>Nick Hamm</t>
  </si>
  <si>
    <t>Stephan Elliott</t>
  </si>
  <si>
    <t>Will Gluck</t>
  </si>
  <si>
    <t>Anthony DiBlasi</t>
  </si>
  <si>
    <t>Michael Almereyda</t>
  </si>
  <si>
    <t>Anthony Minghella</t>
  </si>
  <si>
    <t>Terence Young</t>
  </si>
  <si>
    <t>Giuseppe Tornatore</t>
  </si>
  <si>
    <t>Neil Burger</t>
  </si>
  <si>
    <t>Pat O'Connor</t>
  </si>
  <si>
    <t>Dominic Sena</t>
  </si>
  <si>
    <t>Peter Howitt</t>
  </si>
  <si>
    <t>Ernst Lubitsch</t>
  </si>
  <si>
    <t>Edward D. Wood Jr.</t>
  </si>
  <si>
    <t>Michael Cuesta</t>
  </si>
  <si>
    <t>John Moore (V)</t>
  </si>
  <si>
    <t>Tom Dey</t>
  </si>
  <si>
    <t>Mike Leigh</t>
  </si>
  <si>
    <t>Richard Franklin</t>
  </si>
  <si>
    <t>Jared Hess</t>
  </si>
  <si>
    <t>Tom Vaughan</t>
  </si>
  <si>
    <t>Pierre Morel</t>
  </si>
  <si>
    <t>Dean Parisot</t>
  </si>
  <si>
    <t>Mark Pellington</t>
  </si>
  <si>
    <t>Denis Villeneuve</t>
  </si>
  <si>
    <t>John Whitesell</t>
  </si>
  <si>
    <t>Jason Friedberg</t>
  </si>
  <si>
    <t>Frank Tashlin</t>
  </si>
  <si>
    <t>Brad Peyton</t>
  </si>
  <si>
    <t>Andrew Bergman</t>
  </si>
  <si>
    <t>Satyajit Ray</t>
  </si>
  <si>
    <t>Peter Cattaneo</t>
  </si>
  <si>
    <t>Amos Gitai</t>
  </si>
  <si>
    <t>Rick Famuyiwa</t>
  </si>
  <si>
    <t>Jaume BalaguerÃ³</t>
  </si>
  <si>
    <t>Adam Rifkin</t>
  </si>
  <si>
    <t>Lloyd Bacon</t>
  </si>
  <si>
    <t>David Bowers</t>
  </si>
  <si>
    <t>Scott Derrickson</t>
  </si>
  <si>
    <t>Julian Schnabel</t>
  </si>
  <si>
    <t>John Lasseter</t>
  </si>
  <si>
    <t>Greg MacGillivray</t>
  </si>
  <si>
    <t>Tim Hill</t>
  </si>
  <si>
    <t>Fernando Meirelles</t>
  </si>
  <si>
    <t>Bruce McDonald</t>
  </si>
  <si>
    <t>Chang-dong Lee</t>
  </si>
  <si>
    <t>Sean Anders</t>
  </si>
  <si>
    <t>Harmony Korine</t>
  </si>
  <si>
    <t>Kevin Macdonald</t>
  </si>
  <si>
    <t>Kenny Ortega</t>
  </si>
  <si>
    <t>Anthony Russo</t>
  </si>
  <si>
    <t>Steve Barron</t>
  </si>
  <si>
    <t>CÃ©dric Klapisch</t>
  </si>
  <si>
    <t>Busby Berkeley</t>
  </si>
  <si>
    <t>Edgar Wright</t>
  </si>
  <si>
    <t>Jonathan Mostow</t>
  </si>
  <si>
    <t>James McTeigue</t>
  </si>
  <si>
    <t>Eric Rohmer</t>
  </si>
  <si>
    <t>J.J. Abrams</t>
  </si>
  <si>
    <t>Robert H. Lieberman</t>
  </si>
  <si>
    <t>Nancy Meyers</t>
  </si>
  <si>
    <t>Michael Pressman</t>
  </si>
  <si>
    <t>William Lustig</t>
  </si>
  <si>
    <t>James Toback</t>
  </si>
  <si>
    <t>Kirk Jones</t>
  </si>
  <si>
    <t>Jacques Audiard</t>
  </si>
  <si>
    <t>Jeff Nichols</t>
  </si>
  <si>
    <t>David R. Ellis</t>
  </si>
  <si>
    <t>Christian Petzold</t>
  </si>
  <si>
    <t>Bradley Raymond</t>
  </si>
  <si>
    <t>Gary Winick</t>
  </si>
  <si>
    <t>Neil Marshall</t>
  </si>
  <si>
    <t>Jonathan Liebesman</t>
  </si>
  <si>
    <t>Greg Mottola</t>
  </si>
  <si>
    <t>Seth Gordon</t>
  </si>
  <si>
    <t>Kevin Hooks</t>
  </si>
  <si>
    <t>Budd Boetticher</t>
  </si>
  <si>
    <t>Jon M. Chu</t>
  </si>
  <si>
    <t>Richard LaGravenese</t>
  </si>
  <si>
    <t>Joseph Sargent</t>
  </si>
  <si>
    <t>Andrzej Bartkowiak</t>
  </si>
  <si>
    <t>Karyn Kusama</t>
  </si>
  <si>
    <t>Jean-Marc VallÃ©e</t>
  </si>
  <si>
    <t>Kim Jee-woon</t>
  </si>
  <si>
    <t>Shane Black</t>
  </si>
  <si>
    <t>Brad Bird</t>
  </si>
  <si>
    <t>Bertrand Tavernier</t>
  </si>
  <si>
    <t>Hans Petter Moland</t>
  </si>
  <si>
    <t>Ti West</t>
  </si>
  <si>
    <t>Larry Fessenden</t>
  </si>
  <si>
    <t>Tarsem Singh</t>
  </si>
  <si>
    <t>Ben Wheatley</t>
  </si>
  <si>
    <t>Casper Andreas</t>
  </si>
  <si>
    <t>Paolo Sorrentino</t>
  </si>
  <si>
    <t>Johnnie To</t>
  </si>
  <si>
    <t>Adam Wingard</t>
  </si>
  <si>
    <t>Xavier Dolan</t>
  </si>
  <si>
    <t>Lucio Fulci</t>
  </si>
  <si>
    <t>Mark L. Lester</t>
  </si>
  <si>
    <t>Hal Needham</t>
  </si>
  <si>
    <t>Michael Anderson</t>
  </si>
  <si>
    <t>Daniel Alfredson</t>
  </si>
  <si>
    <t>Harald Zwart</t>
  </si>
  <si>
    <t>NimrÃ³d Antal</t>
  </si>
  <si>
    <t>Nathan Juran</t>
  </si>
  <si>
    <t>Rouben Mamoulian</t>
  </si>
  <si>
    <t>Jeannot Szwarc</t>
  </si>
  <si>
    <t>Joshua Logan</t>
  </si>
  <si>
    <t>David Butler</t>
  </si>
  <si>
    <t>Victor Fleming</t>
  </si>
  <si>
    <t>Timothy Woodward Jr.</t>
  </si>
  <si>
    <t>Jack Arnold</t>
  </si>
  <si>
    <t>Leonard Nimoy</t>
  </si>
  <si>
    <t>Luchino Visconti</t>
  </si>
  <si>
    <t>Rick Rosenthal</t>
  </si>
  <si>
    <t>David Miller</t>
  </si>
  <si>
    <t>Gary Ross</t>
  </si>
  <si>
    <t>William Castle</t>
  </si>
  <si>
    <t>Phil Karlson</t>
  </si>
  <si>
    <t>Walter Lang</t>
  </si>
  <si>
    <t>Jeff Wadlow</t>
  </si>
  <si>
    <t>Gillian Armstrong</t>
  </si>
  <si>
    <t>Sion Sono</t>
  </si>
  <si>
    <t>Edmund Goulding</t>
  </si>
  <si>
    <t>Wolfgang Reitherman</t>
  </si>
  <si>
    <t>Mark Sandrich</t>
  </si>
  <si>
    <t>Costa-Gavras</t>
  </si>
  <si>
    <t>Ken Annakin</t>
  </si>
  <si>
    <t>Deon Taylor</t>
  </si>
  <si>
    <t>Michael Corrente</t>
  </si>
  <si>
    <t>Byron Haskin</t>
  </si>
  <si>
    <t>Andrew V. McLaglen</t>
  </si>
  <si>
    <t>Michael Cimino</t>
  </si>
  <si>
    <t>Burt Kennedy</t>
  </si>
  <si>
    <t>Quentin Dupieux</t>
  </si>
  <si>
    <t>James Ponsoldt</t>
  </si>
  <si>
    <t>Nicholas Meyer</t>
  </si>
  <si>
    <t>Henry Selick</t>
  </si>
  <si>
    <t>James DeMonaco</t>
  </si>
  <si>
    <t>Bille Woodruff</t>
  </si>
  <si>
    <t>Joseph Losey</t>
  </si>
  <si>
    <t>Peter Greenaway</t>
  </si>
  <si>
    <t>Mike Hodges</t>
  </si>
  <si>
    <t>Jonas Ã…kerlund</t>
  </si>
  <si>
    <t>IshirÃ´ Honda</t>
  </si>
  <si>
    <t>Jeff Baena</t>
  </si>
  <si>
    <t>Ron Mann</t>
  </si>
  <si>
    <t>Mike Mendez</t>
  </si>
  <si>
    <t>Mary Harron</t>
  </si>
  <si>
    <t>Douglas Hickox</t>
  </si>
  <si>
    <t>Lee Daniels</t>
  </si>
  <si>
    <t>Andrey Konchalovskiy</t>
  </si>
  <si>
    <t>Ariel Vromen</t>
  </si>
  <si>
    <t>Emile Ardolino</t>
  </si>
  <si>
    <t>Sylvain White</t>
  </si>
  <si>
    <t>Pier Paolo Pasolini</t>
  </si>
  <si>
    <t>Sebastian Gutierrez</t>
  </si>
  <si>
    <t>David Swift</t>
  </si>
  <si>
    <t>Paul Haggis</t>
  </si>
  <si>
    <t>Walter Salles</t>
  </si>
  <si>
    <t>Marcus Nispel</t>
  </si>
  <si>
    <t>Charles Jarrott</t>
  </si>
  <si>
    <t>Steve McQueen (III)</t>
  </si>
  <si>
    <t>Richard Pearce</t>
  </si>
  <si>
    <t>Jay Russell</t>
  </si>
  <si>
    <t>Jean-Pierre Dardenne</t>
  </si>
  <si>
    <t>Jim Gillespie</t>
  </si>
  <si>
    <t>Matthew Robbins</t>
  </si>
  <si>
    <t>Ramin Bahrani</t>
  </si>
  <si>
    <t>John Hamburg</t>
  </si>
  <si>
    <t>Robert Iscove</t>
  </si>
  <si>
    <t>Ava DuVernay</t>
  </si>
  <si>
    <t>Roy Ward Baker</t>
  </si>
  <si>
    <t>Michael Cristofer</t>
  </si>
  <si>
    <t>Mikkel Norgaard</t>
  </si>
  <si>
    <t>Joe Begos</t>
  </si>
  <si>
    <t>George Seaton</t>
  </si>
  <si>
    <t>Amy Berg</t>
  </si>
  <si>
    <t>Kaige Chen</t>
  </si>
  <si>
    <t>Robert Pulcini</t>
  </si>
  <si>
    <t>Jules Dassin</t>
  </si>
  <si>
    <t>Robert Greenwald</t>
  </si>
  <si>
    <t>Bud Yorkin</t>
  </si>
  <si>
    <t>Steve Pink</t>
  </si>
  <si>
    <t>Freddie Francis</t>
  </si>
  <si>
    <t>Sanjay Leela Bhansali</t>
  </si>
  <si>
    <t>Yasujiro Ozu</t>
  </si>
  <si>
    <t>Mel Smith</t>
  </si>
  <si>
    <t>David E. Talbert</t>
  </si>
  <si>
    <t>Ira Sachs</t>
  </si>
  <si>
    <t>Terry Jones</t>
  </si>
  <si>
    <t>Stuart Gillard</t>
  </si>
  <si>
    <t>Gregor Jordan</t>
  </si>
  <si>
    <t>Stephen Daldry</t>
  </si>
  <si>
    <t>Karan Johar</t>
  </si>
  <si>
    <t>Catherine Breillat</t>
  </si>
  <si>
    <t>Griffin Dunne</t>
  </si>
  <si>
    <t>Damien Chazelle</t>
  </si>
  <si>
    <t>Joseph Zito</t>
  </si>
  <si>
    <t>Rob Marshall</t>
  </si>
  <si>
    <t>Marc Meyers</t>
  </si>
  <si>
    <t>Olivier Megaton</t>
  </si>
  <si>
    <t>Tom Shadyac</t>
  </si>
  <si>
    <t>Jim Mickle</t>
  </si>
  <si>
    <t>Rupert Wyatt</t>
  </si>
  <si>
    <t>Tommy Wirkola</t>
  </si>
  <si>
    <t>BenoÃ®t Jacquot</t>
  </si>
  <si>
    <t>John Hillcoat</t>
  </si>
  <si>
    <t>Danny Cannon</t>
  </si>
  <si>
    <t>Arthur Lubin</t>
  </si>
  <si>
    <t>Greg McLean</t>
  </si>
  <si>
    <t>Robert Clouse</t>
  </si>
  <si>
    <t>Johannes Roberts</t>
  </si>
  <si>
    <t>Walt Becker</t>
  </si>
  <si>
    <t>Xavier Gens</t>
  </si>
  <si>
    <t>John D. Hancock</t>
  </si>
  <si>
    <t>Robert Towne</t>
  </si>
  <si>
    <t>Dan Ireland</t>
  </si>
  <si>
    <t>Rainer Werner Fassbinder</t>
  </si>
  <si>
    <t>Kari Skogland</t>
  </si>
  <si>
    <t>Arnaud Desplechin</t>
  </si>
  <si>
    <t>Bart Freundlich</t>
  </si>
  <si>
    <t>Douglas McGrath</t>
  </si>
  <si>
    <t>Marc Webb</t>
  </si>
  <si>
    <t>Jeff Burr</t>
  </si>
  <si>
    <t>Frank Whaley</t>
  </si>
  <si>
    <t>Alex Kendrick</t>
  </si>
  <si>
    <t>Anne Fontaine</t>
  </si>
  <si>
    <t>Mark Neveldine</t>
  </si>
  <si>
    <t>Tim Blake Nelson</t>
  </si>
  <si>
    <t>Christian Carion</t>
  </si>
  <si>
    <t>Andrew Bujalski</t>
  </si>
  <si>
    <t>Frank Darabont</t>
  </si>
  <si>
    <t>Robert Downey Sr.</t>
  </si>
  <si>
    <t>Rod Daniel</t>
  </si>
  <si>
    <t>Basil Dearden</t>
  </si>
  <si>
    <t>Mark Herman</t>
  </si>
  <si>
    <t>John Curran</t>
  </si>
  <si>
    <t>Sally Potter</t>
  </si>
  <si>
    <t>Lukas Moodysson</t>
  </si>
  <si>
    <t>Ry Russo-Young</t>
  </si>
  <si>
    <t>Ted Demme</t>
  </si>
  <si>
    <t>Jeff Tremaine</t>
  </si>
  <si>
    <t>Kevin Greutert</t>
  </si>
  <si>
    <t>Lucky McKee</t>
  </si>
  <si>
    <t>AndrÃ© TÃ©chinÃ©</t>
  </si>
  <si>
    <t>Michael Dowse</t>
  </si>
  <si>
    <t>Rachid Bouchareb</t>
  </si>
  <si>
    <t>Christopher McQuarrie</t>
  </si>
  <si>
    <t>Ralph Nelson</t>
  </si>
  <si>
    <t>Charles T. Kanganis</t>
  </si>
  <si>
    <t>Richard Rush</t>
  </si>
  <si>
    <t>Luca Guadagnino</t>
  </si>
  <si>
    <t>Eran Riklis</t>
  </si>
  <si>
    <t>John Asher</t>
  </si>
  <si>
    <t>John R. Leonetti</t>
  </si>
  <si>
    <t>Patricia Rozema</t>
  </si>
  <si>
    <t>Timur Bekmambetov</t>
  </si>
  <si>
    <t>Wilson Yip</t>
  </si>
  <si>
    <t>Randa Haines</t>
  </si>
  <si>
    <t>Michael Mayer (VI)</t>
  </si>
  <si>
    <t>Joe Lynch (V)</t>
  </si>
  <si>
    <t>Andrey Zvyagintsev</t>
  </si>
  <si>
    <t>John Guillermin</t>
  </si>
  <si>
    <t>Chris Wedge</t>
  </si>
  <si>
    <t>Ernest B. Schoedsack</t>
  </si>
  <si>
    <t>Jean-Pierre Melville</t>
  </si>
  <si>
    <t>Peter Hedges</t>
  </si>
  <si>
    <t>Patricia Riggen</t>
  </si>
  <si>
    <t>Gurinder Chadha</t>
  </si>
  <si>
    <t>Alan Taylor</t>
  </si>
  <si>
    <t>Ted Post</t>
  </si>
  <si>
    <t>David MichÃ´d</t>
  </si>
  <si>
    <t>Larry Clark</t>
  </si>
  <si>
    <t>Matthew Bright</t>
  </si>
  <si>
    <t>Hong Sang-soo</t>
  </si>
  <si>
    <t>David Mickey Evans</t>
  </si>
  <si>
    <t>David Lowery</t>
  </si>
  <si>
    <t>Joseph H. Lewis</t>
  </si>
  <si>
    <t>Louis Malle</t>
  </si>
  <si>
    <t>Mary Lambert</t>
  </si>
  <si>
    <t>F.W. Murnau</t>
  </si>
  <si>
    <t>Nigel Cole</t>
  </si>
  <si>
    <t>Patrick Brice</t>
  </si>
  <si>
    <t>Franck Khalfoun</t>
  </si>
  <si>
    <t>Stephen Chow</t>
  </si>
  <si>
    <t>Daryl Wein</t>
  </si>
  <si>
    <t>Andrew Adamson</t>
  </si>
  <si>
    <t>James Wong</t>
  </si>
  <si>
    <t>Lewis Teague</t>
  </si>
  <si>
    <t>Melville Shavelson</t>
  </si>
  <si>
    <t>Paul Weiland</t>
  </si>
  <si>
    <t>Nacho Vigalondo</t>
  </si>
  <si>
    <t>Hsiao-hsien Hou</t>
  </si>
  <si>
    <t>Harold Cronk</t>
  </si>
  <si>
    <t>Rian Johnson</t>
  </si>
  <si>
    <t>Joe Roth</t>
  </si>
  <si>
    <t>Franc Roddam</t>
  </si>
  <si>
    <t>David Leitch</t>
  </si>
  <si>
    <t>Dean DeBlois</t>
  </si>
  <si>
    <t>Robert Bresson</t>
  </si>
  <si>
    <t>J.A. Bayona</t>
  </si>
  <si>
    <t>Anton Corbijn</t>
  </si>
  <si>
    <t>Jamie Babbit</t>
  </si>
  <si>
    <t>Damian Harris</t>
  </si>
  <si>
    <t>Daniel Espinosa</t>
  </si>
  <si>
    <t>Gina Prince-Bythewood</t>
  </si>
  <si>
    <t>Terry George</t>
  </si>
  <si>
    <t>Tommy O'Haver</t>
  </si>
  <si>
    <t>Jonathan Frakes</t>
  </si>
  <si>
    <t>Tony Goldwyn</t>
  </si>
  <si>
    <t>Alan Rudolph</t>
  </si>
  <si>
    <t>Tom Hooper</t>
  </si>
  <si>
    <t>Don Taylor</t>
  </si>
  <si>
    <t>Luke Greenfield</t>
  </si>
  <si>
    <t>Peter Hewitt</t>
  </si>
  <si>
    <t>Isabel Coixet</t>
  </si>
  <si>
    <t>Joe Nussbaum</t>
  </si>
  <si>
    <t>Jeremiah Chechik</t>
  </si>
  <si>
    <t>Brad Furman</t>
  </si>
  <si>
    <t>John Carney</t>
  </si>
  <si>
    <t>Randall Wallace</t>
  </si>
  <si>
    <t>Mia Hansen-LÃ¸ve</t>
  </si>
  <si>
    <t>Daniel Barnz</t>
  </si>
  <si>
    <t>Guy Maddin</t>
  </si>
  <si>
    <t>John Musker</t>
  </si>
  <si>
    <t>John Erick Dowdle</t>
  </si>
  <si>
    <t>Joachim Trier</t>
  </si>
  <si>
    <t>William Dear</t>
  </si>
  <si>
    <t>Asif Kapadia</t>
  </si>
  <si>
    <t>Burr Steers</t>
  </si>
  <si>
    <t>Duncan Jones</t>
  </si>
  <si>
    <t>Dana Brown</t>
  </si>
  <si>
    <t>Stacy Peralta</t>
  </si>
  <si>
    <t>Krzysztof Kieslowski</t>
  </si>
  <si>
    <t>Luis Mandoki</t>
  </si>
  <si>
    <t>Beeban Kidron</t>
  </si>
  <si>
    <t>Vincenzo Natali</t>
  </si>
  <si>
    <t>Niki Caro</t>
  </si>
  <si>
    <t>Allison Anders</t>
  </si>
  <si>
    <t>Don Roos</t>
  </si>
  <si>
    <t>Jerry Schatzberg</t>
  </si>
  <si>
    <t>Errol Morris</t>
  </si>
  <si>
    <t>Eytan Fox</t>
  </si>
  <si>
    <t>Lenny Abrahamson</t>
  </si>
  <si>
    <t>Spike Jonze</t>
  </si>
  <si>
    <t>Justin Chadwick</t>
  </si>
  <si>
    <t>Norman Tokar</t>
  </si>
  <si>
    <t>Cecil B. DeMille</t>
  </si>
  <si>
    <t>Bharat Nalluri</t>
  </si>
  <si>
    <t>Mike Judge</t>
  </si>
  <si>
    <t>Stan Dragoti</t>
  </si>
  <si>
    <t>Jay Duplass</t>
  </si>
  <si>
    <t>Rowdy Herrington</t>
  </si>
  <si>
    <t>Rebecca Miller</t>
  </si>
  <si>
    <t>Christopher Smith (VIII)</t>
  </si>
  <si>
    <t>Roy William Neill</t>
  </si>
  <si>
    <t>Gabriele Muccino</t>
  </si>
  <si>
    <t>Roger Kumble</t>
  </si>
  <si>
    <t>Carlos Saura</t>
  </si>
  <si>
    <t>Daniel Petrie Sr.</t>
  </si>
  <si>
    <t>Christophe HonorÃ©</t>
  </si>
  <si>
    <t>Karel Reisz</t>
  </si>
  <si>
    <t>Andrea Arnold</t>
  </si>
  <si>
    <t>Thomas Carter</t>
  </si>
  <si>
    <t>Oliver Hirschbiegel</t>
  </si>
  <si>
    <t>Lindsay Anderson</t>
  </si>
  <si>
    <t>Daniel Mann</t>
  </si>
  <si>
    <t>Robert Townsend</t>
  </si>
  <si>
    <t>Yorgos Lanthimos</t>
  </si>
  <si>
    <t>Majid Majidi</t>
  </si>
  <si>
    <t>Tom Holland</t>
  </si>
  <si>
    <t>Carlos Saldanha</t>
  </si>
  <si>
    <t>James Bridges</t>
  </si>
  <si>
    <t>Ondi Timoner</t>
  </si>
  <si>
    <t>Terence Davies</t>
  </si>
  <si>
    <t>Priyadarshan</t>
  </si>
  <si>
    <t>Wayne Kramer</t>
  </si>
  <si>
    <t>David Anspaugh</t>
  </si>
  <si>
    <t>Bob Yari</t>
  </si>
  <si>
    <t>Vincent Ward</t>
  </si>
  <si>
    <t>Michael Showalter</t>
  </si>
  <si>
    <t>George Armitage</t>
  </si>
  <si>
    <t>Joshua Michael Stern</t>
  </si>
  <si>
    <t>Peter Landesman</t>
  </si>
  <si>
    <t>Paula Van der Oest</t>
  </si>
  <si>
    <t>Chris Fisher</t>
  </si>
  <si>
    <t>William Brent Bell</t>
  </si>
  <si>
    <t>Amma Asante</t>
  </si>
  <si>
    <t>Del Shores</t>
  </si>
  <si>
    <t>Anthony Burns</t>
  </si>
  <si>
    <t>Garth Jennings</t>
  </si>
  <si>
    <t>Gillies MacKinnon</t>
  </si>
  <si>
    <t>Chris Eyre</t>
  </si>
  <si>
    <t>Adrian GarcÃ­a Bogliano</t>
  </si>
  <si>
    <t>Rick Bota</t>
  </si>
  <si>
    <t>Morgan Neville</t>
  </si>
  <si>
    <t>Clive Barker</t>
  </si>
  <si>
    <t>Oxide Chun Pang</t>
  </si>
  <si>
    <t>Stephen Gaghan</t>
  </si>
  <si>
    <t>Todd Louiso</t>
  </si>
  <si>
    <t>J.T. Petty</t>
  </si>
  <si>
    <t>Ryuhei Kitamura</t>
  </si>
  <si>
    <t>John Cameron Mitchell</t>
  </si>
  <si>
    <t>Brett Haley</t>
  </si>
  <si>
    <t>Philip Ridley</t>
  </si>
  <si>
    <t>Morten Tyldum</t>
  </si>
  <si>
    <t>Richard Curtis</t>
  </si>
  <si>
    <t>Claudia Myers</t>
  </si>
  <si>
    <t>Joseph Cedar</t>
  </si>
  <si>
    <t>Ãlex de la Iglesia</t>
  </si>
  <si>
    <t>Craig Zobel</t>
  </si>
  <si>
    <t>Roger Vadim</t>
  </si>
  <si>
    <t>Richard Kelly</t>
  </si>
  <si>
    <t>Teddy Chan</t>
  </si>
  <si>
    <t>Jacques Rivette</t>
  </si>
  <si>
    <t>Charles Herman-Wurmfeld</t>
  </si>
  <si>
    <t>Scott Stewart</t>
  </si>
  <si>
    <t>Anna Boden</t>
  </si>
  <si>
    <t>Margarethe von Trotta</t>
  </si>
  <si>
    <t>Duwayne Dunham</t>
  </si>
  <si>
    <t>Jonathan Glazer</t>
  </si>
  <si>
    <t>Julie Taymor</t>
  </si>
  <si>
    <t>Don Michael Paul</t>
  </si>
  <si>
    <t>Bill Plympton</t>
  </si>
  <si>
    <t>Marianna Palka</t>
  </si>
  <si>
    <t>Chad Archibald</t>
  </si>
  <si>
    <t>Joshua Marston</t>
  </si>
  <si>
    <t>James Gunn (II)</t>
  </si>
  <si>
    <t>Anders Thomas Jensen</t>
  </si>
  <si>
    <t>Ric Roman Waugh</t>
  </si>
  <si>
    <t>Ryan Little</t>
  </si>
  <si>
    <t>Prachya Pinkaew</t>
  </si>
  <si>
    <t>Ross Katz</t>
  </si>
  <si>
    <t>Takashi Shimizu</t>
  </si>
  <si>
    <t>Paul Solet</t>
  </si>
  <si>
    <t>Pete Travis</t>
  </si>
  <si>
    <t>James C. Strouse</t>
  </si>
  <si>
    <t>Kasi Lemmons</t>
  </si>
  <si>
    <t>Noah Buschel</t>
  </si>
  <si>
    <t>Davis Guggenheim</t>
  </si>
  <si>
    <t>Lead_Director</t>
  </si>
  <si>
    <t>February</t>
  </si>
  <si>
    <t>March</t>
  </si>
  <si>
    <t>October</t>
  </si>
  <si>
    <t>September</t>
  </si>
  <si>
    <t>May</t>
  </si>
  <si>
    <t>April</t>
  </si>
  <si>
    <t>January</t>
  </si>
  <si>
    <t>June</t>
  </si>
  <si>
    <t>August</t>
  </si>
  <si>
    <t>December</t>
  </si>
  <si>
    <t>November</t>
  </si>
  <si>
    <t xml:space="preserve"> 11. Find number of movies done by each director and their average audience rating.</t>
  </si>
  <si>
    <t>Year</t>
  </si>
  <si>
    <t>Month</t>
  </si>
  <si>
    <t>July</t>
  </si>
  <si>
    <t>12. Find the month each year with most number of movies.</t>
  </si>
  <si>
    <t>Kids &amp; Family</t>
  </si>
  <si>
    <t>Science Fiction &amp; Fantasy</t>
  </si>
  <si>
    <t>Mystery &amp; Suspense</t>
  </si>
  <si>
    <t>Romance</t>
  </si>
  <si>
    <t>Cult Movies</t>
  </si>
  <si>
    <t>Horror</t>
  </si>
  <si>
    <t xml:space="preserve"> 14. Is there a relationship between genres and average audience_ratings.</t>
  </si>
  <si>
    <t>16. Find the number of movies in each genre,  the average duration of each genre of movies, movie_counts
their average tomatometer_ratigns and audience_ratings.</t>
  </si>
  <si>
    <t>Movie_counts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</si>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</sst>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3" borderId="1" xfId="0" applyFont="1" applyFill="1" applyBorder="1" applyAlignment="1">
      <alignment vertical="center" wrapText="1"/>
    </xf>
    <xf numFmtId="0" fontId="0" fillId="4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3" borderId="1" xfId="0" applyFont="1" applyFill="1" applyBorder="1"/>
    <xf numFmtId="0" fontId="0" fillId="5" borderId="0" xfId="0" applyFill="1" applyAlignment="1">
      <alignment vertical="center" wrapText="1"/>
    </xf>
    <xf numFmtId="0" fontId="0" fillId="0" borderId="0" xfId="0" applyAlignment="1">
      <alignment horizontal="center" wrapText="1"/>
    </xf>
    <xf numFmtId="0" fontId="0" fillId="4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2" fontId="0" fillId="0" borderId="0" xfId="0" applyNumberFormat="1"/>
    <xf numFmtId="2" fontId="1" fillId="3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0" xfId="0" applyBorder="1"/>
    <xf numFmtId="0" fontId="0" fillId="5" borderId="0" xfId="0" applyFill="1"/>
    <xf numFmtId="0" fontId="1" fillId="3" borderId="2" xfId="0" applyFont="1" applyFill="1" applyBorder="1"/>
  </cellXfs>
  <cellStyles count="1">
    <cellStyle name="Normal" xfId="0" builtinId="0"/>
  </cellStyles>
  <dxfs count="88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theme="1"/>
        </bottom>
        <vertical/>
        <horizontal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Sheet1!$Q$6:$R$6</c:f>
              <c:strCache>
                <c:ptCount val="2"/>
                <c:pt idx="0">
                  <c:v>Total_movies</c:v>
                </c:pt>
                <c:pt idx="1">
                  <c:v>More_than_average</c:v>
                </c:pt>
              </c:strCache>
            </c:strRef>
          </c:cat>
          <c:val>
            <c:numRef>
              <c:f>Sheet1!$Q$7:$R$7</c:f>
              <c:numCache>
                <c:formatCode>General</c:formatCode>
                <c:ptCount val="2"/>
                <c:pt idx="0">
                  <c:v>14446</c:v>
                </c:pt>
                <c:pt idx="1">
                  <c:v>7909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0-4CA8-936F-A70712A26B1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1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Sheet1!$E$10:$F$10</c:f>
              <c:strCache>
                <c:ptCount val="2"/>
                <c:pt idx="0">
                  <c:v>Total_movies</c:v>
                </c:pt>
                <c:pt idx="1">
                  <c:v>Ratings=100</c:v>
                </c:pt>
              </c:strCache>
            </c:strRef>
          </c:cat>
          <c:val>
            <c:numRef>
              <c:f>Sheet1!$E$11:$F$11</c:f>
              <c:numCache>
                <c:formatCode>General</c:formatCode>
                <c:ptCount val="2"/>
                <c:pt idx="0">
                  <c:v>14446</c:v>
                </c:pt>
                <c:pt idx="1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9-4A23-99F6-4CD56EC0BC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Sheet1!$AZ$12</c:f>
              <c:strCache>
                <c:ptCount val="1"/>
                <c:pt idx="0">
                  <c:v>Movie_count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Sheet1!$AY$13:$AY$15</c:f>
              <c:strCache>
                <c:ptCount val="3"/>
                <c:pt idx="0">
                  <c:v>Akira Kurosawa</c:v>
                </c:pt>
                <c:pt idx="1">
                  <c:v>Raoul Walsh</c:v>
                </c:pt>
                <c:pt idx="2">
                  <c:v>William Wyler</c:v>
                </c:pt>
              </c:strCache>
            </c:strRef>
          </c:cat>
          <c:val>
            <c:numRef>
              <c:f>Sheet1!$AZ$13:$AZ$15</c:f>
              <c:numCache>
                <c:formatCode>General</c:formatCode>
                <c:ptCount val="3"/>
                <c:pt idx="0">
                  <c:v>11</c:v>
                </c:pt>
                <c:pt idx="1">
                  <c:v>11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0-43EB-B94D-AEAB96F82A1B}"/>
            </c:ext>
          </c:extLst>
        </c:ser>
        <c:ser>
          <c:idx val="1"/>
          <c:order val="1"/>
          <c:tx>
            <c:strRef>
              <c:f>Sheet1!$BA$12</c:f>
              <c:strCache>
                <c:ptCount val="1"/>
                <c:pt idx="0">
                  <c:v>Tomatometer_rating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Sheet1!$AY$13:$AY$15</c:f>
              <c:strCache>
                <c:ptCount val="3"/>
                <c:pt idx="0">
                  <c:v>Akira Kurosawa</c:v>
                </c:pt>
                <c:pt idx="1">
                  <c:v>Raoul Walsh</c:v>
                </c:pt>
                <c:pt idx="2">
                  <c:v>William Wyler</c:v>
                </c:pt>
              </c:strCache>
            </c:strRef>
          </c:cat>
          <c:val>
            <c:numRef>
              <c:f>Sheet1!$BA$13:$BA$15</c:f>
              <c:numCache>
                <c:formatCode>0.00</c:formatCode>
                <c:ptCount val="3"/>
                <c:pt idx="0">
                  <c:v>94.181818181818187</c:v>
                </c:pt>
                <c:pt idx="1">
                  <c:v>91.181818181818187</c:v>
                </c:pt>
                <c:pt idx="2">
                  <c:v>92.388888888888886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0-43EB-B94D-AEAB96F82A1B}"/>
            </c:ext>
          </c:extLst>
        </c:ser>
        <c:ser>
          <c:idx val="2"/>
          <c:order val="2"/>
          <c:tx>
            <c:strRef>
              <c:f>Sheet1!$BB$12</c:f>
              <c:strCache>
                <c:ptCount val="1"/>
                <c:pt idx="0">
                  <c:v>Audience_rating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Sheet1!$AY$13:$AY$15</c:f>
              <c:strCache>
                <c:ptCount val="3"/>
                <c:pt idx="0">
                  <c:v>Akira Kurosawa</c:v>
                </c:pt>
                <c:pt idx="1">
                  <c:v>Raoul Walsh</c:v>
                </c:pt>
                <c:pt idx="2">
                  <c:v>William Wyler</c:v>
                </c:pt>
              </c:strCache>
            </c:strRef>
          </c:cat>
          <c:val>
            <c:numRef>
              <c:f>Sheet1!$BB$13:$BB$15</c:f>
              <c:numCache>
                <c:formatCode>0.00</c:formatCode>
                <c:ptCount val="3"/>
                <c:pt idx="0">
                  <c:v>94.63636363636364</c:v>
                </c:pt>
                <c:pt idx="1">
                  <c:v>77.545454545454547</c:v>
                </c:pt>
                <c:pt idx="2">
                  <c:v>83.277777777777771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10-43EB-B94D-AEAB96F82A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067919"/>
        <c:axId val="183053039"/>
      </c:barChart>
      <c:catAx>
        <c:axId val="18306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3039"/>
        <c:crosses val="autoZero"/>
        <c:auto val="1"/>
        <c:lblAlgn val="ctr"/>
        <c:lblOffset val="100"/>
        <c:noMultiLvlLbl val="0"/>
      </c:catAx>
      <c:valAx>
        <c:axId val="18305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Sheet2!$I$9</c:f>
              <c:strCache>
                <c:ptCount val="1"/>
                <c:pt idx="0">
                  <c:v>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Sheet2!$H$10:$H$18</c:f>
              <c:strCache>
                <c:ptCount val="9"/>
                <c:pt idx="0">
                  <c:v>Art House &amp; International</c:v>
                </c:pt>
                <c:pt idx="1">
                  <c:v>Classics</c:v>
                </c:pt>
                <c:pt idx="2">
                  <c:v>Action &amp; Adventure</c:v>
                </c:pt>
                <c:pt idx="3">
                  <c:v>Documentary</c:v>
                </c:pt>
                <c:pt idx="4">
                  <c:v>Drama</c:v>
                </c:pt>
                <c:pt idx="5">
                  <c:v>Animation</c:v>
                </c:pt>
                <c:pt idx="6">
                  <c:v>Comedy</c:v>
                </c:pt>
                <c:pt idx="7">
                  <c:v>Musical &amp; Performing Arts</c:v>
                </c:pt>
                <c:pt idx="8">
                  <c:v>Western</c:v>
                </c:pt>
              </c:strCache>
            </c:strRef>
          </c:cat>
          <c:val>
            <c:numRef>
              <c:f>Sheet2!$I$10:$I$18</c:f>
              <c:numCache>
                <c:formatCode>General</c:formatCode>
                <c:ptCount val="9"/>
                <c:pt idx="0">
                  <c:v>35</c:v>
                </c:pt>
                <c:pt idx="1">
                  <c:v>23</c:v>
                </c:pt>
                <c:pt idx="2">
                  <c:v>15</c:v>
                </c:pt>
                <c:pt idx="3">
                  <c:v>14</c:v>
                </c:pt>
                <c:pt idx="4">
                  <c:v>11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B-4F90-9938-FDFD580A8C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3045839"/>
        <c:axId val="183041519"/>
        <c:axId val="0"/>
      </c:bar3DChart>
      <c:catAx>
        <c:axId val="183045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41519"/>
        <c:crosses val="autoZero"/>
        <c:auto val="1"/>
        <c:lblAlgn val="ctr"/>
        <c:lblOffset val="100"/>
        <c:noMultiLvlLbl val="0"/>
      </c:catAx>
      <c:valAx>
        <c:axId val="18304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4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Sheet2!$O$5</c:f>
              <c:strCache>
                <c:ptCount val="1"/>
                <c:pt idx="0">
                  <c:v>Ratings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Sheet2!$N$6:$N$10</c:f>
              <c:strCache>
                <c:ptCount val="5"/>
                <c:pt idx="0">
                  <c:v>Audrey Hepburn</c:v>
                </c:pt>
                <c:pt idx="1">
                  <c:v>Humphrey Bogart</c:v>
                </c:pt>
                <c:pt idx="2">
                  <c:v>Judy Garland</c:v>
                </c:pt>
                <c:pt idx="3">
                  <c:v>James Stewart</c:v>
                </c:pt>
                <c:pt idx="4">
                  <c:v>Henry Fonda</c:v>
                </c:pt>
              </c:strCache>
            </c:strRef>
          </c:cat>
          <c:val>
            <c:numRef>
              <c:f>Sheet2!$O$6:$O$10</c:f>
              <c:numCache>
                <c:formatCode>General</c:formatCode>
                <c:ptCount val="5"/>
                <c:pt idx="0">
                  <c:v>84.09</c:v>
                </c:pt>
                <c:pt idx="1">
                  <c:v>82.26</c:v>
                </c:pt>
                <c:pt idx="2">
                  <c:v>82.1</c:v>
                </c:pt>
                <c:pt idx="3">
                  <c:v>81.599999999999994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8-467C-A616-440C72259604}"/>
            </c:ext>
          </c:extLst>
        </c:ser>
        <c:ser>
          <c:idx val="1"/>
          <c:order val="1"/>
          <c:tx>
            <c:strRef>
              <c:f>Sheet2!$P$5</c:f>
              <c:strCache>
                <c:ptCount val="1"/>
                <c:pt idx="0">
                  <c:v>Movies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Sheet2!$N$6:$N$10</c:f>
              <c:strCache>
                <c:ptCount val="5"/>
                <c:pt idx="0">
                  <c:v>Audrey Hepburn</c:v>
                </c:pt>
                <c:pt idx="1">
                  <c:v>Humphrey Bogart</c:v>
                </c:pt>
                <c:pt idx="2">
                  <c:v>Judy Garland</c:v>
                </c:pt>
                <c:pt idx="3">
                  <c:v>James Stewart</c:v>
                </c:pt>
                <c:pt idx="4">
                  <c:v>Henry Fonda</c:v>
                </c:pt>
              </c:strCache>
            </c:strRef>
          </c:cat>
          <c:val>
            <c:numRef>
              <c:f>Sheet2!$P$6:$P$10</c:f>
              <c:numCache>
                <c:formatCode>General</c:formatCode>
                <c:ptCount val="5"/>
                <c:pt idx="0">
                  <c:v>11</c:v>
                </c:pt>
                <c:pt idx="1">
                  <c:v>19</c:v>
                </c:pt>
                <c:pt idx="2">
                  <c:v>10</c:v>
                </c:pt>
                <c:pt idx="3">
                  <c:v>20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8-467C-A616-440C722596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12928399"/>
        <c:axId val="2112905359"/>
        <c:axId val="0"/>
      </c:bar3DChart>
      <c:catAx>
        <c:axId val="2112928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05359"/>
        <c:crosses val="autoZero"/>
        <c:auto val="1"/>
        <c:lblAlgn val="ctr"/>
        <c:lblOffset val="100"/>
        <c:noMultiLvlLbl val="0"/>
      </c:catAx>
      <c:valAx>
        <c:axId val="211290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2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Sheet2!$AP$7:$AP$18</c:f>
              <c:strCache>
                <c:ptCount val="12"/>
                <c:pt idx="0">
                  <c:v>January</c:v>
                </c:pt>
                <c:pt idx="1">
                  <c:v>October</c:v>
                </c:pt>
                <c:pt idx="2">
                  <c:v>September</c:v>
                </c:pt>
                <c:pt idx="3">
                  <c:v>March</c:v>
                </c:pt>
                <c:pt idx="4">
                  <c:v>June</c:v>
                </c:pt>
                <c:pt idx="5">
                  <c:v>April</c:v>
                </c:pt>
                <c:pt idx="6">
                  <c:v>May</c:v>
                </c:pt>
                <c:pt idx="7">
                  <c:v>December</c:v>
                </c:pt>
                <c:pt idx="8">
                  <c:v>February</c:v>
                </c:pt>
                <c:pt idx="9">
                  <c:v>August</c:v>
                </c:pt>
                <c:pt idx="10">
                  <c:v>November</c:v>
                </c:pt>
                <c:pt idx="11">
                  <c:v>July</c:v>
                </c:pt>
              </c:strCache>
            </c:strRef>
          </c:cat>
          <c:val>
            <c:numRef>
              <c:f>Sheet2!$AQ$7:$AQ$18</c:f>
              <c:numCache>
                <c:formatCode>General</c:formatCode>
                <c:ptCount val="12"/>
                <c:pt idx="0">
                  <c:v>807</c:v>
                </c:pt>
                <c:pt idx="1">
                  <c:v>313</c:v>
                </c:pt>
                <c:pt idx="2">
                  <c:v>291</c:v>
                </c:pt>
                <c:pt idx="3">
                  <c:v>175</c:v>
                </c:pt>
                <c:pt idx="4">
                  <c:v>152</c:v>
                </c:pt>
                <c:pt idx="5">
                  <c:v>113</c:v>
                </c:pt>
                <c:pt idx="6">
                  <c:v>63</c:v>
                </c:pt>
                <c:pt idx="7">
                  <c:v>58</c:v>
                </c:pt>
                <c:pt idx="8">
                  <c:v>30</c:v>
                </c:pt>
                <c:pt idx="9">
                  <c:v>27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6-409C-B038-FFF5F62C2D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12925999"/>
        <c:axId val="2112930799"/>
        <c:axId val="0"/>
      </c:bar3DChart>
      <c:catAx>
        <c:axId val="2112925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30799"/>
        <c:crosses val="autoZero"/>
        <c:auto val="1"/>
        <c:lblAlgn val="ctr"/>
        <c:lblOffset val="100"/>
        <c:noMultiLvlLbl val="0"/>
      </c:catAx>
      <c:valAx>
        <c:axId val="211293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2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Sheet2!$AZ$6</c:f>
              <c:strCache>
                <c:ptCount val="1"/>
                <c:pt idx="0">
                  <c:v>Ratings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Sheet2!$AY$7:$AY$21</c:f>
              <c:strCache>
                <c:ptCount val="15"/>
                <c:pt idx="0">
                  <c:v>Documentary</c:v>
                </c:pt>
                <c:pt idx="1">
                  <c:v>Classics</c:v>
                </c:pt>
                <c:pt idx="2">
                  <c:v>Art House &amp; International</c:v>
                </c:pt>
                <c:pt idx="3">
                  <c:v>Musical &amp; Performing Arts</c:v>
                </c:pt>
                <c:pt idx="4">
                  <c:v>Animation</c:v>
                </c:pt>
                <c:pt idx="5">
                  <c:v>Drama</c:v>
                </c:pt>
                <c:pt idx="6">
                  <c:v>Action &amp; Adventure</c:v>
                </c:pt>
                <c:pt idx="7">
                  <c:v>Kids &amp; Family</c:v>
                </c:pt>
                <c:pt idx="8">
                  <c:v>Western</c:v>
                </c:pt>
                <c:pt idx="9">
                  <c:v>Comedy</c:v>
                </c:pt>
                <c:pt idx="10">
                  <c:v>Science Fiction &amp; Fantasy</c:v>
                </c:pt>
                <c:pt idx="11">
                  <c:v>Mystery &amp; Suspense</c:v>
                </c:pt>
                <c:pt idx="12">
                  <c:v>Romance</c:v>
                </c:pt>
                <c:pt idx="13">
                  <c:v>Cult Movies</c:v>
                </c:pt>
                <c:pt idx="14">
                  <c:v>Horror</c:v>
                </c:pt>
              </c:strCache>
            </c:strRef>
          </c:cat>
          <c:val>
            <c:numRef>
              <c:f>Sheet2!$AZ$7:$AZ$21</c:f>
              <c:numCache>
                <c:formatCode>General</c:formatCode>
                <c:ptCount val="15"/>
                <c:pt idx="0">
                  <c:v>73</c:v>
                </c:pt>
                <c:pt idx="1">
                  <c:v>72</c:v>
                </c:pt>
                <c:pt idx="2">
                  <c:v>68</c:v>
                </c:pt>
                <c:pt idx="3">
                  <c:v>67</c:v>
                </c:pt>
                <c:pt idx="4">
                  <c:v>65</c:v>
                </c:pt>
                <c:pt idx="5">
                  <c:v>60</c:v>
                </c:pt>
                <c:pt idx="6">
                  <c:v>58</c:v>
                </c:pt>
                <c:pt idx="7">
                  <c:v>58</c:v>
                </c:pt>
                <c:pt idx="8">
                  <c:v>56</c:v>
                </c:pt>
                <c:pt idx="9">
                  <c:v>55</c:v>
                </c:pt>
                <c:pt idx="10">
                  <c:v>54</c:v>
                </c:pt>
                <c:pt idx="11">
                  <c:v>47</c:v>
                </c:pt>
                <c:pt idx="12">
                  <c:v>47</c:v>
                </c:pt>
                <c:pt idx="13">
                  <c:v>44</c:v>
                </c:pt>
                <c:pt idx="1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4-4B28-8DF9-5A11015098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3051119"/>
        <c:axId val="183044399"/>
        <c:axId val="0"/>
      </c:bar3DChart>
      <c:catAx>
        <c:axId val="18305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44399"/>
        <c:crosses val="autoZero"/>
        <c:auto val="1"/>
        <c:lblAlgn val="ctr"/>
        <c:lblOffset val="100"/>
        <c:noMultiLvlLbl val="0"/>
      </c:catAx>
      <c:valAx>
        <c:axId val="18304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269875</xdr:colOff>
      <xdr:row>8</xdr:row>
      <xdr:rowOff>9525</xdr:rowOff>
    </xdr:from>
    <xdr:to>
      <xdr:col>20</xdr:col>
      <xdr:colOff>66675</xdr:colOff>
      <xdr:row>22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38E9DB-B575-681F-5A85-69E8BD8A7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130175</xdr:colOff>
      <xdr:row>12</xdr:row>
      <xdr:rowOff>161925</xdr:rowOff>
    </xdr:from>
    <xdr:to>
      <xdr:col>6</xdr:col>
      <xdr:colOff>1739900</xdr:colOff>
      <xdr:row>25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9D01E7-88D8-6E46-3F9D-7D342C779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422275</xdr:colOff>
      <xdr:row>16</xdr:row>
      <xdr:rowOff>79375</xdr:rowOff>
    </xdr:from>
    <xdr:to>
      <xdr:col>53</xdr:col>
      <xdr:colOff>936625</xdr:colOff>
      <xdr:row>31</xdr:row>
      <xdr:rowOff>60325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7DD2C7-E4CE-3FFD-3278-012595382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377825</xdr:colOff>
      <xdr:row>19</xdr:row>
      <xdr:rowOff>174625</xdr:rowOff>
    </xdr:from>
    <xdr:to>
      <xdr:col>11</xdr:col>
      <xdr:colOff>73025</xdr:colOff>
      <xdr:row>34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A7701-3D04-1100-B6BD-AB9D0F935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212725</xdr:colOff>
      <xdr:row>11</xdr:row>
      <xdr:rowOff>22225</xdr:rowOff>
    </xdr:from>
    <xdr:to>
      <xdr:col>18</xdr:col>
      <xdr:colOff>60325</xdr:colOff>
      <xdr:row>26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4507F7-464A-4409-8622-D269995CD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466725</xdr:colOff>
      <xdr:row>19</xdr:row>
      <xdr:rowOff>60325</xdr:rowOff>
    </xdr:from>
    <xdr:to>
      <xdr:col>47</xdr:col>
      <xdr:colOff>269875</xdr:colOff>
      <xdr:row>34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DFD242-5663-C24A-3626-4FCBFE497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415924</xdr:colOff>
      <xdr:row>21</xdr:row>
      <xdr:rowOff>180974</xdr:rowOff>
    </xdr:from>
    <xdr:to>
      <xdr:col>54</xdr:col>
      <xdr:colOff>330199</xdr:colOff>
      <xdr:row>38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D2FA79-1D5C-6154-EE8F-C7AB923CB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CD0A41-1B36-4C81-A390-E60DBE09A458}" name="Table1" displayName="Table1" ref="B7:C549" totalsRowShown="0" headerRowDxfId="84" dataDxfId="85">
  <autoFilter ref="B7:C549" xr:uid="{9CCD0A41-1B36-4C81-A390-E60DBE09A458}"/>
  <tableColumns count="2">
    <tableColumn id="1" xr3:uid="{8C52106B-B807-430B-8EEF-E71239292621}" name="Movie_title" dataDxfId="87"/>
    <tableColumn id="2" xr3:uid="{D47709E8-0A63-49F1-80AD-C389E283820F}" name="Tomatometer_ratings" dataDxfId="86"/>
  </tableColumns>
  <tableStyleInfo name="TableStyleMedium1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9770617-BF1D-4703-9449-A63801184771}" name="Table12" displayName="Table12" ref="AY12:BB15" totalsRowShown="0" headerRowDxfId="45">
  <autoFilter ref="AY12:BB15" xr:uid="{C9770617-BF1D-4703-9449-A63801184771}"/>
  <tableColumns count="4">
    <tableColumn id="1" xr3:uid="{E8586F3B-85E3-43B0-B1B4-3CB566640847}" name="Director"/>
    <tableColumn id="2" xr3:uid="{6EAF3871-276D-4E6B-99F4-0D8628E8A037}" name="Movie_count">
      <calculatedColumnFormula>COUNTIF(Table11[Director],AY13)</calculatedColumnFormula>
    </tableColumn>
    <tableColumn id="3" xr3:uid="{592FB058-053B-41F9-861B-F054C0B7B150}" name="Tomatometer_rating" dataDxfId="44"/>
    <tableColumn id="4" xr3:uid="{1CF998F9-E961-40AB-80F1-E6E34A6ABE1D}" name="Audience_rating" dataDxfId="43">
      <calculatedColumnFormula>AVERAGEIF(Table11[Director],AY13,Table11[Audience_rating])</calculatedColumnFormula>
    </tableColumn>
  </tableColumns>
  <tableStyleInfo name="TableStyleMedium1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9A3C31B-5A48-4B50-80C4-207E408D5457}" name="Table13" displayName="Table13" ref="B5:E110" totalsRowShown="0" headerRowDxfId="37" dataDxfId="38">
  <autoFilter ref="B5:E110" xr:uid="{19A3C31B-5A48-4B50-80C4-207E408D5457}"/>
  <tableColumns count="4">
    <tableColumn id="1" xr3:uid="{460F667F-5428-446C-AE23-42E208127C41}" name="Movie_title" dataDxfId="42"/>
    <tableColumn id="2" xr3:uid="{94697BF2-07A0-4A54-9402-311D56611ADE}" name="Release_date" dataDxfId="41"/>
    <tableColumn id="3" xr3:uid="{E51FAD6C-5A23-4993-AF32-5B770D37DC83}" name="Ratings" dataDxfId="40"/>
    <tableColumn id="4" xr3:uid="{9AA41657-1ED1-439C-9533-29C64E17D495}" name="Genre" dataDxfId="39"/>
  </tableColumns>
  <tableStyleInfo name="TableStyleMedium1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BD96B80-1EE6-4623-AE24-21B3C3F7F25F}" name="Table14" displayName="Table14" ref="H9:I19" totalsRowShown="0">
  <autoFilter ref="H9:I19" xr:uid="{8BD96B80-1EE6-4623-AE24-21B3C3F7F25F}"/>
  <sortState xmlns:xlrd2="http://schemas.microsoft.com/office/spreadsheetml/2017/richdata2" ref="H10:I18">
    <sortCondition descending="1" ref="I9:I18"/>
  </sortState>
  <tableColumns count="2">
    <tableColumn id="1" xr3:uid="{C2C219A0-3412-4E85-B83A-69337288A474}" name="Movie_title" dataDxfId="36"/>
    <tableColumn id="2" xr3:uid="{F8F633C7-585C-4DCC-800C-D2473D32F60B}" name="Counts">
      <calculatedColumnFormula xml:space="preserve"> COUNTIF(Table13[Genre],H10)</calculatedColumnFormula>
    </tableColumn>
  </tableColumns>
  <tableStyleInfo name="TableStyleMedium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AF31134-3A57-45CA-A217-461774BCE4FF}" name="Table15" displayName="Table15" ref="N5:P10" totalsRowShown="0" headerRowDxfId="31" dataDxfId="32">
  <autoFilter ref="N5:P10" xr:uid="{CAF31134-3A57-45CA-A217-461774BCE4FF}"/>
  <tableColumns count="3">
    <tableColumn id="1" xr3:uid="{4B5C48DD-5420-4FE9-94FC-96A96797678F}" name="Lead_Actor" dataDxfId="35"/>
    <tableColumn id="2" xr3:uid="{D980DEE9-1F36-424C-A59F-164DAA6B8AE5}" name="Ratings" dataDxfId="34"/>
    <tableColumn id="3" xr3:uid="{DA46F48B-750C-4C15-BBC4-A3044952FF6B}" name="Movies" dataDxfId="33"/>
  </tableColumns>
  <tableStyleInfo name="TableStyleMedium1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5F7BF7D-4C74-4A62-B5B5-E04F3019C0EB}" name="Table16" displayName="Table16" ref="V5:X1005" totalsRowShown="0" headerRowDxfId="24" dataDxfId="25" headerRowBorderDxfId="29" tableBorderDxfId="30">
  <autoFilter ref="V5:X1005" xr:uid="{A5F7BF7D-4C74-4A62-B5B5-E04F3019C0EB}"/>
  <tableColumns count="3">
    <tableColumn id="1" xr3:uid="{F7499E45-159E-433C-A8A4-813BB3F785EF}" name="Lead_Actor" dataDxfId="28"/>
    <tableColumn id="2" xr3:uid="{298C0FE0-CF2B-4710-821C-9A2EDAFAD309}" name="Movies" dataDxfId="27"/>
    <tableColumn id="3" xr3:uid="{51F8CC12-DC8B-4AB7-BD86-E0C3E7BE092B}" name="Ratings" dataDxfId="26"/>
  </tableColumns>
  <tableStyleInfo name="TableStyleMedium1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5D2C1E6-7B3E-4379-97B1-E715E86F4ACD}" name="Table17" displayName="Table17" ref="AD5:AF1005" totalsRowShown="0" headerRowDxfId="17" dataDxfId="18" headerRowBorderDxfId="22" tableBorderDxfId="23">
  <autoFilter ref="AD5:AF1005" xr:uid="{55D2C1E6-7B3E-4379-97B1-E715E86F4ACD}"/>
  <tableColumns count="3">
    <tableColumn id="1" xr3:uid="{B2927E6D-5B6D-4EE4-B000-3BB866739420}" name="Lead_Director" dataDxfId="21"/>
    <tableColumn id="2" xr3:uid="{74B422DF-B6A4-494D-98D4-FD6FB42233C5}" name="Movies" dataDxfId="20"/>
    <tableColumn id="3" xr3:uid="{4A2B7ACD-5E6F-4186-89AF-D88E0F75741D}" name="Ratings" dataDxfId="19"/>
  </tableColumns>
  <tableStyleInfo name="TableStyleMedium1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057E8C9-9B54-43C3-98B4-79902FE9AC4D}" name="Table18" displayName="Table18" ref="AL4:AN109" totalsRowShown="0" dataDxfId="13">
  <autoFilter ref="AL4:AN109" xr:uid="{C057E8C9-9B54-43C3-98B4-79902FE9AC4D}"/>
  <tableColumns count="3">
    <tableColumn id="1" xr3:uid="{84B993EA-8A03-46F7-B57B-8356D2FC041F}" name="Year" dataDxfId="16"/>
    <tableColumn id="2" xr3:uid="{2840E02F-0EAB-4A7E-BD73-5B589DB7D976}" name="Month" dataDxfId="15"/>
    <tableColumn id="3" xr3:uid="{674E2EAC-4F50-440F-BC5C-DD5C12591339}" name="Movie_count" dataDxfId="14"/>
  </tableColumns>
  <tableStyleInfo name="TableStyleMedium1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DE3B725-7B69-4D75-BFFF-39CAF31E198B}" name="Table19" displayName="Table19" ref="AP6:AQ19" totalsRowShown="0" headerRowDxfId="10" headerRowBorderDxfId="11" tableBorderDxfId="12">
  <autoFilter ref="AP6:AQ19" xr:uid="{8DE3B725-7B69-4D75-BFFF-39CAF31E198B}"/>
  <sortState xmlns:xlrd2="http://schemas.microsoft.com/office/spreadsheetml/2017/richdata2" ref="AP7:AQ19">
    <sortCondition descending="1" ref="AQ6:AQ19"/>
  </sortState>
  <tableColumns count="2">
    <tableColumn id="1" xr3:uid="{82D8305C-5B99-44EE-A980-BA56AA61A4F6}" name="Month"/>
    <tableColumn id="2" xr3:uid="{001EC12D-6155-4539-8502-A6D35D0EDB61}" name="Movie_count" dataDxfId="9">
      <calculatedColumnFormula>SUMIF(Table18[Month],AP7,Table18[Movie_count])</calculatedColumnFormula>
    </tableColumn>
  </tableColumns>
  <tableStyleInfo name="TableStyleMedium1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1C45F3E-FFCD-4D1E-9C4D-1836F404EB5B}" name="Table20" displayName="Table20" ref="AY6:AZ21" totalsRowShown="0" dataDxfId="6">
  <autoFilter ref="AY6:AZ21" xr:uid="{61C45F3E-FFCD-4D1E-9C4D-1836F404EB5B}"/>
  <tableColumns count="2">
    <tableColumn id="1" xr3:uid="{D32E2A76-3828-4A4A-997E-DF76840400CF}" name="Genre" dataDxfId="8"/>
    <tableColumn id="2" xr3:uid="{992BE207-004C-4E26-BD38-86947D21EAF7}" name="Ratings" dataDxfId="7"/>
  </tableColumns>
  <tableStyleInfo name="TableStyleMedium1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0CBD909-FA3B-427F-8FB2-FF85EC26B2B8}" name="Table21" displayName="Table21" ref="BF5:BJ20" totalsRowShown="0" dataDxfId="0">
  <autoFilter ref="BF5:BJ20" xr:uid="{40CBD909-FA3B-427F-8FB2-FF85EC26B2B8}"/>
  <tableColumns count="5">
    <tableColumn id="1" xr3:uid="{10A245F9-101C-499E-B71A-D0D06311A0A8}" name="Genre" dataDxfId="5"/>
    <tableColumn id="2" xr3:uid="{1FF04A04-C1DE-485F-AC24-09D1A8C9E178}" name="Movie_counts" dataDxfId="4"/>
    <tableColumn id="3" xr3:uid="{4F2CC462-81CD-4EBB-BE55-6D33A97A9CB9}" name="Duration" dataDxfId="3"/>
    <tableColumn id="4" xr3:uid="{86837F2F-9436-4AF7-85FC-A8E07D6F92D4}" name="Tomatometer_ratings" dataDxfId="2"/>
    <tableColumn id="5" xr3:uid="{A46EDCB1-A975-4CF6-93C5-586FA064615B}" name="Audience_ratings" dataDxfId="1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68C8AD-FF34-4EF9-81A4-EA06C7CCCB67}" name="Table2" displayName="Table2" ref="I7:L17" totalsRowShown="0" headerRowDxfId="78" dataDxfId="79">
  <autoFilter ref="I7:L17" xr:uid="{0C68C8AD-FF34-4EF9-81A4-EA06C7CCCB67}"/>
  <tableColumns count="4">
    <tableColumn id="1" xr3:uid="{0DF0E382-A61A-43F9-82DD-184FA47B5E70}" name="Movie_title" dataDxfId="83"/>
    <tableColumn id="2" xr3:uid="{836226A0-6F0E-4BBD-B718-01137F6C43E7}" name="tomatometer_ratings" dataDxfId="82"/>
    <tableColumn id="3" xr3:uid="{BA1D641E-34FE-43C4-AAE6-E366D5CB70E6}" name="audience_ratings" dataDxfId="81"/>
    <tableColumn id="4" xr3:uid="{0F74C435-7D2F-4D9C-9311-30A33238F29B}" name="combined_ratings" dataDxfId="80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59EA8F-0469-4E4C-BF61-ADC68708323F}" name="Table3" displayName="Table3" ref="H7:H17" totalsRowShown="0">
  <autoFilter ref="H7:H17" xr:uid="{0959EA8F-0469-4E4C-BF61-ADC68708323F}"/>
  <tableColumns count="1">
    <tableColumn id="1" xr3:uid="{D6DD74B4-4D7A-4E7F-9FE9-4F7611918C29}" name="S.No.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FBE0C2-01EB-4462-B477-D8DA4C49FDEF}" name="Table4" displayName="Table4" ref="Q6:R7" totalsRowShown="0" dataDxfId="75">
  <autoFilter ref="Q6:R7" xr:uid="{ECFBE0C2-01EB-4462-B477-D8DA4C49FDEF}"/>
  <tableColumns count="2">
    <tableColumn id="1" xr3:uid="{2700EF0F-D10A-4E39-943B-C09A5D2BEA87}" name="Total_movies" dataDxfId="77"/>
    <tableColumn id="2" xr3:uid="{7EC9ECC7-8241-4D2C-A74A-C7AB3D8631F5}" name="More_than_average" dataDxfId="76"/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6332C7-D6D5-4EC7-AC9C-08A059F78BCF}" name="Table7" displayName="Table7" ref="X7:AA18" totalsRowShown="0" headerRowDxfId="69" dataDxfId="70">
  <autoFilter ref="X7:AA18" xr:uid="{AD6332C7-D6D5-4EC7-AC9C-08A059F78BCF}"/>
  <tableColumns count="4">
    <tableColumn id="1" xr3:uid="{6F771355-64E3-4FC2-BA7D-6BCDEDF5416F}" name="Movie_title" dataDxfId="74"/>
    <tableColumn id="2" xr3:uid="{1066E843-03F9-461B-8067-513E12FAC61C}" name="Runtime" dataDxfId="73"/>
    <tableColumn id="3" xr3:uid="{9CB61081-04F4-4EEC-8467-1104EA0153EA}" name="Tomatometer_ratings" dataDxfId="72"/>
    <tableColumn id="4" xr3:uid="{262352B6-0D03-40E6-A579-224784E45ADC}" name="Audience_ratings" dataDxfId="71"/>
  </tableColumns>
  <tableStyleInfo name="TableStyleMedium1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9C342E1-74DD-496A-B3AE-15968CCDC6AF}" name="Table8" displayName="Table8" ref="AC7:AF18" totalsRowShown="0" headerRowDxfId="63" dataDxfId="64">
  <autoFilter ref="AC7:AF18" xr:uid="{19C342E1-74DD-496A-B3AE-15968CCDC6AF}"/>
  <tableColumns count="4">
    <tableColumn id="1" xr3:uid="{717BF040-FD80-423A-9C41-7C58FBC9EBE0}" name="Movie_title" dataDxfId="68"/>
    <tableColumn id="2" xr3:uid="{A68ACFB6-2FDC-469C-88C3-5F47DCABA736}" name="Runtime" dataDxfId="67"/>
    <tableColumn id="3" xr3:uid="{A3522139-F64C-4DE1-8680-89B773900723}" name="Tomatometer_ratings" dataDxfId="66"/>
    <tableColumn id="4" xr3:uid="{84099678-1861-478A-86DF-590D065B243A}" name="Audience_ratings" dataDxfId="65"/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3BCF9AD-B818-4753-9956-17FAD7AC13F4}" name="Table9" displayName="Table9" ref="AJ7:AN12" totalsRowShown="0" headerRowDxfId="56" dataDxfId="57">
  <autoFilter ref="AJ7:AN12" xr:uid="{63BCF9AD-B818-4753-9956-17FAD7AC13F4}"/>
  <tableColumns count="5">
    <tableColumn id="1" xr3:uid="{58B52C28-6F24-445F-ACD9-EF32D70BE231}" name="Movie_title" dataDxfId="62"/>
    <tableColumn id="2" xr3:uid="{12387AD8-973A-45A8-9787-8A4B3965C755}" name="Runtime" dataDxfId="61"/>
    <tableColumn id="3" xr3:uid="{AD2D2380-7790-4D02-A4B1-DED5700F670D}" name="Tomatometer_rating" dataDxfId="60"/>
    <tableColumn id="4" xr3:uid="{0FF6624E-604B-4179-B6C4-1362593067FC}" name="Audience_rating" dataDxfId="59"/>
    <tableColumn id="5" xr3:uid="{440F2FF6-5BE4-4E9D-8BB1-71DCA05A930C}" name="Critic_count" dataDxfId="58"/>
  </tableColumns>
  <tableStyleInfo name="TableStyleMedium1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5C4551-9257-4137-A89C-F96ACF8175B1}" name="Table10" displayName="Table10" ref="E10:F11" totalsRowShown="0">
  <autoFilter ref="E10:F11" xr:uid="{C15C4551-9257-4137-A89C-F96ACF8175B1}"/>
  <tableColumns count="2">
    <tableColumn id="1" xr3:uid="{0CAD6B0B-7671-475F-9D1F-2353ABF13BCD}" name="Total_movies" dataDxfId="55"/>
    <tableColumn id="2" xr3:uid="{D12E3759-0A68-4B11-A153-A6CD2CFB6375}" name="Ratings=100">
      <calculatedColumnFormula>COUNTA(Table1[Tomatometer_ratings])</calculatedColumnFormula>
    </tableColumn>
  </tableColumns>
  <tableStyleInfo name="TableStyleMedium1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BA95843-E365-45EF-97F3-EE94D77E869B}" name="Table11" displayName="Table11" ref="AR7:AV47" totalsRowShown="0" headerRowDxfId="46" dataDxfId="47" headerRowBorderDxfId="53" tableBorderDxfId="54">
  <autoFilter ref="AR7:AV47" xr:uid="{3BA95843-E365-45EF-97F3-EE94D77E869B}"/>
  <sortState xmlns:xlrd2="http://schemas.microsoft.com/office/spreadsheetml/2017/richdata2" ref="AR8:AV47">
    <sortCondition ref="AV7:AV47"/>
  </sortState>
  <tableColumns count="5">
    <tableColumn id="1" xr3:uid="{ADE50E4E-7265-49B3-8F55-CEF3F0B13051}" name="Movie_title" dataDxfId="52"/>
    <tableColumn id="2" xr3:uid="{216DDC15-6F94-4788-A56B-136057305925}" name="Runtime" dataDxfId="51"/>
    <tableColumn id="3" xr3:uid="{77EF520C-714C-4E1E-9273-99562C0298AE}" name="Tomatometer_rating" dataDxfId="50"/>
    <tableColumn id="4" xr3:uid="{AD513362-EF8C-4C7C-8C4B-4F9A94E69424}" name="Audience_rating" dataDxfId="49"/>
    <tableColumn id="5" xr3:uid="{AF2E6EEE-FE6C-45B1-A6CD-DBB1869A8B16}" name="Director" dataDxfId="48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drawing" Target="../drawings/drawing2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B549"/>
  <sheetViews>
    <sheetView workbookViewId="0">
      <selection activeCell="E28" sqref="E28"/>
    </sheetView>
  </sheetViews>
  <sheetFormatPr defaultRowHeight="14.5" x14ac:dyDescent="0.35"/>
  <cols>
    <col min="2" max="2" width="34.90625" customWidth="1"/>
    <col min="3" max="3" width="24.08984375" customWidth="1"/>
    <col min="5" max="5" width="14" customWidth="1"/>
    <col min="6" max="6" width="12.90625" customWidth="1"/>
    <col min="7" max="7" width="38.36328125" customWidth="1"/>
    <col min="9" max="9" width="38.26953125" customWidth="1"/>
    <col min="10" max="10" width="20.6328125" customWidth="1"/>
    <col min="11" max="11" width="16.7265625" customWidth="1"/>
    <col min="12" max="12" width="17" customWidth="1"/>
    <col min="16" max="16" width="13.7265625" customWidth="1"/>
    <col min="17" max="17" width="19.7265625" customWidth="1"/>
    <col min="18" max="18" width="20.26953125" bestFit="1" customWidth="1"/>
    <col min="24" max="24" width="33.6328125" customWidth="1"/>
    <col min="25" max="25" width="12.26953125" bestFit="1" customWidth="1"/>
    <col min="26" max="26" width="19.7265625" customWidth="1"/>
    <col min="27" max="27" width="16.6328125" customWidth="1"/>
    <col min="29" max="29" width="34.7265625" customWidth="1"/>
    <col min="30" max="30" width="10.26953125" customWidth="1"/>
    <col min="31" max="31" width="20.54296875" customWidth="1"/>
    <col min="32" max="32" width="19" customWidth="1"/>
    <col min="36" max="36" width="26.6328125" customWidth="1"/>
    <col min="37" max="37" width="10.26953125" customWidth="1"/>
    <col min="38" max="38" width="18.26953125" customWidth="1"/>
    <col min="39" max="39" width="16" customWidth="1"/>
    <col min="40" max="40" width="12.1796875" customWidth="1"/>
    <col min="44" max="44" width="39.1796875" customWidth="1"/>
    <col min="45" max="45" width="9.90625" customWidth="1"/>
    <col min="46" max="46" width="20.36328125" customWidth="1"/>
    <col min="47" max="47" width="16.453125" customWidth="1"/>
    <col min="48" max="48" width="29.7265625" customWidth="1"/>
    <col min="51" max="51" width="23.26953125" customWidth="1"/>
    <col min="52" max="52" width="14.453125" customWidth="1"/>
    <col min="53" max="53" width="20.36328125" style="13" customWidth="1"/>
    <col min="54" max="54" width="19.81640625" style="13" customWidth="1"/>
    <col min="58" max="58" width="33.54296875" customWidth="1"/>
    <col min="59" max="59" width="17.54296875" customWidth="1"/>
    <col min="61" max="61" width="25.81640625" customWidth="1"/>
  </cols>
  <sheetData>
    <row r="3" spans="2:54" x14ac:dyDescent="0.35">
      <c r="B3" s="3" t="s">
        <v>540</v>
      </c>
      <c r="C3" s="3"/>
      <c r="D3" s="3"/>
      <c r="H3" s="3" t="s">
        <v>543</v>
      </c>
      <c r="I3" s="3"/>
      <c r="J3" s="3"/>
      <c r="K3" s="3"/>
      <c r="L3" s="3"/>
      <c r="M3" s="3"/>
      <c r="O3" s="2" t="s">
        <v>550</v>
      </c>
      <c r="P3" s="2"/>
      <c r="Q3" s="2"/>
      <c r="R3" s="2"/>
      <c r="S3" s="2"/>
      <c r="T3" s="2"/>
      <c r="U3" s="2"/>
      <c r="V3" s="2"/>
      <c r="X3" s="3" t="s">
        <v>572</v>
      </c>
      <c r="Y3" s="3"/>
      <c r="Z3" s="3"/>
      <c r="AA3" s="3"/>
      <c r="AB3" s="3"/>
      <c r="AC3" s="3"/>
      <c r="AD3" s="3"/>
      <c r="AE3" s="3"/>
      <c r="AF3" s="3"/>
      <c r="AJ3" s="10" t="s">
        <v>581</v>
      </c>
      <c r="AK3" s="3"/>
      <c r="AL3" s="3"/>
      <c r="AM3" s="3"/>
      <c r="AN3" s="3"/>
      <c r="AR3" s="3" t="s">
        <v>616</v>
      </c>
      <c r="AS3" s="3"/>
      <c r="AT3" s="3"/>
      <c r="AU3" s="3"/>
      <c r="AV3" s="3"/>
      <c r="AW3" s="3"/>
      <c r="AX3" s="3"/>
      <c r="AY3" s="3"/>
      <c r="AZ3" s="15"/>
    </row>
    <row r="4" spans="2:54" x14ac:dyDescent="0.35">
      <c r="B4" s="3"/>
      <c r="C4" s="3"/>
      <c r="D4" s="3"/>
      <c r="H4" s="3"/>
      <c r="I4" s="3"/>
      <c r="J4" s="3"/>
      <c r="K4" s="3"/>
      <c r="L4" s="3"/>
      <c r="M4" s="3"/>
      <c r="O4" s="2"/>
      <c r="P4" s="2"/>
      <c r="Q4" s="2"/>
      <c r="R4" s="2"/>
      <c r="S4" s="2"/>
      <c r="T4" s="2"/>
      <c r="U4" s="2"/>
      <c r="V4" s="2"/>
      <c r="X4" s="3"/>
      <c r="Y4" s="3"/>
      <c r="Z4" s="3"/>
      <c r="AA4" s="3"/>
      <c r="AB4" s="3"/>
      <c r="AC4" s="3"/>
      <c r="AD4" s="3"/>
      <c r="AE4" s="3"/>
      <c r="AF4" s="3"/>
      <c r="AJ4" s="3"/>
      <c r="AK4" s="3"/>
      <c r="AL4" s="3"/>
      <c r="AM4" s="3"/>
      <c r="AN4" s="3"/>
      <c r="AR4" s="3"/>
      <c r="AS4" s="3"/>
      <c r="AT4" s="3"/>
      <c r="AU4" s="3"/>
      <c r="AV4" s="3"/>
      <c r="AW4" s="3"/>
      <c r="AX4" s="3"/>
      <c r="AY4" s="3"/>
      <c r="AZ4" s="15"/>
    </row>
    <row r="5" spans="2:54" x14ac:dyDescent="0.35">
      <c r="AR5" s="15"/>
      <c r="AS5" s="15"/>
      <c r="AT5" s="15"/>
      <c r="AU5" s="15"/>
      <c r="AV5" s="15"/>
      <c r="AW5" s="15"/>
      <c r="AX5" s="15"/>
      <c r="AY5" s="15"/>
      <c r="AZ5" s="15"/>
    </row>
    <row r="6" spans="2:54" x14ac:dyDescent="0.35">
      <c r="Q6" t="s">
        <v>548</v>
      </c>
      <c r="R6" t="s">
        <v>549</v>
      </c>
    </row>
    <row r="7" spans="2:54" ht="29" customHeight="1" thickBot="1" x14ac:dyDescent="0.4">
      <c r="B7" s="1" t="s">
        <v>538</v>
      </c>
      <c r="C7" s="1" t="s">
        <v>539</v>
      </c>
      <c r="H7" t="s">
        <v>547</v>
      </c>
      <c r="I7" s="1" t="s">
        <v>538</v>
      </c>
      <c r="J7" s="1" t="s">
        <v>544</v>
      </c>
      <c r="K7" s="1" t="s">
        <v>545</v>
      </c>
      <c r="L7" s="1" t="s">
        <v>546</v>
      </c>
      <c r="Q7" s="1">
        <v>14446</v>
      </c>
      <c r="R7" s="1">
        <v>7909</v>
      </c>
      <c r="S7" s="1"/>
      <c r="X7" s="1" t="s">
        <v>538</v>
      </c>
      <c r="Y7" s="1" t="s">
        <v>569</v>
      </c>
      <c r="Z7" s="1" t="s">
        <v>539</v>
      </c>
      <c r="AA7" s="1" t="s">
        <v>570</v>
      </c>
      <c r="AC7" s="1" t="s">
        <v>538</v>
      </c>
      <c r="AD7" s="1" t="s">
        <v>569</v>
      </c>
      <c r="AE7" s="1" t="s">
        <v>539</v>
      </c>
      <c r="AF7" s="1" t="s">
        <v>570</v>
      </c>
      <c r="AJ7" s="1" t="s">
        <v>538</v>
      </c>
      <c r="AK7" s="1" t="s">
        <v>569</v>
      </c>
      <c r="AL7" s="1" t="s">
        <v>578</v>
      </c>
      <c r="AM7" s="1" t="s">
        <v>579</v>
      </c>
      <c r="AN7" s="1" t="s">
        <v>580</v>
      </c>
      <c r="AR7" s="12" t="s">
        <v>538</v>
      </c>
      <c r="AS7" s="12" t="s">
        <v>569</v>
      </c>
      <c r="AT7" s="12" t="s">
        <v>578</v>
      </c>
      <c r="AU7" s="12" t="s">
        <v>579</v>
      </c>
      <c r="AV7" s="12" t="s">
        <v>614</v>
      </c>
    </row>
    <row r="8" spans="2:54" x14ac:dyDescent="0.35">
      <c r="B8" s="1" t="s">
        <v>0</v>
      </c>
      <c r="C8" s="1">
        <v>100</v>
      </c>
      <c r="E8" s="4" t="s">
        <v>541</v>
      </c>
      <c r="F8">
        <f>COUNTA(Table1[Tomatometer_ratings])</f>
        <v>542</v>
      </c>
      <c r="H8">
        <v>1</v>
      </c>
      <c r="I8" s="1" t="s">
        <v>305</v>
      </c>
      <c r="J8" s="1">
        <v>100</v>
      </c>
      <c r="K8" s="1">
        <v>100</v>
      </c>
      <c r="L8" s="1">
        <v>100</v>
      </c>
      <c r="X8" s="1" t="s">
        <v>551</v>
      </c>
      <c r="Y8" s="1">
        <v>266</v>
      </c>
      <c r="Z8" s="1">
        <v>86</v>
      </c>
      <c r="AA8" s="1">
        <v>71</v>
      </c>
      <c r="AC8" s="1" t="s">
        <v>560</v>
      </c>
      <c r="AD8" s="1">
        <v>8</v>
      </c>
      <c r="AE8" s="1">
        <v>95</v>
      </c>
      <c r="AF8" s="1">
        <v>84</v>
      </c>
      <c r="AJ8" s="1" t="s">
        <v>573</v>
      </c>
      <c r="AK8" s="1">
        <v>165</v>
      </c>
      <c r="AL8" s="1">
        <v>97</v>
      </c>
      <c r="AM8" s="1">
        <v>81</v>
      </c>
      <c r="AN8" s="1">
        <v>69</v>
      </c>
      <c r="AR8" s="1" t="s">
        <v>587</v>
      </c>
      <c r="AS8" s="1">
        <v>139</v>
      </c>
      <c r="AT8" s="1">
        <v>97</v>
      </c>
      <c r="AU8" s="1">
        <v>93</v>
      </c>
      <c r="AV8" s="1" t="s">
        <v>588</v>
      </c>
    </row>
    <row r="9" spans="2:54" ht="15" thickBot="1" x14ac:dyDescent="0.4">
      <c r="B9" s="1" t="s">
        <v>1</v>
      </c>
      <c r="C9" s="1">
        <v>100</v>
      </c>
      <c r="H9">
        <v>2</v>
      </c>
      <c r="I9" s="1" t="s">
        <v>477</v>
      </c>
      <c r="J9" s="1">
        <v>100</v>
      </c>
      <c r="K9" s="1">
        <v>100</v>
      </c>
      <c r="L9" s="1">
        <v>100</v>
      </c>
      <c r="X9" s="1" t="s">
        <v>552</v>
      </c>
      <c r="Y9" s="1">
        <v>254</v>
      </c>
      <c r="Z9" s="1">
        <v>77</v>
      </c>
      <c r="AA9" s="1">
        <v>89</v>
      </c>
      <c r="AC9" s="1" t="s">
        <v>561</v>
      </c>
      <c r="AD9" s="1">
        <v>22</v>
      </c>
      <c r="AE9" s="1">
        <v>73</v>
      </c>
      <c r="AF9" s="1">
        <v>72</v>
      </c>
      <c r="AJ9" s="1" t="s">
        <v>574</v>
      </c>
      <c r="AK9" s="1">
        <v>106</v>
      </c>
      <c r="AL9" s="1">
        <v>94</v>
      </c>
      <c r="AM9" s="1">
        <v>94</v>
      </c>
      <c r="AN9" s="1">
        <v>67</v>
      </c>
      <c r="AR9" s="1" t="s">
        <v>597</v>
      </c>
      <c r="AS9" s="1">
        <v>140</v>
      </c>
      <c r="AT9" s="1">
        <v>73</v>
      </c>
      <c r="AU9" s="1">
        <v>94</v>
      </c>
      <c r="AV9" s="1" t="s">
        <v>588</v>
      </c>
    </row>
    <row r="10" spans="2:54" ht="29.5" thickBot="1" x14ac:dyDescent="0.4">
      <c r="B10" s="1" t="s">
        <v>2</v>
      </c>
      <c r="C10" s="1">
        <v>100</v>
      </c>
      <c r="E10" s="8" t="s">
        <v>548</v>
      </c>
      <c r="F10" t="s">
        <v>582</v>
      </c>
      <c r="H10">
        <v>3</v>
      </c>
      <c r="I10" s="1" t="s">
        <v>488</v>
      </c>
      <c r="J10" s="1">
        <v>100</v>
      </c>
      <c r="K10" s="1">
        <v>100</v>
      </c>
      <c r="L10" s="1">
        <v>100</v>
      </c>
      <c r="X10" s="1" t="s">
        <v>553</v>
      </c>
      <c r="Y10" s="1">
        <v>250</v>
      </c>
      <c r="Z10" s="1">
        <v>93</v>
      </c>
      <c r="AA10" s="1">
        <v>79</v>
      </c>
      <c r="AC10" s="1" t="s">
        <v>562</v>
      </c>
      <c r="AD10" s="1">
        <v>35</v>
      </c>
      <c r="AE10" s="1">
        <v>94</v>
      </c>
      <c r="AF10" s="1">
        <v>75</v>
      </c>
      <c r="AJ10" s="1" t="s">
        <v>575</v>
      </c>
      <c r="AK10" s="1">
        <v>128</v>
      </c>
      <c r="AL10" s="1">
        <v>91</v>
      </c>
      <c r="AM10" s="1">
        <v>81</v>
      </c>
      <c r="AN10" s="1">
        <v>66</v>
      </c>
      <c r="AR10" s="1" t="s">
        <v>602</v>
      </c>
      <c r="AS10" s="1">
        <v>142</v>
      </c>
      <c r="AT10" s="1">
        <v>95</v>
      </c>
      <c r="AU10" s="1">
        <v>95</v>
      </c>
      <c r="AV10" s="1" t="s">
        <v>588</v>
      </c>
    </row>
    <row r="11" spans="2:54" ht="15" thickBot="1" x14ac:dyDescent="0.4">
      <c r="B11" s="1" t="s">
        <v>3</v>
      </c>
      <c r="C11" s="1">
        <v>100</v>
      </c>
      <c r="E11" s="11">
        <v>14446</v>
      </c>
      <c r="F11">
        <f>COUNTA(Table1[Tomatometer_ratings])</f>
        <v>542</v>
      </c>
      <c r="H11">
        <v>4</v>
      </c>
      <c r="I11" s="1" t="s">
        <v>311</v>
      </c>
      <c r="J11" s="1">
        <v>100</v>
      </c>
      <c r="K11" s="1">
        <v>99</v>
      </c>
      <c r="L11" s="1">
        <v>99.5</v>
      </c>
      <c r="X11" s="1" t="s">
        <v>554</v>
      </c>
      <c r="Y11" s="1">
        <v>243</v>
      </c>
      <c r="Z11" s="1">
        <v>62</v>
      </c>
      <c r="AA11" s="1">
        <v>69</v>
      </c>
      <c r="AC11" s="1" t="s">
        <v>563</v>
      </c>
      <c r="AD11" s="1">
        <v>39</v>
      </c>
      <c r="AE11" s="1">
        <v>89</v>
      </c>
      <c r="AF11" s="1">
        <v>65</v>
      </c>
      <c r="AJ11" s="1" t="s">
        <v>576</v>
      </c>
      <c r="AK11" s="1">
        <v>149</v>
      </c>
      <c r="AL11" s="1">
        <v>87</v>
      </c>
      <c r="AM11" s="1">
        <v>87</v>
      </c>
      <c r="AN11" s="1">
        <v>66</v>
      </c>
      <c r="AR11" s="1" t="s">
        <v>604</v>
      </c>
      <c r="AS11" s="1">
        <v>143</v>
      </c>
      <c r="AT11" s="1">
        <v>98</v>
      </c>
      <c r="AU11" s="1">
        <v>97</v>
      </c>
      <c r="AV11" s="1" t="s">
        <v>588</v>
      </c>
    </row>
    <row r="12" spans="2:54" ht="15" thickBot="1" x14ac:dyDescent="0.4">
      <c r="B12" s="1" t="s">
        <v>4</v>
      </c>
      <c r="C12" s="1">
        <v>100</v>
      </c>
      <c r="H12">
        <v>5</v>
      </c>
      <c r="I12" s="1" t="s">
        <v>268</v>
      </c>
      <c r="J12" s="1">
        <v>100</v>
      </c>
      <c r="K12" s="1">
        <v>98</v>
      </c>
      <c r="L12" s="1">
        <v>99</v>
      </c>
      <c r="X12" s="1" t="s">
        <v>555</v>
      </c>
      <c r="Y12" s="1">
        <v>243</v>
      </c>
      <c r="Z12" s="1">
        <v>58</v>
      </c>
      <c r="AA12" s="1">
        <v>85</v>
      </c>
      <c r="AC12" s="1" t="s">
        <v>564</v>
      </c>
      <c r="AD12" s="1">
        <v>39</v>
      </c>
      <c r="AE12" s="1">
        <v>45</v>
      </c>
      <c r="AF12" s="1">
        <v>70</v>
      </c>
      <c r="AJ12" s="1" t="s">
        <v>577</v>
      </c>
      <c r="AK12" s="1">
        <v>134</v>
      </c>
      <c r="AL12" s="1">
        <v>84</v>
      </c>
      <c r="AM12" s="1">
        <v>86</v>
      </c>
      <c r="AN12" s="1">
        <v>67</v>
      </c>
      <c r="AR12" s="1" t="s">
        <v>605</v>
      </c>
      <c r="AS12" s="1">
        <v>160</v>
      </c>
      <c r="AT12" s="1">
        <v>88</v>
      </c>
      <c r="AU12" s="1">
        <v>92</v>
      </c>
      <c r="AV12" s="1" t="s">
        <v>588</v>
      </c>
      <c r="AY12" s="5" t="s">
        <v>614</v>
      </c>
      <c r="AZ12" t="s">
        <v>615</v>
      </c>
      <c r="BA12" s="14" t="s">
        <v>578</v>
      </c>
      <c r="BB12" s="14" t="s">
        <v>579</v>
      </c>
    </row>
    <row r="13" spans="2:54" x14ac:dyDescent="0.35">
      <c r="B13" s="1" t="s">
        <v>5</v>
      </c>
      <c r="C13" s="1">
        <v>100</v>
      </c>
      <c r="H13">
        <v>6</v>
      </c>
      <c r="I13" s="1" t="s">
        <v>402</v>
      </c>
      <c r="J13" s="1">
        <v>100</v>
      </c>
      <c r="K13" s="1">
        <v>97</v>
      </c>
      <c r="L13" s="1">
        <v>98.5</v>
      </c>
      <c r="X13" s="1" t="s">
        <v>556</v>
      </c>
      <c r="Y13" s="1">
        <v>242</v>
      </c>
      <c r="Z13" s="1">
        <v>95</v>
      </c>
      <c r="AA13" s="1">
        <v>90</v>
      </c>
      <c r="AC13" s="1" t="s">
        <v>565</v>
      </c>
      <c r="AD13" s="1">
        <v>39</v>
      </c>
      <c r="AE13" s="1">
        <v>80</v>
      </c>
      <c r="AF13" s="1">
        <v>72</v>
      </c>
      <c r="AR13" s="1" t="s">
        <v>607</v>
      </c>
      <c r="AS13" s="1">
        <v>160</v>
      </c>
      <c r="AT13" s="1">
        <v>97</v>
      </c>
      <c r="AU13" s="1">
        <v>95</v>
      </c>
      <c r="AV13" s="1" t="s">
        <v>588</v>
      </c>
      <c r="AY13" s="6" t="s">
        <v>588</v>
      </c>
      <c r="AZ13">
        <f>COUNTIF(Table11[Director],AY13)</f>
        <v>11</v>
      </c>
      <c r="BA13" s="13">
        <f>AVERAGEIF(Table11[Director],AY13,Table11[Tomatometer_rating])</f>
        <v>94.181818181818187</v>
      </c>
      <c r="BB13" s="13">
        <f>AVERAGEIF(Table11[Director],AY13,Table11[Audience_rating])</f>
        <v>94.63636363636364</v>
      </c>
    </row>
    <row r="14" spans="2:54" x14ac:dyDescent="0.35">
      <c r="B14" s="1" t="s">
        <v>6</v>
      </c>
      <c r="C14" s="1">
        <v>100</v>
      </c>
      <c r="H14">
        <v>7</v>
      </c>
      <c r="I14" s="1" t="s">
        <v>0</v>
      </c>
      <c r="J14" s="1">
        <v>100</v>
      </c>
      <c r="K14" s="1">
        <v>97</v>
      </c>
      <c r="L14" s="1">
        <v>98.5</v>
      </c>
      <c r="X14" s="1" t="s">
        <v>87</v>
      </c>
      <c r="Y14" s="1">
        <v>240</v>
      </c>
      <c r="Z14" s="1">
        <v>100</v>
      </c>
      <c r="AA14" s="1">
        <v>94</v>
      </c>
      <c r="AC14" s="1" t="s">
        <v>257</v>
      </c>
      <c r="AD14" s="1">
        <v>39</v>
      </c>
      <c r="AE14" s="1">
        <v>100</v>
      </c>
      <c r="AF14" s="1">
        <v>70</v>
      </c>
      <c r="AR14" s="1" t="s">
        <v>608</v>
      </c>
      <c r="AS14" s="1">
        <v>88</v>
      </c>
      <c r="AT14" s="1">
        <v>98</v>
      </c>
      <c r="AU14" s="1">
        <v>93</v>
      </c>
      <c r="AV14" s="1" t="s">
        <v>588</v>
      </c>
      <c r="AY14" s="7" t="s">
        <v>586</v>
      </c>
      <c r="AZ14">
        <f>COUNTIF(Table11[Director],AY14)</f>
        <v>11</v>
      </c>
      <c r="BA14" s="13">
        <f>AVERAGEIF(Table11[Director],AY14,Table11[Tomatometer_rating])</f>
        <v>91.181818181818187</v>
      </c>
      <c r="BB14" s="13">
        <f>AVERAGEIF(Table11[Director],AY14,Table11[Audience_rating])</f>
        <v>77.545454545454547</v>
      </c>
    </row>
    <row r="15" spans="2:54" x14ac:dyDescent="0.35">
      <c r="B15" s="1" t="s">
        <v>7</v>
      </c>
      <c r="C15" s="1">
        <v>100</v>
      </c>
      <c r="H15">
        <v>8</v>
      </c>
      <c r="I15" s="1" t="s">
        <v>317</v>
      </c>
      <c r="J15" s="1">
        <v>100</v>
      </c>
      <c r="K15" s="1">
        <v>97</v>
      </c>
      <c r="L15" s="1">
        <v>98.5</v>
      </c>
      <c r="X15" s="1" t="s">
        <v>557</v>
      </c>
      <c r="Y15" s="1">
        <v>223</v>
      </c>
      <c r="Z15" s="1">
        <v>8</v>
      </c>
      <c r="AA15" s="1">
        <v>64</v>
      </c>
      <c r="AC15" s="1" t="s">
        <v>566</v>
      </c>
      <c r="AD15" s="1">
        <v>39</v>
      </c>
      <c r="AE15" s="1">
        <v>86</v>
      </c>
      <c r="AF15" s="1">
        <v>43</v>
      </c>
      <c r="AR15" s="1" t="s">
        <v>397</v>
      </c>
      <c r="AS15" s="1">
        <v>96</v>
      </c>
      <c r="AT15" s="1">
        <v>100</v>
      </c>
      <c r="AU15" s="1">
        <v>95</v>
      </c>
      <c r="AV15" s="1" t="s">
        <v>588</v>
      </c>
      <c r="AY15" s="6" t="s">
        <v>584</v>
      </c>
      <c r="AZ15">
        <f>COUNTIF(Table11[Director],AY15)</f>
        <v>18</v>
      </c>
      <c r="BA15" s="13">
        <f xml:space="preserve"> AVERAGEIF(Table11[Director],AY15,Table11[Tomatometer_rating])</f>
        <v>92.388888888888886</v>
      </c>
      <c r="BB15" s="13">
        <f>AVERAGEIF(Table11[Director],AY15,Table11[Audience_rating])</f>
        <v>83.277777777777771</v>
      </c>
    </row>
    <row r="16" spans="2:54" x14ac:dyDescent="0.35">
      <c r="B16" s="1" t="s">
        <v>8</v>
      </c>
      <c r="C16" s="1">
        <v>100</v>
      </c>
      <c r="H16">
        <v>9</v>
      </c>
      <c r="I16" s="1" t="s">
        <v>234</v>
      </c>
      <c r="J16" s="1">
        <v>100</v>
      </c>
      <c r="K16" s="1">
        <v>97</v>
      </c>
      <c r="L16" s="1">
        <v>98.5</v>
      </c>
      <c r="X16" s="1" t="s">
        <v>558</v>
      </c>
      <c r="Y16" s="1">
        <v>223</v>
      </c>
      <c r="Z16" s="1">
        <v>95</v>
      </c>
      <c r="AA16" s="1">
        <v>93</v>
      </c>
      <c r="AC16" s="1" t="s">
        <v>567</v>
      </c>
      <c r="AD16" s="1">
        <v>40</v>
      </c>
      <c r="AE16" s="1">
        <v>75</v>
      </c>
      <c r="AF16" s="1">
        <v>36</v>
      </c>
      <c r="AR16" s="1" t="s">
        <v>402</v>
      </c>
      <c r="AS16" s="1">
        <v>208</v>
      </c>
      <c r="AT16" s="1">
        <v>100</v>
      </c>
      <c r="AU16" s="1">
        <v>97</v>
      </c>
      <c r="AV16" s="1" t="s">
        <v>588</v>
      </c>
    </row>
    <row r="17" spans="2:48" x14ac:dyDescent="0.35">
      <c r="B17" s="1" t="s">
        <v>9</v>
      </c>
      <c r="C17" s="1">
        <v>100</v>
      </c>
      <c r="H17">
        <v>10</v>
      </c>
      <c r="I17" s="1" t="s">
        <v>542</v>
      </c>
      <c r="J17" s="1">
        <v>98</v>
      </c>
      <c r="K17" s="1">
        <v>98</v>
      </c>
      <c r="L17" s="1">
        <v>98</v>
      </c>
      <c r="X17" s="1" t="s">
        <v>559</v>
      </c>
      <c r="Y17" s="1">
        <v>222</v>
      </c>
      <c r="Z17" s="1">
        <v>91</v>
      </c>
      <c r="AA17" s="1">
        <v>92</v>
      </c>
      <c r="AC17" s="1" t="s">
        <v>568</v>
      </c>
      <c r="AD17" s="1">
        <v>40</v>
      </c>
      <c r="AE17" s="1">
        <v>98</v>
      </c>
      <c r="AF17" s="1">
        <v>84</v>
      </c>
      <c r="AR17" s="1" t="s">
        <v>611</v>
      </c>
      <c r="AS17" s="1">
        <v>108</v>
      </c>
      <c r="AT17" s="1">
        <v>95</v>
      </c>
      <c r="AU17" s="1">
        <v>94</v>
      </c>
      <c r="AV17" s="1" t="s">
        <v>588</v>
      </c>
    </row>
    <row r="18" spans="2:48" x14ac:dyDescent="0.35">
      <c r="B18" s="1" t="s">
        <v>10</v>
      </c>
      <c r="C18" s="1">
        <v>100</v>
      </c>
      <c r="X18" s="9" t="s">
        <v>571</v>
      </c>
      <c r="Y18" s="9">
        <f>AVERAGE(Y8:Y17)</f>
        <v>240.6</v>
      </c>
      <c r="Z18" s="9">
        <f t="shared" ref="Z18:AA18" si="0">AVERAGE(Z8:Z17)</f>
        <v>76.5</v>
      </c>
      <c r="AA18" s="9">
        <f t="shared" si="0"/>
        <v>82.6</v>
      </c>
      <c r="AC18" s="9" t="s">
        <v>571</v>
      </c>
      <c r="AD18" s="9">
        <f>AVERAGE(AD8:AD17)</f>
        <v>34</v>
      </c>
      <c r="AE18" s="9">
        <f t="shared" ref="AE18:AF18" si="1">AVERAGE(AE8:AE17)</f>
        <v>83.5</v>
      </c>
      <c r="AF18" s="9">
        <f t="shared" si="1"/>
        <v>67.099999999999994</v>
      </c>
      <c r="AR18" s="1" t="s">
        <v>613</v>
      </c>
      <c r="AS18" s="1">
        <v>110</v>
      </c>
      <c r="AT18" s="1">
        <v>95</v>
      </c>
      <c r="AU18" s="1">
        <v>96</v>
      </c>
      <c r="AV18" s="1" t="s">
        <v>588</v>
      </c>
    </row>
    <row r="19" spans="2:48" x14ac:dyDescent="0.35">
      <c r="B19" s="1" t="s">
        <v>11</v>
      </c>
      <c r="C19" s="1">
        <v>100</v>
      </c>
      <c r="AR19" s="1" t="s">
        <v>585</v>
      </c>
      <c r="AS19" s="1">
        <v>87</v>
      </c>
      <c r="AT19" s="1">
        <v>88</v>
      </c>
      <c r="AU19" s="1">
        <v>70</v>
      </c>
      <c r="AV19" s="1" t="s">
        <v>586</v>
      </c>
    </row>
    <row r="20" spans="2:48" x14ac:dyDescent="0.35">
      <c r="B20" s="1" t="s">
        <v>12</v>
      </c>
      <c r="C20" s="1">
        <v>100</v>
      </c>
      <c r="AR20" s="1" t="s">
        <v>589</v>
      </c>
      <c r="AS20" s="1">
        <v>93</v>
      </c>
      <c r="AT20" s="1">
        <v>92</v>
      </c>
      <c r="AU20" s="1">
        <v>71</v>
      </c>
      <c r="AV20" s="1" t="s">
        <v>586</v>
      </c>
    </row>
    <row r="21" spans="2:48" x14ac:dyDescent="0.35">
      <c r="B21" s="1" t="s">
        <v>13</v>
      </c>
      <c r="C21" s="1">
        <v>100</v>
      </c>
      <c r="AR21" s="1" t="s">
        <v>591</v>
      </c>
      <c r="AS21" s="1">
        <v>127</v>
      </c>
      <c r="AT21" s="1">
        <v>40</v>
      </c>
      <c r="AU21" s="1">
        <v>64</v>
      </c>
      <c r="AV21" s="1" t="s">
        <v>586</v>
      </c>
    </row>
    <row r="22" spans="2:48" x14ac:dyDescent="0.35">
      <c r="B22" s="1" t="s">
        <v>14</v>
      </c>
      <c r="C22" s="1">
        <v>100</v>
      </c>
      <c r="AR22" s="1" t="s">
        <v>128</v>
      </c>
      <c r="AS22" s="1">
        <v>126</v>
      </c>
      <c r="AT22" s="1">
        <v>100</v>
      </c>
      <c r="AU22" s="1">
        <v>70</v>
      </c>
      <c r="AV22" s="1" t="s">
        <v>586</v>
      </c>
    </row>
    <row r="23" spans="2:48" x14ac:dyDescent="0.35">
      <c r="B23" s="1" t="s">
        <v>15</v>
      </c>
      <c r="C23" s="1">
        <v>100</v>
      </c>
      <c r="AR23" s="1" t="s">
        <v>142</v>
      </c>
      <c r="AS23" s="1">
        <v>117</v>
      </c>
      <c r="AT23" s="1">
        <v>100</v>
      </c>
      <c r="AU23" s="1">
        <v>77</v>
      </c>
      <c r="AV23" s="1" t="s">
        <v>586</v>
      </c>
    </row>
    <row r="24" spans="2:48" x14ac:dyDescent="0.35">
      <c r="B24" s="1" t="s">
        <v>16</v>
      </c>
      <c r="C24" s="1">
        <v>100</v>
      </c>
      <c r="AR24" s="1" t="s">
        <v>214</v>
      </c>
      <c r="AS24" s="1">
        <v>104</v>
      </c>
      <c r="AT24" s="1">
        <v>100</v>
      </c>
      <c r="AU24" s="1">
        <v>86</v>
      </c>
      <c r="AV24" s="1" t="s">
        <v>586</v>
      </c>
    </row>
    <row r="25" spans="2:48" x14ac:dyDescent="0.35">
      <c r="B25" s="1" t="s">
        <v>17</v>
      </c>
      <c r="C25" s="1">
        <v>100</v>
      </c>
      <c r="AR25" s="1" t="s">
        <v>603</v>
      </c>
      <c r="AS25" s="1">
        <v>100</v>
      </c>
      <c r="AT25" s="1">
        <v>90</v>
      </c>
      <c r="AU25" s="1">
        <v>78</v>
      </c>
      <c r="AV25" s="1" t="s">
        <v>586</v>
      </c>
    </row>
    <row r="26" spans="2:48" x14ac:dyDescent="0.35">
      <c r="B26" s="1" t="s">
        <v>18</v>
      </c>
      <c r="C26" s="1">
        <v>100</v>
      </c>
      <c r="AR26" s="1" t="s">
        <v>389</v>
      </c>
      <c r="AS26" s="1">
        <v>104</v>
      </c>
      <c r="AT26" s="1">
        <v>100</v>
      </c>
      <c r="AU26" s="1">
        <v>89</v>
      </c>
      <c r="AV26" s="1" t="s">
        <v>586</v>
      </c>
    </row>
    <row r="27" spans="2:48" x14ac:dyDescent="0.35">
      <c r="B27" s="1" t="s">
        <v>19</v>
      </c>
      <c r="C27" s="1">
        <v>100</v>
      </c>
      <c r="AR27" s="1" t="s">
        <v>431</v>
      </c>
      <c r="AS27" s="1">
        <v>97</v>
      </c>
      <c r="AT27" s="1">
        <v>100</v>
      </c>
      <c r="AU27" s="1">
        <v>73</v>
      </c>
      <c r="AV27" s="1" t="s">
        <v>586</v>
      </c>
    </row>
    <row r="28" spans="2:48" x14ac:dyDescent="0.35">
      <c r="B28" s="1" t="s">
        <v>20</v>
      </c>
      <c r="C28" s="1">
        <v>100</v>
      </c>
      <c r="AR28" s="1" t="s">
        <v>610</v>
      </c>
      <c r="AS28" s="1">
        <v>155</v>
      </c>
      <c r="AT28" s="1">
        <v>96</v>
      </c>
      <c r="AU28" s="1">
        <v>82</v>
      </c>
      <c r="AV28" s="1" t="s">
        <v>586</v>
      </c>
    </row>
    <row r="29" spans="2:48" x14ac:dyDescent="0.35">
      <c r="B29" s="1" t="s">
        <v>21</v>
      </c>
      <c r="C29" s="1">
        <v>100</v>
      </c>
      <c r="AR29" s="1" t="s">
        <v>612</v>
      </c>
      <c r="AS29" s="1">
        <v>114</v>
      </c>
      <c r="AT29" s="1">
        <v>97</v>
      </c>
      <c r="AU29" s="1">
        <v>93</v>
      </c>
      <c r="AV29" s="1" t="s">
        <v>586</v>
      </c>
    </row>
    <row r="30" spans="2:48" x14ac:dyDescent="0.35">
      <c r="B30" s="1" t="s">
        <v>22</v>
      </c>
      <c r="C30" s="1">
        <v>100</v>
      </c>
      <c r="AR30" s="1" t="s">
        <v>583</v>
      </c>
      <c r="AS30" s="1">
        <v>112</v>
      </c>
      <c r="AT30" s="1">
        <v>86</v>
      </c>
      <c r="AU30" s="1">
        <v>79</v>
      </c>
      <c r="AV30" s="1" t="s">
        <v>584</v>
      </c>
    </row>
    <row r="31" spans="2:48" x14ac:dyDescent="0.35">
      <c r="B31" s="1" t="s">
        <v>23</v>
      </c>
      <c r="C31" s="1">
        <v>100</v>
      </c>
      <c r="AR31" s="1" t="s">
        <v>25</v>
      </c>
      <c r="AS31" s="1">
        <v>95</v>
      </c>
      <c r="AT31" s="1">
        <v>100</v>
      </c>
      <c r="AU31" s="1">
        <v>82</v>
      </c>
      <c r="AV31" s="1" t="s">
        <v>584</v>
      </c>
    </row>
    <row r="32" spans="2:48" x14ac:dyDescent="0.35">
      <c r="B32" s="1" t="s">
        <v>24</v>
      </c>
      <c r="C32" s="1">
        <v>100</v>
      </c>
      <c r="AR32" s="1" t="s">
        <v>590</v>
      </c>
      <c r="AS32" s="1">
        <v>103</v>
      </c>
      <c r="AT32" s="1">
        <v>96</v>
      </c>
      <c r="AU32" s="1">
        <v>85</v>
      </c>
      <c r="AV32" s="1" t="s">
        <v>584</v>
      </c>
    </row>
    <row r="33" spans="2:48" x14ac:dyDescent="0.35">
      <c r="B33" s="1" t="s">
        <v>25</v>
      </c>
      <c r="C33" s="1">
        <v>100</v>
      </c>
      <c r="AR33" s="1" t="s">
        <v>592</v>
      </c>
      <c r="AS33" s="1">
        <v>203</v>
      </c>
      <c r="AT33" s="1">
        <v>86</v>
      </c>
      <c r="AU33" s="1">
        <v>89</v>
      </c>
      <c r="AV33" s="1" t="s">
        <v>584</v>
      </c>
    </row>
    <row r="34" spans="2:48" x14ac:dyDescent="0.35">
      <c r="B34" s="1" t="s">
        <v>26</v>
      </c>
      <c r="C34" s="1">
        <v>100</v>
      </c>
      <c r="AR34" s="1" t="s">
        <v>593</v>
      </c>
      <c r="AS34" s="1">
        <v>172</v>
      </c>
      <c r="AT34" s="1">
        <v>97</v>
      </c>
      <c r="AU34" s="1">
        <v>93</v>
      </c>
      <c r="AV34" s="1" t="s">
        <v>584</v>
      </c>
    </row>
    <row r="35" spans="2:48" x14ac:dyDescent="0.35">
      <c r="B35" s="1" t="s">
        <v>27</v>
      </c>
      <c r="C35" s="1">
        <v>100</v>
      </c>
      <c r="AR35" s="1" t="s">
        <v>126</v>
      </c>
      <c r="AS35" s="1">
        <v>165</v>
      </c>
      <c r="AT35" s="1">
        <v>100</v>
      </c>
      <c r="AU35" s="1">
        <v>90</v>
      </c>
      <c r="AV35" s="1" t="s">
        <v>584</v>
      </c>
    </row>
    <row r="36" spans="2:48" x14ac:dyDescent="0.35">
      <c r="B36" s="1" t="s">
        <v>28</v>
      </c>
      <c r="C36" s="1">
        <v>100</v>
      </c>
      <c r="AR36" s="1" t="s">
        <v>594</v>
      </c>
      <c r="AS36" s="1">
        <v>118</v>
      </c>
      <c r="AT36" s="1">
        <v>83</v>
      </c>
      <c r="AU36" s="1">
        <v>59</v>
      </c>
      <c r="AV36" s="1" t="s">
        <v>584</v>
      </c>
    </row>
    <row r="37" spans="2:48" x14ac:dyDescent="0.35">
      <c r="B37" s="1" t="s">
        <v>29</v>
      </c>
      <c r="C37" s="1">
        <v>100</v>
      </c>
      <c r="AR37" s="1" t="s">
        <v>595</v>
      </c>
      <c r="AS37" s="1">
        <v>109</v>
      </c>
      <c r="AT37" s="1">
        <v>88</v>
      </c>
      <c r="AU37" s="1">
        <v>84</v>
      </c>
      <c r="AV37" s="1" t="s">
        <v>584</v>
      </c>
    </row>
    <row r="38" spans="2:48" x14ac:dyDescent="0.35">
      <c r="B38" s="1" t="s">
        <v>30</v>
      </c>
      <c r="C38" s="1">
        <v>100</v>
      </c>
      <c r="AR38" s="1" t="s">
        <v>596</v>
      </c>
      <c r="AS38" s="1">
        <v>93</v>
      </c>
      <c r="AT38" s="1">
        <v>91</v>
      </c>
      <c r="AU38" s="1">
        <v>76</v>
      </c>
      <c r="AV38" s="1" t="s">
        <v>584</v>
      </c>
    </row>
    <row r="39" spans="2:48" x14ac:dyDescent="0.35">
      <c r="B39" s="1" t="s">
        <v>31</v>
      </c>
      <c r="C39" s="1">
        <v>100</v>
      </c>
      <c r="AR39" s="1" t="s">
        <v>598</v>
      </c>
      <c r="AS39" s="1">
        <v>103</v>
      </c>
      <c r="AT39" s="1">
        <v>75</v>
      </c>
      <c r="AU39" s="1">
        <v>72</v>
      </c>
      <c r="AV39" s="1" t="s">
        <v>584</v>
      </c>
    </row>
    <row r="40" spans="2:48" x14ac:dyDescent="0.35">
      <c r="B40" s="1" t="s">
        <v>32</v>
      </c>
      <c r="C40" s="1">
        <v>100</v>
      </c>
      <c r="AR40" s="1" t="s">
        <v>599</v>
      </c>
      <c r="AS40" s="1">
        <v>101</v>
      </c>
      <c r="AT40" s="1">
        <v>90</v>
      </c>
      <c r="AU40" s="1">
        <v>86</v>
      </c>
      <c r="AV40" s="1" t="s">
        <v>584</v>
      </c>
    </row>
    <row r="41" spans="2:48" x14ac:dyDescent="0.35">
      <c r="B41" s="1" t="s">
        <v>33</v>
      </c>
      <c r="C41" s="1">
        <v>100</v>
      </c>
      <c r="AR41" s="1" t="s">
        <v>600</v>
      </c>
      <c r="AS41" s="1">
        <v>139</v>
      </c>
      <c r="AT41" s="1">
        <v>88</v>
      </c>
      <c r="AU41" s="1">
        <v>81</v>
      </c>
      <c r="AV41" s="1" t="s">
        <v>584</v>
      </c>
    </row>
    <row r="42" spans="2:48" x14ac:dyDescent="0.35">
      <c r="B42" s="1" t="s">
        <v>34</v>
      </c>
      <c r="C42" s="1">
        <v>100</v>
      </c>
      <c r="AR42" s="1" t="s">
        <v>601</v>
      </c>
      <c r="AS42" s="1">
        <v>151</v>
      </c>
      <c r="AT42" s="1">
        <v>93</v>
      </c>
      <c r="AU42" s="1">
        <v>85</v>
      </c>
      <c r="AV42" s="1" t="s">
        <v>584</v>
      </c>
    </row>
    <row r="43" spans="2:48" x14ac:dyDescent="0.35">
      <c r="B43" s="1" t="s">
        <v>35</v>
      </c>
      <c r="C43" s="1">
        <v>100</v>
      </c>
      <c r="AR43" s="1" t="s">
        <v>249</v>
      </c>
      <c r="AS43" s="1">
        <v>127</v>
      </c>
      <c r="AT43" s="1">
        <v>100</v>
      </c>
      <c r="AU43" s="1">
        <v>88</v>
      </c>
      <c r="AV43" s="1" t="s">
        <v>584</v>
      </c>
    </row>
    <row r="44" spans="2:48" x14ac:dyDescent="0.35">
      <c r="B44" s="1" t="s">
        <v>36</v>
      </c>
      <c r="C44" s="1">
        <v>100</v>
      </c>
      <c r="AR44" s="1" t="s">
        <v>299</v>
      </c>
      <c r="AS44" s="1">
        <v>90</v>
      </c>
      <c r="AT44" s="1">
        <v>100</v>
      </c>
      <c r="AU44" s="1">
        <v>88</v>
      </c>
      <c r="AV44" s="1" t="s">
        <v>584</v>
      </c>
    </row>
    <row r="45" spans="2:48" x14ac:dyDescent="0.35">
      <c r="B45" s="1" t="s">
        <v>37</v>
      </c>
      <c r="C45" s="1">
        <v>100</v>
      </c>
      <c r="AR45" s="1" t="s">
        <v>606</v>
      </c>
      <c r="AS45" s="1">
        <v>134</v>
      </c>
      <c r="AT45" s="1">
        <v>93</v>
      </c>
      <c r="AU45" s="1">
        <v>85</v>
      </c>
      <c r="AV45" s="1" t="s">
        <v>584</v>
      </c>
    </row>
    <row r="46" spans="2:48" x14ac:dyDescent="0.35">
      <c r="B46" s="1" t="s">
        <v>38</v>
      </c>
      <c r="C46" s="1">
        <v>100</v>
      </c>
      <c r="AR46" s="1" t="s">
        <v>609</v>
      </c>
      <c r="AS46" s="1">
        <v>119</v>
      </c>
      <c r="AT46" s="1">
        <v>97</v>
      </c>
      <c r="AU46" s="1">
        <v>93</v>
      </c>
      <c r="AV46" s="1" t="s">
        <v>584</v>
      </c>
    </row>
    <row r="47" spans="2:48" x14ac:dyDescent="0.35">
      <c r="B47" s="1" t="s">
        <v>39</v>
      </c>
      <c r="C47" s="1">
        <v>100</v>
      </c>
      <c r="AR47" s="1" t="s">
        <v>458</v>
      </c>
      <c r="AS47" s="1">
        <v>119</v>
      </c>
      <c r="AT47" s="1">
        <v>100</v>
      </c>
      <c r="AU47" s="1">
        <v>84</v>
      </c>
      <c r="AV47" s="1" t="s">
        <v>584</v>
      </c>
    </row>
    <row r="48" spans="2:48" x14ac:dyDescent="0.35">
      <c r="B48" s="1" t="s">
        <v>40</v>
      </c>
      <c r="C48" s="1">
        <v>100</v>
      </c>
    </row>
    <row r="49" spans="2:3" x14ac:dyDescent="0.35">
      <c r="B49" s="1" t="s">
        <v>41</v>
      </c>
      <c r="C49" s="1">
        <v>100</v>
      </c>
    </row>
    <row r="50" spans="2:3" x14ac:dyDescent="0.35">
      <c r="B50" s="1" t="s">
        <v>42</v>
      </c>
      <c r="C50" s="1">
        <v>100</v>
      </c>
    </row>
    <row r="51" spans="2:3" x14ac:dyDescent="0.35">
      <c r="B51" s="1" t="s">
        <v>43</v>
      </c>
      <c r="C51" s="1">
        <v>100</v>
      </c>
    </row>
    <row r="52" spans="2:3" x14ac:dyDescent="0.35">
      <c r="B52" s="1" t="s">
        <v>44</v>
      </c>
      <c r="C52" s="1">
        <v>100</v>
      </c>
    </row>
    <row r="53" spans="2:3" x14ac:dyDescent="0.35">
      <c r="B53" s="1" t="s">
        <v>44</v>
      </c>
      <c r="C53" s="1">
        <v>100</v>
      </c>
    </row>
    <row r="54" spans="2:3" x14ac:dyDescent="0.35">
      <c r="B54" s="1" t="s">
        <v>45</v>
      </c>
      <c r="C54" s="1">
        <v>100</v>
      </c>
    </row>
    <row r="55" spans="2:3" x14ac:dyDescent="0.35">
      <c r="B55" s="1" t="s">
        <v>46</v>
      </c>
      <c r="C55" s="1">
        <v>100</v>
      </c>
    </row>
    <row r="56" spans="2:3" x14ac:dyDescent="0.35">
      <c r="B56" s="1" t="s">
        <v>47</v>
      </c>
      <c r="C56" s="1">
        <v>100</v>
      </c>
    </row>
    <row r="57" spans="2:3" x14ac:dyDescent="0.35">
      <c r="B57" s="1" t="s">
        <v>48</v>
      </c>
      <c r="C57" s="1">
        <v>100</v>
      </c>
    </row>
    <row r="58" spans="2:3" x14ac:dyDescent="0.35">
      <c r="B58" s="1" t="s">
        <v>49</v>
      </c>
      <c r="C58" s="1">
        <v>100</v>
      </c>
    </row>
    <row r="59" spans="2:3" x14ac:dyDescent="0.35">
      <c r="B59" s="1" t="s">
        <v>50</v>
      </c>
      <c r="C59" s="1">
        <v>100</v>
      </c>
    </row>
    <row r="60" spans="2:3" x14ac:dyDescent="0.35">
      <c r="B60" s="1" t="s">
        <v>51</v>
      </c>
      <c r="C60" s="1">
        <v>100</v>
      </c>
    </row>
    <row r="61" spans="2:3" x14ac:dyDescent="0.35">
      <c r="B61" s="1" t="s">
        <v>52</v>
      </c>
      <c r="C61" s="1">
        <v>100</v>
      </c>
    </row>
    <row r="62" spans="2:3" x14ac:dyDescent="0.35">
      <c r="B62" s="1" t="s">
        <v>53</v>
      </c>
      <c r="C62" s="1">
        <v>100</v>
      </c>
    </row>
    <row r="63" spans="2:3" x14ac:dyDescent="0.35">
      <c r="B63" s="1" t="s">
        <v>54</v>
      </c>
      <c r="C63" s="1">
        <v>100</v>
      </c>
    </row>
    <row r="64" spans="2:3" x14ac:dyDescent="0.35">
      <c r="B64" s="1" t="s">
        <v>55</v>
      </c>
      <c r="C64" s="1">
        <v>100</v>
      </c>
    </row>
    <row r="65" spans="2:3" x14ac:dyDescent="0.35">
      <c r="B65" s="1" t="s">
        <v>56</v>
      </c>
      <c r="C65" s="1">
        <v>100</v>
      </c>
    </row>
    <row r="66" spans="2:3" x14ac:dyDescent="0.35">
      <c r="B66" s="1" t="s">
        <v>57</v>
      </c>
      <c r="C66" s="1">
        <v>100</v>
      </c>
    </row>
    <row r="67" spans="2:3" x14ac:dyDescent="0.35">
      <c r="B67" s="1" t="s">
        <v>58</v>
      </c>
      <c r="C67" s="1">
        <v>100</v>
      </c>
    </row>
    <row r="68" spans="2:3" x14ac:dyDescent="0.35">
      <c r="B68" s="1" t="s">
        <v>59</v>
      </c>
      <c r="C68" s="1">
        <v>100</v>
      </c>
    </row>
    <row r="69" spans="2:3" ht="29" x14ac:dyDescent="0.35">
      <c r="B69" s="1" t="s">
        <v>60</v>
      </c>
      <c r="C69" s="1">
        <v>100</v>
      </c>
    </row>
    <row r="70" spans="2:3" x14ac:dyDescent="0.35">
      <c r="B70" s="1" t="s">
        <v>61</v>
      </c>
      <c r="C70" s="1">
        <v>100</v>
      </c>
    </row>
    <row r="71" spans="2:3" x14ac:dyDescent="0.35">
      <c r="B71" s="1" t="s">
        <v>62</v>
      </c>
      <c r="C71" s="1">
        <v>100</v>
      </c>
    </row>
    <row r="72" spans="2:3" x14ac:dyDescent="0.35">
      <c r="B72" s="1" t="s">
        <v>63</v>
      </c>
      <c r="C72" s="1">
        <v>100</v>
      </c>
    </row>
    <row r="73" spans="2:3" x14ac:dyDescent="0.35">
      <c r="B73" s="1" t="s">
        <v>64</v>
      </c>
      <c r="C73" s="1">
        <v>100</v>
      </c>
    </row>
    <row r="74" spans="2:3" x14ac:dyDescent="0.35">
      <c r="B74" s="1" t="s">
        <v>65</v>
      </c>
      <c r="C74" s="1">
        <v>100</v>
      </c>
    </row>
    <row r="75" spans="2:3" x14ac:dyDescent="0.35">
      <c r="B75" s="1" t="s">
        <v>66</v>
      </c>
      <c r="C75" s="1">
        <v>100</v>
      </c>
    </row>
    <row r="76" spans="2:3" x14ac:dyDescent="0.35">
      <c r="B76" s="1" t="s">
        <v>67</v>
      </c>
      <c r="C76" s="1">
        <v>100</v>
      </c>
    </row>
    <row r="77" spans="2:3" x14ac:dyDescent="0.35">
      <c r="B77" s="1" t="s">
        <v>68</v>
      </c>
      <c r="C77" s="1">
        <v>100</v>
      </c>
    </row>
    <row r="78" spans="2:3" x14ac:dyDescent="0.35">
      <c r="B78" s="1" t="s">
        <v>69</v>
      </c>
      <c r="C78" s="1">
        <v>100</v>
      </c>
    </row>
    <row r="79" spans="2:3" x14ac:dyDescent="0.35">
      <c r="B79" s="1" t="s">
        <v>70</v>
      </c>
      <c r="C79" s="1">
        <v>100</v>
      </c>
    </row>
    <row r="80" spans="2:3" x14ac:dyDescent="0.35">
      <c r="B80" s="1" t="s">
        <v>71</v>
      </c>
      <c r="C80" s="1">
        <v>100</v>
      </c>
    </row>
    <row r="81" spans="2:3" x14ac:dyDescent="0.35">
      <c r="B81" s="1">
        <v>0.49652777799999998</v>
      </c>
      <c r="C81" s="1">
        <v>100</v>
      </c>
    </row>
    <row r="82" spans="2:3" x14ac:dyDescent="0.35">
      <c r="B82" s="1" t="s">
        <v>72</v>
      </c>
      <c r="C82" s="1">
        <v>100</v>
      </c>
    </row>
    <row r="83" spans="2:3" x14ac:dyDescent="0.35">
      <c r="B83" s="1" t="s">
        <v>73</v>
      </c>
      <c r="C83" s="1">
        <v>100</v>
      </c>
    </row>
    <row r="84" spans="2:3" x14ac:dyDescent="0.35">
      <c r="B84" s="1" t="s">
        <v>74</v>
      </c>
      <c r="C84" s="1">
        <v>100</v>
      </c>
    </row>
    <row r="85" spans="2:3" x14ac:dyDescent="0.35">
      <c r="B85" s="1" t="s">
        <v>75</v>
      </c>
      <c r="C85" s="1">
        <v>100</v>
      </c>
    </row>
    <row r="86" spans="2:3" x14ac:dyDescent="0.35">
      <c r="B86" s="1" t="s">
        <v>76</v>
      </c>
      <c r="C86" s="1">
        <v>100</v>
      </c>
    </row>
    <row r="87" spans="2:3" x14ac:dyDescent="0.35">
      <c r="B87" s="1" t="s">
        <v>77</v>
      </c>
      <c r="C87" s="1">
        <v>100</v>
      </c>
    </row>
    <row r="88" spans="2:3" ht="29" x14ac:dyDescent="0.35">
      <c r="B88" s="1" t="s">
        <v>78</v>
      </c>
      <c r="C88" s="1">
        <v>100</v>
      </c>
    </row>
    <row r="89" spans="2:3" x14ac:dyDescent="0.35">
      <c r="B89" s="1" t="s">
        <v>79</v>
      </c>
      <c r="C89" s="1">
        <v>100</v>
      </c>
    </row>
    <row r="90" spans="2:3" x14ac:dyDescent="0.35">
      <c r="B90" s="1" t="s">
        <v>80</v>
      </c>
      <c r="C90" s="1">
        <v>100</v>
      </c>
    </row>
    <row r="91" spans="2:3" x14ac:dyDescent="0.35">
      <c r="B91" s="1" t="s">
        <v>81</v>
      </c>
      <c r="C91" s="1">
        <v>100</v>
      </c>
    </row>
    <row r="92" spans="2:3" x14ac:dyDescent="0.35">
      <c r="B92" s="1" t="s">
        <v>82</v>
      </c>
      <c r="C92" s="1">
        <v>100</v>
      </c>
    </row>
    <row r="93" spans="2:3" x14ac:dyDescent="0.35">
      <c r="B93" s="1" t="s">
        <v>83</v>
      </c>
      <c r="C93" s="1">
        <v>100</v>
      </c>
    </row>
    <row r="94" spans="2:3" x14ac:dyDescent="0.35">
      <c r="B94" s="1" t="s">
        <v>84</v>
      </c>
      <c r="C94" s="1">
        <v>100</v>
      </c>
    </row>
    <row r="95" spans="2:3" x14ac:dyDescent="0.35">
      <c r="B95" s="1" t="s">
        <v>85</v>
      </c>
      <c r="C95" s="1">
        <v>100</v>
      </c>
    </row>
    <row r="96" spans="2:3" x14ac:dyDescent="0.35">
      <c r="B96" s="1" t="s">
        <v>86</v>
      </c>
      <c r="C96" s="1">
        <v>100</v>
      </c>
    </row>
    <row r="97" spans="2:3" x14ac:dyDescent="0.35">
      <c r="B97" s="1" t="s">
        <v>87</v>
      </c>
      <c r="C97" s="1">
        <v>100</v>
      </c>
    </row>
    <row r="98" spans="2:3" x14ac:dyDescent="0.35">
      <c r="B98" s="1" t="s">
        <v>88</v>
      </c>
      <c r="C98" s="1">
        <v>100</v>
      </c>
    </row>
    <row r="99" spans="2:3" x14ac:dyDescent="0.35">
      <c r="B99" s="1" t="s">
        <v>89</v>
      </c>
      <c r="C99" s="1">
        <v>100</v>
      </c>
    </row>
    <row r="100" spans="2:3" ht="43.5" x14ac:dyDescent="0.35">
      <c r="B100" s="1" t="s">
        <v>90</v>
      </c>
      <c r="C100" s="1">
        <v>100</v>
      </c>
    </row>
    <row r="101" spans="2:3" x14ac:dyDescent="0.35">
      <c r="B101" s="1" t="s">
        <v>91</v>
      </c>
      <c r="C101" s="1">
        <v>100</v>
      </c>
    </row>
    <row r="102" spans="2:3" x14ac:dyDescent="0.35">
      <c r="B102" s="1" t="s">
        <v>92</v>
      </c>
      <c r="C102" s="1">
        <v>100</v>
      </c>
    </row>
    <row r="103" spans="2:3" x14ac:dyDescent="0.35">
      <c r="B103" s="1" t="s">
        <v>93</v>
      </c>
      <c r="C103" s="1">
        <v>100</v>
      </c>
    </row>
    <row r="104" spans="2:3" ht="29" x14ac:dyDescent="0.35">
      <c r="B104" s="1" t="s">
        <v>94</v>
      </c>
      <c r="C104" s="1">
        <v>100</v>
      </c>
    </row>
    <row r="105" spans="2:3" x14ac:dyDescent="0.35">
      <c r="B105" s="1" t="s">
        <v>95</v>
      </c>
      <c r="C105" s="1">
        <v>100</v>
      </c>
    </row>
    <row r="106" spans="2:3" x14ac:dyDescent="0.35">
      <c r="B106" s="1" t="s">
        <v>96</v>
      </c>
      <c r="C106" s="1">
        <v>100</v>
      </c>
    </row>
    <row r="107" spans="2:3" x14ac:dyDescent="0.35">
      <c r="B107" s="1" t="s">
        <v>97</v>
      </c>
      <c r="C107" s="1">
        <v>100</v>
      </c>
    </row>
    <row r="108" spans="2:3" x14ac:dyDescent="0.35">
      <c r="B108" s="1" t="s">
        <v>98</v>
      </c>
      <c r="C108" s="1">
        <v>100</v>
      </c>
    </row>
    <row r="109" spans="2:3" x14ac:dyDescent="0.35">
      <c r="B109" s="1" t="s">
        <v>99</v>
      </c>
      <c r="C109" s="1">
        <v>100</v>
      </c>
    </row>
    <row r="110" spans="2:3" x14ac:dyDescent="0.35">
      <c r="B110" s="1" t="s">
        <v>100</v>
      </c>
      <c r="C110" s="1">
        <v>100</v>
      </c>
    </row>
    <row r="111" spans="2:3" x14ac:dyDescent="0.35">
      <c r="B111" s="1" t="s">
        <v>101</v>
      </c>
      <c r="C111" s="1">
        <v>100</v>
      </c>
    </row>
    <row r="112" spans="2:3" x14ac:dyDescent="0.35">
      <c r="B112" s="1" t="s">
        <v>102</v>
      </c>
      <c r="C112" s="1">
        <v>100</v>
      </c>
    </row>
    <row r="113" spans="2:3" x14ac:dyDescent="0.35">
      <c r="B113" s="1" t="s">
        <v>103</v>
      </c>
      <c r="C113" s="1">
        <v>100</v>
      </c>
    </row>
    <row r="114" spans="2:3" x14ac:dyDescent="0.35">
      <c r="B114" s="1" t="s">
        <v>104</v>
      </c>
      <c r="C114" s="1">
        <v>100</v>
      </c>
    </row>
    <row r="115" spans="2:3" x14ac:dyDescent="0.35">
      <c r="B115" s="1" t="s">
        <v>105</v>
      </c>
      <c r="C115" s="1">
        <v>100</v>
      </c>
    </row>
    <row r="116" spans="2:3" x14ac:dyDescent="0.35">
      <c r="B116" s="1" t="s">
        <v>106</v>
      </c>
      <c r="C116" s="1">
        <v>100</v>
      </c>
    </row>
    <row r="117" spans="2:3" x14ac:dyDescent="0.35">
      <c r="B117" s="1" t="s">
        <v>107</v>
      </c>
      <c r="C117" s="1">
        <v>100</v>
      </c>
    </row>
    <row r="118" spans="2:3" x14ac:dyDescent="0.35">
      <c r="B118" s="1" t="s">
        <v>108</v>
      </c>
      <c r="C118" s="1">
        <v>100</v>
      </c>
    </row>
    <row r="119" spans="2:3" x14ac:dyDescent="0.35">
      <c r="B119" s="1" t="s">
        <v>109</v>
      </c>
      <c r="C119" s="1">
        <v>100</v>
      </c>
    </row>
    <row r="120" spans="2:3" x14ac:dyDescent="0.35">
      <c r="B120" s="1" t="s">
        <v>110</v>
      </c>
      <c r="C120" s="1">
        <v>100</v>
      </c>
    </row>
    <row r="121" spans="2:3" x14ac:dyDescent="0.35">
      <c r="B121" s="1" t="s">
        <v>111</v>
      </c>
      <c r="C121" s="1">
        <v>100</v>
      </c>
    </row>
    <row r="122" spans="2:3" x14ac:dyDescent="0.35">
      <c r="B122" s="1" t="s">
        <v>112</v>
      </c>
      <c r="C122" s="1">
        <v>100</v>
      </c>
    </row>
    <row r="123" spans="2:3" x14ac:dyDescent="0.35">
      <c r="B123" s="1" t="s">
        <v>113</v>
      </c>
      <c r="C123" s="1">
        <v>100</v>
      </c>
    </row>
    <row r="124" spans="2:3" x14ac:dyDescent="0.35">
      <c r="B124" s="1" t="s">
        <v>114</v>
      </c>
      <c r="C124" s="1">
        <v>100</v>
      </c>
    </row>
    <row r="125" spans="2:3" x14ac:dyDescent="0.35">
      <c r="B125" s="1" t="s">
        <v>115</v>
      </c>
      <c r="C125" s="1">
        <v>100</v>
      </c>
    </row>
    <row r="126" spans="2:3" x14ac:dyDescent="0.35">
      <c r="B126" s="1" t="s">
        <v>116</v>
      </c>
      <c r="C126" s="1">
        <v>100</v>
      </c>
    </row>
    <row r="127" spans="2:3" x14ac:dyDescent="0.35">
      <c r="B127" s="1" t="s">
        <v>117</v>
      </c>
      <c r="C127" s="1">
        <v>100</v>
      </c>
    </row>
    <row r="128" spans="2:3" x14ac:dyDescent="0.35">
      <c r="B128" s="1" t="s">
        <v>118</v>
      </c>
      <c r="C128" s="1">
        <v>100</v>
      </c>
    </row>
    <row r="129" spans="2:3" x14ac:dyDescent="0.35">
      <c r="B129" s="1" t="s">
        <v>119</v>
      </c>
      <c r="C129" s="1">
        <v>100</v>
      </c>
    </row>
    <row r="130" spans="2:3" x14ac:dyDescent="0.35">
      <c r="B130" s="1" t="s">
        <v>120</v>
      </c>
      <c r="C130" s="1">
        <v>100</v>
      </c>
    </row>
    <row r="131" spans="2:3" x14ac:dyDescent="0.35">
      <c r="B131" s="1" t="s">
        <v>121</v>
      </c>
      <c r="C131" s="1">
        <v>100</v>
      </c>
    </row>
    <row r="132" spans="2:3" x14ac:dyDescent="0.35">
      <c r="B132" s="1" t="s">
        <v>122</v>
      </c>
      <c r="C132" s="1">
        <v>100</v>
      </c>
    </row>
    <row r="133" spans="2:3" x14ac:dyDescent="0.35">
      <c r="B133" s="1" t="s">
        <v>123</v>
      </c>
      <c r="C133" s="1">
        <v>100</v>
      </c>
    </row>
    <row r="134" spans="2:3" x14ac:dyDescent="0.35">
      <c r="B134" s="1" t="s">
        <v>124</v>
      </c>
      <c r="C134" s="1">
        <v>100</v>
      </c>
    </row>
    <row r="135" spans="2:3" x14ac:dyDescent="0.35">
      <c r="B135" s="1" t="s">
        <v>125</v>
      </c>
      <c r="C135" s="1">
        <v>100</v>
      </c>
    </row>
    <row r="136" spans="2:3" x14ac:dyDescent="0.35">
      <c r="B136" s="1" t="s">
        <v>126</v>
      </c>
      <c r="C136" s="1">
        <v>100</v>
      </c>
    </row>
    <row r="137" spans="2:3" x14ac:dyDescent="0.35">
      <c r="B137" s="1" t="s">
        <v>127</v>
      </c>
      <c r="C137" s="1">
        <v>100</v>
      </c>
    </row>
    <row r="138" spans="2:3" x14ac:dyDescent="0.35">
      <c r="B138" s="1" t="s">
        <v>128</v>
      </c>
      <c r="C138" s="1">
        <v>100</v>
      </c>
    </row>
    <row r="139" spans="2:3" x14ac:dyDescent="0.35">
      <c r="B139" s="1" t="s">
        <v>129</v>
      </c>
      <c r="C139" s="1">
        <v>100</v>
      </c>
    </row>
    <row r="140" spans="2:3" x14ac:dyDescent="0.35">
      <c r="B140" s="1" t="s">
        <v>10</v>
      </c>
      <c r="C140" s="1">
        <v>100</v>
      </c>
    </row>
    <row r="141" spans="2:3" x14ac:dyDescent="0.35">
      <c r="B141" s="1" t="s">
        <v>130</v>
      </c>
      <c r="C141" s="1">
        <v>100</v>
      </c>
    </row>
    <row r="142" spans="2:3" x14ac:dyDescent="0.35">
      <c r="B142" s="1" t="s">
        <v>131</v>
      </c>
      <c r="C142" s="1">
        <v>100</v>
      </c>
    </row>
    <row r="143" spans="2:3" x14ac:dyDescent="0.35">
      <c r="B143" s="1" t="s">
        <v>132</v>
      </c>
      <c r="C143" s="1">
        <v>100</v>
      </c>
    </row>
    <row r="144" spans="2:3" x14ac:dyDescent="0.35">
      <c r="B144" s="1" t="s">
        <v>133</v>
      </c>
      <c r="C144" s="1">
        <v>100</v>
      </c>
    </row>
    <row r="145" spans="2:3" x14ac:dyDescent="0.35">
      <c r="B145" s="1" t="s">
        <v>134</v>
      </c>
      <c r="C145" s="1">
        <v>100</v>
      </c>
    </row>
    <row r="146" spans="2:3" x14ac:dyDescent="0.35">
      <c r="B146" s="1" t="s">
        <v>135</v>
      </c>
      <c r="C146" s="1">
        <v>100</v>
      </c>
    </row>
    <row r="147" spans="2:3" x14ac:dyDescent="0.35">
      <c r="B147" s="1" t="s">
        <v>136</v>
      </c>
      <c r="C147" s="1">
        <v>100</v>
      </c>
    </row>
    <row r="148" spans="2:3" x14ac:dyDescent="0.35">
      <c r="B148" s="1" t="s">
        <v>137</v>
      </c>
      <c r="C148" s="1">
        <v>100</v>
      </c>
    </row>
    <row r="149" spans="2:3" x14ac:dyDescent="0.35">
      <c r="B149" s="1" t="s">
        <v>138</v>
      </c>
      <c r="C149" s="1">
        <v>100</v>
      </c>
    </row>
    <row r="150" spans="2:3" x14ac:dyDescent="0.35">
      <c r="B150" s="1" t="s">
        <v>139</v>
      </c>
      <c r="C150" s="1">
        <v>100</v>
      </c>
    </row>
    <row r="151" spans="2:3" x14ac:dyDescent="0.35">
      <c r="B151" s="1" t="s">
        <v>140</v>
      </c>
      <c r="C151" s="1">
        <v>100</v>
      </c>
    </row>
    <row r="152" spans="2:3" x14ac:dyDescent="0.35">
      <c r="B152" s="1" t="s">
        <v>141</v>
      </c>
      <c r="C152" s="1">
        <v>100</v>
      </c>
    </row>
    <row r="153" spans="2:3" x14ac:dyDescent="0.35">
      <c r="B153" s="1" t="s">
        <v>142</v>
      </c>
      <c r="C153" s="1">
        <v>100</v>
      </c>
    </row>
    <row r="154" spans="2:3" x14ac:dyDescent="0.35">
      <c r="B154" s="1" t="s">
        <v>143</v>
      </c>
      <c r="C154" s="1">
        <v>100</v>
      </c>
    </row>
    <row r="155" spans="2:3" x14ac:dyDescent="0.35">
      <c r="B155" s="1" t="s">
        <v>144</v>
      </c>
      <c r="C155" s="1">
        <v>100</v>
      </c>
    </row>
    <row r="156" spans="2:3" x14ac:dyDescent="0.35">
      <c r="B156" s="1" t="s">
        <v>145</v>
      </c>
      <c r="C156" s="1">
        <v>100</v>
      </c>
    </row>
    <row r="157" spans="2:3" x14ac:dyDescent="0.35">
      <c r="B157" s="1" t="s">
        <v>146</v>
      </c>
      <c r="C157" s="1">
        <v>100</v>
      </c>
    </row>
    <row r="158" spans="2:3" x14ac:dyDescent="0.35">
      <c r="B158" s="1" t="s">
        <v>147</v>
      </c>
      <c r="C158" s="1">
        <v>100</v>
      </c>
    </row>
    <row r="159" spans="2:3" x14ac:dyDescent="0.35">
      <c r="B159" s="1" t="s">
        <v>148</v>
      </c>
      <c r="C159" s="1">
        <v>100</v>
      </c>
    </row>
    <row r="160" spans="2:3" ht="29" x14ac:dyDescent="0.35">
      <c r="B160" s="1" t="s">
        <v>149</v>
      </c>
      <c r="C160" s="1">
        <v>100</v>
      </c>
    </row>
    <row r="161" spans="2:3" x14ac:dyDescent="0.35">
      <c r="B161" s="1" t="s">
        <v>150</v>
      </c>
      <c r="C161" s="1">
        <v>100</v>
      </c>
    </row>
    <row r="162" spans="2:3" x14ac:dyDescent="0.35">
      <c r="B162" s="1" t="s">
        <v>151</v>
      </c>
      <c r="C162" s="1">
        <v>100</v>
      </c>
    </row>
    <row r="163" spans="2:3" ht="29" x14ac:dyDescent="0.35">
      <c r="B163" s="1" t="s">
        <v>152</v>
      </c>
      <c r="C163" s="1">
        <v>100</v>
      </c>
    </row>
    <row r="164" spans="2:3" x14ac:dyDescent="0.35">
      <c r="B164" s="1" t="s">
        <v>153</v>
      </c>
      <c r="C164" s="1">
        <v>100</v>
      </c>
    </row>
    <row r="165" spans="2:3" x14ac:dyDescent="0.35">
      <c r="B165" s="1" t="s">
        <v>154</v>
      </c>
      <c r="C165" s="1">
        <v>100</v>
      </c>
    </row>
    <row r="166" spans="2:3" x14ac:dyDescent="0.35">
      <c r="B166" s="1" t="s">
        <v>155</v>
      </c>
      <c r="C166" s="1">
        <v>100</v>
      </c>
    </row>
    <row r="167" spans="2:3" x14ac:dyDescent="0.35">
      <c r="B167" s="1" t="s">
        <v>156</v>
      </c>
      <c r="C167" s="1">
        <v>100</v>
      </c>
    </row>
    <row r="168" spans="2:3" x14ac:dyDescent="0.35">
      <c r="B168" s="1" t="s">
        <v>157</v>
      </c>
      <c r="C168" s="1">
        <v>100</v>
      </c>
    </row>
    <row r="169" spans="2:3" x14ac:dyDescent="0.35">
      <c r="B169" s="1" t="s">
        <v>158</v>
      </c>
      <c r="C169" s="1">
        <v>100</v>
      </c>
    </row>
    <row r="170" spans="2:3" x14ac:dyDescent="0.35">
      <c r="B170" s="1" t="s">
        <v>159</v>
      </c>
      <c r="C170" s="1">
        <v>100</v>
      </c>
    </row>
    <row r="171" spans="2:3" x14ac:dyDescent="0.35">
      <c r="B171" s="1" t="s">
        <v>160</v>
      </c>
      <c r="C171" s="1">
        <v>100</v>
      </c>
    </row>
    <row r="172" spans="2:3" x14ac:dyDescent="0.35">
      <c r="B172" s="1" t="s">
        <v>161</v>
      </c>
      <c r="C172" s="1">
        <v>100</v>
      </c>
    </row>
    <row r="173" spans="2:3" x14ac:dyDescent="0.35">
      <c r="B173" s="1" t="s">
        <v>162</v>
      </c>
      <c r="C173" s="1">
        <v>100</v>
      </c>
    </row>
    <row r="174" spans="2:3" x14ac:dyDescent="0.35">
      <c r="B174" s="1" t="s">
        <v>163</v>
      </c>
      <c r="C174" s="1">
        <v>100</v>
      </c>
    </row>
    <row r="175" spans="2:3" x14ac:dyDescent="0.35">
      <c r="B175" s="1" t="s">
        <v>164</v>
      </c>
      <c r="C175" s="1">
        <v>100</v>
      </c>
    </row>
    <row r="176" spans="2:3" x14ac:dyDescent="0.35">
      <c r="B176" s="1" t="s">
        <v>165</v>
      </c>
      <c r="C176" s="1">
        <v>100</v>
      </c>
    </row>
    <row r="177" spans="2:3" x14ac:dyDescent="0.35">
      <c r="B177" s="1" t="s">
        <v>166</v>
      </c>
      <c r="C177" s="1">
        <v>100</v>
      </c>
    </row>
    <row r="178" spans="2:3" x14ac:dyDescent="0.35">
      <c r="B178" s="1" t="s">
        <v>167</v>
      </c>
      <c r="C178" s="1">
        <v>100</v>
      </c>
    </row>
    <row r="179" spans="2:3" x14ac:dyDescent="0.35">
      <c r="B179" s="1" t="s">
        <v>168</v>
      </c>
      <c r="C179" s="1">
        <v>100</v>
      </c>
    </row>
    <row r="180" spans="2:3" x14ac:dyDescent="0.35">
      <c r="B180" s="1" t="s">
        <v>169</v>
      </c>
      <c r="C180" s="1">
        <v>100</v>
      </c>
    </row>
    <row r="181" spans="2:3" ht="29" x14ac:dyDescent="0.35">
      <c r="B181" s="1" t="s">
        <v>170</v>
      </c>
      <c r="C181" s="1">
        <v>100</v>
      </c>
    </row>
    <row r="182" spans="2:3" x14ac:dyDescent="0.35">
      <c r="B182" s="1" t="s">
        <v>171</v>
      </c>
      <c r="C182" s="1">
        <v>100</v>
      </c>
    </row>
    <row r="183" spans="2:3" x14ac:dyDescent="0.35">
      <c r="B183" s="1" t="s">
        <v>172</v>
      </c>
      <c r="C183" s="1">
        <v>100</v>
      </c>
    </row>
    <row r="184" spans="2:3" x14ac:dyDescent="0.35">
      <c r="B184" s="1" t="s">
        <v>173</v>
      </c>
      <c r="C184" s="1">
        <v>100</v>
      </c>
    </row>
    <row r="185" spans="2:3" x14ac:dyDescent="0.35">
      <c r="B185" s="1" t="s">
        <v>174</v>
      </c>
      <c r="C185" s="1">
        <v>100</v>
      </c>
    </row>
    <row r="186" spans="2:3" x14ac:dyDescent="0.35">
      <c r="B186" s="1" t="s">
        <v>175</v>
      </c>
      <c r="C186" s="1">
        <v>100</v>
      </c>
    </row>
    <row r="187" spans="2:3" x14ac:dyDescent="0.35">
      <c r="B187" s="1" t="s">
        <v>176</v>
      </c>
      <c r="C187" s="1">
        <v>100</v>
      </c>
    </row>
    <row r="188" spans="2:3" x14ac:dyDescent="0.35">
      <c r="B188" s="1" t="s">
        <v>177</v>
      </c>
      <c r="C188" s="1">
        <v>100</v>
      </c>
    </row>
    <row r="189" spans="2:3" x14ac:dyDescent="0.35">
      <c r="B189" s="1" t="s">
        <v>178</v>
      </c>
      <c r="C189" s="1">
        <v>100</v>
      </c>
    </row>
    <row r="190" spans="2:3" x14ac:dyDescent="0.35">
      <c r="B190" s="1" t="s">
        <v>179</v>
      </c>
      <c r="C190" s="1">
        <v>100</v>
      </c>
    </row>
    <row r="191" spans="2:3" x14ac:dyDescent="0.35">
      <c r="B191" s="1" t="s">
        <v>180</v>
      </c>
      <c r="C191" s="1">
        <v>100</v>
      </c>
    </row>
    <row r="192" spans="2:3" x14ac:dyDescent="0.35">
      <c r="B192" s="1" t="s">
        <v>181</v>
      </c>
      <c r="C192" s="1">
        <v>100</v>
      </c>
    </row>
    <row r="193" spans="2:3" x14ac:dyDescent="0.35">
      <c r="B193" s="1" t="s">
        <v>182</v>
      </c>
      <c r="C193" s="1">
        <v>100</v>
      </c>
    </row>
    <row r="194" spans="2:3" x14ac:dyDescent="0.35">
      <c r="B194" s="1" t="s">
        <v>183</v>
      </c>
      <c r="C194" s="1">
        <v>100</v>
      </c>
    </row>
    <row r="195" spans="2:3" x14ac:dyDescent="0.35">
      <c r="B195" s="1" t="s">
        <v>184</v>
      </c>
      <c r="C195" s="1">
        <v>100</v>
      </c>
    </row>
    <row r="196" spans="2:3" x14ac:dyDescent="0.35">
      <c r="B196" s="1" t="s">
        <v>185</v>
      </c>
      <c r="C196" s="1">
        <v>100</v>
      </c>
    </row>
    <row r="197" spans="2:3" x14ac:dyDescent="0.35">
      <c r="B197" s="1" t="s">
        <v>186</v>
      </c>
      <c r="C197" s="1">
        <v>100</v>
      </c>
    </row>
    <row r="198" spans="2:3" x14ac:dyDescent="0.35">
      <c r="B198" s="1" t="s">
        <v>187</v>
      </c>
      <c r="C198" s="1">
        <v>100</v>
      </c>
    </row>
    <row r="199" spans="2:3" x14ac:dyDescent="0.35">
      <c r="B199" s="1" t="s">
        <v>188</v>
      </c>
      <c r="C199" s="1">
        <v>100</v>
      </c>
    </row>
    <row r="200" spans="2:3" x14ac:dyDescent="0.35">
      <c r="B200" s="1" t="s">
        <v>189</v>
      </c>
      <c r="C200" s="1">
        <v>100</v>
      </c>
    </row>
    <row r="201" spans="2:3" x14ac:dyDescent="0.35">
      <c r="B201" s="1" t="s">
        <v>190</v>
      </c>
      <c r="C201" s="1">
        <v>100</v>
      </c>
    </row>
    <row r="202" spans="2:3" x14ac:dyDescent="0.35">
      <c r="B202" s="1" t="s">
        <v>191</v>
      </c>
      <c r="C202" s="1">
        <v>100</v>
      </c>
    </row>
    <row r="203" spans="2:3" x14ac:dyDescent="0.35">
      <c r="B203" s="1" t="s">
        <v>192</v>
      </c>
      <c r="C203" s="1">
        <v>100</v>
      </c>
    </row>
    <row r="204" spans="2:3" x14ac:dyDescent="0.35">
      <c r="B204" s="1" t="s">
        <v>193</v>
      </c>
      <c r="C204" s="1">
        <v>100</v>
      </c>
    </row>
    <row r="205" spans="2:3" x14ac:dyDescent="0.35">
      <c r="B205" s="1" t="s">
        <v>194</v>
      </c>
      <c r="C205" s="1">
        <v>100</v>
      </c>
    </row>
    <row r="206" spans="2:3" x14ac:dyDescent="0.35">
      <c r="B206" s="1" t="s">
        <v>195</v>
      </c>
      <c r="C206" s="1">
        <v>100</v>
      </c>
    </row>
    <row r="207" spans="2:3" x14ac:dyDescent="0.35">
      <c r="B207" s="1" t="s">
        <v>196</v>
      </c>
      <c r="C207" s="1">
        <v>100</v>
      </c>
    </row>
    <row r="208" spans="2:3" x14ac:dyDescent="0.35">
      <c r="B208" s="1" t="s">
        <v>197</v>
      </c>
      <c r="C208" s="1">
        <v>100</v>
      </c>
    </row>
    <row r="209" spans="2:3" x14ac:dyDescent="0.35">
      <c r="B209" s="1" t="s">
        <v>198</v>
      </c>
      <c r="C209" s="1">
        <v>100</v>
      </c>
    </row>
    <row r="210" spans="2:3" ht="29" x14ac:dyDescent="0.35">
      <c r="B210" s="1" t="s">
        <v>199</v>
      </c>
      <c r="C210" s="1">
        <v>100</v>
      </c>
    </row>
    <row r="211" spans="2:3" x14ac:dyDescent="0.35">
      <c r="B211" s="1" t="s">
        <v>200</v>
      </c>
      <c r="C211" s="1">
        <v>100</v>
      </c>
    </row>
    <row r="212" spans="2:3" ht="29" x14ac:dyDescent="0.35">
      <c r="B212" s="1" t="s">
        <v>201</v>
      </c>
      <c r="C212" s="1">
        <v>100</v>
      </c>
    </row>
    <row r="213" spans="2:3" x14ac:dyDescent="0.35">
      <c r="B213" s="1" t="s">
        <v>202</v>
      </c>
      <c r="C213" s="1">
        <v>100</v>
      </c>
    </row>
    <row r="214" spans="2:3" x14ac:dyDescent="0.35">
      <c r="B214" s="1" t="s">
        <v>203</v>
      </c>
      <c r="C214" s="1">
        <v>100</v>
      </c>
    </row>
    <row r="215" spans="2:3" x14ac:dyDescent="0.35">
      <c r="B215" s="1" t="s">
        <v>204</v>
      </c>
      <c r="C215" s="1">
        <v>100</v>
      </c>
    </row>
    <row r="216" spans="2:3" x14ac:dyDescent="0.35">
      <c r="B216" s="1" t="s">
        <v>205</v>
      </c>
      <c r="C216" s="1">
        <v>100</v>
      </c>
    </row>
    <row r="217" spans="2:3" x14ac:dyDescent="0.35">
      <c r="B217" s="1" t="s">
        <v>206</v>
      </c>
      <c r="C217" s="1">
        <v>100</v>
      </c>
    </row>
    <row r="218" spans="2:3" x14ac:dyDescent="0.35">
      <c r="B218" s="1" t="s">
        <v>207</v>
      </c>
      <c r="C218" s="1">
        <v>100</v>
      </c>
    </row>
    <row r="219" spans="2:3" x14ac:dyDescent="0.35">
      <c r="B219" s="1" t="s">
        <v>208</v>
      </c>
      <c r="C219" s="1">
        <v>100</v>
      </c>
    </row>
    <row r="220" spans="2:3" ht="29" x14ac:dyDescent="0.35">
      <c r="B220" s="1" t="s">
        <v>209</v>
      </c>
      <c r="C220" s="1">
        <v>100</v>
      </c>
    </row>
    <row r="221" spans="2:3" x14ac:dyDescent="0.35">
      <c r="B221" s="1" t="s">
        <v>210</v>
      </c>
      <c r="C221" s="1">
        <v>100</v>
      </c>
    </row>
    <row r="222" spans="2:3" x14ac:dyDescent="0.35">
      <c r="B222" s="1" t="s">
        <v>211</v>
      </c>
      <c r="C222" s="1">
        <v>100</v>
      </c>
    </row>
    <row r="223" spans="2:3" ht="29" x14ac:dyDescent="0.35">
      <c r="B223" s="1" t="s">
        <v>212</v>
      </c>
      <c r="C223" s="1">
        <v>100</v>
      </c>
    </row>
    <row r="224" spans="2:3" ht="29" x14ac:dyDescent="0.35">
      <c r="B224" s="1" t="s">
        <v>213</v>
      </c>
      <c r="C224" s="1">
        <v>100</v>
      </c>
    </row>
    <row r="225" spans="2:3" x14ac:dyDescent="0.35">
      <c r="B225" s="1" t="s">
        <v>214</v>
      </c>
      <c r="C225" s="1">
        <v>100</v>
      </c>
    </row>
    <row r="226" spans="2:3" x14ac:dyDescent="0.35">
      <c r="B226" s="1" t="s">
        <v>215</v>
      </c>
      <c r="C226" s="1">
        <v>100</v>
      </c>
    </row>
    <row r="227" spans="2:3" x14ac:dyDescent="0.35">
      <c r="B227" s="1" t="s">
        <v>216</v>
      </c>
      <c r="C227" s="1">
        <v>100</v>
      </c>
    </row>
    <row r="228" spans="2:3" x14ac:dyDescent="0.35">
      <c r="B228" s="1" t="s">
        <v>217</v>
      </c>
      <c r="C228" s="1">
        <v>100</v>
      </c>
    </row>
    <row r="229" spans="2:3" x14ac:dyDescent="0.35">
      <c r="B229" s="1" t="s">
        <v>218</v>
      </c>
      <c r="C229" s="1">
        <v>100</v>
      </c>
    </row>
    <row r="230" spans="2:3" x14ac:dyDescent="0.35">
      <c r="B230" s="1" t="s">
        <v>219</v>
      </c>
      <c r="C230" s="1">
        <v>100</v>
      </c>
    </row>
    <row r="231" spans="2:3" x14ac:dyDescent="0.35">
      <c r="B231" s="1" t="s">
        <v>220</v>
      </c>
      <c r="C231" s="1">
        <v>100</v>
      </c>
    </row>
    <row r="232" spans="2:3" x14ac:dyDescent="0.35">
      <c r="B232" s="1" t="s">
        <v>221</v>
      </c>
      <c r="C232" s="1">
        <v>100</v>
      </c>
    </row>
    <row r="233" spans="2:3" x14ac:dyDescent="0.35">
      <c r="B233" s="1" t="s">
        <v>222</v>
      </c>
      <c r="C233" s="1">
        <v>100</v>
      </c>
    </row>
    <row r="234" spans="2:3" x14ac:dyDescent="0.35">
      <c r="B234" s="1" t="s">
        <v>223</v>
      </c>
      <c r="C234" s="1">
        <v>100</v>
      </c>
    </row>
    <row r="235" spans="2:3" x14ac:dyDescent="0.35">
      <c r="B235" s="1" t="s">
        <v>224</v>
      </c>
      <c r="C235" s="1">
        <v>100</v>
      </c>
    </row>
    <row r="236" spans="2:3" x14ac:dyDescent="0.35">
      <c r="B236" s="1" t="s">
        <v>225</v>
      </c>
      <c r="C236" s="1">
        <v>100</v>
      </c>
    </row>
    <row r="237" spans="2:3" x14ac:dyDescent="0.35">
      <c r="B237" s="1" t="s">
        <v>226</v>
      </c>
      <c r="C237" s="1">
        <v>100</v>
      </c>
    </row>
    <row r="238" spans="2:3" x14ac:dyDescent="0.35">
      <c r="B238" s="1" t="s">
        <v>227</v>
      </c>
      <c r="C238" s="1">
        <v>100</v>
      </c>
    </row>
    <row r="239" spans="2:3" x14ac:dyDescent="0.35">
      <c r="B239" s="1" t="s">
        <v>228</v>
      </c>
      <c r="C239" s="1">
        <v>100</v>
      </c>
    </row>
    <row r="240" spans="2:3" x14ac:dyDescent="0.35">
      <c r="B240" s="1" t="s">
        <v>229</v>
      </c>
      <c r="C240" s="1">
        <v>100</v>
      </c>
    </row>
    <row r="241" spans="2:3" x14ac:dyDescent="0.35">
      <c r="B241" s="1" t="s">
        <v>230</v>
      </c>
      <c r="C241" s="1">
        <v>100</v>
      </c>
    </row>
    <row r="242" spans="2:3" ht="29" x14ac:dyDescent="0.35">
      <c r="B242" s="1" t="s">
        <v>231</v>
      </c>
      <c r="C242" s="1">
        <v>100</v>
      </c>
    </row>
    <row r="243" spans="2:3" x14ac:dyDescent="0.35">
      <c r="B243" s="1" t="s">
        <v>232</v>
      </c>
      <c r="C243" s="1">
        <v>100</v>
      </c>
    </row>
    <row r="244" spans="2:3" x14ac:dyDescent="0.35">
      <c r="B244" s="1" t="s">
        <v>233</v>
      </c>
      <c r="C244" s="1">
        <v>100</v>
      </c>
    </row>
    <row r="245" spans="2:3" x14ac:dyDescent="0.35">
      <c r="B245" s="1" t="s">
        <v>234</v>
      </c>
      <c r="C245" s="1">
        <v>100</v>
      </c>
    </row>
    <row r="246" spans="2:3" x14ac:dyDescent="0.35">
      <c r="B246" s="1" t="s">
        <v>235</v>
      </c>
      <c r="C246" s="1">
        <v>100</v>
      </c>
    </row>
    <row r="247" spans="2:3" x14ac:dyDescent="0.35">
      <c r="B247" s="1" t="s">
        <v>236</v>
      </c>
      <c r="C247" s="1">
        <v>100</v>
      </c>
    </row>
    <row r="248" spans="2:3" x14ac:dyDescent="0.35">
      <c r="B248" s="1" t="s">
        <v>237</v>
      </c>
      <c r="C248" s="1">
        <v>100</v>
      </c>
    </row>
    <row r="249" spans="2:3" x14ac:dyDescent="0.35">
      <c r="B249" s="1" t="s">
        <v>238</v>
      </c>
      <c r="C249" s="1">
        <v>100</v>
      </c>
    </row>
    <row r="250" spans="2:3" ht="29" x14ac:dyDescent="0.35">
      <c r="B250" s="1" t="s">
        <v>239</v>
      </c>
      <c r="C250" s="1">
        <v>100</v>
      </c>
    </row>
    <row r="251" spans="2:3" ht="43.5" x14ac:dyDescent="0.35">
      <c r="B251" s="1" t="s">
        <v>240</v>
      </c>
      <c r="C251" s="1">
        <v>100</v>
      </c>
    </row>
    <row r="252" spans="2:3" x14ac:dyDescent="0.35">
      <c r="B252" s="1" t="s">
        <v>241</v>
      </c>
      <c r="C252" s="1">
        <v>100</v>
      </c>
    </row>
    <row r="253" spans="2:3" x14ac:dyDescent="0.35">
      <c r="B253" s="1" t="s">
        <v>242</v>
      </c>
      <c r="C253" s="1">
        <v>100</v>
      </c>
    </row>
    <row r="254" spans="2:3" x14ac:dyDescent="0.35">
      <c r="B254" s="1" t="s">
        <v>243</v>
      </c>
      <c r="C254" s="1">
        <v>100</v>
      </c>
    </row>
    <row r="255" spans="2:3" x14ac:dyDescent="0.35">
      <c r="B255" s="1" t="s">
        <v>244</v>
      </c>
      <c r="C255" s="1">
        <v>100</v>
      </c>
    </row>
    <row r="256" spans="2:3" x14ac:dyDescent="0.35">
      <c r="B256" s="1" t="s">
        <v>245</v>
      </c>
      <c r="C256" s="1">
        <v>100</v>
      </c>
    </row>
    <row r="257" spans="2:3" x14ac:dyDescent="0.35">
      <c r="B257" s="1" t="s">
        <v>246</v>
      </c>
      <c r="C257" s="1">
        <v>100</v>
      </c>
    </row>
    <row r="258" spans="2:3" x14ac:dyDescent="0.35">
      <c r="B258" s="1" t="s">
        <v>247</v>
      </c>
      <c r="C258" s="1">
        <v>100</v>
      </c>
    </row>
    <row r="259" spans="2:3" ht="29" x14ac:dyDescent="0.35">
      <c r="B259" s="1" t="s">
        <v>248</v>
      </c>
      <c r="C259" s="1">
        <v>100</v>
      </c>
    </row>
    <row r="260" spans="2:3" x14ac:dyDescent="0.35">
      <c r="B260" s="1" t="s">
        <v>249</v>
      </c>
      <c r="C260" s="1">
        <v>100</v>
      </c>
    </row>
    <row r="261" spans="2:3" x14ac:dyDescent="0.35">
      <c r="B261" s="1" t="s">
        <v>250</v>
      </c>
      <c r="C261" s="1">
        <v>100</v>
      </c>
    </row>
    <row r="262" spans="2:3" x14ac:dyDescent="0.35">
      <c r="B262" s="1" t="s">
        <v>251</v>
      </c>
      <c r="C262" s="1">
        <v>100</v>
      </c>
    </row>
    <row r="263" spans="2:3" x14ac:dyDescent="0.35">
      <c r="B263" s="1" t="s">
        <v>252</v>
      </c>
      <c r="C263" s="1">
        <v>100</v>
      </c>
    </row>
    <row r="264" spans="2:3" x14ac:dyDescent="0.35">
      <c r="B264" s="1" t="s">
        <v>253</v>
      </c>
      <c r="C264" s="1">
        <v>100</v>
      </c>
    </row>
    <row r="265" spans="2:3" x14ac:dyDescent="0.35">
      <c r="B265" s="1" t="s">
        <v>254</v>
      </c>
      <c r="C265" s="1">
        <v>100</v>
      </c>
    </row>
    <row r="266" spans="2:3" x14ac:dyDescent="0.35">
      <c r="B266" s="1" t="s">
        <v>255</v>
      </c>
      <c r="C266" s="1">
        <v>100</v>
      </c>
    </row>
    <row r="267" spans="2:3" x14ac:dyDescent="0.35">
      <c r="B267" s="1" t="s">
        <v>256</v>
      </c>
      <c r="C267" s="1">
        <v>100</v>
      </c>
    </row>
    <row r="268" spans="2:3" x14ac:dyDescent="0.35">
      <c r="B268" s="1" t="s">
        <v>257</v>
      </c>
      <c r="C268" s="1">
        <v>100</v>
      </c>
    </row>
    <row r="269" spans="2:3" x14ac:dyDescent="0.35">
      <c r="B269" s="1" t="s">
        <v>258</v>
      </c>
      <c r="C269" s="1">
        <v>100</v>
      </c>
    </row>
    <row r="270" spans="2:3" ht="29" x14ac:dyDescent="0.35">
      <c r="B270" s="1" t="s">
        <v>259</v>
      </c>
      <c r="C270" s="1">
        <v>100</v>
      </c>
    </row>
    <row r="271" spans="2:3" x14ac:dyDescent="0.35">
      <c r="B271" s="1" t="s">
        <v>260</v>
      </c>
      <c r="C271" s="1">
        <v>100</v>
      </c>
    </row>
    <row r="272" spans="2:3" x14ac:dyDescent="0.35">
      <c r="B272" s="1" t="s">
        <v>261</v>
      </c>
      <c r="C272" s="1">
        <v>100</v>
      </c>
    </row>
    <row r="273" spans="2:3" x14ac:dyDescent="0.35">
      <c r="B273" s="1" t="s">
        <v>262</v>
      </c>
      <c r="C273" s="1">
        <v>100</v>
      </c>
    </row>
    <row r="274" spans="2:3" x14ac:dyDescent="0.35">
      <c r="B274" s="1" t="s">
        <v>263</v>
      </c>
      <c r="C274" s="1">
        <v>100</v>
      </c>
    </row>
    <row r="275" spans="2:3" x14ac:dyDescent="0.35">
      <c r="B275" s="1" t="s">
        <v>264</v>
      </c>
      <c r="C275" s="1">
        <v>100</v>
      </c>
    </row>
    <row r="276" spans="2:3" x14ac:dyDescent="0.35">
      <c r="B276" s="1" t="s">
        <v>265</v>
      </c>
      <c r="C276" s="1">
        <v>100</v>
      </c>
    </row>
    <row r="277" spans="2:3" x14ac:dyDescent="0.35">
      <c r="B277" s="1" t="s">
        <v>266</v>
      </c>
      <c r="C277" s="1">
        <v>100</v>
      </c>
    </row>
    <row r="278" spans="2:3" x14ac:dyDescent="0.35">
      <c r="B278" s="1" t="s">
        <v>267</v>
      </c>
      <c r="C278" s="1">
        <v>100</v>
      </c>
    </row>
    <row r="279" spans="2:3" x14ac:dyDescent="0.35">
      <c r="B279" s="1" t="s">
        <v>268</v>
      </c>
      <c r="C279" s="1">
        <v>100</v>
      </c>
    </row>
    <row r="280" spans="2:3" x14ac:dyDescent="0.35">
      <c r="B280" s="1" t="s">
        <v>269</v>
      </c>
      <c r="C280" s="1">
        <v>100</v>
      </c>
    </row>
    <row r="281" spans="2:3" x14ac:dyDescent="0.35">
      <c r="B281" s="1" t="s">
        <v>270</v>
      </c>
      <c r="C281" s="1">
        <v>100</v>
      </c>
    </row>
    <row r="282" spans="2:3" x14ac:dyDescent="0.35">
      <c r="B282" s="1" t="s">
        <v>271</v>
      </c>
      <c r="C282" s="1">
        <v>100</v>
      </c>
    </row>
    <row r="283" spans="2:3" x14ac:dyDescent="0.35">
      <c r="B283" s="1" t="s">
        <v>272</v>
      </c>
      <c r="C283" s="1">
        <v>100</v>
      </c>
    </row>
    <row r="284" spans="2:3" x14ac:dyDescent="0.35">
      <c r="B284" s="1" t="s">
        <v>273</v>
      </c>
      <c r="C284" s="1">
        <v>100</v>
      </c>
    </row>
    <row r="285" spans="2:3" x14ac:dyDescent="0.35">
      <c r="B285" s="1" t="s">
        <v>274</v>
      </c>
      <c r="C285" s="1">
        <v>100</v>
      </c>
    </row>
    <row r="286" spans="2:3" x14ac:dyDescent="0.35">
      <c r="B286" s="1" t="s">
        <v>275</v>
      </c>
      <c r="C286" s="1">
        <v>100</v>
      </c>
    </row>
    <row r="287" spans="2:3" x14ac:dyDescent="0.35">
      <c r="B287" s="1" t="s">
        <v>276</v>
      </c>
      <c r="C287" s="1">
        <v>100</v>
      </c>
    </row>
    <row r="288" spans="2:3" x14ac:dyDescent="0.35">
      <c r="B288" s="1" t="s">
        <v>277</v>
      </c>
      <c r="C288" s="1">
        <v>100</v>
      </c>
    </row>
    <row r="289" spans="2:3" x14ac:dyDescent="0.35">
      <c r="B289" s="1" t="s">
        <v>278</v>
      </c>
      <c r="C289" s="1">
        <v>100</v>
      </c>
    </row>
    <row r="290" spans="2:3" x14ac:dyDescent="0.35">
      <c r="B290" s="1" t="s">
        <v>279</v>
      </c>
      <c r="C290" s="1">
        <v>100</v>
      </c>
    </row>
    <row r="291" spans="2:3" x14ac:dyDescent="0.35">
      <c r="B291" s="1" t="s">
        <v>280</v>
      </c>
      <c r="C291" s="1">
        <v>100</v>
      </c>
    </row>
    <row r="292" spans="2:3" x14ac:dyDescent="0.35">
      <c r="B292" s="1" t="s">
        <v>281</v>
      </c>
      <c r="C292" s="1">
        <v>100</v>
      </c>
    </row>
    <row r="293" spans="2:3" x14ac:dyDescent="0.35">
      <c r="B293" s="1" t="s">
        <v>282</v>
      </c>
      <c r="C293" s="1">
        <v>100</v>
      </c>
    </row>
    <row r="294" spans="2:3" x14ac:dyDescent="0.35">
      <c r="B294" s="1" t="s">
        <v>283</v>
      </c>
      <c r="C294" s="1">
        <v>100</v>
      </c>
    </row>
    <row r="295" spans="2:3" x14ac:dyDescent="0.35">
      <c r="B295" s="1" t="s">
        <v>284</v>
      </c>
      <c r="C295" s="1">
        <v>100</v>
      </c>
    </row>
    <row r="296" spans="2:3" x14ac:dyDescent="0.35">
      <c r="B296" s="1" t="s">
        <v>285</v>
      </c>
      <c r="C296" s="1">
        <v>100</v>
      </c>
    </row>
    <row r="297" spans="2:3" x14ac:dyDescent="0.35">
      <c r="B297" s="1" t="s">
        <v>286</v>
      </c>
      <c r="C297" s="1">
        <v>100</v>
      </c>
    </row>
    <row r="298" spans="2:3" x14ac:dyDescent="0.35">
      <c r="B298" s="1" t="s">
        <v>287</v>
      </c>
      <c r="C298" s="1">
        <v>100</v>
      </c>
    </row>
    <row r="299" spans="2:3" x14ac:dyDescent="0.35">
      <c r="B299" s="1" t="s">
        <v>288</v>
      </c>
      <c r="C299" s="1">
        <v>100</v>
      </c>
    </row>
    <row r="300" spans="2:3" x14ac:dyDescent="0.35">
      <c r="B300" s="1" t="s">
        <v>289</v>
      </c>
      <c r="C300" s="1">
        <v>100</v>
      </c>
    </row>
    <row r="301" spans="2:3" x14ac:dyDescent="0.35">
      <c r="B301" s="1" t="s">
        <v>290</v>
      </c>
      <c r="C301" s="1">
        <v>100</v>
      </c>
    </row>
    <row r="302" spans="2:3" x14ac:dyDescent="0.35">
      <c r="B302" s="1" t="s">
        <v>291</v>
      </c>
      <c r="C302" s="1">
        <v>100</v>
      </c>
    </row>
    <row r="303" spans="2:3" x14ac:dyDescent="0.35">
      <c r="B303" s="1" t="s">
        <v>292</v>
      </c>
      <c r="C303" s="1">
        <v>100</v>
      </c>
    </row>
    <row r="304" spans="2:3" ht="29" x14ac:dyDescent="0.35">
      <c r="B304" s="1" t="s">
        <v>293</v>
      </c>
      <c r="C304" s="1">
        <v>100</v>
      </c>
    </row>
    <row r="305" spans="2:3" x14ac:dyDescent="0.35">
      <c r="B305" s="1" t="s">
        <v>294</v>
      </c>
      <c r="C305" s="1">
        <v>100</v>
      </c>
    </row>
    <row r="306" spans="2:3" x14ac:dyDescent="0.35">
      <c r="B306" s="1" t="s">
        <v>295</v>
      </c>
      <c r="C306" s="1">
        <v>100</v>
      </c>
    </row>
    <row r="307" spans="2:3" x14ac:dyDescent="0.35">
      <c r="B307" s="1" t="s">
        <v>296</v>
      </c>
      <c r="C307" s="1">
        <v>100</v>
      </c>
    </row>
    <row r="308" spans="2:3" x14ac:dyDescent="0.35">
      <c r="B308" s="1" t="s">
        <v>297</v>
      </c>
      <c r="C308" s="1">
        <v>100</v>
      </c>
    </row>
    <row r="309" spans="2:3" x14ac:dyDescent="0.35">
      <c r="B309" s="1" t="s">
        <v>298</v>
      </c>
      <c r="C309" s="1">
        <v>100</v>
      </c>
    </row>
    <row r="310" spans="2:3" x14ac:dyDescent="0.35">
      <c r="B310" s="1" t="s">
        <v>299</v>
      </c>
      <c r="C310" s="1">
        <v>100</v>
      </c>
    </row>
    <row r="311" spans="2:3" x14ac:dyDescent="0.35">
      <c r="B311" s="1" t="s">
        <v>300</v>
      </c>
      <c r="C311" s="1">
        <v>100</v>
      </c>
    </row>
    <row r="312" spans="2:3" x14ac:dyDescent="0.35">
      <c r="B312" s="1" t="s">
        <v>301</v>
      </c>
      <c r="C312" s="1">
        <v>100</v>
      </c>
    </row>
    <row r="313" spans="2:3" x14ac:dyDescent="0.35">
      <c r="B313" s="1" t="s">
        <v>302</v>
      </c>
      <c r="C313" s="1">
        <v>100</v>
      </c>
    </row>
    <row r="314" spans="2:3" x14ac:dyDescent="0.35">
      <c r="B314" s="1" t="s">
        <v>303</v>
      </c>
      <c r="C314" s="1">
        <v>100</v>
      </c>
    </row>
    <row r="315" spans="2:3" x14ac:dyDescent="0.35">
      <c r="B315" s="1" t="s">
        <v>304</v>
      </c>
      <c r="C315" s="1">
        <v>100</v>
      </c>
    </row>
    <row r="316" spans="2:3" x14ac:dyDescent="0.35">
      <c r="B316" s="1" t="s">
        <v>305</v>
      </c>
      <c r="C316" s="1">
        <v>100</v>
      </c>
    </row>
    <row r="317" spans="2:3" x14ac:dyDescent="0.35">
      <c r="B317" s="1" t="s">
        <v>306</v>
      </c>
      <c r="C317" s="1">
        <v>100</v>
      </c>
    </row>
    <row r="318" spans="2:3" x14ac:dyDescent="0.35">
      <c r="B318" s="1" t="s">
        <v>307</v>
      </c>
      <c r="C318" s="1">
        <v>100</v>
      </c>
    </row>
    <row r="319" spans="2:3" x14ac:dyDescent="0.35">
      <c r="B319" s="1" t="s">
        <v>308</v>
      </c>
      <c r="C319" s="1">
        <v>100</v>
      </c>
    </row>
    <row r="320" spans="2:3" x14ac:dyDescent="0.35">
      <c r="B320" s="1" t="s">
        <v>309</v>
      </c>
      <c r="C320" s="1">
        <v>100</v>
      </c>
    </row>
    <row r="321" spans="2:3" x14ac:dyDescent="0.35">
      <c r="B321" s="1" t="s">
        <v>310</v>
      </c>
      <c r="C321" s="1">
        <v>100</v>
      </c>
    </row>
    <row r="322" spans="2:3" x14ac:dyDescent="0.35">
      <c r="B322" s="1" t="s">
        <v>311</v>
      </c>
      <c r="C322" s="1">
        <v>100</v>
      </c>
    </row>
    <row r="323" spans="2:3" x14ac:dyDescent="0.35">
      <c r="B323" s="1" t="s">
        <v>312</v>
      </c>
      <c r="C323" s="1">
        <v>100</v>
      </c>
    </row>
    <row r="324" spans="2:3" x14ac:dyDescent="0.35">
      <c r="B324" s="1" t="s">
        <v>313</v>
      </c>
      <c r="C324" s="1">
        <v>100</v>
      </c>
    </row>
    <row r="325" spans="2:3" x14ac:dyDescent="0.35">
      <c r="B325" s="1" t="s">
        <v>314</v>
      </c>
      <c r="C325" s="1">
        <v>100</v>
      </c>
    </row>
    <row r="326" spans="2:3" x14ac:dyDescent="0.35">
      <c r="B326" s="1" t="s">
        <v>315</v>
      </c>
      <c r="C326" s="1">
        <v>100</v>
      </c>
    </row>
    <row r="327" spans="2:3" x14ac:dyDescent="0.35">
      <c r="B327" s="1" t="s">
        <v>316</v>
      </c>
      <c r="C327" s="1">
        <v>100</v>
      </c>
    </row>
    <row r="328" spans="2:3" x14ac:dyDescent="0.35">
      <c r="B328" s="1" t="s">
        <v>317</v>
      </c>
      <c r="C328" s="1">
        <v>100</v>
      </c>
    </row>
    <row r="329" spans="2:3" x14ac:dyDescent="0.35">
      <c r="B329" s="1" t="s">
        <v>318</v>
      </c>
      <c r="C329" s="1">
        <v>100</v>
      </c>
    </row>
    <row r="330" spans="2:3" x14ac:dyDescent="0.35">
      <c r="B330" s="1" t="s">
        <v>319</v>
      </c>
      <c r="C330" s="1">
        <v>100</v>
      </c>
    </row>
    <row r="331" spans="2:3" x14ac:dyDescent="0.35">
      <c r="B331" s="1" t="s">
        <v>320</v>
      </c>
      <c r="C331" s="1">
        <v>100</v>
      </c>
    </row>
    <row r="332" spans="2:3" x14ac:dyDescent="0.35">
      <c r="B332" s="1" t="s">
        <v>321</v>
      </c>
      <c r="C332" s="1">
        <v>100</v>
      </c>
    </row>
    <row r="333" spans="2:3" x14ac:dyDescent="0.35">
      <c r="B333" s="1" t="s">
        <v>322</v>
      </c>
      <c r="C333" s="1">
        <v>100</v>
      </c>
    </row>
    <row r="334" spans="2:3" x14ac:dyDescent="0.35">
      <c r="B334" s="1" t="s">
        <v>323</v>
      </c>
      <c r="C334" s="1">
        <v>100</v>
      </c>
    </row>
    <row r="335" spans="2:3" x14ac:dyDescent="0.35">
      <c r="B335" s="1" t="s">
        <v>324</v>
      </c>
      <c r="C335" s="1">
        <v>100</v>
      </c>
    </row>
    <row r="336" spans="2:3" x14ac:dyDescent="0.35">
      <c r="B336" s="1" t="s">
        <v>325</v>
      </c>
      <c r="C336" s="1">
        <v>100</v>
      </c>
    </row>
    <row r="337" spans="2:3" x14ac:dyDescent="0.35">
      <c r="B337" s="1" t="s">
        <v>326</v>
      </c>
      <c r="C337" s="1">
        <v>100</v>
      </c>
    </row>
    <row r="338" spans="2:3" x14ac:dyDescent="0.35">
      <c r="B338" s="1" t="s">
        <v>327</v>
      </c>
      <c r="C338" s="1">
        <v>100</v>
      </c>
    </row>
    <row r="339" spans="2:3" ht="29" x14ac:dyDescent="0.35">
      <c r="B339" s="1" t="s">
        <v>328</v>
      </c>
      <c r="C339" s="1">
        <v>100</v>
      </c>
    </row>
    <row r="340" spans="2:3" x14ac:dyDescent="0.35">
      <c r="B340" s="1" t="s">
        <v>329</v>
      </c>
      <c r="C340" s="1">
        <v>100</v>
      </c>
    </row>
    <row r="341" spans="2:3" ht="29" x14ac:dyDescent="0.35">
      <c r="B341" s="1" t="s">
        <v>330</v>
      </c>
      <c r="C341" s="1">
        <v>100</v>
      </c>
    </row>
    <row r="342" spans="2:3" x14ac:dyDescent="0.35">
      <c r="B342" s="1" t="s">
        <v>331</v>
      </c>
      <c r="C342" s="1">
        <v>100</v>
      </c>
    </row>
    <row r="343" spans="2:3" x14ac:dyDescent="0.35">
      <c r="B343" s="1" t="s">
        <v>332</v>
      </c>
      <c r="C343" s="1">
        <v>100</v>
      </c>
    </row>
    <row r="344" spans="2:3" x14ac:dyDescent="0.35">
      <c r="B344" s="1" t="s">
        <v>333</v>
      </c>
      <c r="C344" s="1">
        <v>100</v>
      </c>
    </row>
    <row r="345" spans="2:3" x14ac:dyDescent="0.35">
      <c r="B345" s="1" t="s">
        <v>334</v>
      </c>
      <c r="C345" s="1">
        <v>100</v>
      </c>
    </row>
    <row r="346" spans="2:3" x14ac:dyDescent="0.35">
      <c r="B346" s="1" t="s">
        <v>335</v>
      </c>
      <c r="C346" s="1">
        <v>100</v>
      </c>
    </row>
    <row r="347" spans="2:3" ht="29" x14ac:dyDescent="0.35">
      <c r="B347" s="1" t="s">
        <v>336</v>
      </c>
      <c r="C347" s="1">
        <v>100</v>
      </c>
    </row>
    <row r="348" spans="2:3" x14ac:dyDescent="0.35">
      <c r="B348" s="1" t="s">
        <v>337</v>
      </c>
      <c r="C348" s="1">
        <v>100</v>
      </c>
    </row>
    <row r="349" spans="2:3" x14ac:dyDescent="0.35">
      <c r="B349" s="1" t="s">
        <v>338</v>
      </c>
      <c r="C349" s="1">
        <v>100</v>
      </c>
    </row>
    <row r="350" spans="2:3" x14ac:dyDescent="0.35">
      <c r="B350" s="1" t="s">
        <v>339</v>
      </c>
      <c r="C350" s="1">
        <v>100</v>
      </c>
    </row>
    <row r="351" spans="2:3" ht="29" x14ac:dyDescent="0.35">
      <c r="B351" s="1" t="s">
        <v>340</v>
      </c>
      <c r="C351" s="1">
        <v>100</v>
      </c>
    </row>
    <row r="352" spans="2:3" ht="43.5" x14ac:dyDescent="0.35">
      <c r="B352" s="1" t="s">
        <v>341</v>
      </c>
      <c r="C352" s="1">
        <v>100</v>
      </c>
    </row>
    <row r="353" spans="2:3" x14ac:dyDescent="0.35">
      <c r="B353" s="1" t="s">
        <v>342</v>
      </c>
      <c r="C353" s="1">
        <v>100</v>
      </c>
    </row>
    <row r="354" spans="2:3" ht="29" x14ac:dyDescent="0.35">
      <c r="B354" s="1" t="s">
        <v>343</v>
      </c>
      <c r="C354" s="1">
        <v>100</v>
      </c>
    </row>
    <row r="355" spans="2:3" x14ac:dyDescent="0.35">
      <c r="B355" s="1" t="s">
        <v>344</v>
      </c>
      <c r="C355" s="1">
        <v>100</v>
      </c>
    </row>
    <row r="356" spans="2:3" x14ac:dyDescent="0.35">
      <c r="B356" s="1" t="s">
        <v>345</v>
      </c>
      <c r="C356" s="1">
        <v>100</v>
      </c>
    </row>
    <row r="357" spans="2:3" x14ac:dyDescent="0.35">
      <c r="B357" s="1" t="s">
        <v>346</v>
      </c>
      <c r="C357" s="1">
        <v>100</v>
      </c>
    </row>
    <row r="358" spans="2:3" x14ac:dyDescent="0.35">
      <c r="B358" s="1" t="s">
        <v>347</v>
      </c>
      <c r="C358" s="1">
        <v>100</v>
      </c>
    </row>
    <row r="359" spans="2:3" x14ac:dyDescent="0.35">
      <c r="B359" s="1" t="s">
        <v>348</v>
      </c>
      <c r="C359" s="1">
        <v>100</v>
      </c>
    </row>
    <row r="360" spans="2:3" x14ac:dyDescent="0.35">
      <c r="B360" s="1" t="s">
        <v>349</v>
      </c>
      <c r="C360" s="1">
        <v>100</v>
      </c>
    </row>
    <row r="361" spans="2:3" x14ac:dyDescent="0.35">
      <c r="B361" s="1" t="s">
        <v>350</v>
      </c>
      <c r="C361" s="1">
        <v>100</v>
      </c>
    </row>
    <row r="362" spans="2:3" x14ac:dyDescent="0.35">
      <c r="B362" s="1" t="s">
        <v>351</v>
      </c>
      <c r="C362" s="1">
        <v>100</v>
      </c>
    </row>
    <row r="363" spans="2:3" x14ac:dyDescent="0.35">
      <c r="B363" s="1" t="s">
        <v>352</v>
      </c>
      <c r="C363" s="1">
        <v>100</v>
      </c>
    </row>
    <row r="364" spans="2:3" x14ac:dyDescent="0.35">
      <c r="B364" s="1" t="s">
        <v>353</v>
      </c>
      <c r="C364" s="1">
        <v>100</v>
      </c>
    </row>
    <row r="365" spans="2:3" x14ac:dyDescent="0.35">
      <c r="B365" s="1" t="s">
        <v>354</v>
      </c>
      <c r="C365" s="1">
        <v>100</v>
      </c>
    </row>
    <row r="366" spans="2:3" x14ac:dyDescent="0.35">
      <c r="B366" s="1" t="s">
        <v>355</v>
      </c>
      <c r="C366" s="1">
        <v>100</v>
      </c>
    </row>
    <row r="367" spans="2:3" x14ac:dyDescent="0.35">
      <c r="B367" s="1" t="s">
        <v>356</v>
      </c>
      <c r="C367" s="1">
        <v>100</v>
      </c>
    </row>
    <row r="368" spans="2:3" x14ac:dyDescent="0.35">
      <c r="B368" s="1" t="s">
        <v>357</v>
      </c>
      <c r="C368" s="1">
        <v>100</v>
      </c>
    </row>
    <row r="369" spans="2:3" x14ac:dyDescent="0.35">
      <c r="B369" s="1" t="s">
        <v>358</v>
      </c>
      <c r="C369" s="1">
        <v>100</v>
      </c>
    </row>
    <row r="370" spans="2:3" x14ac:dyDescent="0.35">
      <c r="B370" s="1" t="s">
        <v>359</v>
      </c>
      <c r="C370" s="1">
        <v>100</v>
      </c>
    </row>
    <row r="371" spans="2:3" x14ac:dyDescent="0.35">
      <c r="B371" s="1" t="s">
        <v>360</v>
      </c>
      <c r="C371" s="1">
        <v>100</v>
      </c>
    </row>
    <row r="372" spans="2:3" x14ac:dyDescent="0.35">
      <c r="B372" s="1" t="s">
        <v>361</v>
      </c>
      <c r="C372" s="1">
        <v>100</v>
      </c>
    </row>
    <row r="373" spans="2:3" x14ac:dyDescent="0.35">
      <c r="B373" s="1" t="s">
        <v>362</v>
      </c>
      <c r="C373" s="1">
        <v>100</v>
      </c>
    </row>
    <row r="374" spans="2:3" x14ac:dyDescent="0.35">
      <c r="B374" s="1" t="s">
        <v>363</v>
      </c>
      <c r="C374" s="1">
        <v>100</v>
      </c>
    </row>
    <row r="375" spans="2:3" x14ac:dyDescent="0.35">
      <c r="B375" s="1" t="s">
        <v>364</v>
      </c>
      <c r="C375" s="1">
        <v>100</v>
      </c>
    </row>
    <row r="376" spans="2:3" x14ac:dyDescent="0.35">
      <c r="B376" s="1" t="s">
        <v>365</v>
      </c>
      <c r="C376" s="1">
        <v>100</v>
      </c>
    </row>
    <row r="377" spans="2:3" x14ac:dyDescent="0.35">
      <c r="B377" s="1" t="s">
        <v>366</v>
      </c>
      <c r="C377" s="1">
        <v>100</v>
      </c>
    </row>
    <row r="378" spans="2:3" x14ac:dyDescent="0.35">
      <c r="B378" s="1" t="s">
        <v>367</v>
      </c>
      <c r="C378" s="1">
        <v>100</v>
      </c>
    </row>
    <row r="379" spans="2:3" ht="29" x14ac:dyDescent="0.35">
      <c r="B379" s="1" t="s">
        <v>368</v>
      </c>
      <c r="C379" s="1">
        <v>100</v>
      </c>
    </row>
    <row r="380" spans="2:3" x14ac:dyDescent="0.35">
      <c r="B380" s="1" t="s">
        <v>369</v>
      </c>
      <c r="C380" s="1">
        <v>100</v>
      </c>
    </row>
    <row r="381" spans="2:3" x14ac:dyDescent="0.35">
      <c r="B381" s="1" t="s">
        <v>370</v>
      </c>
      <c r="C381" s="1">
        <v>100</v>
      </c>
    </row>
    <row r="382" spans="2:3" x14ac:dyDescent="0.35">
      <c r="B382" s="1" t="s">
        <v>371</v>
      </c>
      <c r="C382" s="1">
        <v>100</v>
      </c>
    </row>
    <row r="383" spans="2:3" x14ac:dyDescent="0.35">
      <c r="B383" s="1" t="s">
        <v>372</v>
      </c>
      <c r="C383" s="1">
        <v>100</v>
      </c>
    </row>
    <row r="384" spans="2:3" x14ac:dyDescent="0.35">
      <c r="B384" s="1" t="s">
        <v>373</v>
      </c>
      <c r="C384" s="1">
        <v>100</v>
      </c>
    </row>
    <row r="385" spans="2:3" x14ac:dyDescent="0.35">
      <c r="B385" s="1" t="s">
        <v>374</v>
      </c>
      <c r="C385" s="1">
        <v>100</v>
      </c>
    </row>
    <row r="386" spans="2:3" x14ac:dyDescent="0.35">
      <c r="B386" s="1" t="s">
        <v>375</v>
      </c>
      <c r="C386" s="1">
        <v>100</v>
      </c>
    </row>
    <row r="387" spans="2:3" x14ac:dyDescent="0.35">
      <c r="B387" s="1" t="s">
        <v>376</v>
      </c>
      <c r="C387" s="1">
        <v>100</v>
      </c>
    </row>
    <row r="388" spans="2:3" x14ac:dyDescent="0.35">
      <c r="B388" s="1" t="s">
        <v>377</v>
      </c>
      <c r="C388" s="1">
        <v>100</v>
      </c>
    </row>
    <row r="389" spans="2:3" ht="29" x14ac:dyDescent="0.35">
      <c r="B389" s="1" t="s">
        <v>378</v>
      </c>
      <c r="C389" s="1">
        <v>100</v>
      </c>
    </row>
    <row r="390" spans="2:3" x14ac:dyDescent="0.35">
      <c r="B390" s="1" t="s">
        <v>379</v>
      </c>
      <c r="C390" s="1">
        <v>100</v>
      </c>
    </row>
    <row r="391" spans="2:3" x14ac:dyDescent="0.35">
      <c r="B391" s="1" t="s">
        <v>380</v>
      </c>
      <c r="C391" s="1">
        <v>100</v>
      </c>
    </row>
    <row r="392" spans="2:3" x14ac:dyDescent="0.35">
      <c r="B392" s="1" t="s">
        <v>381</v>
      </c>
      <c r="C392" s="1">
        <v>100</v>
      </c>
    </row>
    <row r="393" spans="2:3" x14ac:dyDescent="0.35">
      <c r="B393" s="1" t="s">
        <v>382</v>
      </c>
      <c r="C393" s="1">
        <v>100</v>
      </c>
    </row>
    <row r="394" spans="2:3" x14ac:dyDescent="0.35">
      <c r="B394" s="1" t="s">
        <v>383</v>
      </c>
      <c r="C394" s="1">
        <v>100</v>
      </c>
    </row>
    <row r="395" spans="2:3" x14ac:dyDescent="0.35">
      <c r="B395" s="1" t="s">
        <v>384</v>
      </c>
      <c r="C395" s="1">
        <v>100</v>
      </c>
    </row>
    <row r="396" spans="2:3" x14ac:dyDescent="0.35">
      <c r="B396" s="1" t="s">
        <v>385</v>
      </c>
      <c r="C396" s="1">
        <v>100</v>
      </c>
    </row>
    <row r="397" spans="2:3" x14ac:dyDescent="0.35">
      <c r="B397" s="1" t="s">
        <v>386</v>
      </c>
      <c r="C397" s="1">
        <v>100</v>
      </c>
    </row>
    <row r="398" spans="2:3" x14ac:dyDescent="0.35">
      <c r="B398" s="1" t="s">
        <v>387</v>
      </c>
      <c r="C398" s="1">
        <v>100</v>
      </c>
    </row>
    <row r="399" spans="2:3" x14ac:dyDescent="0.35">
      <c r="B399" s="1" t="s">
        <v>388</v>
      </c>
      <c r="C399" s="1">
        <v>100</v>
      </c>
    </row>
    <row r="400" spans="2:3" x14ac:dyDescent="0.35">
      <c r="B400" s="1" t="s">
        <v>389</v>
      </c>
      <c r="C400" s="1">
        <v>100</v>
      </c>
    </row>
    <row r="401" spans="2:3" x14ac:dyDescent="0.35">
      <c r="B401" s="1" t="s">
        <v>390</v>
      </c>
      <c r="C401" s="1">
        <v>100</v>
      </c>
    </row>
    <row r="402" spans="2:3" x14ac:dyDescent="0.35">
      <c r="B402" s="1" t="s">
        <v>391</v>
      </c>
      <c r="C402" s="1">
        <v>100</v>
      </c>
    </row>
    <row r="403" spans="2:3" x14ac:dyDescent="0.35">
      <c r="B403" s="1" t="s">
        <v>392</v>
      </c>
      <c r="C403" s="1">
        <v>100</v>
      </c>
    </row>
    <row r="404" spans="2:3" x14ac:dyDescent="0.35">
      <c r="B404" s="1" t="s">
        <v>393</v>
      </c>
      <c r="C404" s="1">
        <v>100</v>
      </c>
    </row>
    <row r="405" spans="2:3" x14ac:dyDescent="0.35">
      <c r="B405" s="1" t="s">
        <v>394</v>
      </c>
      <c r="C405" s="1">
        <v>100</v>
      </c>
    </row>
    <row r="406" spans="2:3" x14ac:dyDescent="0.35">
      <c r="B406" s="1" t="s">
        <v>395</v>
      </c>
      <c r="C406" s="1">
        <v>100</v>
      </c>
    </row>
    <row r="407" spans="2:3" x14ac:dyDescent="0.35">
      <c r="B407" s="1" t="s">
        <v>396</v>
      </c>
      <c r="C407" s="1">
        <v>100</v>
      </c>
    </row>
    <row r="408" spans="2:3" x14ac:dyDescent="0.35">
      <c r="B408" s="1" t="s">
        <v>397</v>
      </c>
      <c r="C408" s="1">
        <v>100</v>
      </c>
    </row>
    <row r="409" spans="2:3" x14ac:dyDescent="0.35">
      <c r="B409" s="1" t="s">
        <v>398</v>
      </c>
      <c r="C409" s="1">
        <v>100</v>
      </c>
    </row>
    <row r="410" spans="2:3" x14ac:dyDescent="0.35">
      <c r="B410" s="1" t="s">
        <v>399</v>
      </c>
      <c r="C410" s="1">
        <v>100</v>
      </c>
    </row>
    <row r="411" spans="2:3" x14ac:dyDescent="0.35">
      <c r="B411" s="1" t="s">
        <v>400</v>
      </c>
      <c r="C411" s="1">
        <v>100</v>
      </c>
    </row>
    <row r="412" spans="2:3" x14ac:dyDescent="0.35">
      <c r="B412" s="1" t="s">
        <v>401</v>
      </c>
      <c r="C412" s="1">
        <v>100</v>
      </c>
    </row>
    <row r="413" spans="2:3" x14ac:dyDescent="0.35">
      <c r="B413" s="1" t="s">
        <v>402</v>
      </c>
      <c r="C413" s="1">
        <v>100</v>
      </c>
    </row>
    <row r="414" spans="2:3" x14ac:dyDescent="0.35">
      <c r="B414" s="1" t="s">
        <v>403</v>
      </c>
      <c r="C414" s="1">
        <v>100</v>
      </c>
    </row>
    <row r="415" spans="2:3" x14ac:dyDescent="0.35">
      <c r="B415" s="1" t="s">
        <v>404</v>
      </c>
      <c r="C415" s="1">
        <v>100</v>
      </c>
    </row>
    <row r="416" spans="2:3" x14ac:dyDescent="0.35">
      <c r="B416" s="1" t="s">
        <v>405</v>
      </c>
      <c r="C416" s="1">
        <v>100</v>
      </c>
    </row>
    <row r="417" spans="2:3" ht="29" x14ac:dyDescent="0.35">
      <c r="B417" s="1" t="s">
        <v>406</v>
      </c>
      <c r="C417" s="1">
        <v>100</v>
      </c>
    </row>
    <row r="418" spans="2:3" x14ac:dyDescent="0.35">
      <c r="B418" s="1" t="s">
        <v>407</v>
      </c>
      <c r="C418" s="1">
        <v>100</v>
      </c>
    </row>
    <row r="419" spans="2:3" ht="29" x14ac:dyDescent="0.35">
      <c r="B419" s="1" t="s">
        <v>408</v>
      </c>
      <c r="C419" s="1">
        <v>100</v>
      </c>
    </row>
    <row r="420" spans="2:3" x14ac:dyDescent="0.35">
      <c r="B420" s="1" t="s">
        <v>409</v>
      </c>
      <c r="C420" s="1">
        <v>100</v>
      </c>
    </row>
    <row r="421" spans="2:3" x14ac:dyDescent="0.35">
      <c r="B421" s="1" t="s">
        <v>410</v>
      </c>
      <c r="C421" s="1">
        <v>100</v>
      </c>
    </row>
    <row r="422" spans="2:3" x14ac:dyDescent="0.35">
      <c r="B422" s="1" t="s">
        <v>411</v>
      </c>
      <c r="C422" s="1">
        <v>100</v>
      </c>
    </row>
    <row r="423" spans="2:3" x14ac:dyDescent="0.35">
      <c r="B423" s="1" t="s">
        <v>412</v>
      </c>
      <c r="C423" s="1">
        <v>100</v>
      </c>
    </row>
    <row r="424" spans="2:3" x14ac:dyDescent="0.35">
      <c r="B424" s="1" t="s">
        <v>413</v>
      </c>
      <c r="C424" s="1">
        <v>100</v>
      </c>
    </row>
    <row r="425" spans="2:3" x14ac:dyDescent="0.35">
      <c r="B425" s="1" t="s">
        <v>414</v>
      </c>
      <c r="C425" s="1">
        <v>100</v>
      </c>
    </row>
    <row r="426" spans="2:3" x14ac:dyDescent="0.35">
      <c r="B426" s="1" t="s">
        <v>415</v>
      </c>
      <c r="C426" s="1">
        <v>100</v>
      </c>
    </row>
    <row r="427" spans="2:3" x14ac:dyDescent="0.35">
      <c r="B427" s="1" t="s">
        <v>416</v>
      </c>
      <c r="C427" s="1">
        <v>100</v>
      </c>
    </row>
    <row r="428" spans="2:3" x14ac:dyDescent="0.35">
      <c r="B428" s="1" t="s">
        <v>417</v>
      </c>
      <c r="C428" s="1">
        <v>100</v>
      </c>
    </row>
    <row r="429" spans="2:3" x14ac:dyDescent="0.35">
      <c r="B429" s="1" t="s">
        <v>418</v>
      </c>
      <c r="C429" s="1">
        <v>100</v>
      </c>
    </row>
    <row r="430" spans="2:3" ht="29" x14ac:dyDescent="0.35">
      <c r="B430" s="1" t="s">
        <v>419</v>
      </c>
      <c r="C430" s="1">
        <v>100</v>
      </c>
    </row>
    <row r="431" spans="2:3" x14ac:dyDescent="0.35">
      <c r="B431" s="1" t="s">
        <v>420</v>
      </c>
      <c r="C431" s="1">
        <v>100</v>
      </c>
    </row>
    <row r="432" spans="2:3" x14ac:dyDescent="0.35">
      <c r="B432" s="1" t="s">
        <v>421</v>
      </c>
      <c r="C432" s="1">
        <v>100</v>
      </c>
    </row>
    <row r="433" spans="2:3" x14ac:dyDescent="0.35">
      <c r="B433" s="1" t="s">
        <v>422</v>
      </c>
      <c r="C433" s="1">
        <v>100</v>
      </c>
    </row>
    <row r="434" spans="2:3" x14ac:dyDescent="0.35">
      <c r="B434" s="1" t="s">
        <v>423</v>
      </c>
      <c r="C434" s="1">
        <v>100</v>
      </c>
    </row>
    <row r="435" spans="2:3" x14ac:dyDescent="0.35">
      <c r="B435" s="1" t="s">
        <v>424</v>
      </c>
      <c r="C435" s="1">
        <v>100</v>
      </c>
    </row>
    <row r="436" spans="2:3" x14ac:dyDescent="0.35">
      <c r="B436" s="1" t="s">
        <v>425</v>
      </c>
      <c r="C436" s="1">
        <v>100</v>
      </c>
    </row>
    <row r="437" spans="2:3" x14ac:dyDescent="0.35">
      <c r="B437" s="1" t="s">
        <v>426</v>
      </c>
      <c r="C437" s="1">
        <v>100</v>
      </c>
    </row>
    <row r="438" spans="2:3" x14ac:dyDescent="0.35">
      <c r="B438" s="1" t="s">
        <v>427</v>
      </c>
      <c r="C438" s="1">
        <v>100</v>
      </c>
    </row>
    <row r="439" spans="2:3" x14ac:dyDescent="0.35">
      <c r="B439" s="1" t="s">
        <v>428</v>
      </c>
      <c r="C439" s="1">
        <v>100</v>
      </c>
    </row>
    <row r="440" spans="2:3" x14ac:dyDescent="0.35">
      <c r="B440" s="1" t="s">
        <v>429</v>
      </c>
      <c r="C440" s="1">
        <v>100</v>
      </c>
    </row>
    <row r="441" spans="2:3" x14ac:dyDescent="0.35">
      <c r="B441" s="1" t="s">
        <v>430</v>
      </c>
      <c r="C441" s="1">
        <v>100</v>
      </c>
    </row>
    <row r="442" spans="2:3" x14ac:dyDescent="0.35">
      <c r="B442" s="1" t="s">
        <v>431</v>
      </c>
      <c r="C442" s="1">
        <v>100</v>
      </c>
    </row>
    <row r="443" spans="2:3" x14ac:dyDescent="0.35">
      <c r="B443" s="1" t="s">
        <v>432</v>
      </c>
      <c r="C443" s="1">
        <v>100</v>
      </c>
    </row>
    <row r="444" spans="2:3" x14ac:dyDescent="0.35">
      <c r="B444" s="1" t="s">
        <v>433</v>
      </c>
      <c r="C444" s="1">
        <v>100</v>
      </c>
    </row>
    <row r="445" spans="2:3" x14ac:dyDescent="0.35">
      <c r="B445" s="1" t="s">
        <v>434</v>
      </c>
      <c r="C445" s="1">
        <v>100</v>
      </c>
    </row>
    <row r="446" spans="2:3" x14ac:dyDescent="0.35">
      <c r="B446" s="1" t="s">
        <v>435</v>
      </c>
      <c r="C446" s="1">
        <v>100</v>
      </c>
    </row>
    <row r="447" spans="2:3" x14ac:dyDescent="0.35">
      <c r="B447" s="1" t="s">
        <v>436</v>
      </c>
      <c r="C447" s="1">
        <v>100</v>
      </c>
    </row>
    <row r="448" spans="2:3" x14ac:dyDescent="0.35">
      <c r="B448" s="1" t="s">
        <v>437</v>
      </c>
      <c r="C448" s="1">
        <v>100</v>
      </c>
    </row>
    <row r="449" spans="2:3" x14ac:dyDescent="0.35">
      <c r="B449" s="1" t="s">
        <v>438</v>
      </c>
      <c r="C449" s="1">
        <v>100</v>
      </c>
    </row>
    <row r="450" spans="2:3" x14ac:dyDescent="0.35">
      <c r="B450" s="1" t="s">
        <v>439</v>
      </c>
      <c r="C450" s="1">
        <v>100</v>
      </c>
    </row>
    <row r="451" spans="2:3" x14ac:dyDescent="0.35">
      <c r="B451" s="1" t="s">
        <v>440</v>
      </c>
      <c r="C451" s="1">
        <v>100</v>
      </c>
    </row>
    <row r="452" spans="2:3" x14ac:dyDescent="0.35">
      <c r="B452" s="1" t="s">
        <v>441</v>
      </c>
      <c r="C452" s="1">
        <v>100</v>
      </c>
    </row>
    <row r="453" spans="2:3" x14ac:dyDescent="0.35">
      <c r="B453" s="1" t="s">
        <v>442</v>
      </c>
      <c r="C453" s="1">
        <v>100</v>
      </c>
    </row>
    <row r="454" spans="2:3" x14ac:dyDescent="0.35">
      <c r="B454" s="1" t="s">
        <v>443</v>
      </c>
      <c r="C454" s="1">
        <v>100</v>
      </c>
    </row>
    <row r="455" spans="2:3" x14ac:dyDescent="0.35">
      <c r="B455" s="1" t="s">
        <v>444</v>
      </c>
      <c r="C455" s="1">
        <v>100</v>
      </c>
    </row>
    <row r="456" spans="2:3" x14ac:dyDescent="0.35">
      <c r="B456" s="1" t="s">
        <v>445</v>
      </c>
      <c r="C456" s="1">
        <v>100</v>
      </c>
    </row>
    <row r="457" spans="2:3" x14ac:dyDescent="0.35">
      <c r="B457" s="1" t="s">
        <v>446</v>
      </c>
      <c r="C457" s="1">
        <v>100</v>
      </c>
    </row>
    <row r="458" spans="2:3" x14ac:dyDescent="0.35">
      <c r="B458" s="1" t="s">
        <v>447</v>
      </c>
      <c r="C458" s="1">
        <v>100</v>
      </c>
    </row>
    <row r="459" spans="2:3" x14ac:dyDescent="0.35">
      <c r="B459" s="1" t="s">
        <v>448</v>
      </c>
      <c r="C459" s="1">
        <v>100</v>
      </c>
    </row>
    <row r="460" spans="2:3" x14ac:dyDescent="0.35">
      <c r="B460" s="1" t="s">
        <v>449</v>
      </c>
      <c r="C460" s="1">
        <v>100</v>
      </c>
    </row>
    <row r="461" spans="2:3" x14ac:dyDescent="0.35">
      <c r="B461" s="1" t="s">
        <v>450</v>
      </c>
      <c r="C461" s="1">
        <v>100</v>
      </c>
    </row>
    <row r="462" spans="2:3" x14ac:dyDescent="0.35">
      <c r="B462" s="1" t="s">
        <v>451</v>
      </c>
      <c r="C462" s="1">
        <v>100</v>
      </c>
    </row>
    <row r="463" spans="2:3" ht="29" x14ac:dyDescent="0.35">
      <c r="B463" s="1" t="s">
        <v>452</v>
      </c>
      <c r="C463" s="1">
        <v>100</v>
      </c>
    </row>
    <row r="464" spans="2:3" x14ac:dyDescent="0.35">
      <c r="B464" s="1" t="s">
        <v>453</v>
      </c>
      <c r="C464" s="1">
        <v>100</v>
      </c>
    </row>
    <row r="465" spans="2:3" x14ac:dyDescent="0.35">
      <c r="B465" s="1" t="s">
        <v>454</v>
      </c>
      <c r="C465" s="1">
        <v>100</v>
      </c>
    </row>
    <row r="466" spans="2:3" x14ac:dyDescent="0.35">
      <c r="B466" s="1" t="s">
        <v>455</v>
      </c>
      <c r="C466" s="1">
        <v>100</v>
      </c>
    </row>
    <row r="467" spans="2:3" x14ac:dyDescent="0.35">
      <c r="B467" s="1" t="s">
        <v>456</v>
      </c>
      <c r="C467" s="1">
        <v>100</v>
      </c>
    </row>
    <row r="468" spans="2:3" x14ac:dyDescent="0.35">
      <c r="B468" s="1" t="s">
        <v>457</v>
      </c>
      <c r="C468" s="1">
        <v>100</v>
      </c>
    </row>
    <row r="469" spans="2:3" x14ac:dyDescent="0.35">
      <c r="B469" s="1" t="s">
        <v>458</v>
      </c>
      <c r="C469" s="1">
        <v>100</v>
      </c>
    </row>
    <row r="470" spans="2:3" x14ac:dyDescent="0.35">
      <c r="B470" s="1" t="s">
        <v>459</v>
      </c>
      <c r="C470" s="1">
        <v>100</v>
      </c>
    </row>
    <row r="471" spans="2:3" x14ac:dyDescent="0.35">
      <c r="B471" s="1" t="s">
        <v>460</v>
      </c>
      <c r="C471" s="1">
        <v>100</v>
      </c>
    </row>
    <row r="472" spans="2:3" x14ac:dyDescent="0.35">
      <c r="B472" s="1" t="s">
        <v>461</v>
      </c>
      <c r="C472" s="1">
        <v>100</v>
      </c>
    </row>
    <row r="473" spans="2:3" x14ac:dyDescent="0.35">
      <c r="B473" s="1" t="s">
        <v>179</v>
      </c>
      <c r="C473" s="1">
        <v>100</v>
      </c>
    </row>
    <row r="474" spans="2:3" x14ac:dyDescent="0.35">
      <c r="B474" s="1" t="s">
        <v>462</v>
      </c>
      <c r="C474" s="1">
        <v>100</v>
      </c>
    </row>
    <row r="475" spans="2:3" x14ac:dyDescent="0.35">
      <c r="B475" s="1" t="s">
        <v>463</v>
      </c>
      <c r="C475" s="1">
        <v>100</v>
      </c>
    </row>
    <row r="476" spans="2:3" ht="29" x14ac:dyDescent="0.35">
      <c r="B476" s="1" t="s">
        <v>464</v>
      </c>
      <c r="C476" s="1">
        <v>100</v>
      </c>
    </row>
    <row r="477" spans="2:3" x14ac:dyDescent="0.35">
      <c r="B477" s="1" t="s">
        <v>465</v>
      </c>
      <c r="C477" s="1">
        <v>100</v>
      </c>
    </row>
    <row r="478" spans="2:3" x14ac:dyDescent="0.35">
      <c r="B478" s="1" t="s">
        <v>466</v>
      </c>
      <c r="C478" s="1">
        <v>100</v>
      </c>
    </row>
    <row r="479" spans="2:3" x14ac:dyDescent="0.35">
      <c r="B479" s="1" t="s">
        <v>467</v>
      </c>
      <c r="C479" s="1">
        <v>100</v>
      </c>
    </row>
    <row r="480" spans="2:3" x14ac:dyDescent="0.35">
      <c r="B480" s="1" t="s">
        <v>468</v>
      </c>
      <c r="C480" s="1">
        <v>100</v>
      </c>
    </row>
    <row r="481" spans="2:3" x14ac:dyDescent="0.35">
      <c r="B481" s="1" t="s">
        <v>469</v>
      </c>
      <c r="C481" s="1">
        <v>100</v>
      </c>
    </row>
    <row r="482" spans="2:3" x14ac:dyDescent="0.35">
      <c r="B482" s="1" t="s">
        <v>470</v>
      </c>
      <c r="C482" s="1">
        <v>100</v>
      </c>
    </row>
    <row r="483" spans="2:3" x14ac:dyDescent="0.35">
      <c r="B483" s="1" t="s">
        <v>471</v>
      </c>
      <c r="C483" s="1">
        <v>100</v>
      </c>
    </row>
    <row r="484" spans="2:3" x14ac:dyDescent="0.35">
      <c r="B484" s="1" t="s">
        <v>472</v>
      </c>
      <c r="C484" s="1">
        <v>100</v>
      </c>
    </row>
    <row r="485" spans="2:3" x14ac:dyDescent="0.35">
      <c r="B485" s="1" t="s">
        <v>473</v>
      </c>
      <c r="C485" s="1">
        <v>100</v>
      </c>
    </row>
    <row r="486" spans="2:3" x14ac:dyDescent="0.35">
      <c r="B486" s="1" t="s">
        <v>474</v>
      </c>
      <c r="C486" s="1">
        <v>100</v>
      </c>
    </row>
    <row r="487" spans="2:3" x14ac:dyDescent="0.35">
      <c r="B487" s="1" t="s">
        <v>475</v>
      </c>
      <c r="C487" s="1">
        <v>100</v>
      </c>
    </row>
    <row r="488" spans="2:3" x14ac:dyDescent="0.35">
      <c r="B488" s="1" t="s">
        <v>476</v>
      </c>
      <c r="C488" s="1">
        <v>100</v>
      </c>
    </row>
    <row r="489" spans="2:3" x14ac:dyDescent="0.35">
      <c r="B489" s="1" t="s">
        <v>477</v>
      </c>
      <c r="C489" s="1">
        <v>100</v>
      </c>
    </row>
    <row r="490" spans="2:3" x14ac:dyDescent="0.35">
      <c r="B490" s="1" t="s">
        <v>478</v>
      </c>
      <c r="C490" s="1">
        <v>100</v>
      </c>
    </row>
    <row r="491" spans="2:3" x14ac:dyDescent="0.35">
      <c r="B491" s="1" t="s">
        <v>479</v>
      </c>
      <c r="C491" s="1">
        <v>100</v>
      </c>
    </row>
    <row r="492" spans="2:3" x14ac:dyDescent="0.35">
      <c r="B492" s="1" t="s">
        <v>480</v>
      </c>
      <c r="C492" s="1">
        <v>100</v>
      </c>
    </row>
    <row r="493" spans="2:3" x14ac:dyDescent="0.35">
      <c r="B493" s="1" t="s">
        <v>481</v>
      </c>
      <c r="C493" s="1">
        <v>100</v>
      </c>
    </row>
    <row r="494" spans="2:3" ht="29" x14ac:dyDescent="0.35">
      <c r="B494" s="1" t="s">
        <v>482</v>
      </c>
      <c r="C494" s="1">
        <v>100</v>
      </c>
    </row>
    <row r="495" spans="2:3" x14ac:dyDescent="0.35">
      <c r="B495" s="1" t="s">
        <v>483</v>
      </c>
      <c r="C495" s="1">
        <v>100</v>
      </c>
    </row>
    <row r="496" spans="2:3" ht="29" x14ac:dyDescent="0.35">
      <c r="B496" s="1" t="s">
        <v>484</v>
      </c>
      <c r="C496" s="1">
        <v>100</v>
      </c>
    </row>
    <row r="497" spans="2:3" x14ac:dyDescent="0.35">
      <c r="B497" s="1" t="s">
        <v>485</v>
      </c>
      <c r="C497" s="1">
        <v>100</v>
      </c>
    </row>
    <row r="498" spans="2:3" x14ac:dyDescent="0.35">
      <c r="B498" s="1" t="s">
        <v>486</v>
      </c>
      <c r="C498" s="1">
        <v>100</v>
      </c>
    </row>
    <row r="499" spans="2:3" ht="29" x14ac:dyDescent="0.35">
      <c r="B499" s="1" t="s">
        <v>487</v>
      </c>
      <c r="C499" s="1">
        <v>100</v>
      </c>
    </row>
    <row r="500" spans="2:3" x14ac:dyDescent="0.35">
      <c r="B500" s="1" t="s">
        <v>488</v>
      </c>
      <c r="C500" s="1">
        <v>100</v>
      </c>
    </row>
    <row r="501" spans="2:3" x14ac:dyDescent="0.35">
      <c r="B501" s="1" t="s">
        <v>489</v>
      </c>
      <c r="C501" s="1">
        <v>100</v>
      </c>
    </row>
    <row r="502" spans="2:3" x14ac:dyDescent="0.35">
      <c r="B502" s="1" t="s">
        <v>490</v>
      </c>
      <c r="C502" s="1">
        <v>100</v>
      </c>
    </row>
    <row r="503" spans="2:3" x14ac:dyDescent="0.35">
      <c r="B503" s="1" t="s">
        <v>491</v>
      </c>
      <c r="C503" s="1">
        <v>100</v>
      </c>
    </row>
    <row r="504" spans="2:3" x14ac:dyDescent="0.35">
      <c r="B504" s="1" t="s">
        <v>492</v>
      </c>
      <c r="C504" s="1">
        <v>100</v>
      </c>
    </row>
    <row r="505" spans="2:3" x14ac:dyDescent="0.35">
      <c r="B505" s="1" t="s">
        <v>493</v>
      </c>
      <c r="C505" s="1">
        <v>100</v>
      </c>
    </row>
    <row r="506" spans="2:3" x14ac:dyDescent="0.35">
      <c r="B506" s="1" t="s">
        <v>494</v>
      </c>
      <c r="C506" s="1">
        <v>100</v>
      </c>
    </row>
    <row r="507" spans="2:3" x14ac:dyDescent="0.35">
      <c r="B507" s="1" t="s">
        <v>495</v>
      </c>
      <c r="C507" s="1">
        <v>100</v>
      </c>
    </row>
    <row r="508" spans="2:3" x14ac:dyDescent="0.35">
      <c r="B508" s="1" t="s">
        <v>496</v>
      </c>
      <c r="C508" s="1">
        <v>100</v>
      </c>
    </row>
    <row r="509" spans="2:3" x14ac:dyDescent="0.35">
      <c r="B509" s="1" t="s">
        <v>497</v>
      </c>
      <c r="C509" s="1">
        <v>100</v>
      </c>
    </row>
    <row r="510" spans="2:3" x14ac:dyDescent="0.35">
      <c r="B510" s="1" t="s">
        <v>498</v>
      </c>
      <c r="C510" s="1">
        <v>100</v>
      </c>
    </row>
    <row r="511" spans="2:3" x14ac:dyDescent="0.35">
      <c r="B511" s="1" t="s">
        <v>499</v>
      </c>
      <c r="C511" s="1">
        <v>100</v>
      </c>
    </row>
    <row r="512" spans="2:3" x14ac:dyDescent="0.35">
      <c r="B512" s="1" t="s">
        <v>500</v>
      </c>
      <c r="C512" s="1">
        <v>100</v>
      </c>
    </row>
    <row r="513" spans="2:3" x14ac:dyDescent="0.35">
      <c r="B513" s="1" t="s">
        <v>501</v>
      </c>
      <c r="C513" s="1">
        <v>100</v>
      </c>
    </row>
    <row r="514" spans="2:3" x14ac:dyDescent="0.35">
      <c r="B514" s="1" t="s">
        <v>502</v>
      </c>
      <c r="C514" s="1">
        <v>100</v>
      </c>
    </row>
    <row r="515" spans="2:3" x14ac:dyDescent="0.35">
      <c r="B515" s="1" t="s">
        <v>503</v>
      </c>
      <c r="C515" s="1">
        <v>100</v>
      </c>
    </row>
    <row r="516" spans="2:3" x14ac:dyDescent="0.35">
      <c r="B516" s="1" t="s">
        <v>504</v>
      </c>
      <c r="C516" s="1">
        <v>100</v>
      </c>
    </row>
    <row r="517" spans="2:3" x14ac:dyDescent="0.35">
      <c r="B517" s="1" t="s">
        <v>505</v>
      </c>
      <c r="C517" s="1">
        <v>100</v>
      </c>
    </row>
    <row r="518" spans="2:3" x14ac:dyDescent="0.35">
      <c r="B518" s="1" t="s">
        <v>506</v>
      </c>
      <c r="C518" s="1">
        <v>100</v>
      </c>
    </row>
    <row r="519" spans="2:3" x14ac:dyDescent="0.35">
      <c r="B519" s="1" t="s">
        <v>507</v>
      </c>
      <c r="C519" s="1">
        <v>100</v>
      </c>
    </row>
    <row r="520" spans="2:3" x14ac:dyDescent="0.35">
      <c r="B520" s="1" t="s">
        <v>508</v>
      </c>
      <c r="C520" s="1">
        <v>100</v>
      </c>
    </row>
    <row r="521" spans="2:3" x14ac:dyDescent="0.35">
      <c r="B521" s="1" t="s">
        <v>509</v>
      </c>
      <c r="C521" s="1">
        <v>100</v>
      </c>
    </row>
    <row r="522" spans="2:3" x14ac:dyDescent="0.35">
      <c r="B522" s="1" t="s">
        <v>510</v>
      </c>
      <c r="C522" s="1">
        <v>100</v>
      </c>
    </row>
    <row r="523" spans="2:3" x14ac:dyDescent="0.35">
      <c r="B523" s="1" t="s">
        <v>511</v>
      </c>
      <c r="C523" s="1">
        <v>100</v>
      </c>
    </row>
    <row r="524" spans="2:3" x14ac:dyDescent="0.35">
      <c r="B524" s="1" t="s">
        <v>512</v>
      </c>
      <c r="C524" s="1">
        <v>100</v>
      </c>
    </row>
    <row r="525" spans="2:3" x14ac:dyDescent="0.35">
      <c r="B525" s="1" t="s">
        <v>513</v>
      </c>
      <c r="C525" s="1">
        <v>100</v>
      </c>
    </row>
    <row r="526" spans="2:3" x14ac:dyDescent="0.35">
      <c r="B526" s="1" t="s">
        <v>514</v>
      </c>
      <c r="C526" s="1">
        <v>100</v>
      </c>
    </row>
    <row r="527" spans="2:3" x14ac:dyDescent="0.35">
      <c r="B527" s="1" t="s">
        <v>515</v>
      </c>
      <c r="C527" s="1">
        <v>100</v>
      </c>
    </row>
    <row r="528" spans="2:3" x14ac:dyDescent="0.35">
      <c r="B528" s="1" t="s">
        <v>516</v>
      </c>
      <c r="C528" s="1">
        <v>100</v>
      </c>
    </row>
    <row r="529" spans="2:3" x14ac:dyDescent="0.35">
      <c r="B529" s="1" t="s">
        <v>517</v>
      </c>
      <c r="C529" s="1">
        <v>100</v>
      </c>
    </row>
    <row r="530" spans="2:3" x14ac:dyDescent="0.35">
      <c r="B530" s="1" t="s">
        <v>518</v>
      </c>
      <c r="C530" s="1">
        <v>100</v>
      </c>
    </row>
    <row r="531" spans="2:3" x14ac:dyDescent="0.35">
      <c r="B531" s="1" t="s">
        <v>519</v>
      </c>
      <c r="C531" s="1">
        <v>100</v>
      </c>
    </row>
    <row r="532" spans="2:3" x14ac:dyDescent="0.35">
      <c r="B532" s="1" t="s">
        <v>520</v>
      </c>
      <c r="C532" s="1">
        <v>100</v>
      </c>
    </row>
    <row r="533" spans="2:3" x14ac:dyDescent="0.35">
      <c r="B533" s="1" t="s">
        <v>521</v>
      </c>
      <c r="C533" s="1">
        <v>100</v>
      </c>
    </row>
    <row r="534" spans="2:3" ht="29" x14ac:dyDescent="0.35">
      <c r="B534" s="1" t="s">
        <v>522</v>
      </c>
      <c r="C534" s="1">
        <v>100</v>
      </c>
    </row>
    <row r="535" spans="2:3" x14ac:dyDescent="0.35">
      <c r="B535" s="1" t="s">
        <v>523</v>
      </c>
      <c r="C535" s="1">
        <v>100</v>
      </c>
    </row>
    <row r="536" spans="2:3" x14ac:dyDescent="0.35">
      <c r="B536" s="1" t="s">
        <v>524</v>
      </c>
      <c r="C536" s="1">
        <v>100</v>
      </c>
    </row>
    <row r="537" spans="2:3" x14ac:dyDescent="0.35">
      <c r="B537" s="1" t="s">
        <v>525</v>
      </c>
      <c r="C537" s="1">
        <v>100</v>
      </c>
    </row>
    <row r="538" spans="2:3" x14ac:dyDescent="0.35">
      <c r="B538" s="1" t="s">
        <v>526</v>
      </c>
      <c r="C538" s="1">
        <v>100</v>
      </c>
    </row>
    <row r="539" spans="2:3" ht="29" x14ac:dyDescent="0.35">
      <c r="B539" s="1" t="s">
        <v>527</v>
      </c>
      <c r="C539" s="1">
        <v>100</v>
      </c>
    </row>
    <row r="540" spans="2:3" x14ac:dyDescent="0.35">
      <c r="B540" s="1" t="s">
        <v>528</v>
      </c>
      <c r="C540" s="1">
        <v>100</v>
      </c>
    </row>
    <row r="541" spans="2:3" x14ac:dyDescent="0.35">
      <c r="B541" s="1" t="s">
        <v>529</v>
      </c>
      <c r="C541" s="1">
        <v>100</v>
      </c>
    </row>
    <row r="542" spans="2:3" x14ac:dyDescent="0.35">
      <c r="B542" s="1" t="s">
        <v>530</v>
      </c>
      <c r="C542" s="1">
        <v>100</v>
      </c>
    </row>
    <row r="543" spans="2:3" ht="29" x14ac:dyDescent="0.35">
      <c r="B543" s="1" t="s">
        <v>531</v>
      </c>
      <c r="C543" s="1">
        <v>100</v>
      </c>
    </row>
    <row r="544" spans="2:3" x14ac:dyDescent="0.35">
      <c r="B544" s="1" t="s">
        <v>532</v>
      </c>
      <c r="C544" s="1">
        <v>100</v>
      </c>
    </row>
    <row r="545" spans="2:3" x14ac:dyDescent="0.35">
      <c r="B545" s="1" t="s">
        <v>533</v>
      </c>
      <c r="C545" s="1">
        <v>100</v>
      </c>
    </row>
    <row r="546" spans="2:3" x14ac:dyDescent="0.35">
      <c r="B546" s="1" t="s">
        <v>534</v>
      </c>
      <c r="C546" s="1">
        <v>100</v>
      </c>
    </row>
    <row r="547" spans="2:3" x14ac:dyDescent="0.35">
      <c r="B547" s="1" t="s">
        <v>535</v>
      </c>
      <c r="C547" s="1">
        <v>100</v>
      </c>
    </row>
    <row r="548" spans="2:3" x14ac:dyDescent="0.35">
      <c r="B548" s="1" t="s">
        <v>536</v>
      </c>
      <c r="C548" s="1">
        <v>100</v>
      </c>
    </row>
    <row r="549" spans="2:3" x14ac:dyDescent="0.35">
      <c r="B549" s="1" t="s">
        <v>537</v>
      </c>
      <c r="C549" s="1">
        <v>100</v>
      </c>
    </row>
  </sheetData>
  <mergeCells count="6">
    <mergeCell ref="AR3:AY4"/>
    <mergeCell ref="B3:D4"/>
    <mergeCell ref="H3:M4"/>
    <mergeCell ref="O3:V4"/>
    <mergeCell ref="X3:AF4"/>
    <mergeCell ref="AJ3:AN4"/>
  </mergeCells>
  <pageMargins left="0.7" right="0.7" top="0.75" bottom="0.75" header="0.3" footer="0.3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AFE4E-4A8D-4FEF-9A57-0C603D5DA27D}">
  <dimension ref="B2:BM1005"/>
  <sheetViews>
    <sheetView tabSelected="1" topLeftCell="AE1" workbookViewId="0">
      <selection activeCell="BF26" sqref="BF26"/>
    </sheetView>
  </sheetViews>
  <sheetFormatPr defaultRowHeight="14.5" x14ac:dyDescent="0.35"/>
  <cols>
    <col min="2" max="2" width="33" customWidth="1"/>
    <col min="3" max="3" width="18.1796875" customWidth="1"/>
    <col min="4" max="4" width="10.26953125" customWidth="1"/>
    <col min="5" max="5" width="32.453125" customWidth="1"/>
    <col min="8" max="8" width="26.1796875" customWidth="1"/>
    <col min="9" max="9" width="8.7265625" customWidth="1"/>
    <col min="14" max="14" width="20.90625" customWidth="1"/>
    <col min="15" max="16" width="10.26953125" customWidth="1"/>
    <col min="22" max="22" width="26" customWidth="1"/>
    <col min="23" max="23" width="8.81640625" customWidth="1"/>
    <col min="24" max="24" width="8.90625" customWidth="1"/>
    <col min="26" max="26" width="12.36328125" customWidth="1"/>
    <col min="30" max="30" width="22.81640625" customWidth="1"/>
    <col min="31" max="31" width="8.81640625" customWidth="1"/>
    <col min="32" max="32" width="8.90625" customWidth="1"/>
    <col min="36" max="36" width="17.26953125" customWidth="1"/>
    <col min="37" max="37" width="16.36328125" customWidth="1"/>
    <col min="39" max="39" width="15.81640625" customWidth="1"/>
    <col min="40" max="40" width="13.81640625" customWidth="1"/>
    <col min="42" max="42" width="10.08984375" customWidth="1"/>
    <col min="43" max="43" width="14.54296875" customWidth="1"/>
    <col min="51" max="51" width="29" customWidth="1"/>
    <col min="52" max="52" width="8.90625" customWidth="1"/>
    <col min="58" max="58" width="29.36328125" customWidth="1"/>
    <col min="59" max="59" width="14.6328125" customWidth="1"/>
    <col min="60" max="60" width="10.26953125" customWidth="1"/>
    <col min="61" max="61" width="21.1796875" customWidth="1"/>
    <col min="62" max="62" width="17.26953125" customWidth="1"/>
  </cols>
  <sheetData>
    <row r="2" spans="2:65" x14ac:dyDescent="0.35">
      <c r="B2" s="3" t="s">
        <v>673</v>
      </c>
      <c r="C2" s="3"/>
      <c r="D2" s="3"/>
      <c r="E2" s="3"/>
      <c r="L2" s="3" t="s">
        <v>681</v>
      </c>
      <c r="M2" s="3"/>
      <c r="N2" s="3"/>
      <c r="O2" s="3"/>
      <c r="P2" s="3"/>
      <c r="Q2" s="3"/>
      <c r="R2" s="3"/>
      <c r="S2" s="3"/>
      <c r="T2" s="3"/>
      <c r="V2" s="3" t="s">
        <v>1678</v>
      </c>
      <c r="W2" s="3"/>
      <c r="X2" s="3"/>
      <c r="Y2" s="3"/>
      <c r="Z2" s="3"/>
      <c r="AA2" s="3"/>
      <c r="AB2" s="3"/>
      <c r="AD2" s="3" t="s">
        <v>2643</v>
      </c>
      <c r="AE2" s="3"/>
      <c r="AF2" s="3"/>
      <c r="AG2" s="3"/>
      <c r="AH2" s="3"/>
      <c r="AI2" s="3"/>
      <c r="AJ2" s="3"/>
      <c r="AL2" s="3" t="s">
        <v>2647</v>
      </c>
      <c r="AM2" s="3"/>
      <c r="AN2" s="3"/>
      <c r="AO2" s="3"/>
      <c r="AP2" s="3"/>
      <c r="AQ2" s="3"/>
      <c r="AR2" s="3"/>
      <c r="AS2" s="3"/>
      <c r="AT2" s="3"/>
      <c r="AW2" s="3" t="s">
        <v>2654</v>
      </c>
      <c r="AX2" s="3"/>
      <c r="AY2" s="3"/>
      <c r="AZ2" s="3"/>
      <c r="BA2" s="3"/>
      <c r="BB2" s="3"/>
      <c r="BE2" s="10" t="s">
        <v>2655</v>
      </c>
      <c r="BF2" s="3"/>
      <c r="BG2" s="3"/>
      <c r="BH2" s="3"/>
      <c r="BI2" s="3"/>
      <c r="BJ2" s="3"/>
      <c r="BK2" s="3"/>
      <c r="BL2" s="3"/>
      <c r="BM2" s="3"/>
    </row>
    <row r="3" spans="2:65" x14ac:dyDescent="0.35">
      <c r="B3" s="3"/>
      <c r="C3" s="3"/>
      <c r="D3" s="3"/>
      <c r="E3" s="3"/>
      <c r="L3" s="3"/>
      <c r="M3" s="3"/>
      <c r="N3" s="3"/>
      <c r="O3" s="3"/>
      <c r="P3" s="3"/>
      <c r="Q3" s="3"/>
      <c r="R3" s="3"/>
      <c r="S3" s="3"/>
      <c r="T3" s="3"/>
      <c r="V3" s="3"/>
      <c r="W3" s="3"/>
      <c r="X3" s="3"/>
      <c r="Y3" s="3"/>
      <c r="Z3" s="3"/>
      <c r="AA3" s="3"/>
      <c r="AB3" s="3"/>
      <c r="AD3" s="3"/>
      <c r="AE3" s="3"/>
      <c r="AF3" s="3"/>
      <c r="AG3" s="3"/>
      <c r="AH3" s="3"/>
      <c r="AI3" s="3"/>
      <c r="AJ3" s="3"/>
      <c r="AW3" s="3"/>
      <c r="AX3" s="3"/>
      <c r="AY3" s="3"/>
      <c r="AZ3" s="3"/>
      <c r="BA3" s="3"/>
      <c r="BB3" s="3"/>
      <c r="BE3" s="3"/>
      <c r="BF3" s="3"/>
      <c r="BG3" s="3"/>
      <c r="BH3" s="3"/>
      <c r="BI3" s="3"/>
      <c r="BJ3" s="3"/>
      <c r="BK3" s="3"/>
      <c r="BL3" s="3"/>
      <c r="BM3" s="3"/>
    </row>
    <row r="4" spans="2:65" x14ac:dyDescent="0.35">
      <c r="AL4" t="s">
        <v>2644</v>
      </c>
      <c r="AM4" t="s">
        <v>2645</v>
      </c>
      <c r="AN4" t="s">
        <v>615</v>
      </c>
    </row>
    <row r="5" spans="2:65" ht="15" thickBot="1" x14ac:dyDescent="0.4">
      <c r="B5" s="1" t="s">
        <v>538</v>
      </c>
      <c r="C5" s="16" t="s">
        <v>668</v>
      </c>
      <c r="D5" s="1" t="s">
        <v>669</v>
      </c>
      <c r="E5" s="1" t="s">
        <v>670</v>
      </c>
      <c r="N5" s="1" t="s">
        <v>679</v>
      </c>
      <c r="O5" s="1" t="s">
        <v>669</v>
      </c>
      <c r="P5" s="1" t="s">
        <v>680</v>
      </c>
      <c r="V5" s="12" t="s">
        <v>679</v>
      </c>
      <c r="W5" s="12" t="s">
        <v>680</v>
      </c>
      <c r="X5" s="12" t="s">
        <v>669</v>
      </c>
      <c r="AD5" s="12" t="s">
        <v>2631</v>
      </c>
      <c r="AE5" s="12" t="s">
        <v>680</v>
      </c>
      <c r="AF5" s="12" t="s">
        <v>669</v>
      </c>
      <c r="AL5" s="1">
        <v>2020</v>
      </c>
      <c r="AM5" s="1" t="s">
        <v>2632</v>
      </c>
      <c r="AN5" s="1">
        <v>27</v>
      </c>
      <c r="BF5" t="s">
        <v>670</v>
      </c>
      <c r="BG5" t="s">
        <v>2656</v>
      </c>
      <c r="BH5" t="s">
        <v>2657</v>
      </c>
      <c r="BI5" t="s">
        <v>539</v>
      </c>
      <c r="BJ5" t="s">
        <v>570</v>
      </c>
    </row>
    <row r="6" spans="2:65" ht="15" thickBot="1" x14ac:dyDescent="0.4">
      <c r="B6" s="1" t="s">
        <v>617</v>
      </c>
      <c r="C6" s="16">
        <v>5266</v>
      </c>
      <c r="D6" s="1">
        <v>82.5</v>
      </c>
      <c r="E6" s="1" t="s">
        <v>618</v>
      </c>
      <c r="N6" s="1" t="s">
        <v>674</v>
      </c>
      <c r="O6" s="1">
        <v>84.09</v>
      </c>
      <c r="P6" s="1">
        <v>11</v>
      </c>
      <c r="V6" s="1" t="s">
        <v>682</v>
      </c>
      <c r="W6" s="1">
        <v>56</v>
      </c>
      <c r="X6" s="1">
        <v>46.98</v>
      </c>
      <c r="AD6" s="1" t="s">
        <v>1679</v>
      </c>
      <c r="AE6" s="1">
        <v>36</v>
      </c>
      <c r="AF6" s="1">
        <v>78.790000000000006</v>
      </c>
      <c r="AL6" s="1">
        <v>2019</v>
      </c>
      <c r="AM6" s="1" t="s">
        <v>2633</v>
      </c>
      <c r="AN6" s="1">
        <v>47</v>
      </c>
      <c r="AP6" s="20" t="s">
        <v>2645</v>
      </c>
      <c r="AQ6" s="20" t="s">
        <v>615</v>
      </c>
      <c r="AY6" t="s">
        <v>670</v>
      </c>
      <c r="AZ6" t="s">
        <v>669</v>
      </c>
      <c r="BF6" s="1" t="s">
        <v>633</v>
      </c>
      <c r="BG6" s="1">
        <v>3279</v>
      </c>
      <c r="BH6" s="1">
        <v>107</v>
      </c>
      <c r="BI6" s="1">
        <v>59</v>
      </c>
      <c r="BJ6" s="1">
        <v>60</v>
      </c>
    </row>
    <row r="7" spans="2:65" x14ac:dyDescent="0.35">
      <c r="B7" s="1" t="s">
        <v>619</v>
      </c>
      <c r="C7" s="16">
        <v>5541</v>
      </c>
      <c r="D7" s="1">
        <v>74.5</v>
      </c>
      <c r="E7" s="1" t="s">
        <v>620</v>
      </c>
      <c r="N7" s="1" t="s">
        <v>675</v>
      </c>
      <c r="O7" s="1">
        <v>82.26</v>
      </c>
      <c r="P7" s="1">
        <v>19</v>
      </c>
      <c r="V7" s="1" t="s">
        <v>683</v>
      </c>
      <c r="W7" s="1">
        <v>44</v>
      </c>
      <c r="X7" s="1">
        <v>53.66</v>
      </c>
      <c r="AD7" s="1" t="s">
        <v>747</v>
      </c>
      <c r="AE7" s="1">
        <v>36</v>
      </c>
      <c r="AF7" s="1">
        <v>67.739999999999995</v>
      </c>
      <c r="AL7" s="1">
        <v>2018</v>
      </c>
      <c r="AM7" s="1" t="s">
        <v>2633</v>
      </c>
      <c r="AN7" s="1">
        <v>63</v>
      </c>
      <c r="AP7" t="s">
        <v>2638</v>
      </c>
      <c r="AQ7">
        <f>SUMIF(Table18[Month],AP7,Table18[Movie_count])</f>
        <v>807</v>
      </c>
      <c r="AY7" s="1" t="s">
        <v>651</v>
      </c>
      <c r="AZ7" s="1">
        <v>73</v>
      </c>
      <c r="BF7" s="1" t="s">
        <v>648</v>
      </c>
      <c r="BG7" s="1">
        <v>3255</v>
      </c>
      <c r="BH7" s="1">
        <v>99</v>
      </c>
      <c r="BI7" s="1">
        <v>50</v>
      </c>
      <c r="BJ7" s="1">
        <v>55</v>
      </c>
    </row>
    <row r="8" spans="2:65" x14ac:dyDescent="0.35">
      <c r="B8" s="1" t="s">
        <v>621</v>
      </c>
      <c r="C8" s="16">
        <v>6093</v>
      </c>
      <c r="D8" s="1">
        <v>87</v>
      </c>
      <c r="E8" s="1" t="s">
        <v>620</v>
      </c>
      <c r="N8" s="1" t="s">
        <v>676</v>
      </c>
      <c r="O8" s="1">
        <v>82.1</v>
      </c>
      <c r="P8" s="1">
        <v>10</v>
      </c>
      <c r="V8" s="1" t="s">
        <v>684</v>
      </c>
      <c r="W8" s="1">
        <v>42</v>
      </c>
      <c r="X8" s="1">
        <v>57.36</v>
      </c>
      <c r="AD8" s="1" t="s">
        <v>685</v>
      </c>
      <c r="AE8" s="1">
        <v>35</v>
      </c>
      <c r="AF8" s="1">
        <v>70.709999999999994</v>
      </c>
      <c r="AL8" s="1">
        <v>2017</v>
      </c>
      <c r="AM8" s="1" t="s">
        <v>2634</v>
      </c>
      <c r="AN8" s="1">
        <v>61</v>
      </c>
      <c r="AP8" t="s">
        <v>2634</v>
      </c>
      <c r="AQ8">
        <f>SUMIF(Table18[Month],AP8,Table18[Movie_count])</f>
        <v>313</v>
      </c>
      <c r="AY8" s="1" t="s">
        <v>620</v>
      </c>
      <c r="AZ8" s="1">
        <v>72</v>
      </c>
      <c r="BF8" s="1" t="s">
        <v>624</v>
      </c>
      <c r="BG8" s="1">
        <v>3126</v>
      </c>
      <c r="BH8" s="1">
        <v>107</v>
      </c>
      <c r="BI8" s="1">
        <v>54</v>
      </c>
      <c r="BJ8" s="1">
        <v>58</v>
      </c>
    </row>
    <row r="9" spans="2:65" x14ac:dyDescent="0.35">
      <c r="B9" s="1" t="s">
        <v>622</v>
      </c>
      <c r="C9" s="16">
        <v>7073</v>
      </c>
      <c r="D9" s="1">
        <v>83</v>
      </c>
      <c r="E9" s="1" t="s">
        <v>620</v>
      </c>
      <c r="H9" t="s">
        <v>538</v>
      </c>
      <c r="I9" t="s">
        <v>671</v>
      </c>
      <c r="N9" s="1" t="s">
        <v>677</v>
      </c>
      <c r="O9" s="1">
        <v>81.599999999999994</v>
      </c>
      <c r="P9" s="1">
        <v>20</v>
      </c>
      <c r="V9" s="1" t="s">
        <v>685</v>
      </c>
      <c r="W9" s="1">
        <v>41</v>
      </c>
      <c r="X9" s="1">
        <v>65.88</v>
      </c>
      <c r="Z9" s="19" t="s">
        <v>1677</v>
      </c>
      <c r="AA9">
        <f>COUNTA(Table16[Lead_Actor])</f>
        <v>1000</v>
      </c>
      <c r="AD9" s="1" t="s">
        <v>1680</v>
      </c>
      <c r="AE9" s="1">
        <v>30</v>
      </c>
      <c r="AF9" s="1">
        <v>79.2</v>
      </c>
      <c r="AL9" s="1">
        <v>2016</v>
      </c>
      <c r="AM9" s="1" t="s">
        <v>2635</v>
      </c>
      <c r="AN9" s="1">
        <v>57</v>
      </c>
      <c r="AP9" t="s">
        <v>2635</v>
      </c>
      <c r="AQ9">
        <f>SUMIF(Table18[Month],AP9,Table18[Movie_count])</f>
        <v>291</v>
      </c>
      <c r="AY9" s="1" t="s">
        <v>618</v>
      </c>
      <c r="AZ9" s="1">
        <v>68</v>
      </c>
      <c r="BF9" s="1" t="s">
        <v>618</v>
      </c>
      <c r="BG9" s="1">
        <v>1633</v>
      </c>
      <c r="BH9" s="1">
        <v>107</v>
      </c>
      <c r="BI9" s="1">
        <v>72</v>
      </c>
      <c r="BJ9" s="1">
        <v>68</v>
      </c>
    </row>
    <row r="10" spans="2:65" x14ac:dyDescent="0.35">
      <c r="B10" s="1" t="s">
        <v>481</v>
      </c>
      <c r="C10" s="16">
        <v>7306</v>
      </c>
      <c r="D10" s="1">
        <v>95</v>
      </c>
      <c r="E10" s="1" t="s">
        <v>618</v>
      </c>
      <c r="H10" s="1" t="s">
        <v>618</v>
      </c>
      <c r="I10">
        <f xml:space="preserve"> COUNTIF(Table13[Genre],H10)</f>
        <v>35</v>
      </c>
      <c r="N10" s="1" t="s">
        <v>678</v>
      </c>
      <c r="O10" s="1">
        <v>80</v>
      </c>
      <c r="P10" s="1">
        <v>14</v>
      </c>
      <c r="V10" s="1" t="s">
        <v>686</v>
      </c>
      <c r="W10" s="1">
        <v>38</v>
      </c>
      <c r="X10" s="1">
        <v>74.290000000000006</v>
      </c>
      <c r="AD10" s="1" t="s">
        <v>1681</v>
      </c>
      <c r="AE10" s="1">
        <v>29</v>
      </c>
      <c r="AF10" s="1">
        <v>65.86</v>
      </c>
      <c r="AL10" s="1">
        <v>2015</v>
      </c>
      <c r="AM10" s="1" t="s">
        <v>2636</v>
      </c>
      <c r="AN10" s="1">
        <v>62</v>
      </c>
      <c r="AP10" t="s">
        <v>2633</v>
      </c>
      <c r="AQ10">
        <f>SUMIF(Table18[Month],AP10,Table18[Movie_count])</f>
        <v>175</v>
      </c>
      <c r="AY10" s="1" t="s">
        <v>630</v>
      </c>
      <c r="AZ10" s="1">
        <v>67</v>
      </c>
      <c r="BF10" s="1" t="s">
        <v>620</v>
      </c>
      <c r="BG10" s="1">
        <v>1052</v>
      </c>
      <c r="BH10" s="1">
        <v>107</v>
      </c>
      <c r="BI10" s="1">
        <v>80</v>
      </c>
      <c r="BJ10" s="1">
        <v>72</v>
      </c>
    </row>
    <row r="11" spans="2:65" x14ac:dyDescent="0.35">
      <c r="B11" s="1" t="s">
        <v>59</v>
      </c>
      <c r="C11" s="16">
        <v>7692</v>
      </c>
      <c r="D11" s="1">
        <v>97.5</v>
      </c>
      <c r="E11" s="1" t="s">
        <v>620</v>
      </c>
      <c r="H11" s="1" t="s">
        <v>620</v>
      </c>
      <c r="I11">
        <f xml:space="preserve"> COUNTIF(Table13[Genre],H11)</f>
        <v>23</v>
      </c>
      <c r="V11" s="1" t="s">
        <v>687</v>
      </c>
      <c r="W11" s="1">
        <v>38</v>
      </c>
      <c r="X11" s="1">
        <v>66.55</v>
      </c>
      <c r="AD11" s="1" t="s">
        <v>1682</v>
      </c>
      <c r="AE11" s="1">
        <v>29</v>
      </c>
      <c r="AF11" s="1">
        <v>82.05</v>
      </c>
      <c r="AL11" s="1">
        <v>2014</v>
      </c>
      <c r="AM11" s="1" t="s">
        <v>2634</v>
      </c>
      <c r="AN11" s="1">
        <v>69</v>
      </c>
      <c r="AP11" t="s">
        <v>2639</v>
      </c>
      <c r="AQ11">
        <f>SUMIF(Table18[Month],AP11,Table18[Movie_count])</f>
        <v>152</v>
      </c>
      <c r="AY11" s="1" t="s">
        <v>654</v>
      </c>
      <c r="AZ11" s="1">
        <v>65</v>
      </c>
      <c r="BF11" s="1" t="s">
        <v>2653</v>
      </c>
      <c r="BG11" s="1">
        <v>744</v>
      </c>
      <c r="BH11" s="1">
        <v>94</v>
      </c>
      <c r="BI11" s="1">
        <v>45</v>
      </c>
      <c r="BJ11" s="1">
        <v>42</v>
      </c>
    </row>
    <row r="12" spans="2:65" x14ac:dyDescent="0.35">
      <c r="B12" s="1" t="s">
        <v>667</v>
      </c>
      <c r="C12" s="16">
        <v>8099</v>
      </c>
      <c r="D12" s="1">
        <v>92</v>
      </c>
      <c r="E12" s="1" t="s">
        <v>618</v>
      </c>
      <c r="H12" s="1" t="s">
        <v>624</v>
      </c>
      <c r="I12">
        <f xml:space="preserve"> COUNTIF(Table13[Genre],H12)</f>
        <v>15</v>
      </c>
      <c r="V12" s="1" t="s">
        <v>688</v>
      </c>
      <c r="W12" s="1">
        <v>36</v>
      </c>
      <c r="X12" s="1">
        <v>50.89</v>
      </c>
      <c r="AD12" s="1" t="s">
        <v>1683</v>
      </c>
      <c r="AE12" s="1">
        <v>26</v>
      </c>
      <c r="AF12" s="1">
        <v>61.37</v>
      </c>
      <c r="AL12" s="1">
        <v>2013</v>
      </c>
      <c r="AM12" s="1" t="s">
        <v>2633</v>
      </c>
      <c r="AN12" s="1">
        <v>64</v>
      </c>
      <c r="AP12" t="s">
        <v>2637</v>
      </c>
      <c r="AQ12">
        <f>SUMIF(Table18[Month],AP12,Table18[Movie_count])</f>
        <v>113</v>
      </c>
      <c r="AY12" s="1" t="s">
        <v>633</v>
      </c>
      <c r="AZ12" s="1">
        <v>60</v>
      </c>
      <c r="BF12" s="1" t="s">
        <v>651</v>
      </c>
      <c r="BG12" s="1">
        <v>698</v>
      </c>
      <c r="BH12" s="1">
        <v>93</v>
      </c>
      <c r="BI12" s="1">
        <v>79</v>
      </c>
      <c r="BJ12" s="1">
        <v>73</v>
      </c>
    </row>
    <row r="13" spans="2:65" x14ac:dyDescent="0.35">
      <c r="B13" s="1" t="s">
        <v>623</v>
      </c>
      <c r="C13" s="16">
        <v>8492</v>
      </c>
      <c r="D13" s="1">
        <v>95</v>
      </c>
      <c r="E13" s="1" t="s">
        <v>624</v>
      </c>
      <c r="H13" s="1" t="s">
        <v>651</v>
      </c>
      <c r="I13">
        <f xml:space="preserve"> COUNTIF(Table13[Genre],H13)</f>
        <v>14</v>
      </c>
      <c r="V13" s="1" t="s">
        <v>689</v>
      </c>
      <c r="W13" s="1">
        <v>36</v>
      </c>
      <c r="X13" s="1">
        <v>54.25</v>
      </c>
      <c r="AD13" s="1" t="s">
        <v>1684</v>
      </c>
      <c r="AE13" s="1">
        <v>24</v>
      </c>
      <c r="AF13" s="1">
        <v>65.02</v>
      </c>
      <c r="AL13" s="1">
        <v>2012</v>
      </c>
      <c r="AM13" s="1" t="s">
        <v>2634</v>
      </c>
      <c r="AN13" s="1">
        <v>64</v>
      </c>
      <c r="AP13" t="s">
        <v>2636</v>
      </c>
      <c r="AQ13">
        <f>SUMIF(Table18[Month],AP13,Table18[Movie_count])</f>
        <v>63</v>
      </c>
      <c r="AY13" s="1" t="s">
        <v>624</v>
      </c>
      <c r="AZ13" s="1">
        <v>58</v>
      </c>
      <c r="BF13" s="1" t="s">
        <v>654</v>
      </c>
      <c r="BG13" s="1">
        <v>293</v>
      </c>
      <c r="BH13" s="1">
        <v>87</v>
      </c>
      <c r="BI13" s="1">
        <v>63</v>
      </c>
      <c r="BJ13" s="1">
        <v>65</v>
      </c>
    </row>
    <row r="14" spans="2:65" x14ac:dyDescent="0.35">
      <c r="B14" s="1" t="s">
        <v>625</v>
      </c>
      <c r="C14" s="16">
        <v>8878</v>
      </c>
      <c r="D14" s="1">
        <v>95.5</v>
      </c>
      <c r="E14" s="1" t="s">
        <v>624</v>
      </c>
      <c r="H14" s="1" t="s">
        <v>633</v>
      </c>
      <c r="I14">
        <f xml:space="preserve"> COUNTIF(Table13[Genre],H14)</f>
        <v>11</v>
      </c>
      <c r="V14" s="1" t="s">
        <v>690</v>
      </c>
      <c r="W14" s="1">
        <v>36</v>
      </c>
      <c r="X14" s="1">
        <v>52.31</v>
      </c>
      <c r="AD14" s="1" t="s">
        <v>1685</v>
      </c>
      <c r="AE14" s="1">
        <v>23</v>
      </c>
      <c r="AF14" s="1">
        <v>68.239999999999995</v>
      </c>
      <c r="AL14" s="1">
        <v>2011</v>
      </c>
      <c r="AM14" s="1" t="s">
        <v>2637</v>
      </c>
      <c r="AN14" s="1">
        <v>58</v>
      </c>
      <c r="AP14" t="s">
        <v>2641</v>
      </c>
      <c r="AQ14">
        <f>SUMIF(Table18[Month],AP14,Table18[Movie_count])</f>
        <v>58</v>
      </c>
      <c r="AY14" s="1" t="s">
        <v>2648</v>
      </c>
      <c r="AZ14" s="1">
        <v>58</v>
      </c>
      <c r="BF14" s="1" t="s">
        <v>2650</v>
      </c>
      <c r="BG14" s="1">
        <v>243</v>
      </c>
      <c r="BH14" s="1">
        <v>101</v>
      </c>
      <c r="BI14" s="1">
        <v>47</v>
      </c>
      <c r="BJ14" s="1">
        <v>47</v>
      </c>
    </row>
    <row r="15" spans="2:65" x14ac:dyDescent="0.35">
      <c r="B15" s="1" t="s">
        <v>466</v>
      </c>
      <c r="C15" s="16">
        <v>9309</v>
      </c>
      <c r="D15" s="1">
        <v>96.5</v>
      </c>
      <c r="E15" s="1" t="s">
        <v>620</v>
      </c>
      <c r="H15" s="1" t="s">
        <v>654</v>
      </c>
      <c r="I15">
        <f xml:space="preserve"> COUNTIF(Table13[Genre],H15)</f>
        <v>3</v>
      </c>
      <c r="V15" s="1" t="s">
        <v>691</v>
      </c>
      <c r="W15" s="1">
        <v>36</v>
      </c>
      <c r="X15" s="1">
        <v>63.92</v>
      </c>
      <c r="AD15" s="1" t="s">
        <v>1686</v>
      </c>
      <c r="AE15" s="1">
        <v>23</v>
      </c>
      <c r="AF15" s="1">
        <v>59.22</v>
      </c>
      <c r="AL15" s="1">
        <v>2010</v>
      </c>
      <c r="AM15" s="1" t="s">
        <v>2637</v>
      </c>
      <c r="AN15" s="1">
        <v>52</v>
      </c>
      <c r="AP15" t="s">
        <v>2632</v>
      </c>
      <c r="AQ15">
        <f>SUMIF(Table18[Month],AP15,Table18[Movie_count])</f>
        <v>30</v>
      </c>
      <c r="AY15" s="1" t="s">
        <v>645</v>
      </c>
      <c r="AZ15" s="1">
        <v>56</v>
      </c>
      <c r="BF15" s="1" t="s">
        <v>2648</v>
      </c>
      <c r="BG15" s="1">
        <v>40</v>
      </c>
      <c r="BH15" s="1">
        <v>104</v>
      </c>
      <c r="BI15" s="1">
        <v>58</v>
      </c>
      <c r="BJ15" s="1">
        <v>58</v>
      </c>
    </row>
    <row r="16" spans="2:65" x14ac:dyDescent="0.35">
      <c r="B16" s="1" t="s">
        <v>626</v>
      </c>
      <c r="C16" s="16">
        <v>9836</v>
      </c>
      <c r="D16" s="1">
        <v>92.5</v>
      </c>
      <c r="E16" s="1" t="s">
        <v>618</v>
      </c>
      <c r="H16" s="1" t="s">
        <v>648</v>
      </c>
      <c r="I16">
        <f xml:space="preserve"> COUNTIF(Table13[Genre],H16)</f>
        <v>2</v>
      </c>
      <c r="V16" s="1" t="s">
        <v>692</v>
      </c>
      <c r="W16" s="1">
        <v>35</v>
      </c>
      <c r="X16" s="1">
        <v>63.69</v>
      </c>
      <c r="AD16" s="1" t="s">
        <v>1070</v>
      </c>
      <c r="AE16" s="1">
        <v>22</v>
      </c>
      <c r="AF16" s="1">
        <v>79.25</v>
      </c>
      <c r="AL16" s="1">
        <v>2009</v>
      </c>
      <c r="AM16" s="1" t="s">
        <v>2638</v>
      </c>
      <c r="AN16" s="1">
        <v>43</v>
      </c>
      <c r="AP16" t="s">
        <v>2640</v>
      </c>
      <c r="AQ16">
        <f>SUMIF(Table18[Month],AP16,Table18[Movie_count])</f>
        <v>27</v>
      </c>
      <c r="AY16" s="1" t="s">
        <v>648</v>
      </c>
      <c r="AZ16" s="1">
        <v>55</v>
      </c>
      <c r="BF16" s="1" t="s">
        <v>2649</v>
      </c>
      <c r="BG16" s="1">
        <v>30</v>
      </c>
      <c r="BH16" s="1">
        <v>104</v>
      </c>
      <c r="BI16" s="1">
        <v>57</v>
      </c>
      <c r="BJ16" s="1">
        <v>54</v>
      </c>
    </row>
    <row r="17" spans="2:62" x14ac:dyDescent="0.35">
      <c r="B17" s="1" t="s">
        <v>627</v>
      </c>
      <c r="C17" s="16">
        <v>10128</v>
      </c>
      <c r="D17" s="1">
        <v>95</v>
      </c>
      <c r="E17" s="1" t="s">
        <v>620</v>
      </c>
      <c r="H17" s="1" t="s">
        <v>630</v>
      </c>
      <c r="I17">
        <f xml:space="preserve"> COUNTIF(Table13[Genre],H17)</f>
        <v>1</v>
      </c>
      <c r="V17" s="1" t="s">
        <v>693</v>
      </c>
      <c r="W17" s="1">
        <v>34</v>
      </c>
      <c r="X17" s="1">
        <v>57.32</v>
      </c>
      <c r="AD17" s="1" t="s">
        <v>1687</v>
      </c>
      <c r="AE17" s="1">
        <v>22</v>
      </c>
      <c r="AF17" s="1">
        <v>57.2</v>
      </c>
      <c r="AL17" s="1">
        <v>2008</v>
      </c>
      <c r="AM17" s="1" t="s">
        <v>2635</v>
      </c>
      <c r="AN17" s="1">
        <v>54</v>
      </c>
      <c r="AP17" t="s">
        <v>2642</v>
      </c>
      <c r="AQ17">
        <f>SUMIF(Table18[Month],AP17,Table18[Movie_count])</f>
        <v>4</v>
      </c>
      <c r="AY17" s="1" t="s">
        <v>2649</v>
      </c>
      <c r="AZ17" s="1">
        <v>54</v>
      </c>
      <c r="BF17" s="1" t="s">
        <v>2652</v>
      </c>
      <c r="BG17" s="1">
        <v>19</v>
      </c>
      <c r="BH17" s="1">
        <v>99</v>
      </c>
      <c r="BI17" s="1">
        <v>49</v>
      </c>
      <c r="BJ17" s="1">
        <v>44</v>
      </c>
    </row>
    <row r="18" spans="2:62" x14ac:dyDescent="0.35">
      <c r="B18" s="1" t="s">
        <v>426</v>
      </c>
      <c r="C18" s="16">
        <v>10368</v>
      </c>
      <c r="D18" s="1">
        <v>95.5</v>
      </c>
      <c r="E18" s="1" t="s">
        <v>624</v>
      </c>
      <c r="H18" s="1" t="s">
        <v>645</v>
      </c>
      <c r="I18">
        <f xml:space="preserve"> COUNTIF(Table13[Genre],H18)</f>
        <v>1</v>
      </c>
      <c r="V18" s="1" t="s">
        <v>694</v>
      </c>
      <c r="W18" s="1">
        <v>33</v>
      </c>
      <c r="X18" s="1">
        <v>67.42</v>
      </c>
      <c r="AD18" s="1" t="s">
        <v>1688</v>
      </c>
      <c r="AE18" s="1">
        <v>22</v>
      </c>
      <c r="AF18" s="1">
        <v>64.180000000000007</v>
      </c>
      <c r="AL18" s="1">
        <v>2007</v>
      </c>
      <c r="AM18" s="1" t="s">
        <v>2635</v>
      </c>
      <c r="AN18" s="1">
        <v>63</v>
      </c>
      <c r="AP18" t="s">
        <v>2646</v>
      </c>
      <c r="AQ18">
        <f>SUMIF(Table18[Month],AP18,Table18[Movie_count])</f>
        <v>0</v>
      </c>
      <c r="AY18" s="1" t="s">
        <v>2650</v>
      </c>
      <c r="AZ18" s="1">
        <v>47</v>
      </c>
      <c r="BF18" s="1" t="s">
        <v>630</v>
      </c>
      <c r="BG18" s="1">
        <v>17</v>
      </c>
      <c r="BH18" s="1">
        <v>111</v>
      </c>
      <c r="BI18" s="1">
        <v>66</v>
      </c>
      <c r="BJ18" s="1">
        <v>67</v>
      </c>
    </row>
    <row r="19" spans="2:62" x14ac:dyDescent="0.35">
      <c r="B19" s="1" t="s">
        <v>628</v>
      </c>
      <c r="C19" s="16">
        <v>10725</v>
      </c>
      <c r="D19" s="1">
        <v>92.5</v>
      </c>
      <c r="E19" s="1" t="s">
        <v>618</v>
      </c>
      <c r="H19" s="17" t="s">
        <v>672</v>
      </c>
      <c r="I19" s="18">
        <f>SUM(I10:I18)</f>
        <v>105</v>
      </c>
      <c r="V19" s="1" t="s">
        <v>695</v>
      </c>
      <c r="W19" s="1">
        <v>33</v>
      </c>
      <c r="X19" s="1">
        <v>60.12</v>
      </c>
      <c r="AD19" s="1" t="s">
        <v>1689</v>
      </c>
      <c r="AE19" s="1">
        <v>22</v>
      </c>
      <c r="AF19" s="1">
        <v>80.95</v>
      </c>
      <c r="AL19" s="1">
        <v>2006</v>
      </c>
      <c r="AM19" s="1" t="s">
        <v>2635</v>
      </c>
      <c r="AN19" s="1">
        <v>59</v>
      </c>
      <c r="AY19" s="1" t="s">
        <v>2651</v>
      </c>
      <c r="AZ19" s="1">
        <v>47</v>
      </c>
      <c r="BF19" s="1" t="s">
        <v>2651</v>
      </c>
      <c r="BG19" s="1">
        <v>9</v>
      </c>
      <c r="BH19" s="1">
        <v>107</v>
      </c>
      <c r="BI19" s="1">
        <v>37</v>
      </c>
      <c r="BJ19" s="1">
        <v>47</v>
      </c>
    </row>
    <row r="20" spans="2:62" x14ac:dyDescent="0.35">
      <c r="B20" s="1" t="s">
        <v>524</v>
      </c>
      <c r="C20" s="16">
        <v>11101</v>
      </c>
      <c r="D20" s="1">
        <v>95</v>
      </c>
      <c r="E20" s="1" t="s">
        <v>618</v>
      </c>
      <c r="V20" s="1" t="s">
        <v>696</v>
      </c>
      <c r="W20" s="1">
        <v>32</v>
      </c>
      <c r="X20" s="1">
        <v>66.66</v>
      </c>
      <c r="AD20" s="1" t="s">
        <v>1690</v>
      </c>
      <c r="AE20" s="1">
        <v>21</v>
      </c>
      <c r="AF20" s="1">
        <v>82.67</v>
      </c>
      <c r="AL20" s="1">
        <v>2005</v>
      </c>
      <c r="AM20" s="1" t="s">
        <v>2635</v>
      </c>
      <c r="AN20" s="1">
        <v>54</v>
      </c>
      <c r="AY20" s="1" t="s">
        <v>2652</v>
      </c>
      <c r="AZ20" s="1">
        <v>44</v>
      </c>
      <c r="BF20" s="1" t="s">
        <v>645</v>
      </c>
      <c r="BG20" s="1">
        <v>8</v>
      </c>
      <c r="BH20" s="1">
        <v>112</v>
      </c>
      <c r="BI20" s="1">
        <v>67</v>
      </c>
      <c r="BJ20" s="1">
        <v>56</v>
      </c>
    </row>
    <row r="21" spans="2:62" x14ac:dyDescent="0.35">
      <c r="B21" s="1" t="s">
        <v>28</v>
      </c>
      <c r="C21" s="16">
        <v>11566</v>
      </c>
      <c r="D21" s="1">
        <v>97.5</v>
      </c>
      <c r="E21" s="1" t="s">
        <v>618</v>
      </c>
      <c r="V21" s="1" t="s">
        <v>697</v>
      </c>
      <c r="W21" s="1">
        <v>32</v>
      </c>
      <c r="X21" s="1">
        <v>70.53</v>
      </c>
      <c r="AD21" s="1" t="s">
        <v>1691</v>
      </c>
      <c r="AE21" s="1">
        <v>21</v>
      </c>
      <c r="AF21" s="1">
        <v>78.38</v>
      </c>
      <c r="AL21" s="1">
        <v>2004</v>
      </c>
      <c r="AM21" s="1" t="s">
        <v>2634</v>
      </c>
      <c r="AN21" s="1">
        <v>36</v>
      </c>
      <c r="AY21" s="1" t="s">
        <v>2653</v>
      </c>
      <c r="AZ21" s="1">
        <v>42</v>
      </c>
    </row>
    <row r="22" spans="2:62" x14ac:dyDescent="0.35">
      <c r="B22" s="1" t="s">
        <v>629</v>
      </c>
      <c r="C22" s="16">
        <v>12012</v>
      </c>
      <c r="D22" s="1">
        <v>93.5</v>
      </c>
      <c r="E22" s="1" t="s">
        <v>620</v>
      </c>
      <c r="V22" s="1" t="s">
        <v>698</v>
      </c>
      <c r="W22" s="1">
        <v>31</v>
      </c>
      <c r="X22" s="1">
        <v>58.39</v>
      </c>
      <c r="AD22" s="1" t="s">
        <v>1692</v>
      </c>
      <c r="AE22" s="1">
        <v>21</v>
      </c>
      <c r="AF22" s="1">
        <v>81.599999999999994</v>
      </c>
      <c r="AL22" s="1">
        <v>2003</v>
      </c>
      <c r="AM22" s="1" t="s">
        <v>2638</v>
      </c>
      <c r="AN22" s="1">
        <v>37</v>
      </c>
    </row>
    <row r="23" spans="2:62" x14ac:dyDescent="0.35">
      <c r="B23" s="1" t="s">
        <v>221</v>
      </c>
      <c r="C23" s="16">
        <v>12201</v>
      </c>
      <c r="D23" s="1">
        <v>93</v>
      </c>
      <c r="E23" s="1" t="s">
        <v>630</v>
      </c>
      <c r="V23" s="1" t="s">
        <v>699</v>
      </c>
      <c r="W23" s="1">
        <v>31</v>
      </c>
      <c r="X23" s="1">
        <v>56.97</v>
      </c>
      <c r="AD23" s="1" t="s">
        <v>1693</v>
      </c>
      <c r="AE23" s="1">
        <v>21</v>
      </c>
      <c r="AF23" s="1">
        <v>70.33</v>
      </c>
      <c r="AL23" s="1">
        <v>2002</v>
      </c>
      <c r="AM23" s="1" t="s">
        <v>2634</v>
      </c>
      <c r="AN23" s="1">
        <v>39</v>
      </c>
    </row>
    <row r="24" spans="2:62" x14ac:dyDescent="0.35">
      <c r="B24" s="1" t="s">
        <v>631</v>
      </c>
      <c r="C24" s="16">
        <v>12472</v>
      </c>
      <c r="D24" s="1">
        <v>95.5</v>
      </c>
      <c r="E24" s="1" t="s">
        <v>620</v>
      </c>
      <c r="V24" s="1" t="s">
        <v>700</v>
      </c>
      <c r="W24" s="1">
        <v>31</v>
      </c>
      <c r="X24" s="1">
        <v>69.77</v>
      </c>
      <c r="AD24" s="1" t="s">
        <v>1694</v>
      </c>
      <c r="AE24" s="1">
        <v>21</v>
      </c>
      <c r="AF24" s="1">
        <v>78.52</v>
      </c>
      <c r="AL24" s="1">
        <v>2001</v>
      </c>
      <c r="AM24" s="1" t="s">
        <v>2638</v>
      </c>
      <c r="AN24" s="1">
        <v>41</v>
      </c>
    </row>
    <row r="25" spans="2:62" x14ac:dyDescent="0.35">
      <c r="B25" s="1" t="s">
        <v>505</v>
      </c>
      <c r="C25" s="16">
        <v>13033</v>
      </c>
      <c r="D25" s="1">
        <v>95.5</v>
      </c>
      <c r="E25" s="1" t="s">
        <v>620</v>
      </c>
      <c r="V25" s="1" t="s">
        <v>701</v>
      </c>
      <c r="W25" s="1">
        <v>31</v>
      </c>
      <c r="X25" s="1">
        <v>57.58</v>
      </c>
      <c r="AD25" s="1" t="s">
        <v>1695</v>
      </c>
      <c r="AE25" s="1">
        <v>21</v>
      </c>
      <c r="AF25" s="1">
        <v>81.05</v>
      </c>
      <c r="AL25" s="1">
        <v>2000</v>
      </c>
      <c r="AM25" s="1" t="s">
        <v>2638</v>
      </c>
      <c r="AN25" s="1">
        <v>34</v>
      </c>
    </row>
    <row r="26" spans="2:62" x14ac:dyDescent="0.35">
      <c r="B26" s="1" t="s">
        <v>329</v>
      </c>
      <c r="C26" s="16">
        <v>13205</v>
      </c>
      <c r="D26" s="1">
        <v>97.5</v>
      </c>
      <c r="E26" s="1" t="s">
        <v>620</v>
      </c>
      <c r="V26" s="1" t="s">
        <v>702</v>
      </c>
      <c r="W26" s="1">
        <v>30</v>
      </c>
      <c r="X26" s="1">
        <v>58.57</v>
      </c>
      <c r="AD26" s="1" t="s">
        <v>1696</v>
      </c>
      <c r="AE26" s="1">
        <v>20</v>
      </c>
      <c r="AF26" s="1">
        <v>70.650000000000006</v>
      </c>
      <c r="AL26" s="1">
        <v>1999</v>
      </c>
      <c r="AM26" s="1" t="s">
        <v>2634</v>
      </c>
      <c r="AN26" s="1">
        <v>34</v>
      </c>
    </row>
    <row r="27" spans="2:62" x14ac:dyDescent="0.35">
      <c r="B27" s="1" t="s">
        <v>321</v>
      </c>
      <c r="C27" s="16">
        <v>13516</v>
      </c>
      <c r="D27" s="1">
        <v>94</v>
      </c>
      <c r="E27" s="1" t="s">
        <v>620</v>
      </c>
      <c r="V27" s="1" t="s">
        <v>703</v>
      </c>
      <c r="W27" s="1">
        <v>30</v>
      </c>
      <c r="X27" s="1">
        <v>62.5</v>
      </c>
      <c r="AD27" s="1" t="s">
        <v>1697</v>
      </c>
      <c r="AE27" s="1">
        <v>20</v>
      </c>
      <c r="AF27" s="1">
        <v>49.62</v>
      </c>
      <c r="AL27" s="1">
        <v>1998</v>
      </c>
      <c r="AM27" s="1" t="s">
        <v>2639</v>
      </c>
      <c r="AN27" s="1">
        <v>34</v>
      </c>
    </row>
    <row r="28" spans="2:62" x14ac:dyDescent="0.35">
      <c r="B28" s="1" t="s">
        <v>103</v>
      </c>
      <c r="C28" s="16">
        <v>13881</v>
      </c>
      <c r="D28" s="1">
        <v>96</v>
      </c>
      <c r="E28" s="1" t="s">
        <v>624</v>
      </c>
      <c r="V28" s="1" t="s">
        <v>704</v>
      </c>
      <c r="W28" s="1">
        <v>29</v>
      </c>
      <c r="X28" s="1">
        <v>54.38</v>
      </c>
      <c r="AD28" s="1" t="s">
        <v>1698</v>
      </c>
      <c r="AE28" s="1">
        <v>20</v>
      </c>
      <c r="AF28" s="1">
        <v>65.75</v>
      </c>
      <c r="AL28" s="1">
        <v>1997</v>
      </c>
      <c r="AM28" s="1" t="s">
        <v>2639</v>
      </c>
      <c r="AN28" s="1">
        <v>28</v>
      </c>
    </row>
    <row r="29" spans="2:62" x14ac:dyDescent="0.35">
      <c r="B29" s="1" t="s">
        <v>632</v>
      </c>
      <c r="C29" s="16">
        <v>14537</v>
      </c>
      <c r="D29" s="1">
        <v>95</v>
      </c>
      <c r="E29" s="1" t="s">
        <v>620</v>
      </c>
      <c r="V29" s="1" t="s">
        <v>705</v>
      </c>
      <c r="W29" s="1">
        <v>29</v>
      </c>
      <c r="X29" s="1">
        <v>64.28</v>
      </c>
      <c r="AD29" s="1" t="s">
        <v>1699</v>
      </c>
      <c r="AE29" s="1">
        <v>20</v>
      </c>
      <c r="AF29" s="1">
        <v>63.85</v>
      </c>
      <c r="AL29" s="1">
        <v>1996</v>
      </c>
      <c r="AM29" s="1" t="s">
        <v>2640</v>
      </c>
      <c r="AN29" s="1">
        <v>26</v>
      </c>
    </row>
    <row r="30" spans="2:62" x14ac:dyDescent="0.35">
      <c r="B30" s="1" t="s">
        <v>367</v>
      </c>
      <c r="C30" s="16">
        <v>14946</v>
      </c>
      <c r="D30" s="1">
        <v>96.5</v>
      </c>
      <c r="E30" s="1" t="s">
        <v>620</v>
      </c>
      <c r="V30" s="1" t="s">
        <v>706</v>
      </c>
      <c r="W30" s="1">
        <v>29</v>
      </c>
      <c r="X30" s="1">
        <v>51.41</v>
      </c>
      <c r="AD30" s="1" t="s">
        <v>1700</v>
      </c>
      <c r="AE30" s="1">
        <v>20</v>
      </c>
      <c r="AF30" s="1">
        <v>66.849999999999994</v>
      </c>
      <c r="AL30" s="1">
        <v>1995</v>
      </c>
      <c r="AM30" s="1" t="s">
        <v>2641</v>
      </c>
      <c r="AN30" s="1">
        <v>24</v>
      </c>
    </row>
    <row r="31" spans="2:62" x14ac:dyDescent="0.35">
      <c r="B31" s="1" t="s">
        <v>29</v>
      </c>
      <c r="C31" s="16">
        <v>15267</v>
      </c>
      <c r="D31" s="1">
        <v>95.5</v>
      </c>
      <c r="E31" s="1" t="s">
        <v>633</v>
      </c>
      <c r="V31" s="1" t="s">
        <v>707</v>
      </c>
      <c r="W31" s="1">
        <v>28</v>
      </c>
      <c r="X31" s="1">
        <v>68.569999999999993</v>
      </c>
      <c r="AD31" s="1" t="s">
        <v>1701</v>
      </c>
      <c r="AE31" s="1">
        <v>19</v>
      </c>
      <c r="AF31" s="1">
        <v>69.47</v>
      </c>
      <c r="AL31" s="1">
        <v>1994</v>
      </c>
      <c r="AM31" s="1" t="s">
        <v>2639</v>
      </c>
      <c r="AN31" s="1">
        <v>24</v>
      </c>
    </row>
    <row r="32" spans="2:62" x14ac:dyDescent="0.35">
      <c r="B32" s="1" t="s">
        <v>634</v>
      </c>
      <c r="C32" s="16">
        <v>15671</v>
      </c>
      <c r="D32" s="1">
        <v>97</v>
      </c>
      <c r="E32" s="1" t="s">
        <v>620</v>
      </c>
      <c r="V32" s="1" t="s">
        <v>708</v>
      </c>
      <c r="W32" s="1">
        <v>28</v>
      </c>
      <c r="X32" s="1">
        <v>62.07</v>
      </c>
      <c r="AD32" s="1" t="s">
        <v>1702</v>
      </c>
      <c r="AE32" s="1">
        <v>18</v>
      </c>
      <c r="AF32" s="1">
        <v>69.53</v>
      </c>
      <c r="AL32" s="1">
        <v>1993</v>
      </c>
      <c r="AM32" s="1" t="s">
        <v>2638</v>
      </c>
      <c r="AN32" s="1">
        <v>28</v>
      </c>
    </row>
    <row r="33" spans="2:40" x14ac:dyDescent="0.35">
      <c r="B33" s="1" t="s">
        <v>37</v>
      </c>
      <c r="C33" s="16">
        <v>15718</v>
      </c>
      <c r="D33" s="1">
        <v>94.5</v>
      </c>
      <c r="E33" s="1" t="s">
        <v>620</v>
      </c>
      <c r="V33" s="1" t="s">
        <v>709</v>
      </c>
      <c r="W33" s="1">
        <v>27</v>
      </c>
      <c r="X33" s="1">
        <v>54.74</v>
      </c>
      <c r="AD33" s="1" t="s">
        <v>1703</v>
      </c>
      <c r="AE33" s="1">
        <v>18</v>
      </c>
      <c r="AF33" s="1">
        <v>70.81</v>
      </c>
      <c r="AL33" s="1">
        <v>1992</v>
      </c>
      <c r="AM33" s="1" t="s">
        <v>2638</v>
      </c>
      <c r="AN33" s="1">
        <v>27</v>
      </c>
    </row>
    <row r="34" spans="2:40" x14ac:dyDescent="0.35">
      <c r="B34" s="1" t="s">
        <v>635</v>
      </c>
      <c r="C34" s="16">
        <v>16321</v>
      </c>
      <c r="D34" s="1">
        <v>96</v>
      </c>
      <c r="E34" s="1" t="s">
        <v>633</v>
      </c>
      <c r="V34" s="1" t="s">
        <v>710</v>
      </c>
      <c r="W34" s="1">
        <v>27</v>
      </c>
      <c r="X34" s="1">
        <v>75.41</v>
      </c>
      <c r="AD34" s="1" t="s">
        <v>1704</v>
      </c>
      <c r="AE34" s="1">
        <v>18</v>
      </c>
      <c r="AF34" s="1">
        <v>60.94</v>
      </c>
      <c r="AL34" s="1">
        <v>1991</v>
      </c>
      <c r="AM34" s="1" t="s">
        <v>2639</v>
      </c>
      <c r="AN34" s="1">
        <v>15</v>
      </c>
    </row>
    <row r="35" spans="2:40" x14ac:dyDescent="0.35">
      <c r="B35" s="1" t="s">
        <v>636</v>
      </c>
      <c r="C35" s="16">
        <v>16757</v>
      </c>
      <c r="D35" s="1">
        <v>93.5</v>
      </c>
      <c r="E35" s="1" t="s">
        <v>620</v>
      </c>
      <c r="V35" s="1" t="s">
        <v>711</v>
      </c>
      <c r="W35" s="1">
        <v>27</v>
      </c>
      <c r="X35" s="1">
        <v>61.85</v>
      </c>
      <c r="AD35" s="1" t="s">
        <v>1705</v>
      </c>
      <c r="AE35" s="1">
        <v>18</v>
      </c>
      <c r="AF35" s="1">
        <v>60.64</v>
      </c>
      <c r="AL35" s="1">
        <v>1990</v>
      </c>
      <c r="AM35" s="1" t="s">
        <v>2638</v>
      </c>
      <c r="AN35" s="1">
        <v>17</v>
      </c>
    </row>
    <row r="36" spans="2:40" ht="29" x14ac:dyDescent="0.35">
      <c r="B36" s="1" t="s">
        <v>637</v>
      </c>
      <c r="C36" s="16">
        <v>17121</v>
      </c>
      <c r="D36" s="1">
        <v>97</v>
      </c>
      <c r="E36" s="1" t="s">
        <v>618</v>
      </c>
      <c r="V36" s="1" t="s">
        <v>712</v>
      </c>
      <c r="W36" s="1">
        <v>26</v>
      </c>
      <c r="X36" s="1">
        <v>47.04</v>
      </c>
      <c r="AD36" s="1" t="s">
        <v>584</v>
      </c>
      <c r="AE36" s="1">
        <v>18</v>
      </c>
      <c r="AF36" s="1">
        <v>87.83</v>
      </c>
      <c r="AL36" s="1">
        <v>1989</v>
      </c>
      <c r="AM36" s="1" t="s">
        <v>2638</v>
      </c>
      <c r="AN36" s="1">
        <v>20</v>
      </c>
    </row>
    <row r="37" spans="2:40" x14ac:dyDescent="0.35">
      <c r="B37" s="1" t="s">
        <v>407</v>
      </c>
      <c r="C37" s="16">
        <v>17405</v>
      </c>
      <c r="D37" s="1">
        <v>96</v>
      </c>
      <c r="E37" s="1" t="s">
        <v>618</v>
      </c>
      <c r="V37" s="1" t="s">
        <v>713</v>
      </c>
      <c r="W37" s="1">
        <v>26</v>
      </c>
      <c r="X37" s="1">
        <v>58.04</v>
      </c>
      <c r="AD37" s="1" t="s">
        <v>1706</v>
      </c>
      <c r="AE37" s="1">
        <v>18</v>
      </c>
      <c r="AF37" s="1">
        <v>65.42</v>
      </c>
      <c r="AL37" s="1">
        <v>1988</v>
      </c>
      <c r="AM37" s="1" t="s">
        <v>2638</v>
      </c>
      <c r="AN37" s="1">
        <v>27</v>
      </c>
    </row>
    <row r="38" spans="2:40" x14ac:dyDescent="0.35">
      <c r="B38" s="1" t="s">
        <v>509</v>
      </c>
      <c r="C38" s="16">
        <v>17539</v>
      </c>
      <c r="D38" s="1">
        <v>96.5</v>
      </c>
      <c r="E38" s="1" t="s">
        <v>624</v>
      </c>
      <c r="V38" s="1" t="s">
        <v>714</v>
      </c>
      <c r="W38" s="1">
        <v>26</v>
      </c>
      <c r="X38" s="1">
        <v>55.23</v>
      </c>
      <c r="AD38" s="1" t="s">
        <v>1707</v>
      </c>
      <c r="AE38" s="1">
        <v>18</v>
      </c>
      <c r="AF38" s="1">
        <v>85.92</v>
      </c>
      <c r="AL38" s="1">
        <v>1987</v>
      </c>
      <c r="AM38" s="1" t="s">
        <v>2638</v>
      </c>
      <c r="AN38" s="1">
        <v>17</v>
      </c>
    </row>
    <row r="39" spans="2:40" x14ac:dyDescent="0.35">
      <c r="B39" s="1" t="s">
        <v>275</v>
      </c>
      <c r="C39" s="16">
        <v>18070</v>
      </c>
      <c r="D39" s="1">
        <v>97</v>
      </c>
      <c r="E39" s="1" t="s">
        <v>620</v>
      </c>
      <c r="V39" s="1" t="s">
        <v>715</v>
      </c>
      <c r="W39" s="1">
        <v>26</v>
      </c>
      <c r="X39" s="1">
        <v>65.27</v>
      </c>
      <c r="AD39" s="1" t="s">
        <v>1708</v>
      </c>
      <c r="AE39" s="1">
        <v>17</v>
      </c>
      <c r="AF39" s="1">
        <v>67.650000000000006</v>
      </c>
      <c r="AL39" s="1">
        <v>1986</v>
      </c>
      <c r="AM39" s="1" t="s">
        <v>2639</v>
      </c>
      <c r="AN39" s="1">
        <v>15</v>
      </c>
    </row>
    <row r="40" spans="2:40" x14ac:dyDescent="0.35">
      <c r="B40" s="1" t="s">
        <v>638</v>
      </c>
      <c r="C40" s="16">
        <v>18479</v>
      </c>
      <c r="D40" s="1">
        <v>97</v>
      </c>
      <c r="E40" s="1" t="s">
        <v>620</v>
      </c>
      <c r="V40" s="1" t="s">
        <v>716</v>
      </c>
      <c r="W40" s="1">
        <v>26</v>
      </c>
      <c r="X40" s="1">
        <v>65</v>
      </c>
      <c r="AD40" s="1" t="s">
        <v>1709</v>
      </c>
      <c r="AE40" s="1">
        <v>17</v>
      </c>
      <c r="AF40" s="1">
        <v>63.29</v>
      </c>
      <c r="AL40" s="1">
        <v>1985</v>
      </c>
      <c r="AM40" s="1" t="s">
        <v>2638</v>
      </c>
      <c r="AN40" s="1">
        <v>17</v>
      </c>
    </row>
    <row r="41" spans="2:40" x14ac:dyDescent="0.35">
      <c r="B41" s="1" t="s">
        <v>181</v>
      </c>
      <c r="C41" s="16">
        <v>18629</v>
      </c>
      <c r="D41" s="1">
        <v>96.5</v>
      </c>
      <c r="E41" s="1" t="s">
        <v>618</v>
      </c>
      <c r="V41" s="1" t="s">
        <v>717</v>
      </c>
      <c r="W41" s="1">
        <v>24</v>
      </c>
      <c r="X41" s="1">
        <v>59.17</v>
      </c>
      <c r="AD41" s="1" t="s">
        <v>1710</v>
      </c>
      <c r="AE41" s="1">
        <v>17</v>
      </c>
      <c r="AF41" s="1">
        <v>78.790000000000006</v>
      </c>
      <c r="AL41" s="1">
        <v>1984</v>
      </c>
      <c r="AM41" s="1" t="s">
        <v>2639</v>
      </c>
      <c r="AN41" s="1">
        <v>13</v>
      </c>
    </row>
    <row r="42" spans="2:40" x14ac:dyDescent="0.35">
      <c r="B42" s="1" t="s">
        <v>4</v>
      </c>
      <c r="C42" s="16">
        <v>19118</v>
      </c>
      <c r="D42" s="1">
        <v>94</v>
      </c>
      <c r="E42" s="1" t="s">
        <v>620</v>
      </c>
      <c r="V42" s="1" t="s">
        <v>718</v>
      </c>
      <c r="W42" s="1">
        <v>24</v>
      </c>
      <c r="X42" s="1">
        <v>59.5</v>
      </c>
      <c r="AD42" s="1" t="s">
        <v>1711</v>
      </c>
      <c r="AE42" s="1">
        <v>17</v>
      </c>
      <c r="AF42" s="1">
        <v>49.82</v>
      </c>
      <c r="AL42" s="1">
        <v>1983</v>
      </c>
      <c r="AM42" s="1" t="s">
        <v>2638</v>
      </c>
      <c r="AN42" s="1">
        <v>14</v>
      </c>
    </row>
    <row r="43" spans="2:40" x14ac:dyDescent="0.35">
      <c r="B43" s="1" t="s">
        <v>520</v>
      </c>
      <c r="C43" s="16">
        <v>19360</v>
      </c>
      <c r="D43" s="1">
        <v>97.5</v>
      </c>
      <c r="E43" s="1" t="s">
        <v>618</v>
      </c>
      <c r="V43" s="1" t="s">
        <v>719</v>
      </c>
      <c r="W43" s="1">
        <v>24</v>
      </c>
      <c r="X43" s="1">
        <v>61.5</v>
      </c>
      <c r="AD43" s="1" t="s">
        <v>1712</v>
      </c>
      <c r="AE43" s="1">
        <v>17</v>
      </c>
      <c r="AF43" s="1">
        <v>55.35</v>
      </c>
      <c r="AL43" s="1">
        <v>1982</v>
      </c>
      <c r="AM43" s="1" t="s">
        <v>2641</v>
      </c>
      <c r="AN43" s="1">
        <v>13</v>
      </c>
    </row>
    <row r="44" spans="2:40" x14ac:dyDescent="0.35">
      <c r="B44" s="1" t="s">
        <v>639</v>
      </c>
      <c r="C44" s="16">
        <v>19933</v>
      </c>
      <c r="D44" s="1">
        <v>97</v>
      </c>
      <c r="E44" s="1" t="s">
        <v>620</v>
      </c>
      <c r="V44" s="1" t="s">
        <v>720</v>
      </c>
      <c r="W44" s="1">
        <v>24</v>
      </c>
      <c r="X44" s="1">
        <v>38</v>
      </c>
      <c r="AD44" s="1" t="s">
        <v>1713</v>
      </c>
      <c r="AE44" s="1">
        <v>17</v>
      </c>
      <c r="AF44" s="1">
        <v>74.739999999999995</v>
      </c>
      <c r="AL44" s="1">
        <v>1981</v>
      </c>
      <c r="AM44" s="1" t="s">
        <v>2638</v>
      </c>
      <c r="AN44" s="1">
        <v>18</v>
      </c>
    </row>
    <row r="45" spans="2:40" x14ac:dyDescent="0.35">
      <c r="B45" s="1" t="s">
        <v>640</v>
      </c>
      <c r="C45" s="16">
        <v>20354</v>
      </c>
      <c r="D45" s="1">
        <v>96</v>
      </c>
      <c r="E45" s="1" t="s">
        <v>618</v>
      </c>
      <c r="V45" s="1" t="s">
        <v>721</v>
      </c>
      <c r="W45" s="1">
        <v>23</v>
      </c>
      <c r="X45" s="1">
        <v>54.22</v>
      </c>
      <c r="AD45" s="1" t="s">
        <v>1714</v>
      </c>
      <c r="AE45" s="1">
        <v>17</v>
      </c>
      <c r="AF45" s="1">
        <v>76.56</v>
      </c>
      <c r="AL45" s="1">
        <v>1980</v>
      </c>
      <c r="AM45" s="1" t="s">
        <v>2639</v>
      </c>
      <c r="AN45" s="1">
        <v>14</v>
      </c>
    </row>
    <row r="46" spans="2:40" x14ac:dyDescent="0.35">
      <c r="B46" s="1" t="s">
        <v>402</v>
      </c>
      <c r="C46" s="16">
        <v>20778</v>
      </c>
      <c r="D46" s="1">
        <v>98.5</v>
      </c>
      <c r="E46" s="1" t="s">
        <v>624</v>
      </c>
      <c r="V46" s="1" t="s">
        <v>722</v>
      </c>
      <c r="W46" s="1">
        <v>23</v>
      </c>
      <c r="X46" s="1">
        <v>53.09</v>
      </c>
      <c r="AD46" s="1" t="s">
        <v>1715</v>
      </c>
      <c r="AE46" s="1">
        <v>16</v>
      </c>
      <c r="AF46" s="1">
        <v>59.47</v>
      </c>
      <c r="AL46" s="1">
        <v>1979</v>
      </c>
      <c r="AM46" s="1" t="s">
        <v>2638</v>
      </c>
      <c r="AN46" s="1">
        <v>16</v>
      </c>
    </row>
    <row r="47" spans="2:40" x14ac:dyDescent="0.35">
      <c r="B47" s="1" t="s">
        <v>0</v>
      </c>
      <c r="C47" s="16">
        <v>20923</v>
      </c>
      <c r="D47" s="1">
        <v>98.5</v>
      </c>
      <c r="E47" s="1" t="s">
        <v>620</v>
      </c>
      <c r="V47" s="1" t="s">
        <v>723</v>
      </c>
      <c r="W47" s="1">
        <v>23</v>
      </c>
      <c r="X47" s="1">
        <v>57</v>
      </c>
      <c r="AD47" s="1" t="s">
        <v>1530</v>
      </c>
      <c r="AE47" s="1">
        <v>16</v>
      </c>
      <c r="AF47" s="1">
        <v>78.84</v>
      </c>
      <c r="AL47" s="1">
        <v>1978</v>
      </c>
      <c r="AM47" s="1" t="s">
        <v>2638</v>
      </c>
      <c r="AN47" s="1">
        <v>17</v>
      </c>
    </row>
    <row r="48" spans="2:40" x14ac:dyDescent="0.35">
      <c r="B48" s="1" t="s">
        <v>263</v>
      </c>
      <c r="C48" s="16">
        <v>21398</v>
      </c>
      <c r="D48" s="1">
        <v>96</v>
      </c>
      <c r="E48" s="1" t="s">
        <v>618</v>
      </c>
      <c r="V48" s="1" t="s">
        <v>724</v>
      </c>
      <c r="W48" s="1">
        <v>23</v>
      </c>
      <c r="X48" s="1">
        <v>49.48</v>
      </c>
      <c r="AD48" s="1" t="s">
        <v>1716</v>
      </c>
      <c r="AE48" s="1">
        <v>16</v>
      </c>
      <c r="AF48" s="1">
        <v>47.5</v>
      </c>
      <c r="AL48" s="1">
        <v>1977</v>
      </c>
      <c r="AM48" s="1" t="s">
        <v>2638</v>
      </c>
      <c r="AN48" s="1">
        <v>12</v>
      </c>
    </row>
    <row r="49" spans="2:40" ht="29" x14ac:dyDescent="0.35">
      <c r="B49" s="1" t="s">
        <v>85</v>
      </c>
      <c r="C49" s="16">
        <v>21870</v>
      </c>
      <c r="D49" s="1">
        <v>97</v>
      </c>
      <c r="E49" s="1" t="s">
        <v>618</v>
      </c>
      <c r="V49" s="1" t="s">
        <v>725</v>
      </c>
      <c r="W49" s="1">
        <v>23</v>
      </c>
      <c r="X49" s="1">
        <v>47.04</v>
      </c>
      <c r="AD49" s="1" t="s">
        <v>1717</v>
      </c>
      <c r="AE49" s="1">
        <v>16</v>
      </c>
      <c r="AF49" s="1">
        <v>64.19</v>
      </c>
      <c r="AL49" s="1">
        <v>1976</v>
      </c>
      <c r="AM49" s="1" t="s">
        <v>2638</v>
      </c>
      <c r="AN49" s="1">
        <v>17</v>
      </c>
    </row>
    <row r="50" spans="2:40" x14ac:dyDescent="0.35">
      <c r="B50" s="1" t="s">
        <v>641</v>
      </c>
      <c r="C50" s="16">
        <v>22193</v>
      </c>
      <c r="D50" s="1">
        <v>95.5</v>
      </c>
      <c r="E50" s="1" t="s">
        <v>618</v>
      </c>
      <c r="V50" s="1" t="s">
        <v>726</v>
      </c>
      <c r="W50" s="1">
        <v>23</v>
      </c>
      <c r="X50" s="1">
        <v>49.65</v>
      </c>
      <c r="AD50" s="1" t="s">
        <v>1718</v>
      </c>
      <c r="AE50" s="1">
        <v>16</v>
      </c>
      <c r="AF50" s="1">
        <v>87.34</v>
      </c>
      <c r="AL50" s="1">
        <v>1975</v>
      </c>
      <c r="AM50" s="1" t="s">
        <v>2638</v>
      </c>
      <c r="AN50" s="1">
        <v>11</v>
      </c>
    </row>
    <row r="51" spans="2:40" x14ac:dyDescent="0.35">
      <c r="B51" s="1" t="s">
        <v>642</v>
      </c>
      <c r="C51" s="16">
        <v>22549</v>
      </c>
      <c r="D51" s="1">
        <v>95.5</v>
      </c>
      <c r="E51" s="1" t="s">
        <v>633</v>
      </c>
      <c r="V51" s="1" t="s">
        <v>727</v>
      </c>
      <c r="W51" s="1">
        <v>22</v>
      </c>
      <c r="X51" s="1">
        <v>49.91</v>
      </c>
      <c r="AD51" s="1" t="s">
        <v>1719</v>
      </c>
      <c r="AE51" s="1">
        <v>16</v>
      </c>
      <c r="AF51" s="1">
        <v>63.88</v>
      </c>
      <c r="AL51" s="1">
        <v>1974</v>
      </c>
      <c r="AM51" s="1" t="s">
        <v>2638</v>
      </c>
      <c r="AN51" s="1">
        <v>14</v>
      </c>
    </row>
    <row r="52" spans="2:40" x14ac:dyDescent="0.35">
      <c r="B52" s="1" t="s">
        <v>234</v>
      </c>
      <c r="C52" s="16">
        <v>22647</v>
      </c>
      <c r="D52" s="1">
        <v>98.5</v>
      </c>
      <c r="E52" s="1" t="s">
        <v>618</v>
      </c>
      <c r="V52" s="1" t="s">
        <v>728</v>
      </c>
      <c r="W52" s="1">
        <v>22</v>
      </c>
      <c r="X52" s="1">
        <v>58.55</v>
      </c>
      <c r="AD52" s="1" t="s">
        <v>1720</v>
      </c>
      <c r="AE52" s="1">
        <v>16</v>
      </c>
      <c r="AF52" s="1">
        <v>54.38</v>
      </c>
      <c r="AL52" s="1">
        <v>1973</v>
      </c>
      <c r="AM52" s="1" t="s">
        <v>2638</v>
      </c>
      <c r="AN52" s="1">
        <v>15</v>
      </c>
    </row>
    <row r="53" spans="2:40" x14ac:dyDescent="0.35">
      <c r="B53" s="1" t="s">
        <v>397</v>
      </c>
      <c r="C53" s="16">
        <v>23138</v>
      </c>
      <c r="D53" s="1">
        <v>97.5</v>
      </c>
      <c r="E53" s="1" t="s">
        <v>624</v>
      </c>
      <c r="V53" s="1" t="s">
        <v>729</v>
      </c>
      <c r="W53" s="1">
        <v>22</v>
      </c>
      <c r="X53" s="1">
        <v>53.73</v>
      </c>
      <c r="AD53" s="1" t="s">
        <v>1721</v>
      </c>
      <c r="AE53" s="1">
        <v>16</v>
      </c>
      <c r="AF53" s="1">
        <v>67.16</v>
      </c>
      <c r="AL53" s="1">
        <v>1972</v>
      </c>
      <c r="AM53" s="1" t="s">
        <v>2638</v>
      </c>
      <c r="AN53" s="1">
        <v>17</v>
      </c>
    </row>
    <row r="54" spans="2:40" x14ac:dyDescent="0.35">
      <c r="B54" s="1" t="s">
        <v>534</v>
      </c>
      <c r="C54" s="16">
        <v>23675</v>
      </c>
      <c r="D54" s="1">
        <v>96.5</v>
      </c>
      <c r="E54" s="1" t="s">
        <v>618</v>
      </c>
      <c r="V54" s="1" t="s">
        <v>730</v>
      </c>
      <c r="W54" s="1">
        <v>22</v>
      </c>
      <c r="X54" s="1">
        <v>53.68</v>
      </c>
      <c r="AD54" s="1" t="s">
        <v>1722</v>
      </c>
      <c r="AE54" s="1">
        <v>16</v>
      </c>
      <c r="AF54" s="1">
        <v>59</v>
      </c>
      <c r="AL54" s="1">
        <v>1971</v>
      </c>
      <c r="AM54" s="1" t="s">
        <v>2641</v>
      </c>
      <c r="AN54" s="1">
        <v>14</v>
      </c>
    </row>
    <row r="55" spans="2:40" ht="29" x14ac:dyDescent="0.35">
      <c r="B55" s="1" t="s">
        <v>643</v>
      </c>
      <c r="C55" s="16">
        <v>24094</v>
      </c>
      <c r="D55" s="1">
        <v>92.5</v>
      </c>
      <c r="E55" s="1" t="s">
        <v>624</v>
      </c>
      <c r="V55" s="1" t="s">
        <v>731</v>
      </c>
      <c r="W55" s="1">
        <v>21</v>
      </c>
      <c r="X55" s="1">
        <v>70.239999999999995</v>
      </c>
      <c r="AD55" s="1" t="s">
        <v>1723</v>
      </c>
      <c r="AE55" s="1">
        <v>16</v>
      </c>
      <c r="AF55" s="1">
        <v>73.84</v>
      </c>
      <c r="AL55" s="1">
        <v>1970</v>
      </c>
      <c r="AM55" s="1" t="s">
        <v>2638</v>
      </c>
      <c r="AN55" s="1">
        <v>12</v>
      </c>
    </row>
    <row r="56" spans="2:40" x14ac:dyDescent="0.35">
      <c r="B56" s="1" t="s">
        <v>644</v>
      </c>
      <c r="C56" s="16">
        <v>24464</v>
      </c>
      <c r="D56" s="1">
        <v>97</v>
      </c>
      <c r="E56" s="1" t="s">
        <v>645</v>
      </c>
      <c r="V56" s="1" t="s">
        <v>732</v>
      </c>
      <c r="W56" s="1">
        <v>21</v>
      </c>
      <c r="X56" s="1">
        <v>51.95</v>
      </c>
      <c r="AD56" s="1" t="s">
        <v>1724</v>
      </c>
      <c r="AE56" s="1">
        <v>16</v>
      </c>
      <c r="AF56" s="1">
        <v>80.34</v>
      </c>
      <c r="AL56" s="1">
        <v>1969</v>
      </c>
      <c r="AM56" s="1" t="s">
        <v>2638</v>
      </c>
      <c r="AN56" s="1">
        <v>13</v>
      </c>
    </row>
    <row r="57" spans="2:40" x14ac:dyDescent="0.35">
      <c r="B57" s="1" t="s">
        <v>156</v>
      </c>
      <c r="C57" s="16">
        <v>24473</v>
      </c>
      <c r="D57" s="1">
        <v>97.5</v>
      </c>
      <c r="E57" s="1" t="s">
        <v>620</v>
      </c>
      <c r="V57" s="1" t="s">
        <v>733</v>
      </c>
      <c r="W57" s="1">
        <v>21</v>
      </c>
      <c r="X57" s="1">
        <v>48.95</v>
      </c>
      <c r="AD57" s="1" t="s">
        <v>1725</v>
      </c>
      <c r="AE57" s="1">
        <v>16</v>
      </c>
      <c r="AF57" s="1">
        <v>49.59</v>
      </c>
      <c r="AL57" s="1">
        <v>1968</v>
      </c>
      <c r="AM57" s="1" t="s">
        <v>2634</v>
      </c>
      <c r="AN57" s="1">
        <v>10</v>
      </c>
    </row>
    <row r="58" spans="2:40" x14ac:dyDescent="0.35">
      <c r="B58" s="1" t="s">
        <v>467</v>
      </c>
      <c r="C58" s="16">
        <v>24838</v>
      </c>
      <c r="D58" s="1">
        <v>95</v>
      </c>
      <c r="E58" s="1" t="s">
        <v>618</v>
      </c>
      <c r="V58" s="1" t="s">
        <v>734</v>
      </c>
      <c r="W58" s="1">
        <v>21</v>
      </c>
      <c r="X58" s="1">
        <v>72.430000000000007</v>
      </c>
      <c r="AD58" s="1" t="s">
        <v>845</v>
      </c>
      <c r="AE58" s="1">
        <v>16</v>
      </c>
      <c r="AF58" s="1">
        <v>46.94</v>
      </c>
      <c r="AL58" s="1">
        <v>1967</v>
      </c>
      <c r="AM58" s="1" t="s">
        <v>2638</v>
      </c>
      <c r="AN58" s="1">
        <v>16</v>
      </c>
    </row>
    <row r="59" spans="2:40" x14ac:dyDescent="0.35">
      <c r="B59" s="1" t="s">
        <v>270</v>
      </c>
      <c r="C59" s="16">
        <v>25204</v>
      </c>
      <c r="D59" s="1">
        <v>95.5</v>
      </c>
      <c r="E59" s="1" t="s">
        <v>618</v>
      </c>
      <c r="V59" s="1" t="s">
        <v>735</v>
      </c>
      <c r="W59" s="1">
        <v>20</v>
      </c>
      <c r="X59" s="1">
        <v>56.8</v>
      </c>
      <c r="AD59" s="1" t="s">
        <v>1726</v>
      </c>
      <c r="AE59" s="1">
        <v>16</v>
      </c>
      <c r="AF59" s="1">
        <v>62.44</v>
      </c>
      <c r="AL59" s="1">
        <v>1966</v>
      </c>
      <c r="AM59" s="1" t="s">
        <v>2638</v>
      </c>
      <c r="AN59" s="1">
        <v>15</v>
      </c>
    </row>
    <row r="60" spans="2:40" ht="29" x14ac:dyDescent="0.35">
      <c r="B60" s="1" t="s">
        <v>259</v>
      </c>
      <c r="C60" s="16">
        <v>25922</v>
      </c>
      <c r="D60" s="1">
        <v>97.5</v>
      </c>
      <c r="E60" s="1" t="s">
        <v>618</v>
      </c>
      <c r="V60" s="1" t="s">
        <v>736</v>
      </c>
      <c r="W60" s="1">
        <v>20</v>
      </c>
      <c r="X60" s="1">
        <v>71.7</v>
      </c>
      <c r="AD60" s="1" t="s">
        <v>1727</v>
      </c>
      <c r="AE60" s="1">
        <v>16</v>
      </c>
      <c r="AF60" s="1">
        <v>63.03</v>
      </c>
      <c r="AL60" s="1">
        <v>1965</v>
      </c>
      <c r="AM60" s="1" t="s">
        <v>2638</v>
      </c>
      <c r="AN60" s="1">
        <v>13</v>
      </c>
    </row>
    <row r="61" spans="2:40" x14ac:dyDescent="0.35">
      <c r="B61" s="1" t="s">
        <v>285</v>
      </c>
      <c r="C61" s="16">
        <v>26228</v>
      </c>
      <c r="D61" s="1">
        <v>95</v>
      </c>
      <c r="E61" s="1" t="s">
        <v>620</v>
      </c>
      <c r="V61" s="1" t="s">
        <v>737</v>
      </c>
      <c r="W61" s="1">
        <v>20</v>
      </c>
      <c r="X61" s="1">
        <v>69.3</v>
      </c>
      <c r="AD61" s="1" t="s">
        <v>1728</v>
      </c>
      <c r="AE61" s="1">
        <v>16</v>
      </c>
      <c r="AF61" s="1">
        <v>59.28</v>
      </c>
      <c r="AL61" s="1">
        <v>1964</v>
      </c>
      <c r="AM61" s="1" t="s">
        <v>2638</v>
      </c>
      <c r="AN61" s="1">
        <v>14</v>
      </c>
    </row>
    <row r="62" spans="2:40" x14ac:dyDescent="0.35">
      <c r="B62" s="1" t="s">
        <v>542</v>
      </c>
      <c r="C62" s="16">
        <v>26382</v>
      </c>
      <c r="D62" s="1">
        <v>98</v>
      </c>
      <c r="E62" s="1" t="s">
        <v>633</v>
      </c>
      <c r="V62" s="1" t="s">
        <v>738</v>
      </c>
      <c r="W62" s="1">
        <v>20</v>
      </c>
      <c r="X62" s="1">
        <v>63.85</v>
      </c>
      <c r="AD62" s="1" t="s">
        <v>1729</v>
      </c>
      <c r="AE62" s="1">
        <v>16</v>
      </c>
      <c r="AF62" s="1">
        <v>67.78</v>
      </c>
      <c r="AL62" s="1">
        <v>1963</v>
      </c>
      <c r="AM62" s="1" t="s">
        <v>2638</v>
      </c>
      <c r="AN62" s="1">
        <v>11</v>
      </c>
    </row>
    <row r="63" spans="2:40" x14ac:dyDescent="0.35">
      <c r="B63" s="1" t="s">
        <v>165</v>
      </c>
      <c r="C63" s="16">
        <v>26914</v>
      </c>
      <c r="D63" s="1">
        <v>95.5</v>
      </c>
      <c r="E63" s="1" t="s">
        <v>618</v>
      </c>
      <c r="V63" s="1" t="s">
        <v>677</v>
      </c>
      <c r="W63" s="1">
        <v>20</v>
      </c>
      <c r="X63" s="1">
        <v>81.599999999999994</v>
      </c>
      <c r="AD63" s="1" t="s">
        <v>1730</v>
      </c>
      <c r="AE63" s="1">
        <v>15</v>
      </c>
      <c r="AF63" s="1">
        <v>47</v>
      </c>
      <c r="AL63" s="1">
        <v>1962</v>
      </c>
      <c r="AM63" s="1" t="s">
        <v>2638</v>
      </c>
      <c r="AN63" s="1">
        <v>11</v>
      </c>
    </row>
    <row r="64" spans="2:40" x14ac:dyDescent="0.35">
      <c r="B64" s="1" t="s">
        <v>646</v>
      </c>
      <c r="C64" s="16">
        <v>27383</v>
      </c>
      <c r="D64" s="1">
        <v>97.5</v>
      </c>
      <c r="E64" s="1" t="s">
        <v>633</v>
      </c>
      <c r="V64" s="1" t="s">
        <v>739</v>
      </c>
      <c r="W64" s="1">
        <v>20</v>
      </c>
      <c r="X64" s="1">
        <v>66.8</v>
      </c>
      <c r="AD64" s="1" t="s">
        <v>1731</v>
      </c>
      <c r="AE64" s="1">
        <v>15</v>
      </c>
      <c r="AF64" s="1">
        <v>52.93</v>
      </c>
      <c r="AL64" s="1">
        <v>1961</v>
      </c>
      <c r="AM64" s="1" t="s">
        <v>2639</v>
      </c>
      <c r="AN64" s="1">
        <v>8</v>
      </c>
    </row>
    <row r="65" spans="2:40" x14ac:dyDescent="0.35">
      <c r="B65" s="1" t="s">
        <v>647</v>
      </c>
      <c r="C65" s="16">
        <v>27395</v>
      </c>
      <c r="D65" s="1">
        <v>96</v>
      </c>
      <c r="E65" s="1" t="s">
        <v>648</v>
      </c>
      <c r="V65" s="1" t="s">
        <v>740</v>
      </c>
      <c r="W65" s="1">
        <v>20</v>
      </c>
      <c r="X65" s="1">
        <v>63.05</v>
      </c>
      <c r="AD65" s="1" t="s">
        <v>1732</v>
      </c>
      <c r="AE65" s="1">
        <v>15</v>
      </c>
      <c r="AF65" s="1">
        <v>64.73</v>
      </c>
      <c r="AL65" s="1">
        <v>1960</v>
      </c>
      <c r="AM65" s="1" t="s">
        <v>2638</v>
      </c>
      <c r="AN65" s="1">
        <v>12</v>
      </c>
    </row>
    <row r="66" spans="2:40" x14ac:dyDescent="0.35">
      <c r="B66" s="1" t="s">
        <v>380</v>
      </c>
      <c r="C66" s="16">
        <v>27760</v>
      </c>
      <c r="D66" s="1">
        <v>97</v>
      </c>
      <c r="E66" s="1" t="s">
        <v>618</v>
      </c>
      <c r="V66" s="1" t="s">
        <v>741</v>
      </c>
      <c r="W66" s="1">
        <v>20</v>
      </c>
      <c r="X66" s="1">
        <v>69</v>
      </c>
      <c r="AD66" s="1" t="s">
        <v>899</v>
      </c>
      <c r="AE66" s="1">
        <v>15</v>
      </c>
      <c r="AF66" s="1">
        <v>67.17</v>
      </c>
      <c r="AL66" s="1">
        <v>1959</v>
      </c>
      <c r="AM66" s="1" t="s">
        <v>2638</v>
      </c>
      <c r="AN66" s="1">
        <v>11</v>
      </c>
    </row>
    <row r="67" spans="2:40" ht="29" x14ac:dyDescent="0.35">
      <c r="B67" s="1" t="s">
        <v>424</v>
      </c>
      <c r="C67" s="16">
        <v>28262</v>
      </c>
      <c r="D67" s="1">
        <v>95.5</v>
      </c>
      <c r="E67" s="1" t="s">
        <v>618</v>
      </c>
      <c r="V67" s="1" t="s">
        <v>742</v>
      </c>
      <c r="W67" s="1">
        <v>20</v>
      </c>
      <c r="X67" s="1">
        <v>60.45</v>
      </c>
      <c r="AD67" s="1" t="s">
        <v>1733</v>
      </c>
      <c r="AE67" s="1">
        <v>15</v>
      </c>
      <c r="AF67" s="1">
        <v>40.299999999999997</v>
      </c>
      <c r="AL67" s="1">
        <v>1958</v>
      </c>
      <c r="AM67" s="1" t="s">
        <v>2638</v>
      </c>
      <c r="AN67" s="1">
        <v>15</v>
      </c>
    </row>
    <row r="68" spans="2:40" x14ac:dyDescent="0.35">
      <c r="B68" s="1" t="s">
        <v>132</v>
      </c>
      <c r="C68" s="16">
        <v>28531</v>
      </c>
      <c r="D68" s="1">
        <v>94.5</v>
      </c>
      <c r="E68" s="1" t="s">
        <v>633</v>
      </c>
      <c r="V68" s="1" t="s">
        <v>743</v>
      </c>
      <c r="W68" s="1">
        <v>20</v>
      </c>
      <c r="X68" s="1">
        <v>53.4</v>
      </c>
      <c r="AD68" s="1" t="s">
        <v>1734</v>
      </c>
      <c r="AE68" s="1">
        <v>15</v>
      </c>
      <c r="AF68" s="1">
        <v>49.93</v>
      </c>
      <c r="AL68" s="1">
        <v>1957</v>
      </c>
      <c r="AM68" s="1" t="s">
        <v>2638</v>
      </c>
      <c r="AN68" s="1">
        <v>11</v>
      </c>
    </row>
    <row r="69" spans="2:40" x14ac:dyDescent="0.35">
      <c r="B69" s="1" t="s">
        <v>58</v>
      </c>
      <c r="C69" s="16">
        <v>29068</v>
      </c>
      <c r="D69" s="1">
        <v>96.5</v>
      </c>
      <c r="E69" s="1" t="s">
        <v>624</v>
      </c>
      <c r="V69" s="1" t="s">
        <v>744</v>
      </c>
      <c r="W69" s="1">
        <v>20</v>
      </c>
      <c r="X69" s="1">
        <v>62.6</v>
      </c>
      <c r="AD69" s="1" t="s">
        <v>1735</v>
      </c>
      <c r="AE69" s="1">
        <v>15</v>
      </c>
      <c r="AF69" s="1">
        <v>59.8</v>
      </c>
      <c r="AL69" s="1">
        <v>1956</v>
      </c>
      <c r="AM69" s="1" t="s">
        <v>2638</v>
      </c>
      <c r="AN69" s="1">
        <v>10</v>
      </c>
    </row>
    <row r="70" spans="2:40" x14ac:dyDescent="0.35">
      <c r="B70" s="1" t="s">
        <v>135</v>
      </c>
      <c r="C70" s="16">
        <v>29342</v>
      </c>
      <c r="D70" s="1">
        <v>95.5</v>
      </c>
      <c r="E70" s="1" t="s">
        <v>618</v>
      </c>
      <c r="V70" s="1" t="s">
        <v>745</v>
      </c>
      <c r="W70" s="1">
        <v>20</v>
      </c>
      <c r="X70" s="1">
        <v>65.05</v>
      </c>
      <c r="AD70" s="1" t="s">
        <v>1736</v>
      </c>
      <c r="AE70" s="1">
        <v>14</v>
      </c>
      <c r="AF70" s="1">
        <v>61.61</v>
      </c>
      <c r="AL70" s="1">
        <v>1955</v>
      </c>
      <c r="AM70" s="1" t="s">
        <v>2638</v>
      </c>
      <c r="AN70" s="1">
        <v>14</v>
      </c>
    </row>
    <row r="71" spans="2:40" x14ac:dyDescent="0.35">
      <c r="B71" s="1" t="s">
        <v>649</v>
      </c>
      <c r="C71" s="16">
        <v>29749</v>
      </c>
      <c r="D71" s="1">
        <v>95.5</v>
      </c>
      <c r="E71" s="1" t="s">
        <v>624</v>
      </c>
      <c r="V71" s="1" t="s">
        <v>746</v>
      </c>
      <c r="W71" s="1">
        <v>20</v>
      </c>
      <c r="X71" s="1">
        <v>70.349999999999994</v>
      </c>
      <c r="AD71" s="1" t="s">
        <v>1737</v>
      </c>
      <c r="AE71" s="1">
        <v>14</v>
      </c>
      <c r="AF71" s="1">
        <v>81.069999999999993</v>
      </c>
      <c r="AL71" s="1">
        <v>1954</v>
      </c>
      <c r="AM71" s="1" t="s">
        <v>2638</v>
      </c>
      <c r="AN71" s="1">
        <v>10</v>
      </c>
    </row>
    <row r="72" spans="2:40" x14ac:dyDescent="0.35">
      <c r="B72" s="1" t="s">
        <v>650</v>
      </c>
      <c r="C72" s="16">
        <v>29952</v>
      </c>
      <c r="D72" s="1">
        <v>92.5</v>
      </c>
      <c r="E72" s="1" t="s">
        <v>651</v>
      </c>
      <c r="V72" s="1" t="s">
        <v>747</v>
      </c>
      <c r="W72" s="1">
        <v>20</v>
      </c>
      <c r="X72" s="1">
        <v>70.400000000000006</v>
      </c>
      <c r="AD72" s="1" t="s">
        <v>1738</v>
      </c>
      <c r="AE72" s="1">
        <v>14</v>
      </c>
      <c r="AF72" s="1">
        <v>61.43</v>
      </c>
      <c r="AL72" s="1">
        <v>1953</v>
      </c>
      <c r="AM72" s="1" t="s">
        <v>2638</v>
      </c>
      <c r="AN72" s="1">
        <v>8</v>
      </c>
    </row>
    <row r="73" spans="2:40" x14ac:dyDescent="0.35">
      <c r="B73" s="1" t="s">
        <v>301</v>
      </c>
      <c r="C73" s="16">
        <v>30365</v>
      </c>
      <c r="D73" s="1">
        <v>93.5</v>
      </c>
      <c r="E73" s="1" t="s">
        <v>618</v>
      </c>
      <c r="V73" s="1" t="s">
        <v>748</v>
      </c>
      <c r="W73" s="1">
        <v>19</v>
      </c>
      <c r="X73" s="1">
        <v>75.05</v>
      </c>
      <c r="AD73" s="1" t="s">
        <v>1739</v>
      </c>
      <c r="AE73" s="1">
        <v>14</v>
      </c>
      <c r="AF73" s="1">
        <v>59.93</v>
      </c>
      <c r="AL73" s="1">
        <v>1952</v>
      </c>
      <c r="AM73" s="1" t="s">
        <v>2638</v>
      </c>
      <c r="AN73" s="1">
        <v>5</v>
      </c>
    </row>
    <row r="74" spans="2:40" x14ac:dyDescent="0.35">
      <c r="B74" s="1" t="s">
        <v>317</v>
      </c>
      <c r="C74" s="16">
        <v>30743</v>
      </c>
      <c r="D74" s="1">
        <v>98.5</v>
      </c>
      <c r="E74" s="1" t="s">
        <v>651</v>
      </c>
      <c r="V74" s="1" t="s">
        <v>749</v>
      </c>
      <c r="W74" s="1">
        <v>19</v>
      </c>
      <c r="X74" s="1">
        <v>75.37</v>
      </c>
      <c r="AD74" s="1" t="s">
        <v>1740</v>
      </c>
      <c r="AE74" s="1">
        <v>14</v>
      </c>
      <c r="AF74" s="1">
        <v>60.43</v>
      </c>
      <c r="AL74" s="1">
        <v>1951</v>
      </c>
      <c r="AM74" s="1" t="s">
        <v>2638</v>
      </c>
      <c r="AN74" s="1">
        <v>8</v>
      </c>
    </row>
    <row r="75" spans="2:40" x14ac:dyDescent="0.35">
      <c r="B75" s="1" t="s">
        <v>441</v>
      </c>
      <c r="C75" s="16">
        <v>31374</v>
      </c>
      <c r="D75" s="1">
        <v>96.5</v>
      </c>
      <c r="E75" s="1" t="s">
        <v>618</v>
      </c>
      <c r="V75" s="1" t="s">
        <v>750</v>
      </c>
      <c r="W75" s="1">
        <v>19</v>
      </c>
      <c r="X75" s="1">
        <v>66.260000000000005</v>
      </c>
      <c r="AD75" s="1" t="s">
        <v>1741</v>
      </c>
      <c r="AE75" s="1">
        <v>14</v>
      </c>
      <c r="AF75" s="1">
        <v>54.75</v>
      </c>
      <c r="AL75" s="1">
        <v>1950</v>
      </c>
      <c r="AM75" s="1" t="s">
        <v>2638</v>
      </c>
      <c r="AN75" s="1">
        <v>9</v>
      </c>
    </row>
    <row r="76" spans="2:40" x14ac:dyDescent="0.35">
      <c r="B76" s="1" t="s">
        <v>652</v>
      </c>
      <c r="C76" s="16">
        <v>31611</v>
      </c>
      <c r="D76" s="1">
        <v>95.5</v>
      </c>
      <c r="E76" s="1" t="s">
        <v>624</v>
      </c>
      <c r="V76" s="1" t="s">
        <v>751</v>
      </c>
      <c r="W76" s="1">
        <v>19</v>
      </c>
      <c r="X76" s="1">
        <v>51.37</v>
      </c>
      <c r="AD76" s="1" t="s">
        <v>1742</v>
      </c>
      <c r="AE76" s="1">
        <v>14</v>
      </c>
      <c r="AF76" s="1">
        <v>64.959999999999994</v>
      </c>
      <c r="AL76" s="1">
        <v>1949</v>
      </c>
      <c r="AM76" s="1" t="s">
        <v>2638</v>
      </c>
      <c r="AN76" s="1">
        <v>16</v>
      </c>
    </row>
    <row r="77" spans="2:40" x14ac:dyDescent="0.35">
      <c r="B77" s="1" t="s">
        <v>653</v>
      </c>
      <c r="C77" s="16">
        <v>32045</v>
      </c>
      <c r="D77" s="1">
        <v>95.5</v>
      </c>
      <c r="E77" s="1" t="s">
        <v>624</v>
      </c>
      <c r="V77" s="1" t="s">
        <v>675</v>
      </c>
      <c r="W77" s="1">
        <v>19</v>
      </c>
      <c r="X77" s="1">
        <v>82.26</v>
      </c>
      <c r="AD77" s="1" t="s">
        <v>1743</v>
      </c>
      <c r="AE77" s="1">
        <v>14</v>
      </c>
      <c r="AF77" s="1">
        <v>60.32</v>
      </c>
      <c r="AL77" s="1">
        <v>1948</v>
      </c>
      <c r="AM77" s="1" t="s">
        <v>2641</v>
      </c>
      <c r="AN77" s="1">
        <v>5</v>
      </c>
    </row>
    <row r="78" spans="2:40" ht="29" x14ac:dyDescent="0.35">
      <c r="B78" s="1" t="s">
        <v>227</v>
      </c>
      <c r="C78" s="16">
        <v>32143</v>
      </c>
      <c r="D78" s="1">
        <v>97.5</v>
      </c>
      <c r="E78" s="1" t="s">
        <v>654</v>
      </c>
      <c r="V78" s="1" t="s">
        <v>752</v>
      </c>
      <c r="W78" s="1">
        <v>19</v>
      </c>
      <c r="X78" s="1">
        <v>70.16</v>
      </c>
      <c r="AD78" s="1" t="s">
        <v>1744</v>
      </c>
      <c r="AE78" s="1">
        <v>14</v>
      </c>
      <c r="AF78" s="1">
        <v>56.86</v>
      </c>
      <c r="AL78" s="1">
        <v>1947</v>
      </c>
      <c r="AM78" s="1" t="s">
        <v>2638</v>
      </c>
      <c r="AN78" s="1">
        <v>12</v>
      </c>
    </row>
    <row r="79" spans="2:40" x14ac:dyDescent="0.35">
      <c r="B79" s="1" t="s">
        <v>655</v>
      </c>
      <c r="C79" s="16">
        <v>32764</v>
      </c>
      <c r="D79" s="1">
        <v>95</v>
      </c>
      <c r="E79" s="1" t="s">
        <v>618</v>
      </c>
      <c r="V79" s="1" t="s">
        <v>753</v>
      </c>
      <c r="W79" s="1">
        <v>19</v>
      </c>
      <c r="X79" s="1">
        <v>55</v>
      </c>
      <c r="AD79" s="1" t="s">
        <v>1745</v>
      </c>
      <c r="AE79" s="1">
        <v>14</v>
      </c>
      <c r="AF79" s="1">
        <v>70.39</v>
      </c>
      <c r="AL79" s="1">
        <v>1946</v>
      </c>
      <c r="AM79" s="1" t="s">
        <v>2638</v>
      </c>
      <c r="AN79" s="1">
        <v>7</v>
      </c>
    </row>
    <row r="80" spans="2:40" x14ac:dyDescent="0.35">
      <c r="B80" s="1" t="s">
        <v>656</v>
      </c>
      <c r="C80" s="16">
        <v>33135</v>
      </c>
      <c r="D80" s="1">
        <v>96.5</v>
      </c>
      <c r="E80" s="1" t="s">
        <v>633</v>
      </c>
      <c r="V80" s="1" t="s">
        <v>754</v>
      </c>
      <c r="W80" s="1">
        <v>19</v>
      </c>
      <c r="X80" s="1">
        <v>58.37</v>
      </c>
      <c r="AD80" s="1" t="s">
        <v>1746</v>
      </c>
      <c r="AE80" s="1">
        <v>13</v>
      </c>
      <c r="AF80" s="1">
        <v>49.35</v>
      </c>
      <c r="AL80" s="1">
        <v>1945</v>
      </c>
      <c r="AM80" s="1" t="s">
        <v>2638</v>
      </c>
      <c r="AN80" s="1">
        <v>8</v>
      </c>
    </row>
    <row r="81" spans="2:40" ht="29" x14ac:dyDescent="0.35">
      <c r="B81" s="1" t="s">
        <v>239</v>
      </c>
      <c r="C81" s="16">
        <v>33359</v>
      </c>
      <c r="D81" s="1">
        <v>97</v>
      </c>
      <c r="E81" s="1" t="s">
        <v>651</v>
      </c>
      <c r="V81" s="1" t="s">
        <v>755</v>
      </c>
      <c r="W81" s="1">
        <v>18</v>
      </c>
      <c r="X81" s="1">
        <v>59.89</v>
      </c>
      <c r="AD81" s="1" t="s">
        <v>1747</v>
      </c>
      <c r="AE81" s="1">
        <v>13</v>
      </c>
      <c r="AF81" s="1">
        <v>38.54</v>
      </c>
      <c r="AL81" s="1">
        <v>1944</v>
      </c>
      <c r="AM81" s="1" t="s">
        <v>2638</v>
      </c>
      <c r="AN81" s="1">
        <v>8</v>
      </c>
    </row>
    <row r="82" spans="2:40" x14ac:dyDescent="0.35">
      <c r="B82" s="1" t="s">
        <v>657</v>
      </c>
      <c r="C82" s="16">
        <v>33819</v>
      </c>
      <c r="D82" s="1">
        <v>94.5</v>
      </c>
      <c r="E82" s="1" t="s">
        <v>633</v>
      </c>
      <c r="V82" s="1" t="s">
        <v>756</v>
      </c>
      <c r="W82" s="1">
        <v>18</v>
      </c>
      <c r="X82" s="1">
        <v>57.89</v>
      </c>
      <c r="AD82" s="1" t="s">
        <v>1748</v>
      </c>
      <c r="AE82" s="1">
        <v>13</v>
      </c>
      <c r="AF82" s="1">
        <v>54.46</v>
      </c>
      <c r="AL82" s="1">
        <v>1943</v>
      </c>
      <c r="AM82" s="1" t="s">
        <v>2638</v>
      </c>
      <c r="AN82" s="1">
        <v>6</v>
      </c>
    </row>
    <row r="83" spans="2:40" x14ac:dyDescent="0.35">
      <c r="B83" s="1" t="s">
        <v>658</v>
      </c>
      <c r="C83" s="16">
        <v>34185</v>
      </c>
      <c r="D83" s="1">
        <v>98</v>
      </c>
      <c r="E83" s="1" t="s">
        <v>618</v>
      </c>
      <c r="V83" s="1" t="s">
        <v>757</v>
      </c>
      <c r="W83" s="1">
        <v>18</v>
      </c>
      <c r="X83" s="1">
        <v>54.39</v>
      </c>
      <c r="AD83" s="1" t="s">
        <v>1749</v>
      </c>
      <c r="AE83" s="1">
        <v>13</v>
      </c>
      <c r="AF83" s="1">
        <v>75.650000000000006</v>
      </c>
      <c r="AL83" s="1">
        <v>1942</v>
      </c>
      <c r="AM83" s="1" t="s">
        <v>2638</v>
      </c>
      <c r="AN83" s="1">
        <v>9</v>
      </c>
    </row>
    <row r="84" spans="2:40" ht="29" x14ac:dyDescent="0.35">
      <c r="B84" s="1" t="s">
        <v>60</v>
      </c>
      <c r="C84" s="16">
        <v>34661</v>
      </c>
      <c r="D84" s="1">
        <v>97.5</v>
      </c>
      <c r="E84" s="1" t="s">
        <v>618</v>
      </c>
      <c r="V84" s="1" t="s">
        <v>758</v>
      </c>
      <c r="W84" s="1">
        <v>18</v>
      </c>
      <c r="X84" s="1">
        <v>71.56</v>
      </c>
      <c r="AD84" s="1" t="s">
        <v>1750</v>
      </c>
      <c r="AE84" s="1">
        <v>13</v>
      </c>
      <c r="AF84" s="1">
        <v>51.35</v>
      </c>
      <c r="AL84" s="1">
        <v>1941</v>
      </c>
      <c r="AM84" s="1" t="s">
        <v>2638</v>
      </c>
      <c r="AN84" s="1">
        <v>10</v>
      </c>
    </row>
    <row r="85" spans="2:40" x14ac:dyDescent="0.35">
      <c r="B85" s="1" t="s">
        <v>123</v>
      </c>
      <c r="C85" s="16">
        <v>34726</v>
      </c>
      <c r="D85" s="1">
        <v>96.5</v>
      </c>
      <c r="E85" s="1" t="s">
        <v>633</v>
      </c>
      <c r="V85" s="1" t="s">
        <v>759</v>
      </c>
      <c r="W85" s="1">
        <v>18</v>
      </c>
      <c r="X85" s="1">
        <v>58.72</v>
      </c>
      <c r="AD85" s="1" t="s">
        <v>1751</v>
      </c>
      <c r="AE85" s="1">
        <v>13</v>
      </c>
      <c r="AF85" s="1">
        <v>60.96</v>
      </c>
      <c r="AL85" s="1">
        <v>1940</v>
      </c>
      <c r="AM85" s="1" t="s">
        <v>2638</v>
      </c>
      <c r="AN85" s="1">
        <v>8</v>
      </c>
    </row>
    <row r="86" spans="2:40" x14ac:dyDescent="0.35">
      <c r="B86" s="1" t="s">
        <v>282</v>
      </c>
      <c r="C86" s="16">
        <v>35104</v>
      </c>
      <c r="D86" s="1">
        <v>97.5</v>
      </c>
      <c r="E86" s="1" t="s">
        <v>618</v>
      </c>
      <c r="V86" s="1" t="s">
        <v>760</v>
      </c>
      <c r="W86" s="1">
        <v>18</v>
      </c>
      <c r="X86" s="1">
        <v>60.67</v>
      </c>
      <c r="AD86" s="1" t="s">
        <v>1752</v>
      </c>
      <c r="AE86" s="1">
        <v>13</v>
      </c>
      <c r="AF86" s="1">
        <v>74.19</v>
      </c>
      <c r="AL86" s="1">
        <v>1939</v>
      </c>
      <c r="AM86" s="1" t="s">
        <v>2638</v>
      </c>
      <c r="AN86" s="1">
        <v>5</v>
      </c>
    </row>
    <row r="87" spans="2:40" x14ac:dyDescent="0.35">
      <c r="B87" s="1" t="s">
        <v>659</v>
      </c>
      <c r="C87" s="16">
        <v>35692</v>
      </c>
      <c r="D87" s="1">
        <v>96.5</v>
      </c>
      <c r="E87" s="1" t="s">
        <v>633</v>
      </c>
      <c r="V87" s="1" t="s">
        <v>761</v>
      </c>
      <c r="W87" s="1">
        <v>18</v>
      </c>
      <c r="X87" s="1">
        <v>53.33</v>
      </c>
      <c r="AD87" s="1" t="s">
        <v>1753</v>
      </c>
      <c r="AE87" s="1">
        <v>13</v>
      </c>
      <c r="AF87" s="1">
        <v>56.54</v>
      </c>
      <c r="AL87" s="1">
        <v>1938</v>
      </c>
      <c r="AM87" s="1" t="s">
        <v>2632</v>
      </c>
      <c r="AN87" s="1">
        <v>3</v>
      </c>
    </row>
    <row r="88" spans="2:40" x14ac:dyDescent="0.35">
      <c r="B88" s="1" t="s">
        <v>660</v>
      </c>
      <c r="C88" s="16">
        <v>36119</v>
      </c>
      <c r="D88" s="1">
        <v>94.5</v>
      </c>
      <c r="E88" s="1" t="s">
        <v>618</v>
      </c>
      <c r="V88" s="1" t="s">
        <v>762</v>
      </c>
      <c r="W88" s="1">
        <v>17</v>
      </c>
      <c r="X88" s="1">
        <v>54.29</v>
      </c>
      <c r="AD88" s="1" t="s">
        <v>1754</v>
      </c>
      <c r="AE88" s="1">
        <v>13</v>
      </c>
      <c r="AF88" s="1">
        <v>39.81</v>
      </c>
      <c r="AL88" s="1">
        <v>1937</v>
      </c>
      <c r="AM88" s="1" t="s">
        <v>2638</v>
      </c>
      <c r="AN88" s="1">
        <v>6</v>
      </c>
    </row>
    <row r="89" spans="2:40" ht="29" x14ac:dyDescent="0.35">
      <c r="B89" s="1" t="s">
        <v>661</v>
      </c>
      <c r="C89" s="16">
        <v>36266</v>
      </c>
      <c r="D89" s="1">
        <v>95.5</v>
      </c>
      <c r="E89" s="1" t="s">
        <v>618</v>
      </c>
      <c r="V89" s="1" t="s">
        <v>763</v>
      </c>
      <c r="W89" s="1">
        <v>17</v>
      </c>
      <c r="X89" s="1">
        <v>44</v>
      </c>
      <c r="AD89" s="1" t="s">
        <v>1755</v>
      </c>
      <c r="AE89" s="1">
        <v>13</v>
      </c>
      <c r="AF89" s="1">
        <v>53.62</v>
      </c>
      <c r="AL89" s="1">
        <v>1936</v>
      </c>
      <c r="AM89" s="1" t="s">
        <v>2638</v>
      </c>
      <c r="AN89" s="1">
        <v>5</v>
      </c>
    </row>
    <row r="90" spans="2:40" x14ac:dyDescent="0.35">
      <c r="B90" s="1" t="s">
        <v>220</v>
      </c>
      <c r="C90" s="16">
        <v>36526</v>
      </c>
      <c r="D90" s="1">
        <v>97</v>
      </c>
      <c r="E90" s="1" t="s">
        <v>624</v>
      </c>
      <c r="V90" s="1" t="s">
        <v>764</v>
      </c>
      <c r="W90" s="1">
        <v>17</v>
      </c>
      <c r="X90" s="1">
        <v>67.180000000000007</v>
      </c>
      <c r="AD90" s="1" t="s">
        <v>1756</v>
      </c>
      <c r="AE90" s="1">
        <v>13</v>
      </c>
      <c r="AF90" s="1">
        <v>68.459999999999994</v>
      </c>
      <c r="AL90" s="1">
        <v>1935</v>
      </c>
      <c r="AM90" s="1" t="s">
        <v>2638</v>
      </c>
      <c r="AN90" s="1">
        <v>4</v>
      </c>
    </row>
    <row r="91" spans="2:40" x14ac:dyDescent="0.35">
      <c r="B91" s="1" t="s">
        <v>558</v>
      </c>
      <c r="C91" s="16">
        <v>37057</v>
      </c>
      <c r="D91" s="1">
        <v>94</v>
      </c>
      <c r="E91" s="1" t="s">
        <v>618</v>
      </c>
      <c r="V91" s="1" t="s">
        <v>765</v>
      </c>
      <c r="W91" s="1">
        <v>17</v>
      </c>
      <c r="X91" s="1">
        <v>54.06</v>
      </c>
      <c r="AD91" s="1" t="s">
        <v>1757</v>
      </c>
      <c r="AE91" s="1">
        <v>13</v>
      </c>
      <c r="AF91" s="1">
        <v>82.31</v>
      </c>
      <c r="AL91" s="1">
        <v>1934</v>
      </c>
      <c r="AM91" s="1" t="s">
        <v>2638</v>
      </c>
      <c r="AN91" s="1">
        <v>3</v>
      </c>
    </row>
    <row r="92" spans="2:40" x14ac:dyDescent="0.35">
      <c r="B92" s="1" t="s">
        <v>662</v>
      </c>
      <c r="C92" s="16">
        <v>37519</v>
      </c>
      <c r="D92" s="1">
        <v>96.5</v>
      </c>
      <c r="E92" s="1" t="s">
        <v>654</v>
      </c>
      <c r="V92" s="1" t="s">
        <v>766</v>
      </c>
      <c r="W92" s="1">
        <v>17</v>
      </c>
      <c r="X92" s="1">
        <v>67.349999999999994</v>
      </c>
      <c r="AD92" s="1" t="s">
        <v>1758</v>
      </c>
      <c r="AE92" s="1">
        <v>13</v>
      </c>
      <c r="AF92" s="1">
        <v>62.77</v>
      </c>
      <c r="AL92" s="1">
        <v>1933</v>
      </c>
      <c r="AM92" s="1" t="s">
        <v>2642</v>
      </c>
      <c r="AN92" s="1">
        <v>4</v>
      </c>
    </row>
    <row r="93" spans="2:40" x14ac:dyDescent="0.35">
      <c r="B93" s="1" t="s">
        <v>663</v>
      </c>
      <c r="C93" s="16">
        <v>37638</v>
      </c>
      <c r="D93" s="1">
        <v>94</v>
      </c>
      <c r="E93" s="1" t="s">
        <v>624</v>
      </c>
      <c r="V93" s="1" t="s">
        <v>767</v>
      </c>
      <c r="W93" s="1">
        <v>17</v>
      </c>
      <c r="X93" s="1">
        <v>51</v>
      </c>
      <c r="AD93" s="1" t="s">
        <v>1759</v>
      </c>
      <c r="AE93" s="1">
        <v>13</v>
      </c>
      <c r="AF93" s="1">
        <v>86.27</v>
      </c>
      <c r="AL93" s="1">
        <v>1932</v>
      </c>
      <c r="AM93" s="1" t="s">
        <v>2638</v>
      </c>
      <c r="AN93" s="1">
        <v>5</v>
      </c>
    </row>
    <row r="94" spans="2:40" x14ac:dyDescent="0.35">
      <c r="B94" s="1" t="s">
        <v>326</v>
      </c>
      <c r="C94" s="16">
        <v>38206</v>
      </c>
      <c r="D94" s="1">
        <v>96.5</v>
      </c>
      <c r="E94" s="1" t="s">
        <v>624</v>
      </c>
      <c r="V94" s="1" t="s">
        <v>768</v>
      </c>
      <c r="W94" s="1">
        <v>16</v>
      </c>
      <c r="X94" s="1">
        <v>78.56</v>
      </c>
      <c r="AD94" s="1" t="s">
        <v>1760</v>
      </c>
      <c r="AE94" s="1">
        <v>13</v>
      </c>
      <c r="AF94" s="1">
        <v>72.849999999999994</v>
      </c>
      <c r="AL94" s="1">
        <v>1931</v>
      </c>
      <c r="AM94" s="1" t="s">
        <v>2638</v>
      </c>
      <c r="AN94" s="1">
        <v>3</v>
      </c>
    </row>
    <row r="95" spans="2:40" x14ac:dyDescent="0.35">
      <c r="B95" s="1" t="s">
        <v>5</v>
      </c>
      <c r="C95" s="16">
        <v>38353</v>
      </c>
      <c r="D95" s="1">
        <v>96.5</v>
      </c>
      <c r="E95" s="1" t="s">
        <v>651</v>
      </c>
      <c r="V95" s="1" t="s">
        <v>769</v>
      </c>
      <c r="W95" s="1">
        <v>16</v>
      </c>
      <c r="X95" s="1">
        <v>56.19</v>
      </c>
      <c r="AD95" s="1" t="s">
        <v>1761</v>
      </c>
      <c r="AE95" s="1">
        <v>13</v>
      </c>
      <c r="AF95" s="1">
        <v>57.54</v>
      </c>
      <c r="AL95" s="1">
        <v>1930</v>
      </c>
      <c r="AM95" s="1" t="s">
        <v>2638</v>
      </c>
      <c r="AN95" s="1">
        <v>3</v>
      </c>
    </row>
    <row r="96" spans="2:40" x14ac:dyDescent="0.35">
      <c r="B96" s="1" t="s">
        <v>171</v>
      </c>
      <c r="C96" s="16">
        <v>39003</v>
      </c>
      <c r="D96" s="1">
        <v>94.5</v>
      </c>
      <c r="E96" s="1" t="s">
        <v>651</v>
      </c>
      <c r="V96" s="1" t="s">
        <v>770</v>
      </c>
      <c r="W96" s="1">
        <v>16</v>
      </c>
      <c r="X96" s="1">
        <v>68.38</v>
      </c>
      <c r="AD96" s="1" t="s">
        <v>1762</v>
      </c>
      <c r="AE96" s="1">
        <v>13</v>
      </c>
      <c r="AF96" s="1">
        <v>73.150000000000006</v>
      </c>
      <c r="AL96" s="1">
        <v>1929</v>
      </c>
      <c r="AM96" s="1" t="s">
        <v>2638</v>
      </c>
      <c r="AN96" s="1">
        <v>3</v>
      </c>
    </row>
    <row r="97" spans="2:40" ht="43.5" x14ac:dyDescent="0.35">
      <c r="B97" s="1" t="s">
        <v>527</v>
      </c>
      <c r="C97" s="16">
        <v>39300</v>
      </c>
      <c r="D97" s="1">
        <v>98</v>
      </c>
      <c r="E97" s="1" t="s">
        <v>651</v>
      </c>
      <c r="V97" s="1" t="s">
        <v>771</v>
      </c>
      <c r="W97" s="1">
        <v>16</v>
      </c>
      <c r="X97" s="1">
        <v>54.81</v>
      </c>
      <c r="AD97" s="1" t="s">
        <v>1763</v>
      </c>
      <c r="AE97" s="1">
        <v>12</v>
      </c>
      <c r="AF97" s="1">
        <v>46.79</v>
      </c>
      <c r="AL97" s="1">
        <v>1928</v>
      </c>
      <c r="AM97" s="1" t="s">
        <v>2637</v>
      </c>
      <c r="AN97" s="1">
        <v>2</v>
      </c>
    </row>
    <row r="98" spans="2:40" ht="29" x14ac:dyDescent="0.35">
      <c r="B98" s="1" t="s">
        <v>664</v>
      </c>
      <c r="C98" s="16">
        <v>39752</v>
      </c>
      <c r="D98" s="1">
        <v>95</v>
      </c>
      <c r="E98" s="1" t="s">
        <v>651</v>
      </c>
      <c r="V98" s="1" t="s">
        <v>772</v>
      </c>
      <c r="W98" s="1">
        <v>16</v>
      </c>
      <c r="X98" s="1">
        <v>68.5</v>
      </c>
      <c r="AD98" s="1" t="s">
        <v>1764</v>
      </c>
      <c r="AE98" s="1">
        <v>12</v>
      </c>
      <c r="AF98" s="1">
        <v>79</v>
      </c>
      <c r="AL98" s="1">
        <v>1927</v>
      </c>
      <c r="AM98" s="1" t="s">
        <v>2635</v>
      </c>
      <c r="AN98" s="1">
        <v>3</v>
      </c>
    </row>
    <row r="99" spans="2:40" x14ac:dyDescent="0.35">
      <c r="B99" s="1" t="s">
        <v>84</v>
      </c>
      <c r="C99" s="16">
        <v>40148</v>
      </c>
      <c r="D99" s="1">
        <v>96.5</v>
      </c>
      <c r="E99" s="1" t="s">
        <v>648</v>
      </c>
      <c r="V99" s="1" t="s">
        <v>773</v>
      </c>
      <c r="W99" s="1">
        <v>16</v>
      </c>
      <c r="X99" s="1">
        <v>65.88</v>
      </c>
      <c r="AD99" s="1" t="s">
        <v>1765</v>
      </c>
      <c r="AE99" s="1">
        <v>12</v>
      </c>
      <c r="AF99" s="1">
        <v>84.08</v>
      </c>
      <c r="AL99" s="1">
        <v>1926</v>
      </c>
      <c r="AM99" s="1" t="s">
        <v>2641</v>
      </c>
      <c r="AN99" s="1">
        <v>2</v>
      </c>
    </row>
    <row r="100" spans="2:40" x14ac:dyDescent="0.35">
      <c r="B100" s="1" t="s">
        <v>444</v>
      </c>
      <c r="C100" s="16">
        <v>40543</v>
      </c>
      <c r="D100" s="1">
        <v>97</v>
      </c>
      <c r="E100" s="1" t="s">
        <v>651</v>
      </c>
      <c r="V100" s="1" t="s">
        <v>774</v>
      </c>
      <c r="W100" s="1">
        <v>16</v>
      </c>
      <c r="X100" s="1">
        <v>54.94</v>
      </c>
      <c r="AD100" s="1" t="s">
        <v>1766</v>
      </c>
      <c r="AE100" s="1">
        <v>12</v>
      </c>
      <c r="AF100" s="1">
        <v>56.17</v>
      </c>
      <c r="AL100" s="1">
        <v>1925</v>
      </c>
      <c r="AM100" s="1" t="s">
        <v>2638</v>
      </c>
      <c r="AN100" s="1">
        <v>3</v>
      </c>
    </row>
    <row r="101" spans="2:40" x14ac:dyDescent="0.35">
      <c r="B101" s="1" t="s">
        <v>87</v>
      </c>
      <c r="C101" s="16">
        <v>40872</v>
      </c>
      <c r="D101" s="1">
        <v>97</v>
      </c>
      <c r="E101" s="1" t="s">
        <v>618</v>
      </c>
      <c r="V101" s="1" t="s">
        <v>775</v>
      </c>
      <c r="W101" s="1">
        <v>16</v>
      </c>
      <c r="X101" s="1">
        <v>57.75</v>
      </c>
      <c r="AD101" s="1" t="s">
        <v>1767</v>
      </c>
      <c r="AE101" s="1">
        <v>12</v>
      </c>
      <c r="AF101" s="1">
        <v>52.12</v>
      </c>
      <c r="AL101" s="1">
        <v>1924</v>
      </c>
      <c r="AM101" s="1" t="s">
        <v>2637</v>
      </c>
      <c r="AN101" s="1">
        <v>1</v>
      </c>
    </row>
    <row r="102" spans="2:40" x14ac:dyDescent="0.35">
      <c r="B102" s="1" t="s">
        <v>477</v>
      </c>
      <c r="C102" s="16">
        <v>40947</v>
      </c>
      <c r="D102" s="1">
        <v>100</v>
      </c>
      <c r="E102" s="1" t="s">
        <v>651</v>
      </c>
      <c r="V102" s="1" t="s">
        <v>776</v>
      </c>
      <c r="W102" s="1">
        <v>16</v>
      </c>
      <c r="X102" s="1">
        <v>58.75</v>
      </c>
      <c r="AD102" s="1" t="s">
        <v>1768</v>
      </c>
      <c r="AE102" s="1">
        <v>12</v>
      </c>
      <c r="AF102" s="1">
        <v>56.42</v>
      </c>
      <c r="AL102" s="1">
        <v>1923</v>
      </c>
      <c r="AM102" s="1" t="s">
        <v>2638</v>
      </c>
      <c r="AN102" s="1">
        <v>2</v>
      </c>
    </row>
    <row r="103" spans="2:40" x14ac:dyDescent="0.35">
      <c r="B103" s="1" t="s">
        <v>322</v>
      </c>
      <c r="C103" s="16">
        <v>41558</v>
      </c>
      <c r="D103" s="1">
        <v>97</v>
      </c>
      <c r="E103" s="1" t="s">
        <v>651</v>
      </c>
      <c r="V103" s="1" t="s">
        <v>777</v>
      </c>
      <c r="W103" s="1">
        <v>16</v>
      </c>
      <c r="X103" s="1">
        <v>56.5</v>
      </c>
      <c r="AD103" s="1" t="s">
        <v>1769</v>
      </c>
      <c r="AE103" s="1">
        <v>12</v>
      </c>
      <c r="AF103" s="1">
        <v>79.459999999999994</v>
      </c>
      <c r="AL103" s="1">
        <v>1922</v>
      </c>
      <c r="AM103" s="1" t="s">
        <v>2640</v>
      </c>
      <c r="AN103" s="1">
        <v>1</v>
      </c>
    </row>
    <row r="104" spans="2:40" x14ac:dyDescent="0.35">
      <c r="B104" s="1" t="s">
        <v>665</v>
      </c>
      <c r="C104" s="16">
        <v>41992</v>
      </c>
      <c r="D104" s="1">
        <v>95.5</v>
      </c>
      <c r="E104" s="1" t="s">
        <v>654</v>
      </c>
      <c r="V104" s="1" t="s">
        <v>778</v>
      </c>
      <c r="W104" s="1">
        <v>16</v>
      </c>
      <c r="X104" s="1">
        <v>57.56</v>
      </c>
      <c r="AD104" s="1" t="s">
        <v>1770</v>
      </c>
      <c r="AE104" s="1">
        <v>12</v>
      </c>
      <c r="AF104" s="1">
        <v>83.17</v>
      </c>
      <c r="AL104" s="1">
        <v>1921</v>
      </c>
      <c r="AM104" s="1" t="s">
        <v>2638</v>
      </c>
      <c r="AN104" s="1">
        <v>1</v>
      </c>
    </row>
    <row r="105" spans="2:40" x14ac:dyDescent="0.35">
      <c r="B105" s="1" t="s">
        <v>391</v>
      </c>
      <c r="C105" s="16">
        <v>42276</v>
      </c>
      <c r="D105" s="1">
        <v>97</v>
      </c>
      <c r="E105" s="1" t="s">
        <v>651</v>
      </c>
      <c r="V105" s="1" t="s">
        <v>779</v>
      </c>
      <c r="W105" s="1">
        <v>16</v>
      </c>
      <c r="X105" s="1">
        <v>58.31</v>
      </c>
      <c r="AD105" s="1" t="s">
        <v>1771</v>
      </c>
      <c r="AE105" s="1">
        <v>12</v>
      </c>
      <c r="AF105" s="1">
        <v>64.459999999999994</v>
      </c>
      <c r="AL105" s="1">
        <v>1920</v>
      </c>
      <c r="AM105" s="1" t="s">
        <v>2638</v>
      </c>
      <c r="AN105" s="1">
        <v>3</v>
      </c>
    </row>
    <row r="106" spans="2:40" x14ac:dyDescent="0.35">
      <c r="B106" s="1" t="s">
        <v>488</v>
      </c>
      <c r="C106" s="16">
        <v>42664</v>
      </c>
      <c r="D106" s="1">
        <v>100</v>
      </c>
      <c r="E106" s="1" t="s">
        <v>651</v>
      </c>
      <c r="V106" s="1" t="s">
        <v>780</v>
      </c>
      <c r="W106" s="1">
        <v>16</v>
      </c>
      <c r="X106" s="1">
        <v>60</v>
      </c>
      <c r="AD106" s="1" t="s">
        <v>1772</v>
      </c>
      <c r="AE106" s="1">
        <v>12</v>
      </c>
      <c r="AF106" s="1">
        <v>60.29</v>
      </c>
      <c r="AL106" s="1">
        <v>1919</v>
      </c>
      <c r="AM106" s="1" t="s">
        <v>2636</v>
      </c>
      <c r="AN106" s="1">
        <v>1</v>
      </c>
    </row>
    <row r="107" spans="2:40" x14ac:dyDescent="0.35">
      <c r="B107" s="1" t="s">
        <v>510</v>
      </c>
      <c r="C107" s="16">
        <v>43036</v>
      </c>
      <c r="D107" s="1">
        <v>97.5</v>
      </c>
      <c r="E107" s="1" t="s">
        <v>633</v>
      </c>
      <c r="V107" s="1" t="s">
        <v>781</v>
      </c>
      <c r="W107" s="1">
        <v>16</v>
      </c>
      <c r="X107" s="1">
        <v>67.25</v>
      </c>
      <c r="AD107" s="1" t="s">
        <v>1773</v>
      </c>
      <c r="AE107" s="1">
        <v>12</v>
      </c>
      <c r="AF107" s="1">
        <v>43.54</v>
      </c>
      <c r="AL107" s="1">
        <v>1916</v>
      </c>
      <c r="AM107" s="1" t="s">
        <v>2635</v>
      </c>
      <c r="AN107" s="1">
        <v>1</v>
      </c>
    </row>
    <row r="108" spans="2:40" x14ac:dyDescent="0.35">
      <c r="B108" s="1" t="s">
        <v>311</v>
      </c>
      <c r="C108" s="16">
        <v>43266</v>
      </c>
      <c r="D108" s="1">
        <v>99.5</v>
      </c>
      <c r="E108" s="1" t="s">
        <v>618</v>
      </c>
      <c r="V108" s="1" t="s">
        <v>782</v>
      </c>
      <c r="W108" s="1">
        <v>15</v>
      </c>
      <c r="X108" s="1">
        <v>64.13</v>
      </c>
      <c r="AD108" s="1" t="s">
        <v>1774</v>
      </c>
      <c r="AE108" s="1">
        <v>12</v>
      </c>
      <c r="AF108" s="1">
        <v>59.08</v>
      </c>
      <c r="AL108" s="1">
        <v>1915</v>
      </c>
      <c r="AM108" s="1" t="s">
        <v>2633</v>
      </c>
      <c r="AN108" s="1">
        <v>1</v>
      </c>
    </row>
    <row r="109" spans="2:40" ht="29" x14ac:dyDescent="0.35">
      <c r="B109" s="1" t="s">
        <v>666</v>
      </c>
      <c r="C109" s="16">
        <v>43574</v>
      </c>
      <c r="D109" s="1">
        <v>96</v>
      </c>
      <c r="E109" s="1" t="s">
        <v>651</v>
      </c>
      <c r="V109" s="1" t="s">
        <v>783</v>
      </c>
      <c r="W109" s="1">
        <v>15</v>
      </c>
      <c r="X109" s="1">
        <v>51.73</v>
      </c>
      <c r="AD109" s="1" t="s">
        <v>1775</v>
      </c>
      <c r="AE109" s="1">
        <v>12</v>
      </c>
      <c r="AF109" s="1">
        <v>76.62</v>
      </c>
      <c r="AL109" s="1">
        <v>1914</v>
      </c>
      <c r="AM109" s="1" t="s">
        <v>2639</v>
      </c>
      <c r="AN109" s="1">
        <v>1</v>
      </c>
    </row>
    <row r="110" spans="2:40" x14ac:dyDescent="0.35">
      <c r="B110" s="1" t="s">
        <v>305</v>
      </c>
      <c r="C110" s="16">
        <v>43889</v>
      </c>
      <c r="D110" s="1">
        <v>100</v>
      </c>
      <c r="E110" s="1" t="s">
        <v>651</v>
      </c>
      <c r="V110" s="1" t="s">
        <v>784</v>
      </c>
      <c r="W110" s="1">
        <v>15</v>
      </c>
      <c r="X110" s="1">
        <v>64.47</v>
      </c>
      <c r="AD110" s="1" t="s">
        <v>1776</v>
      </c>
      <c r="AE110" s="1">
        <v>12</v>
      </c>
      <c r="AF110" s="1">
        <v>84.17</v>
      </c>
    </row>
    <row r="111" spans="2:40" x14ac:dyDescent="0.35">
      <c r="V111" s="1" t="s">
        <v>785</v>
      </c>
      <c r="W111" s="1">
        <v>15</v>
      </c>
      <c r="X111" s="1">
        <v>58</v>
      </c>
      <c r="AD111" s="1" t="s">
        <v>1777</v>
      </c>
      <c r="AE111" s="1">
        <v>12</v>
      </c>
      <c r="AF111" s="1">
        <v>49.75</v>
      </c>
    </row>
    <row r="112" spans="2:40" x14ac:dyDescent="0.35">
      <c r="V112" s="1" t="s">
        <v>786</v>
      </c>
      <c r="W112" s="1">
        <v>15</v>
      </c>
      <c r="X112" s="1">
        <v>64.2</v>
      </c>
      <c r="AD112" s="1" t="s">
        <v>1778</v>
      </c>
      <c r="AE112" s="1">
        <v>12</v>
      </c>
      <c r="AF112" s="1">
        <v>67.040000000000006</v>
      </c>
    </row>
    <row r="113" spans="22:32" x14ac:dyDescent="0.35">
      <c r="V113" s="1" t="s">
        <v>787</v>
      </c>
      <c r="W113" s="1">
        <v>15</v>
      </c>
      <c r="X113" s="1">
        <v>48.6</v>
      </c>
      <c r="AD113" s="1" t="s">
        <v>1779</v>
      </c>
      <c r="AE113" s="1">
        <v>12</v>
      </c>
      <c r="AF113" s="1">
        <v>72.42</v>
      </c>
    </row>
    <row r="114" spans="22:32" x14ac:dyDescent="0.35">
      <c r="V114" s="1" t="s">
        <v>788</v>
      </c>
      <c r="W114" s="1">
        <v>15</v>
      </c>
      <c r="X114" s="1">
        <v>54.2</v>
      </c>
      <c r="AD114" s="1" t="s">
        <v>1780</v>
      </c>
      <c r="AE114" s="1">
        <v>12</v>
      </c>
      <c r="AF114" s="1">
        <v>70.209999999999994</v>
      </c>
    </row>
    <row r="115" spans="22:32" x14ac:dyDescent="0.35">
      <c r="V115" s="1" t="s">
        <v>789</v>
      </c>
      <c r="W115" s="1">
        <v>15</v>
      </c>
      <c r="X115" s="1">
        <v>57.53</v>
      </c>
      <c r="AD115" s="1" t="s">
        <v>1781</v>
      </c>
      <c r="AE115" s="1">
        <v>12</v>
      </c>
      <c r="AF115" s="1">
        <v>76.67</v>
      </c>
    </row>
    <row r="116" spans="22:32" x14ac:dyDescent="0.35">
      <c r="V116" s="1" t="s">
        <v>790</v>
      </c>
      <c r="W116" s="1">
        <v>15</v>
      </c>
      <c r="X116" s="1">
        <v>59.07</v>
      </c>
      <c r="AD116" s="1" t="s">
        <v>1782</v>
      </c>
      <c r="AE116" s="1">
        <v>12</v>
      </c>
      <c r="AF116" s="1">
        <v>75.25</v>
      </c>
    </row>
    <row r="117" spans="22:32" x14ac:dyDescent="0.35">
      <c r="V117" s="1" t="s">
        <v>791</v>
      </c>
      <c r="W117" s="1">
        <v>15</v>
      </c>
      <c r="X117" s="1">
        <v>63.07</v>
      </c>
      <c r="AD117" s="1" t="s">
        <v>1783</v>
      </c>
      <c r="AE117" s="1">
        <v>12</v>
      </c>
      <c r="AF117" s="1">
        <v>64.040000000000006</v>
      </c>
    </row>
    <row r="118" spans="22:32" x14ac:dyDescent="0.35">
      <c r="V118" s="1" t="s">
        <v>792</v>
      </c>
      <c r="W118" s="1">
        <v>15</v>
      </c>
      <c r="X118" s="1">
        <v>70.13</v>
      </c>
      <c r="AD118" s="1" t="s">
        <v>1784</v>
      </c>
      <c r="AE118" s="1">
        <v>12</v>
      </c>
      <c r="AF118" s="1">
        <v>73.12</v>
      </c>
    </row>
    <row r="119" spans="22:32" x14ac:dyDescent="0.35">
      <c r="V119" s="1" t="s">
        <v>793</v>
      </c>
      <c r="W119" s="1">
        <v>15</v>
      </c>
      <c r="X119" s="1">
        <v>61.8</v>
      </c>
      <c r="AD119" s="1" t="s">
        <v>1785</v>
      </c>
      <c r="AE119" s="1">
        <v>12</v>
      </c>
      <c r="AF119" s="1">
        <v>68.33</v>
      </c>
    </row>
    <row r="120" spans="22:32" x14ac:dyDescent="0.35">
      <c r="V120" s="1" t="s">
        <v>794</v>
      </c>
      <c r="W120" s="1">
        <v>15</v>
      </c>
      <c r="X120" s="1">
        <v>61.87</v>
      </c>
      <c r="AD120" s="1" t="s">
        <v>1786</v>
      </c>
      <c r="AE120" s="1">
        <v>11</v>
      </c>
      <c r="AF120" s="1">
        <v>69.14</v>
      </c>
    </row>
    <row r="121" spans="22:32" x14ac:dyDescent="0.35">
      <c r="V121" s="1" t="s">
        <v>795</v>
      </c>
      <c r="W121" s="1">
        <v>15</v>
      </c>
      <c r="X121" s="1">
        <v>50.73</v>
      </c>
      <c r="AD121" s="1" t="s">
        <v>1787</v>
      </c>
      <c r="AE121" s="1">
        <v>11</v>
      </c>
      <c r="AF121" s="1">
        <v>59.73</v>
      </c>
    </row>
    <row r="122" spans="22:32" x14ac:dyDescent="0.35">
      <c r="V122" s="1" t="s">
        <v>796</v>
      </c>
      <c r="W122" s="1">
        <v>15</v>
      </c>
      <c r="X122" s="1">
        <v>68</v>
      </c>
      <c r="AD122" s="1" t="s">
        <v>1788</v>
      </c>
      <c r="AE122" s="1">
        <v>11</v>
      </c>
      <c r="AF122" s="1">
        <v>59.91</v>
      </c>
    </row>
    <row r="123" spans="22:32" x14ac:dyDescent="0.35">
      <c r="V123" s="1" t="s">
        <v>797</v>
      </c>
      <c r="W123" s="1">
        <v>15</v>
      </c>
      <c r="X123" s="1">
        <v>45.47</v>
      </c>
      <c r="AD123" s="1" t="s">
        <v>1789</v>
      </c>
      <c r="AE123" s="1">
        <v>11</v>
      </c>
      <c r="AF123" s="1">
        <v>53.32</v>
      </c>
    </row>
    <row r="124" spans="22:32" x14ac:dyDescent="0.35">
      <c r="V124" s="1" t="s">
        <v>798</v>
      </c>
      <c r="W124" s="1">
        <v>15</v>
      </c>
      <c r="X124" s="1">
        <v>59</v>
      </c>
      <c r="AD124" s="1" t="s">
        <v>1790</v>
      </c>
      <c r="AE124" s="1">
        <v>11</v>
      </c>
      <c r="AF124" s="1">
        <v>39.82</v>
      </c>
    </row>
    <row r="125" spans="22:32" x14ac:dyDescent="0.35">
      <c r="V125" s="1" t="s">
        <v>799</v>
      </c>
      <c r="W125" s="1">
        <v>15</v>
      </c>
      <c r="X125" s="1">
        <v>48.8</v>
      </c>
      <c r="AD125" s="1" t="s">
        <v>1791</v>
      </c>
      <c r="AE125" s="1">
        <v>11</v>
      </c>
      <c r="AF125" s="1">
        <v>33.729999999999997</v>
      </c>
    </row>
    <row r="126" spans="22:32" x14ac:dyDescent="0.35">
      <c r="V126" s="1" t="s">
        <v>800</v>
      </c>
      <c r="W126" s="1">
        <v>14</v>
      </c>
      <c r="X126" s="1">
        <v>60.43</v>
      </c>
      <c r="AD126" s="1" t="s">
        <v>1792</v>
      </c>
      <c r="AE126" s="1">
        <v>11</v>
      </c>
      <c r="AF126" s="1">
        <v>72.819999999999993</v>
      </c>
    </row>
    <row r="127" spans="22:32" x14ac:dyDescent="0.35">
      <c r="V127" s="1" t="s">
        <v>801</v>
      </c>
      <c r="W127" s="1">
        <v>14</v>
      </c>
      <c r="X127" s="1">
        <v>52.21</v>
      </c>
      <c r="AD127" s="1" t="s">
        <v>1793</v>
      </c>
      <c r="AE127" s="1">
        <v>11</v>
      </c>
      <c r="AF127" s="1">
        <v>48.5</v>
      </c>
    </row>
    <row r="128" spans="22:32" x14ac:dyDescent="0.35">
      <c r="V128" s="1" t="s">
        <v>802</v>
      </c>
      <c r="W128" s="1">
        <v>14</v>
      </c>
      <c r="X128" s="1">
        <v>64.209999999999994</v>
      </c>
      <c r="AD128" s="1" t="s">
        <v>1794</v>
      </c>
      <c r="AE128" s="1">
        <v>11</v>
      </c>
      <c r="AF128" s="1">
        <v>73.77</v>
      </c>
    </row>
    <row r="129" spans="22:32" x14ac:dyDescent="0.35">
      <c r="V129" s="1" t="s">
        <v>803</v>
      </c>
      <c r="W129" s="1">
        <v>14</v>
      </c>
      <c r="X129" s="1">
        <v>53.14</v>
      </c>
      <c r="AD129" s="1" t="s">
        <v>1795</v>
      </c>
      <c r="AE129" s="1">
        <v>11</v>
      </c>
      <c r="AF129" s="1">
        <v>47.64</v>
      </c>
    </row>
    <row r="130" spans="22:32" x14ac:dyDescent="0.35">
      <c r="V130" s="1" t="s">
        <v>804</v>
      </c>
      <c r="W130" s="1">
        <v>14</v>
      </c>
      <c r="X130" s="1">
        <v>55.07</v>
      </c>
      <c r="AD130" s="1" t="s">
        <v>1506</v>
      </c>
      <c r="AE130" s="1">
        <v>11</v>
      </c>
      <c r="AF130" s="1">
        <v>43.95</v>
      </c>
    </row>
    <row r="131" spans="22:32" x14ac:dyDescent="0.35">
      <c r="V131" s="1" t="s">
        <v>805</v>
      </c>
      <c r="W131" s="1">
        <v>14</v>
      </c>
      <c r="X131" s="1">
        <v>43.5</v>
      </c>
      <c r="AD131" s="1" t="s">
        <v>1796</v>
      </c>
      <c r="AE131" s="1">
        <v>11</v>
      </c>
      <c r="AF131" s="1">
        <v>53.23</v>
      </c>
    </row>
    <row r="132" spans="22:32" x14ac:dyDescent="0.35">
      <c r="V132" s="1" t="s">
        <v>806</v>
      </c>
      <c r="W132" s="1">
        <v>14</v>
      </c>
      <c r="X132" s="1">
        <v>61.86</v>
      </c>
      <c r="AD132" s="1" t="s">
        <v>1797</v>
      </c>
      <c r="AE132" s="1">
        <v>11</v>
      </c>
      <c r="AF132" s="1">
        <v>55.55</v>
      </c>
    </row>
    <row r="133" spans="22:32" x14ac:dyDescent="0.35">
      <c r="V133" s="1" t="s">
        <v>807</v>
      </c>
      <c r="W133" s="1">
        <v>14</v>
      </c>
      <c r="X133" s="1">
        <v>72.36</v>
      </c>
      <c r="AD133" s="1" t="s">
        <v>1798</v>
      </c>
      <c r="AE133" s="1">
        <v>11</v>
      </c>
      <c r="AF133" s="1">
        <v>62.82</v>
      </c>
    </row>
    <row r="134" spans="22:32" x14ac:dyDescent="0.35">
      <c r="V134" s="1" t="s">
        <v>808</v>
      </c>
      <c r="W134" s="1">
        <v>14</v>
      </c>
      <c r="X134" s="1">
        <v>62.5</v>
      </c>
      <c r="AD134" s="1" t="s">
        <v>1799</v>
      </c>
      <c r="AE134" s="1">
        <v>11</v>
      </c>
      <c r="AF134" s="1">
        <v>50.27</v>
      </c>
    </row>
    <row r="135" spans="22:32" x14ac:dyDescent="0.35">
      <c r="V135" s="1" t="s">
        <v>809</v>
      </c>
      <c r="W135" s="1">
        <v>14</v>
      </c>
      <c r="X135" s="1">
        <v>59.71</v>
      </c>
      <c r="AD135" s="1" t="s">
        <v>1800</v>
      </c>
      <c r="AE135" s="1">
        <v>11</v>
      </c>
      <c r="AF135" s="1">
        <v>74.180000000000007</v>
      </c>
    </row>
    <row r="136" spans="22:32" x14ac:dyDescent="0.35">
      <c r="V136" s="1" t="s">
        <v>810</v>
      </c>
      <c r="W136" s="1">
        <v>14</v>
      </c>
      <c r="X136" s="1">
        <v>68.930000000000007</v>
      </c>
      <c r="AD136" s="1" t="s">
        <v>1801</v>
      </c>
      <c r="AE136" s="1">
        <v>11</v>
      </c>
      <c r="AF136" s="1">
        <v>62.09</v>
      </c>
    </row>
    <row r="137" spans="22:32" x14ac:dyDescent="0.35">
      <c r="V137" s="1" t="s">
        <v>678</v>
      </c>
      <c r="W137" s="1">
        <v>14</v>
      </c>
      <c r="X137" s="1">
        <v>80</v>
      </c>
      <c r="AD137" s="1" t="s">
        <v>1802</v>
      </c>
      <c r="AE137" s="1">
        <v>11</v>
      </c>
      <c r="AF137" s="1">
        <v>58.59</v>
      </c>
    </row>
    <row r="138" spans="22:32" x14ac:dyDescent="0.35">
      <c r="V138" s="1" t="s">
        <v>811</v>
      </c>
      <c r="W138" s="1">
        <v>14</v>
      </c>
      <c r="X138" s="1">
        <v>53.14</v>
      </c>
      <c r="AD138" s="1" t="s">
        <v>1803</v>
      </c>
      <c r="AE138" s="1">
        <v>11</v>
      </c>
      <c r="AF138" s="1">
        <v>66.180000000000007</v>
      </c>
    </row>
    <row r="139" spans="22:32" x14ac:dyDescent="0.35">
      <c r="V139" s="1" t="s">
        <v>812</v>
      </c>
      <c r="W139" s="1">
        <v>14</v>
      </c>
      <c r="X139" s="1">
        <v>60.64</v>
      </c>
      <c r="AD139" s="1" t="s">
        <v>586</v>
      </c>
      <c r="AE139" s="1">
        <v>11</v>
      </c>
      <c r="AF139" s="1">
        <v>84.36</v>
      </c>
    </row>
    <row r="140" spans="22:32" x14ac:dyDescent="0.35">
      <c r="V140" s="1" t="s">
        <v>813</v>
      </c>
      <c r="W140" s="1">
        <v>14</v>
      </c>
      <c r="X140" s="1">
        <v>54.79</v>
      </c>
      <c r="AD140" s="1" t="s">
        <v>1804</v>
      </c>
      <c r="AE140" s="1">
        <v>11</v>
      </c>
      <c r="AF140" s="1">
        <v>68.64</v>
      </c>
    </row>
    <row r="141" spans="22:32" x14ac:dyDescent="0.35">
      <c r="V141" s="1" t="s">
        <v>814</v>
      </c>
      <c r="W141" s="1">
        <v>14</v>
      </c>
      <c r="X141" s="1">
        <v>72.14</v>
      </c>
      <c r="AD141" s="1" t="s">
        <v>588</v>
      </c>
      <c r="AE141" s="1">
        <v>11</v>
      </c>
      <c r="AF141" s="1">
        <v>94.41</v>
      </c>
    </row>
    <row r="142" spans="22:32" x14ac:dyDescent="0.35">
      <c r="V142" s="1" t="s">
        <v>815</v>
      </c>
      <c r="W142" s="1">
        <v>14</v>
      </c>
      <c r="X142" s="1">
        <v>53.5</v>
      </c>
      <c r="AD142" s="1" t="s">
        <v>1805</v>
      </c>
      <c r="AE142" s="1">
        <v>11</v>
      </c>
      <c r="AF142" s="1">
        <v>82.18</v>
      </c>
    </row>
    <row r="143" spans="22:32" x14ac:dyDescent="0.35">
      <c r="V143" s="1" t="s">
        <v>816</v>
      </c>
      <c r="W143" s="1">
        <v>14</v>
      </c>
      <c r="X143" s="1">
        <v>57.57</v>
      </c>
      <c r="AD143" s="1" t="s">
        <v>1806</v>
      </c>
      <c r="AE143" s="1">
        <v>11</v>
      </c>
      <c r="AF143" s="1">
        <v>66.64</v>
      </c>
    </row>
    <row r="144" spans="22:32" x14ac:dyDescent="0.35">
      <c r="V144" s="1" t="s">
        <v>817</v>
      </c>
      <c r="W144" s="1">
        <v>14</v>
      </c>
      <c r="X144" s="1">
        <v>70.86</v>
      </c>
      <c r="AD144" s="1" t="s">
        <v>1807</v>
      </c>
      <c r="AE144" s="1">
        <v>11</v>
      </c>
      <c r="AF144" s="1">
        <v>68.36</v>
      </c>
    </row>
    <row r="145" spans="22:32" x14ac:dyDescent="0.35">
      <c r="V145" s="1" t="s">
        <v>818</v>
      </c>
      <c r="W145" s="1">
        <v>14</v>
      </c>
      <c r="X145" s="1">
        <v>49.93</v>
      </c>
      <c r="AD145" s="1" t="s">
        <v>1808</v>
      </c>
      <c r="AE145" s="1">
        <v>11</v>
      </c>
      <c r="AF145" s="1">
        <v>66.86</v>
      </c>
    </row>
    <row r="146" spans="22:32" x14ac:dyDescent="0.35">
      <c r="V146" s="1" t="s">
        <v>819</v>
      </c>
      <c r="W146" s="1">
        <v>14</v>
      </c>
      <c r="X146" s="1">
        <v>58.86</v>
      </c>
      <c r="AD146" s="1" t="s">
        <v>1809</v>
      </c>
      <c r="AE146" s="1">
        <v>11</v>
      </c>
      <c r="AF146" s="1">
        <v>49.14</v>
      </c>
    </row>
    <row r="147" spans="22:32" x14ac:dyDescent="0.35">
      <c r="V147" s="1" t="s">
        <v>820</v>
      </c>
      <c r="W147" s="1">
        <v>14</v>
      </c>
      <c r="X147" s="1">
        <v>64.5</v>
      </c>
      <c r="AD147" s="1" t="s">
        <v>1810</v>
      </c>
      <c r="AE147" s="1">
        <v>10</v>
      </c>
      <c r="AF147" s="1">
        <v>49.75</v>
      </c>
    </row>
    <row r="148" spans="22:32" x14ac:dyDescent="0.35">
      <c r="V148" s="1" t="s">
        <v>821</v>
      </c>
      <c r="W148" s="1">
        <v>13</v>
      </c>
      <c r="X148" s="1">
        <v>56.54</v>
      </c>
      <c r="AD148" s="1" t="s">
        <v>1811</v>
      </c>
      <c r="AE148" s="1">
        <v>10</v>
      </c>
      <c r="AF148" s="1">
        <v>87.1</v>
      </c>
    </row>
    <row r="149" spans="22:32" x14ac:dyDescent="0.35">
      <c r="V149" s="1" t="s">
        <v>822</v>
      </c>
      <c r="W149" s="1">
        <v>13</v>
      </c>
      <c r="X149" s="1">
        <v>61.46</v>
      </c>
      <c r="AD149" s="1" t="s">
        <v>1812</v>
      </c>
      <c r="AE149" s="1">
        <v>10</v>
      </c>
      <c r="AF149" s="1">
        <v>59.2</v>
      </c>
    </row>
    <row r="150" spans="22:32" x14ac:dyDescent="0.35">
      <c r="V150" s="1" t="s">
        <v>823</v>
      </c>
      <c r="W150" s="1">
        <v>13</v>
      </c>
      <c r="X150" s="1">
        <v>54.08</v>
      </c>
      <c r="AD150" s="1" t="s">
        <v>1813</v>
      </c>
      <c r="AE150" s="1">
        <v>10</v>
      </c>
      <c r="AF150" s="1">
        <v>49.45</v>
      </c>
    </row>
    <row r="151" spans="22:32" x14ac:dyDescent="0.35">
      <c r="V151" s="1" t="s">
        <v>824</v>
      </c>
      <c r="W151" s="1">
        <v>13</v>
      </c>
      <c r="X151" s="1">
        <v>55.85</v>
      </c>
      <c r="AD151" s="1" t="s">
        <v>1814</v>
      </c>
      <c r="AE151" s="1">
        <v>10</v>
      </c>
      <c r="AF151" s="1">
        <v>72.55</v>
      </c>
    </row>
    <row r="152" spans="22:32" x14ac:dyDescent="0.35">
      <c r="V152" s="1" t="s">
        <v>825</v>
      </c>
      <c r="W152" s="1">
        <v>13</v>
      </c>
      <c r="X152" s="1">
        <v>61.08</v>
      </c>
      <c r="AD152" s="1" t="s">
        <v>1815</v>
      </c>
      <c r="AE152" s="1">
        <v>10</v>
      </c>
      <c r="AF152" s="1">
        <v>36.049999999999997</v>
      </c>
    </row>
    <row r="153" spans="22:32" x14ac:dyDescent="0.35">
      <c r="V153" s="1" t="s">
        <v>826</v>
      </c>
      <c r="W153" s="1">
        <v>13</v>
      </c>
      <c r="X153" s="1">
        <v>57</v>
      </c>
      <c r="AD153" s="1" t="s">
        <v>1816</v>
      </c>
      <c r="AE153" s="1">
        <v>10</v>
      </c>
      <c r="AF153" s="1">
        <v>71.849999999999994</v>
      </c>
    </row>
    <row r="154" spans="22:32" x14ac:dyDescent="0.35">
      <c r="V154" s="1" t="s">
        <v>827</v>
      </c>
      <c r="W154" s="1">
        <v>13</v>
      </c>
      <c r="X154" s="1">
        <v>52.38</v>
      </c>
      <c r="AD154" s="1" t="s">
        <v>1817</v>
      </c>
      <c r="AE154" s="1">
        <v>10</v>
      </c>
      <c r="AF154" s="1">
        <v>81.8</v>
      </c>
    </row>
    <row r="155" spans="22:32" x14ac:dyDescent="0.35">
      <c r="V155" s="1" t="s">
        <v>828</v>
      </c>
      <c r="W155" s="1">
        <v>13</v>
      </c>
      <c r="X155" s="1">
        <v>60.77</v>
      </c>
      <c r="AD155" s="1" t="s">
        <v>1818</v>
      </c>
      <c r="AE155" s="1">
        <v>10</v>
      </c>
      <c r="AF155" s="1">
        <v>79.45</v>
      </c>
    </row>
    <row r="156" spans="22:32" x14ac:dyDescent="0.35">
      <c r="V156" s="1" t="s">
        <v>829</v>
      </c>
      <c r="W156" s="1">
        <v>13</v>
      </c>
      <c r="X156" s="1">
        <v>50.85</v>
      </c>
      <c r="AD156" s="1" t="s">
        <v>1819</v>
      </c>
      <c r="AE156" s="1">
        <v>10</v>
      </c>
      <c r="AF156" s="1">
        <v>68.849999999999994</v>
      </c>
    </row>
    <row r="157" spans="22:32" x14ac:dyDescent="0.35">
      <c r="V157" s="1" t="s">
        <v>830</v>
      </c>
      <c r="W157" s="1">
        <v>13</v>
      </c>
      <c r="X157" s="1">
        <v>52.62</v>
      </c>
      <c r="AD157" s="1" t="s">
        <v>1820</v>
      </c>
      <c r="AE157" s="1">
        <v>10</v>
      </c>
      <c r="AF157" s="1">
        <v>53.5</v>
      </c>
    </row>
    <row r="158" spans="22:32" x14ac:dyDescent="0.35">
      <c r="V158" s="1" t="s">
        <v>831</v>
      </c>
      <c r="W158" s="1">
        <v>13</v>
      </c>
      <c r="X158" s="1">
        <v>64.92</v>
      </c>
      <c r="AD158" s="1" t="s">
        <v>1821</v>
      </c>
      <c r="AE158" s="1">
        <v>10</v>
      </c>
      <c r="AF158" s="1">
        <v>70.900000000000006</v>
      </c>
    </row>
    <row r="159" spans="22:32" x14ac:dyDescent="0.35">
      <c r="V159" s="1" t="s">
        <v>832</v>
      </c>
      <c r="W159" s="1">
        <v>13</v>
      </c>
      <c r="X159" s="1">
        <v>60.46</v>
      </c>
      <c r="AD159" s="1" t="s">
        <v>1822</v>
      </c>
      <c r="AE159" s="1">
        <v>10</v>
      </c>
      <c r="AF159" s="1">
        <v>57.25</v>
      </c>
    </row>
    <row r="160" spans="22:32" x14ac:dyDescent="0.35">
      <c r="V160" s="1" t="s">
        <v>833</v>
      </c>
      <c r="W160" s="1">
        <v>13</v>
      </c>
      <c r="X160" s="1">
        <v>62.92</v>
      </c>
      <c r="AD160" s="1" t="s">
        <v>1823</v>
      </c>
      <c r="AE160" s="1">
        <v>10</v>
      </c>
      <c r="AF160" s="1">
        <v>53.3</v>
      </c>
    </row>
    <row r="161" spans="22:32" x14ac:dyDescent="0.35">
      <c r="V161" s="1" t="s">
        <v>834</v>
      </c>
      <c r="W161" s="1">
        <v>13</v>
      </c>
      <c r="X161" s="1">
        <v>57</v>
      </c>
      <c r="AD161" s="1" t="s">
        <v>1824</v>
      </c>
      <c r="AE161" s="1">
        <v>10</v>
      </c>
      <c r="AF161" s="1">
        <v>55.2</v>
      </c>
    </row>
    <row r="162" spans="22:32" x14ac:dyDescent="0.35">
      <c r="V162" s="1" t="s">
        <v>835</v>
      </c>
      <c r="W162" s="1">
        <v>13</v>
      </c>
      <c r="X162" s="1">
        <v>71.38</v>
      </c>
      <c r="AD162" s="1" t="s">
        <v>1825</v>
      </c>
      <c r="AE162" s="1">
        <v>10</v>
      </c>
      <c r="AF162" s="1">
        <v>62.85</v>
      </c>
    </row>
    <row r="163" spans="22:32" x14ac:dyDescent="0.35">
      <c r="V163" s="1" t="s">
        <v>836</v>
      </c>
      <c r="W163" s="1">
        <v>13</v>
      </c>
      <c r="X163" s="1">
        <v>59.54</v>
      </c>
      <c r="AD163" s="1" t="s">
        <v>1826</v>
      </c>
      <c r="AE163" s="1">
        <v>10</v>
      </c>
      <c r="AF163" s="1">
        <v>45.15</v>
      </c>
    </row>
    <row r="164" spans="22:32" x14ac:dyDescent="0.35">
      <c r="V164" s="1" t="s">
        <v>837</v>
      </c>
      <c r="W164" s="1">
        <v>13</v>
      </c>
      <c r="X164" s="1">
        <v>72.77</v>
      </c>
      <c r="AD164" s="1" t="s">
        <v>1827</v>
      </c>
      <c r="AE164" s="1">
        <v>10</v>
      </c>
      <c r="AF164" s="1">
        <v>46.95</v>
      </c>
    </row>
    <row r="165" spans="22:32" x14ac:dyDescent="0.35">
      <c r="V165" s="1" t="s">
        <v>838</v>
      </c>
      <c r="W165" s="1">
        <v>13</v>
      </c>
      <c r="X165" s="1">
        <v>70.92</v>
      </c>
      <c r="AD165" s="1" t="s">
        <v>1828</v>
      </c>
      <c r="AE165" s="1">
        <v>10</v>
      </c>
      <c r="AF165" s="1">
        <v>68.150000000000006</v>
      </c>
    </row>
    <row r="166" spans="22:32" x14ac:dyDescent="0.35">
      <c r="V166" s="1" t="s">
        <v>839</v>
      </c>
      <c r="W166" s="1">
        <v>13</v>
      </c>
      <c r="X166" s="1">
        <v>68.77</v>
      </c>
      <c r="AD166" s="1" t="s">
        <v>1829</v>
      </c>
      <c r="AE166" s="1">
        <v>10</v>
      </c>
      <c r="AF166" s="1">
        <v>77.75</v>
      </c>
    </row>
    <row r="167" spans="22:32" x14ac:dyDescent="0.35">
      <c r="V167" s="1" t="s">
        <v>840</v>
      </c>
      <c r="W167" s="1">
        <v>13</v>
      </c>
      <c r="X167" s="1">
        <v>65.62</v>
      </c>
      <c r="AD167" s="1" t="s">
        <v>1830</v>
      </c>
      <c r="AE167" s="1">
        <v>10</v>
      </c>
      <c r="AF167" s="1">
        <v>77.599999999999994</v>
      </c>
    </row>
    <row r="168" spans="22:32" x14ac:dyDescent="0.35">
      <c r="V168" s="1" t="s">
        <v>841</v>
      </c>
      <c r="W168" s="1">
        <v>13</v>
      </c>
      <c r="X168" s="1">
        <v>52.62</v>
      </c>
      <c r="AD168" s="1" t="s">
        <v>1831</v>
      </c>
      <c r="AE168" s="1">
        <v>10</v>
      </c>
      <c r="AF168" s="1">
        <v>41.05</v>
      </c>
    </row>
    <row r="169" spans="22:32" x14ac:dyDescent="0.35">
      <c r="V169" s="1" t="s">
        <v>842</v>
      </c>
      <c r="W169" s="1">
        <v>13</v>
      </c>
      <c r="X169" s="1">
        <v>54.38</v>
      </c>
      <c r="AD169" s="1" t="s">
        <v>1832</v>
      </c>
      <c r="AE169" s="1">
        <v>10</v>
      </c>
      <c r="AF169" s="1">
        <v>61.95</v>
      </c>
    </row>
    <row r="170" spans="22:32" x14ac:dyDescent="0.35">
      <c r="V170" s="1" t="s">
        <v>843</v>
      </c>
      <c r="W170" s="1">
        <v>13</v>
      </c>
      <c r="X170" s="1">
        <v>52.54</v>
      </c>
      <c r="AD170" s="1" t="s">
        <v>1833</v>
      </c>
      <c r="AE170" s="1">
        <v>10</v>
      </c>
      <c r="AF170" s="1">
        <v>58.6</v>
      </c>
    </row>
    <row r="171" spans="22:32" x14ac:dyDescent="0.35">
      <c r="V171" s="1" t="s">
        <v>844</v>
      </c>
      <c r="W171" s="1">
        <v>12</v>
      </c>
      <c r="X171" s="1">
        <v>50.75</v>
      </c>
      <c r="AD171" s="1" t="s">
        <v>1834</v>
      </c>
      <c r="AE171" s="1">
        <v>10</v>
      </c>
      <c r="AF171" s="1">
        <v>79.099999999999994</v>
      </c>
    </row>
    <row r="172" spans="22:32" x14ac:dyDescent="0.35">
      <c r="V172" s="1" t="s">
        <v>845</v>
      </c>
      <c r="W172" s="1">
        <v>12</v>
      </c>
      <c r="X172" s="1">
        <v>71.5</v>
      </c>
      <c r="AD172" s="1" t="s">
        <v>1835</v>
      </c>
      <c r="AE172" s="1">
        <v>10</v>
      </c>
      <c r="AF172" s="1">
        <v>83.5</v>
      </c>
    </row>
    <row r="173" spans="22:32" x14ac:dyDescent="0.35">
      <c r="V173" s="1" t="s">
        <v>846</v>
      </c>
      <c r="W173" s="1">
        <v>12</v>
      </c>
      <c r="X173" s="1">
        <v>57.42</v>
      </c>
      <c r="AD173" s="1" t="s">
        <v>1836</v>
      </c>
      <c r="AE173" s="1">
        <v>10</v>
      </c>
      <c r="AF173" s="1">
        <v>73.650000000000006</v>
      </c>
    </row>
    <row r="174" spans="22:32" x14ac:dyDescent="0.35">
      <c r="V174" s="1" t="s">
        <v>847</v>
      </c>
      <c r="W174" s="1">
        <v>12</v>
      </c>
      <c r="X174" s="1">
        <v>55.67</v>
      </c>
      <c r="AD174" s="1" t="s">
        <v>1837</v>
      </c>
      <c r="AE174" s="1">
        <v>10</v>
      </c>
      <c r="AF174" s="1">
        <v>54.2</v>
      </c>
    </row>
    <row r="175" spans="22:32" x14ac:dyDescent="0.35">
      <c r="V175" s="1" t="s">
        <v>848</v>
      </c>
      <c r="W175" s="1">
        <v>12</v>
      </c>
      <c r="X175" s="1">
        <v>59.75</v>
      </c>
      <c r="AD175" s="1" t="s">
        <v>1838</v>
      </c>
      <c r="AE175" s="1">
        <v>10</v>
      </c>
      <c r="AF175" s="1">
        <v>64.599999999999994</v>
      </c>
    </row>
    <row r="176" spans="22:32" x14ac:dyDescent="0.35">
      <c r="V176" s="1" t="s">
        <v>849</v>
      </c>
      <c r="W176" s="1">
        <v>12</v>
      </c>
      <c r="X176" s="1">
        <v>58.42</v>
      </c>
      <c r="AD176" s="1" t="s">
        <v>973</v>
      </c>
      <c r="AE176" s="1">
        <v>10</v>
      </c>
      <c r="AF176" s="1">
        <v>86.1</v>
      </c>
    </row>
    <row r="177" spans="22:32" x14ac:dyDescent="0.35">
      <c r="V177" s="1" t="s">
        <v>850</v>
      </c>
      <c r="W177" s="1">
        <v>12</v>
      </c>
      <c r="X177" s="1">
        <v>71.5</v>
      </c>
      <c r="AD177" s="1" t="s">
        <v>1839</v>
      </c>
      <c r="AE177" s="1">
        <v>10</v>
      </c>
      <c r="AF177" s="1">
        <v>43.05</v>
      </c>
    </row>
    <row r="178" spans="22:32" x14ac:dyDescent="0.35">
      <c r="V178" s="1" t="s">
        <v>851</v>
      </c>
      <c r="W178" s="1">
        <v>12</v>
      </c>
      <c r="X178" s="1">
        <v>53.75</v>
      </c>
      <c r="AD178" s="1" t="s">
        <v>1840</v>
      </c>
      <c r="AE178" s="1">
        <v>10</v>
      </c>
      <c r="AF178" s="1">
        <v>37.700000000000003</v>
      </c>
    </row>
    <row r="179" spans="22:32" x14ac:dyDescent="0.35">
      <c r="V179" s="1" t="s">
        <v>852</v>
      </c>
      <c r="W179" s="1">
        <v>12</v>
      </c>
      <c r="X179" s="1">
        <v>49.42</v>
      </c>
      <c r="AD179" s="1" t="s">
        <v>1295</v>
      </c>
      <c r="AE179" s="1">
        <v>10</v>
      </c>
      <c r="AF179" s="1">
        <v>65.849999999999994</v>
      </c>
    </row>
    <row r="180" spans="22:32" x14ac:dyDescent="0.35">
      <c r="V180" s="1" t="s">
        <v>853</v>
      </c>
      <c r="W180" s="1">
        <v>12</v>
      </c>
      <c r="X180" s="1">
        <v>57.67</v>
      </c>
      <c r="AD180" s="1" t="s">
        <v>705</v>
      </c>
      <c r="AE180" s="1">
        <v>9</v>
      </c>
      <c r="AF180" s="1">
        <v>66.67</v>
      </c>
    </row>
    <row r="181" spans="22:32" x14ac:dyDescent="0.35">
      <c r="V181" s="1" t="s">
        <v>854</v>
      </c>
      <c r="W181" s="1">
        <v>12</v>
      </c>
      <c r="X181" s="1">
        <v>55.83</v>
      </c>
      <c r="AD181" s="1" t="s">
        <v>1841</v>
      </c>
      <c r="AE181" s="1">
        <v>9</v>
      </c>
      <c r="AF181" s="1">
        <v>81.67</v>
      </c>
    </row>
    <row r="182" spans="22:32" x14ac:dyDescent="0.35">
      <c r="V182" s="1" t="s">
        <v>855</v>
      </c>
      <c r="W182" s="1">
        <v>12</v>
      </c>
      <c r="X182" s="1">
        <v>42.08</v>
      </c>
      <c r="AD182" s="1" t="s">
        <v>1842</v>
      </c>
      <c r="AE182" s="1">
        <v>9</v>
      </c>
      <c r="AF182" s="1">
        <v>60.56</v>
      </c>
    </row>
    <row r="183" spans="22:32" x14ac:dyDescent="0.35">
      <c r="V183" s="1" t="s">
        <v>856</v>
      </c>
      <c r="W183" s="1">
        <v>12</v>
      </c>
      <c r="X183" s="1">
        <v>58.75</v>
      </c>
      <c r="AD183" s="1" t="s">
        <v>1843</v>
      </c>
      <c r="AE183" s="1">
        <v>9</v>
      </c>
      <c r="AF183" s="1">
        <v>64.11</v>
      </c>
    </row>
    <row r="184" spans="22:32" x14ac:dyDescent="0.35">
      <c r="V184" s="1" t="s">
        <v>857</v>
      </c>
      <c r="W184" s="1">
        <v>12</v>
      </c>
      <c r="X184" s="1">
        <v>50.92</v>
      </c>
      <c r="AD184" s="1" t="s">
        <v>1844</v>
      </c>
      <c r="AE184" s="1">
        <v>9</v>
      </c>
      <c r="AF184" s="1">
        <v>59.83</v>
      </c>
    </row>
    <row r="185" spans="22:32" x14ac:dyDescent="0.35">
      <c r="V185" s="1" t="s">
        <v>858</v>
      </c>
      <c r="W185" s="1">
        <v>12</v>
      </c>
      <c r="X185" s="1">
        <v>52</v>
      </c>
      <c r="AD185" s="1" t="s">
        <v>1845</v>
      </c>
      <c r="AE185" s="1">
        <v>9</v>
      </c>
      <c r="AF185" s="1">
        <v>59.06</v>
      </c>
    </row>
    <row r="186" spans="22:32" x14ac:dyDescent="0.35">
      <c r="V186" s="1" t="s">
        <v>859</v>
      </c>
      <c r="W186" s="1">
        <v>12</v>
      </c>
      <c r="X186" s="1">
        <v>55.83</v>
      </c>
      <c r="AD186" s="1" t="s">
        <v>1846</v>
      </c>
      <c r="AE186" s="1">
        <v>9</v>
      </c>
      <c r="AF186" s="1">
        <v>56.5</v>
      </c>
    </row>
    <row r="187" spans="22:32" x14ac:dyDescent="0.35">
      <c r="V187" s="1" t="s">
        <v>860</v>
      </c>
      <c r="W187" s="1">
        <v>12</v>
      </c>
      <c r="X187" s="1">
        <v>62.5</v>
      </c>
      <c r="AD187" s="1" t="s">
        <v>1847</v>
      </c>
      <c r="AE187" s="1">
        <v>9</v>
      </c>
      <c r="AF187" s="1">
        <v>54.28</v>
      </c>
    </row>
    <row r="188" spans="22:32" x14ac:dyDescent="0.35">
      <c r="V188" s="1" t="s">
        <v>861</v>
      </c>
      <c r="W188" s="1">
        <v>12</v>
      </c>
      <c r="X188" s="1">
        <v>48.33</v>
      </c>
      <c r="AD188" s="1" t="s">
        <v>1848</v>
      </c>
      <c r="AE188" s="1">
        <v>9</v>
      </c>
      <c r="AF188" s="1">
        <v>38.39</v>
      </c>
    </row>
    <row r="189" spans="22:32" x14ac:dyDescent="0.35">
      <c r="V189" s="1" t="s">
        <v>862</v>
      </c>
      <c r="W189" s="1">
        <v>12</v>
      </c>
      <c r="X189" s="1">
        <v>46.58</v>
      </c>
      <c r="AD189" s="1" t="s">
        <v>1849</v>
      </c>
      <c r="AE189" s="1">
        <v>9</v>
      </c>
      <c r="AF189" s="1">
        <v>76.33</v>
      </c>
    </row>
    <row r="190" spans="22:32" x14ac:dyDescent="0.35">
      <c r="V190" s="1" t="s">
        <v>863</v>
      </c>
      <c r="W190" s="1">
        <v>12</v>
      </c>
      <c r="X190" s="1">
        <v>70.75</v>
      </c>
      <c r="AD190" s="1" t="s">
        <v>1850</v>
      </c>
      <c r="AE190" s="1">
        <v>9</v>
      </c>
      <c r="AF190" s="1">
        <v>62.56</v>
      </c>
    </row>
    <row r="191" spans="22:32" x14ac:dyDescent="0.35">
      <c r="V191" s="1" t="s">
        <v>864</v>
      </c>
      <c r="W191" s="1">
        <v>12</v>
      </c>
      <c r="X191" s="1">
        <v>72.25</v>
      </c>
      <c r="AD191" s="1" t="s">
        <v>1851</v>
      </c>
      <c r="AE191" s="1">
        <v>9</v>
      </c>
      <c r="AF191" s="1">
        <v>86.44</v>
      </c>
    </row>
    <row r="192" spans="22:32" x14ac:dyDescent="0.35">
      <c r="V192" s="1" t="s">
        <v>865</v>
      </c>
      <c r="W192" s="1">
        <v>12</v>
      </c>
      <c r="X192" s="1">
        <v>74.58</v>
      </c>
      <c r="AD192" s="1" t="s">
        <v>1852</v>
      </c>
      <c r="AE192" s="1">
        <v>9</v>
      </c>
      <c r="AF192" s="1">
        <v>66.44</v>
      </c>
    </row>
    <row r="193" spans="22:32" x14ac:dyDescent="0.35">
      <c r="V193" s="1" t="s">
        <v>866</v>
      </c>
      <c r="W193" s="1">
        <v>12</v>
      </c>
      <c r="X193" s="1">
        <v>69</v>
      </c>
      <c r="AD193" s="1" t="s">
        <v>1853</v>
      </c>
      <c r="AE193" s="1">
        <v>9</v>
      </c>
      <c r="AF193" s="1">
        <v>62.94</v>
      </c>
    </row>
    <row r="194" spans="22:32" x14ac:dyDescent="0.35">
      <c r="V194" s="1" t="s">
        <v>867</v>
      </c>
      <c r="W194" s="1">
        <v>12</v>
      </c>
      <c r="X194" s="1">
        <v>46.25</v>
      </c>
      <c r="AD194" s="1" t="s">
        <v>1854</v>
      </c>
      <c r="AE194" s="1">
        <v>9</v>
      </c>
      <c r="AF194" s="1">
        <v>70.67</v>
      </c>
    </row>
    <row r="195" spans="22:32" x14ac:dyDescent="0.35">
      <c r="V195" s="1" t="s">
        <v>868</v>
      </c>
      <c r="W195" s="1">
        <v>12</v>
      </c>
      <c r="X195" s="1">
        <v>54.58</v>
      </c>
      <c r="AD195" s="1" t="s">
        <v>1855</v>
      </c>
      <c r="AE195" s="1">
        <v>9</v>
      </c>
      <c r="AF195" s="1">
        <v>49</v>
      </c>
    </row>
    <row r="196" spans="22:32" x14ac:dyDescent="0.35">
      <c r="V196" s="1" t="s">
        <v>869</v>
      </c>
      <c r="W196" s="1">
        <v>12</v>
      </c>
      <c r="X196" s="1">
        <v>78</v>
      </c>
      <c r="AD196" s="1" t="s">
        <v>1856</v>
      </c>
      <c r="AE196" s="1">
        <v>9</v>
      </c>
      <c r="AF196" s="1">
        <v>58.39</v>
      </c>
    </row>
    <row r="197" spans="22:32" x14ac:dyDescent="0.35">
      <c r="V197" s="1" t="s">
        <v>870</v>
      </c>
      <c r="W197" s="1">
        <v>11</v>
      </c>
      <c r="X197" s="1">
        <v>69.45</v>
      </c>
      <c r="AD197" s="1" t="s">
        <v>1857</v>
      </c>
      <c r="AE197" s="1">
        <v>9</v>
      </c>
      <c r="AF197" s="1">
        <v>56.67</v>
      </c>
    </row>
    <row r="198" spans="22:32" x14ac:dyDescent="0.35">
      <c r="V198" s="1" t="s">
        <v>871</v>
      </c>
      <c r="W198" s="1">
        <v>11</v>
      </c>
      <c r="X198" s="1">
        <v>47.09</v>
      </c>
      <c r="AD198" s="1" t="s">
        <v>1858</v>
      </c>
      <c r="AE198" s="1">
        <v>9</v>
      </c>
      <c r="AF198" s="1">
        <v>71.89</v>
      </c>
    </row>
    <row r="199" spans="22:32" x14ac:dyDescent="0.35">
      <c r="V199" s="1" t="s">
        <v>872</v>
      </c>
      <c r="W199" s="1">
        <v>11</v>
      </c>
      <c r="X199" s="1">
        <v>67.27</v>
      </c>
      <c r="AD199" s="1" t="s">
        <v>1859</v>
      </c>
      <c r="AE199" s="1">
        <v>9</v>
      </c>
      <c r="AF199" s="1">
        <v>65.72</v>
      </c>
    </row>
    <row r="200" spans="22:32" x14ac:dyDescent="0.35">
      <c r="V200" s="1" t="s">
        <v>873</v>
      </c>
      <c r="W200" s="1">
        <v>11</v>
      </c>
      <c r="X200" s="1">
        <v>66.45</v>
      </c>
      <c r="AD200" s="1" t="s">
        <v>1860</v>
      </c>
      <c r="AE200" s="1">
        <v>9</v>
      </c>
      <c r="AF200" s="1">
        <v>77.11</v>
      </c>
    </row>
    <row r="201" spans="22:32" x14ac:dyDescent="0.35">
      <c r="V201" s="1" t="s">
        <v>874</v>
      </c>
      <c r="W201" s="1">
        <v>11</v>
      </c>
      <c r="X201" s="1">
        <v>48.27</v>
      </c>
      <c r="AD201" s="1" t="s">
        <v>1861</v>
      </c>
      <c r="AE201" s="1">
        <v>9</v>
      </c>
      <c r="AF201" s="1">
        <v>54.94</v>
      </c>
    </row>
    <row r="202" spans="22:32" x14ac:dyDescent="0.35">
      <c r="V202" s="1" t="s">
        <v>875</v>
      </c>
      <c r="W202" s="1">
        <v>11</v>
      </c>
      <c r="X202" s="1">
        <v>50.82</v>
      </c>
      <c r="AD202" s="1" t="s">
        <v>1862</v>
      </c>
      <c r="AE202" s="1">
        <v>9</v>
      </c>
      <c r="AF202" s="1">
        <v>51.61</v>
      </c>
    </row>
    <row r="203" spans="22:32" x14ac:dyDescent="0.35">
      <c r="V203" s="1" t="s">
        <v>876</v>
      </c>
      <c r="W203" s="1">
        <v>11</v>
      </c>
      <c r="X203" s="1">
        <v>54.64</v>
      </c>
      <c r="AD203" s="1" t="s">
        <v>1863</v>
      </c>
      <c r="AE203" s="1">
        <v>9</v>
      </c>
      <c r="AF203" s="1">
        <v>66.22</v>
      </c>
    </row>
    <row r="204" spans="22:32" x14ac:dyDescent="0.35">
      <c r="V204" s="1" t="s">
        <v>877</v>
      </c>
      <c r="W204" s="1">
        <v>11</v>
      </c>
      <c r="X204" s="1">
        <v>66.09</v>
      </c>
      <c r="AD204" s="1" t="s">
        <v>1864</v>
      </c>
      <c r="AE204" s="1">
        <v>9</v>
      </c>
      <c r="AF204" s="1">
        <v>78.17</v>
      </c>
    </row>
    <row r="205" spans="22:32" x14ac:dyDescent="0.35">
      <c r="V205" s="1" t="s">
        <v>878</v>
      </c>
      <c r="W205" s="1">
        <v>11</v>
      </c>
      <c r="X205" s="1">
        <v>60.91</v>
      </c>
      <c r="AD205" s="1" t="s">
        <v>1865</v>
      </c>
      <c r="AE205" s="1">
        <v>9</v>
      </c>
      <c r="AF205" s="1">
        <v>63.22</v>
      </c>
    </row>
    <row r="206" spans="22:32" x14ac:dyDescent="0.35">
      <c r="V206" s="1" t="s">
        <v>879</v>
      </c>
      <c r="W206" s="1">
        <v>11</v>
      </c>
      <c r="X206" s="1">
        <v>57.55</v>
      </c>
      <c r="AD206" s="1" t="s">
        <v>1866</v>
      </c>
      <c r="AE206" s="1">
        <v>9</v>
      </c>
      <c r="AF206" s="1">
        <v>65.83</v>
      </c>
    </row>
    <row r="207" spans="22:32" x14ac:dyDescent="0.35">
      <c r="V207" s="1" t="s">
        <v>880</v>
      </c>
      <c r="W207" s="1">
        <v>11</v>
      </c>
      <c r="X207" s="1">
        <v>39.549999999999997</v>
      </c>
      <c r="AD207" s="1" t="s">
        <v>1867</v>
      </c>
      <c r="AE207" s="1">
        <v>9</v>
      </c>
      <c r="AF207" s="1">
        <v>58.06</v>
      </c>
    </row>
    <row r="208" spans="22:32" x14ac:dyDescent="0.35">
      <c r="V208" s="1" t="s">
        <v>881</v>
      </c>
      <c r="W208" s="1">
        <v>11</v>
      </c>
      <c r="X208" s="1">
        <v>65</v>
      </c>
      <c r="AD208" s="1" t="s">
        <v>1868</v>
      </c>
      <c r="AE208" s="1">
        <v>9</v>
      </c>
      <c r="AF208" s="1">
        <v>56.5</v>
      </c>
    </row>
    <row r="209" spans="22:32" x14ac:dyDescent="0.35">
      <c r="V209" s="1" t="s">
        <v>882</v>
      </c>
      <c r="W209" s="1">
        <v>11</v>
      </c>
      <c r="X209" s="1">
        <v>54.45</v>
      </c>
      <c r="AD209" s="1" t="s">
        <v>1869</v>
      </c>
      <c r="AE209" s="1">
        <v>9</v>
      </c>
      <c r="AF209" s="1">
        <v>57.5</v>
      </c>
    </row>
    <row r="210" spans="22:32" x14ac:dyDescent="0.35">
      <c r="V210" s="1" t="s">
        <v>883</v>
      </c>
      <c r="W210" s="1">
        <v>11</v>
      </c>
      <c r="X210" s="1">
        <v>62.64</v>
      </c>
      <c r="AD210" s="1" t="s">
        <v>1870</v>
      </c>
      <c r="AE210" s="1">
        <v>9</v>
      </c>
      <c r="AF210" s="1">
        <v>77.56</v>
      </c>
    </row>
    <row r="211" spans="22:32" x14ac:dyDescent="0.35">
      <c r="V211" s="1" t="s">
        <v>884</v>
      </c>
      <c r="W211" s="1">
        <v>11</v>
      </c>
      <c r="X211" s="1">
        <v>60.64</v>
      </c>
      <c r="AD211" s="1" t="s">
        <v>1871</v>
      </c>
      <c r="AE211" s="1">
        <v>9</v>
      </c>
      <c r="AF211" s="1">
        <v>64.22</v>
      </c>
    </row>
    <row r="212" spans="22:32" x14ac:dyDescent="0.35">
      <c r="V212" s="1" t="s">
        <v>885</v>
      </c>
      <c r="W212" s="1">
        <v>11</v>
      </c>
      <c r="X212" s="1">
        <v>57.82</v>
      </c>
      <c r="AD212" s="1" t="s">
        <v>1872</v>
      </c>
      <c r="AE212" s="1">
        <v>9</v>
      </c>
      <c r="AF212" s="1">
        <v>87.72</v>
      </c>
    </row>
    <row r="213" spans="22:32" x14ac:dyDescent="0.35">
      <c r="V213" s="1" t="s">
        <v>886</v>
      </c>
      <c r="W213" s="1">
        <v>11</v>
      </c>
      <c r="X213" s="1">
        <v>56.82</v>
      </c>
      <c r="AD213" s="1" t="s">
        <v>1873</v>
      </c>
      <c r="AE213" s="1">
        <v>9</v>
      </c>
      <c r="AF213" s="1">
        <v>51.17</v>
      </c>
    </row>
    <row r="214" spans="22:32" x14ac:dyDescent="0.35">
      <c r="V214" s="1" t="s">
        <v>887</v>
      </c>
      <c r="W214" s="1">
        <v>11</v>
      </c>
      <c r="X214" s="1">
        <v>60.82</v>
      </c>
      <c r="AD214" s="1" t="s">
        <v>1874</v>
      </c>
      <c r="AE214" s="1">
        <v>9</v>
      </c>
      <c r="AF214" s="1">
        <v>63.06</v>
      </c>
    </row>
    <row r="215" spans="22:32" x14ac:dyDescent="0.35">
      <c r="V215" s="1" t="s">
        <v>888</v>
      </c>
      <c r="W215" s="1">
        <v>11</v>
      </c>
      <c r="X215" s="1">
        <v>55.36</v>
      </c>
      <c r="AD215" s="1" t="s">
        <v>1875</v>
      </c>
      <c r="AE215" s="1">
        <v>9</v>
      </c>
      <c r="AF215" s="1">
        <v>54.61</v>
      </c>
    </row>
    <row r="216" spans="22:32" x14ac:dyDescent="0.35">
      <c r="V216" s="1" t="s">
        <v>889</v>
      </c>
      <c r="W216" s="1">
        <v>11</v>
      </c>
      <c r="X216" s="1">
        <v>53.64</v>
      </c>
      <c r="AD216" s="1" t="s">
        <v>1876</v>
      </c>
      <c r="AE216" s="1">
        <v>9</v>
      </c>
      <c r="AF216" s="1">
        <v>73.11</v>
      </c>
    </row>
    <row r="217" spans="22:32" x14ac:dyDescent="0.35">
      <c r="V217" s="1" t="s">
        <v>890</v>
      </c>
      <c r="W217" s="1">
        <v>11</v>
      </c>
      <c r="X217" s="1">
        <v>59.36</v>
      </c>
      <c r="AD217" s="1" t="s">
        <v>1877</v>
      </c>
      <c r="AE217" s="1">
        <v>9</v>
      </c>
      <c r="AF217" s="1">
        <v>69.33</v>
      </c>
    </row>
    <row r="218" spans="22:32" x14ac:dyDescent="0.35">
      <c r="V218" s="1" t="s">
        <v>891</v>
      </c>
      <c r="W218" s="1">
        <v>11</v>
      </c>
      <c r="X218" s="1">
        <v>71</v>
      </c>
      <c r="AD218" s="1" t="s">
        <v>1878</v>
      </c>
      <c r="AE218" s="1">
        <v>9</v>
      </c>
      <c r="AF218" s="1">
        <v>43.11</v>
      </c>
    </row>
    <row r="219" spans="22:32" x14ac:dyDescent="0.35">
      <c r="V219" s="1" t="s">
        <v>892</v>
      </c>
      <c r="W219" s="1">
        <v>11</v>
      </c>
      <c r="X219" s="1">
        <v>58.82</v>
      </c>
      <c r="AD219" s="1" t="s">
        <v>1879</v>
      </c>
      <c r="AE219" s="1">
        <v>9</v>
      </c>
      <c r="AF219" s="1">
        <v>72.89</v>
      </c>
    </row>
    <row r="220" spans="22:32" x14ac:dyDescent="0.35">
      <c r="V220" s="1" t="s">
        <v>893</v>
      </c>
      <c r="W220" s="1">
        <v>11</v>
      </c>
      <c r="X220" s="1">
        <v>63.09</v>
      </c>
      <c r="AD220" s="1" t="s">
        <v>1880</v>
      </c>
      <c r="AE220" s="1">
        <v>9</v>
      </c>
      <c r="AF220" s="1">
        <v>48.78</v>
      </c>
    </row>
    <row r="221" spans="22:32" x14ac:dyDescent="0.35">
      <c r="V221" s="1" t="s">
        <v>894</v>
      </c>
      <c r="W221" s="1">
        <v>11</v>
      </c>
      <c r="X221" s="1">
        <v>58.27</v>
      </c>
      <c r="AD221" s="1" t="s">
        <v>1881</v>
      </c>
      <c r="AE221" s="1">
        <v>9</v>
      </c>
      <c r="AF221" s="1">
        <v>51.72</v>
      </c>
    </row>
    <row r="222" spans="22:32" x14ac:dyDescent="0.35">
      <c r="V222" s="1" t="s">
        <v>895</v>
      </c>
      <c r="W222" s="1">
        <v>11</v>
      </c>
      <c r="X222" s="1">
        <v>49.27</v>
      </c>
      <c r="AD222" s="1" t="s">
        <v>1882</v>
      </c>
      <c r="AE222" s="1">
        <v>9</v>
      </c>
      <c r="AF222" s="1">
        <v>76.06</v>
      </c>
    </row>
    <row r="223" spans="22:32" x14ac:dyDescent="0.35">
      <c r="V223" s="1" t="s">
        <v>896</v>
      </c>
      <c r="W223" s="1">
        <v>11</v>
      </c>
      <c r="X223" s="1">
        <v>51.36</v>
      </c>
      <c r="AD223" s="1" t="s">
        <v>1883</v>
      </c>
      <c r="AE223" s="1">
        <v>9</v>
      </c>
      <c r="AF223" s="1">
        <v>63.72</v>
      </c>
    </row>
    <row r="224" spans="22:32" x14ac:dyDescent="0.35">
      <c r="V224" s="1" t="s">
        <v>674</v>
      </c>
      <c r="W224" s="1">
        <v>11</v>
      </c>
      <c r="X224" s="1">
        <v>84.09</v>
      </c>
      <c r="AD224" s="1" t="s">
        <v>1884</v>
      </c>
      <c r="AE224" s="1">
        <v>9</v>
      </c>
      <c r="AF224" s="1">
        <v>83.94</v>
      </c>
    </row>
    <row r="225" spans="22:32" x14ac:dyDescent="0.35">
      <c r="V225" s="1" t="s">
        <v>897</v>
      </c>
      <c r="W225" s="1">
        <v>11</v>
      </c>
      <c r="X225" s="1">
        <v>68.55</v>
      </c>
      <c r="AD225" s="1" t="s">
        <v>1885</v>
      </c>
      <c r="AE225" s="1">
        <v>9</v>
      </c>
      <c r="AF225" s="1">
        <v>67.61</v>
      </c>
    </row>
    <row r="226" spans="22:32" x14ac:dyDescent="0.35">
      <c r="V226" s="1" t="s">
        <v>898</v>
      </c>
      <c r="W226" s="1">
        <v>11</v>
      </c>
      <c r="X226" s="1">
        <v>66</v>
      </c>
      <c r="AD226" s="1" t="s">
        <v>1886</v>
      </c>
      <c r="AE226" s="1">
        <v>9</v>
      </c>
      <c r="AF226" s="1">
        <v>57.56</v>
      </c>
    </row>
    <row r="227" spans="22:32" x14ac:dyDescent="0.35">
      <c r="V227" s="1" t="s">
        <v>899</v>
      </c>
      <c r="W227" s="1">
        <v>11</v>
      </c>
      <c r="X227" s="1">
        <v>71.73</v>
      </c>
      <c r="AD227" s="1" t="s">
        <v>1887</v>
      </c>
      <c r="AE227" s="1">
        <v>9</v>
      </c>
      <c r="AF227" s="1">
        <v>63.61</v>
      </c>
    </row>
    <row r="228" spans="22:32" x14ac:dyDescent="0.35">
      <c r="V228" s="1" t="s">
        <v>900</v>
      </c>
      <c r="W228" s="1">
        <v>11</v>
      </c>
      <c r="X228" s="1">
        <v>64.64</v>
      </c>
      <c r="AD228" s="1" t="s">
        <v>1888</v>
      </c>
      <c r="AE228" s="1">
        <v>9</v>
      </c>
      <c r="AF228" s="1">
        <v>49.67</v>
      </c>
    </row>
    <row r="229" spans="22:32" x14ac:dyDescent="0.35">
      <c r="V229" s="1" t="s">
        <v>901</v>
      </c>
      <c r="W229" s="1">
        <v>11</v>
      </c>
      <c r="X229" s="1">
        <v>62</v>
      </c>
      <c r="AD229" s="1" t="s">
        <v>1889</v>
      </c>
      <c r="AE229" s="1">
        <v>9</v>
      </c>
      <c r="AF229" s="1">
        <v>73.5</v>
      </c>
    </row>
    <row r="230" spans="22:32" x14ac:dyDescent="0.35">
      <c r="V230" s="1" t="s">
        <v>902</v>
      </c>
      <c r="W230" s="1">
        <v>11</v>
      </c>
      <c r="X230" s="1">
        <v>56.09</v>
      </c>
      <c r="AD230" s="1" t="s">
        <v>1890</v>
      </c>
      <c r="AE230" s="1">
        <v>9</v>
      </c>
      <c r="AF230" s="1">
        <v>39.28</v>
      </c>
    </row>
    <row r="231" spans="22:32" x14ac:dyDescent="0.35">
      <c r="V231" s="1" t="s">
        <v>903</v>
      </c>
      <c r="W231" s="1">
        <v>11</v>
      </c>
      <c r="X231" s="1">
        <v>76.55</v>
      </c>
      <c r="AD231" s="1" t="s">
        <v>1891</v>
      </c>
      <c r="AE231" s="1">
        <v>9</v>
      </c>
      <c r="AF231" s="1">
        <v>85.67</v>
      </c>
    </row>
    <row r="232" spans="22:32" x14ac:dyDescent="0.35">
      <c r="V232" s="1" t="s">
        <v>904</v>
      </c>
      <c r="W232" s="1">
        <v>11</v>
      </c>
      <c r="X232" s="1">
        <v>79.45</v>
      </c>
      <c r="AD232" s="1" t="s">
        <v>1892</v>
      </c>
      <c r="AE232" s="1">
        <v>8</v>
      </c>
      <c r="AF232" s="1">
        <v>80.25</v>
      </c>
    </row>
    <row r="233" spans="22:32" x14ac:dyDescent="0.35">
      <c r="V233" s="1" t="s">
        <v>905</v>
      </c>
      <c r="W233" s="1">
        <v>10</v>
      </c>
      <c r="X233" s="1">
        <v>51.1</v>
      </c>
      <c r="AD233" s="1" t="s">
        <v>1893</v>
      </c>
      <c r="AE233" s="1">
        <v>8</v>
      </c>
      <c r="AF233" s="1">
        <v>73</v>
      </c>
    </row>
    <row r="234" spans="22:32" x14ac:dyDescent="0.35">
      <c r="V234" s="1" t="s">
        <v>906</v>
      </c>
      <c r="W234" s="1">
        <v>10</v>
      </c>
      <c r="X234" s="1">
        <v>74.3</v>
      </c>
      <c r="AD234" s="1" t="s">
        <v>1894</v>
      </c>
      <c r="AE234" s="1">
        <v>8</v>
      </c>
      <c r="AF234" s="1">
        <v>80.31</v>
      </c>
    </row>
    <row r="235" spans="22:32" x14ac:dyDescent="0.35">
      <c r="V235" s="1" t="s">
        <v>907</v>
      </c>
      <c r="W235" s="1">
        <v>10</v>
      </c>
      <c r="X235" s="1">
        <v>68.3</v>
      </c>
      <c r="AD235" s="1" t="s">
        <v>1895</v>
      </c>
      <c r="AE235" s="1">
        <v>8</v>
      </c>
      <c r="AF235" s="1">
        <v>39</v>
      </c>
    </row>
    <row r="236" spans="22:32" x14ac:dyDescent="0.35">
      <c r="V236" s="1" t="s">
        <v>908</v>
      </c>
      <c r="W236" s="1">
        <v>10</v>
      </c>
      <c r="X236" s="1">
        <v>56</v>
      </c>
      <c r="AD236" s="1" t="s">
        <v>1896</v>
      </c>
      <c r="AE236" s="1">
        <v>8</v>
      </c>
      <c r="AF236" s="1">
        <v>61</v>
      </c>
    </row>
    <row r="237" spans="22:32" x14ac:dyDescent="0.35">
      <c r="V237" s="1" t="s">
        <v>909</v>
      </c>
      <c r="W237" s="1">
        <v>10</v>
      </c>
      <c r="X237" s="1">
        <v>57.8</v>
      </c>
      <c r="AD237" s="1" t="s">
        <v>1897</v>
      </c>
      <c r="AE237" s="1">
        <v>8</v>
      </c>
      <c r="AF237" s="1">
        <v>82.12</v>
      </c>
    </row>
    <row r="238" spans="22:32" x14ac:dyDescent="0.35">
      <c r="V238" s="1" t="s">
        <v>910</v>
      </c>
      <c r="W238" s="1">
        <v>10</v>
      </c>
      <c r="X238" s="1">
        <v>66.900000000000006</v>
      </c>
      <c r="AD238" s="1" t="s">
        <v>1898</v>
      </c>
      <c r="AE238" s="1">
        <v>8</v>
      </c>
      <c r="AF238" s="1">
        <v>51.31</v>
      </c>
    </row>
    <row r="239" spans="22:32" x14ac:dyDescent="0.35">
      <c r="V239" s="1" t="s">
        <v>911</v>
      </c>
      <c r="W239" s="1">
        <v>10</v>
      </c>
      <c r="X239" s="1">
        <v>46.9</v>
      </c>
      <c r="AD239" s="1" t="s">
        <v>1899</v>
      </c>
      <c r="AE239" s="1">
        <v>8</v>
      </c>
      <c r="AF239" s="1">
        <v>60.69</v>
      </c>
    </row>
    <row r="240" spans="22:32" x14ac:dyDescent="0.35">
      <c r="V240" s="1" t="s">
        <v>912</v>
      </c>
      <c r="W240" s="1">
        <v>10</v>
      </c>
      <c r="X240" s="1">
        <v>50</v>
      </c>
      <c r="AD240" s="1" t="s">
        <v>1900</v>
      </c>
      <c r="AE240" s="1">
        <v>8</v>
      </c>
      <c r="AF240" s="1">
        <v>45.75</v>
      </c>
    </row>
    <row r="241" spans="22:32" x14ac:dyDescent="0.35">
      <c r="V241" s="1" t="s">
        <v>913</v>
      </c>
      <c r="W241" s="1">
        <v>10</v>
      </c>
      <c r="X241" s="1">
        <v>58.5</v>
      </c>
      <c r="AD241" s="1" t="s">
        <v>1901</v>
      </c>
      <c r="AE241" s="1">
        <v>8</v>
      </c>
      <c r="AF241" s="1">
        <v>69.94</v>
      </c>
    </row>
    <row r="242" spans="22:32" x14ac:dyDescent="0.35">
      <c r="V242" s="1" t="s">
        <v>914</v>
      </c>
      <c r="W242" s="1">
        <v>10</v>
      </c>
      <c r="X242" s="1">
        <v>65.599999999999994</v>
      </c>
      <c r="AD242" s="1" t="s">
        <v>1902</v>
      </c>
      <c r="AE242" s="1">
        <v>8</v>
      </c>
      <c r="AF242" s="1">
        <v>37.56</v>
      </c>
    </row>
    <row r="243" spans="22:32" x14ac:dyDescent="0.35">
      <c r="V243" s="1" t="s">
        <v>915</v>
      </c>
      <c r="W243" s="1">
        <v>10</v>
      </c>
      <c r="X243" s="1">
        <v>61.5</v>
      </c>
      <c r="AD243" s="1" t="s">
        <v>1903</v>
      </c>
      <c r="AE243" s="1">
        <v>8</v>
      </c>
      <c r="AF243" s="1">
        <v>57.44</v>
      </c>
    </row>
    <row r="244" spans="22:32" x14ac:dyDescent="0.35">
      <c r="V244" s="1" t="s">
        <v>916</v>
      </c>
      <c r="W244" s="1">
        <v>10</v>
      </c>
      <c r="X244" s="1">
        <v>66</v>
      </c>
      <c r="AD244" s="1" t="s">
        <v>1904</v>
      </c>
      <c r="AE244" s="1">
        <v>8</v>
      </c>
      <c r="AF244" s="1">
        <v>70.62</v>
      </c>
    </row>
    <row r="245" spans="22:32" x14ac:dyDescent="0.35">
      <c r="V245" s="1" t="s">
        <v>917</v>
      </c>
      <c r="W245" s="1">
        <v>10</v>
      </c>
      <c r="X245" s="1">
        <v>71.099999999999994</v>
      </c>
      <c r="AD245" s="1" t="s">
        <v>1905</v>
      </c>
      <c r="AE245" s="1">
        <v>8</v>
      </c>
      <c r="AF245" s="1">
        <v>42.56</v>
      </c>
    </row>
    <row r="246" spans="22:32" x14ac:dyDescent="0.35">
      <c r="V246" s="1" t="s">
        <v>918</v>
      </c>
      <c r="W246" s="1">
        <v>10</v>
      </c>
      <c r="X246" s="1">
        <v>49.2</v>
      </c>
      <c r="AD246" s="1" t="s">
        <v>1906</v>
      </c>
      <c r="AE246" s="1">
        <v>8</v>
      </c>
      <c r="AF246" s="1">
        <v>62.12</v>
      </c>
    </row>
    <row r="247" spans="22:32" x14ac:dyDescent="0.35">
      <c r="V247" s="1" t="s">
        <v>919</v>
      </c>
      <c r="W247" s="1">
        <v>10</v>
      </c>
      <c r="X247" s="1">
        <v>55.5</v>
      </c>
      <c r="AD247" s="1" t="s">
        <v>1907</v>
      </c>
      <c r="AE247" s="1">
        <v>8</v>
      </c>
      <c r="AF247" s="1">
        <v>48.19</v>
      </c>
    </row>
    <row r="248" spans="22:32" x14ac:dyDescent="0.35">
      <c r="V248" s="1" t="s">
        <v>920</v>
      </c>
      <c r="W248" s="1">
        <v>10</v>
      </c>
      <c r="X248" s="1">
        <v>56.8</v>
      </c>
      <c r="AD248" s="1" t="s">
        <v>1908</v>
      </c>
      <c r="AE248" s="1">
        <v>8</v>
      </c>
      <c r="AF248" s="1">
        <v>66.5</v>
      </c>
    </row>
    <row r="249" spans="22:32" x14ac:dyDescent="0.35">
      <c r="V249" s="1" t="s">
        <v>921</v>
      </c>
      <c r="W249" s="1">
        <v>10</v>
      </c>
      <c r="X249" s="1">
        <v>54.5</v>
      </c>
      <c r="AD249" s="1" t="s">
        <v>1909</v>
      </c>
      <c r="AE249" s="1">
        <v>8</v>
      </c>
      <c r="AF249" s="1">
        <v>69.75</v>
      </c>
    </row>
    <row r="250" spans="22:32" x14ac:dyDescent="0.35">
      <c r="V250" s="1" t="s">
        <v>922</v>
      </c>
      <c r="W250" s="1">
        <v>10</v>
      </c>
      <c r="X250" s="1">
        <v>61</v>
      </c>
      <c r="AD250" s="1" t="s">
        <v>1910</v>
      </c>
      <c r="AE250" s="1">
        <v>8</v>
      </c>
      <c r="AF250" s="1">
        <v>83.75</v>
      </c>
    </row>
    <row r="251" spans="22:32" x14ac:dyDescent="0.35">
      <c r="V251" s="1" t="s">
        <v>923</v>
      </c>
      <c r="W251" s="1">
        <v>10</v>
      </c>
      <c r="X251" s="1">
        <v>57</v>
      </c>
      <c r="AD251" s="1" t="s">
        <v>1911</v>
      </c>
      <c r="AE251" s="1">
        <v>8</v>
      </c>
      <c r="AF251" s="1">
        <v>54.38</v>
      </c>
    </row>
    <row r="252" spans="22:32" x14ac:dyDescent="0.35">
      <c r="V252" s="1" t="s">
        <v>924</v>
      </c>
      <c r="W252" s="1">
        <v>10</v>
      </c>
      <c r="X252" s="1">
        <v>63.5</v>
      </c>
      <c r="AD252" s="1" t="s">
        <v>1912</v>
      </c>
      <c r="AE252" s="1">
        <v>8</v>
      </c>
      <c r="AF252" s="1">
        <v>65.12</v>
      </c>
    </row>
    <row r="253" spans="22:32" x14ac:dyDescent="0.35">
      <c r="V253" s="1" t="s">
        <v>925</v>
      </c>
      <c r="W253" s="1">
        <v>10</v>
      </c>
      <c r="X253" s="1">
        <v>55.9</v>
      </c>
      <c r="AD253" s="1" t="s">
        <v>1913</v>
      </c>
      <c r="AE253" s="1">
        <v>8</v>
      </c>
      <c r="AF253" s="1">
        <v>73.38</v>
      </c>
    </row>
    <row r="254" spans="22:32" x14ac:dyDescent="0.35">
      <c r="V254" s="1" t="s">
        <v>926</v>
      </c>
      <c r="W254" s="1">
        <v>10</v>
      </c>
      <c r="X254" s="1">
        <v>78.7</v>
      </c>
      <c r="AD254" s="1" t="s">
        <v>1914</v>
      </c>
      <c r="AE254" s="1">
        <v>8</v>
      </c>
      <c r="AF254" s="1">
        <v>64.38</v>
      </c>
    </row>
    <row r="255" spans="22:32" x14ac:dyDescent="0.35">
      <c r="V255" s="1" t="s">
        <v>927</v>
      </c>
      <c r="W255" s="1">
        <v>10</v>
      </c>
      <c r="X255" s="1">
        <v>47.6</v>
      </c>
      <c r="AD255" s="1" t="s">
        <v>1915</v>
      </c>
      <c r="AE255" s="1">
        <v>8</v>
      </c>
      <c r="AF255" s="1">
        <v>91.5</v>
      </c>
    </row>
    <row r="256" spans="22:32" x14ac:dyDescent="0.35">
      <c r="V256" s="1" t="s">
        <v>928</v>
      </c>
      <c r="W256" s="1">
        <v>10</v>
      </c>
      <c r="X256" s="1">
        <v>36.9</v>
      </c>
      <c r="AD256" s="1" t="s">
        <v>1916</v>
      </c>
      <c r="AE256" s="1">
        <v>8</v>
      </c>
      <c r="AF256" s="1">
        <v>53.56</v>
      </c>
    </row>
    <row r="257" spans="22:32" x14ac:dyDescent="0.35">
      <c r="V257" s="1" t="s">
        <v>929</v>
      </c>
      <c r="W257" s="1">
        <v>10</v>
      </c>
      <c r="X257" s="1">
        <v>38.9</v>
      </c>
      <c r="AD257" s="1" t="s">
        <v>1917</v>
      </c>
      <c r="AE257" s="1">
        <v>8</v>
      </c>
      <c r="AF257" s="1">
        <v>58.38</v>
      </c>
    </row>
    <row r="258" spans="22:32" x14ac:dyDescent="0.35">
      <c r="V258" s="1" t="s">
        <v>930</v>
      </c>
      <c r="W258" s="1">
        <v>10</v>
      </c>
      <c r="X258" s="1">
        <v>51.4</v>
      </c>
      <c r="AD258" s="1" t="s">
        <v>1918</v>
      </c>
      <c r="AE258" s="1">
        <v>8</v>
      </c>
      <c r="AF258" s="1">
        <v>81.75</v>
      </c>
    </row>
    <row r="259" spans="22:32" x14ac:dyDescent="0.35">
      <c r="V259" s="1" t="s">
        <v>931</v>
      </c>
      <c r="W259" s="1">
        <v>10</v>
      </c>
      <c r="X259" s="1">
        <v>67</v>
      </c>
      <c r="AD259" s="1" t="s">
        <v>1919</v>
      </c>
      <c r="AE259" s="1">
        <v>8</v>
      </c>
      <c r="AF259" s="1">
        <v>57.75</v>
      </c>
    </row>
    <row r="260" spans="22:32" x14ac:dyDescent="0.35">
      <c r="V260" s="1" t="s">
        <v>932</v>
      </c>
      <c r="W260" s="1">
        <v>10</v>
      </c>
      <c r="X260" s="1">
        <v>59.7</v>
      </c>
      <c r="AD260" s="1" t="s">
        <v>1920</v>
      </c>
      <c r="AE260" s="1">
        <v>8</v>
      </c>
      <c r="AF260" s="1">
        <v>67.62</v>
      </c>
    </row>
    <row r="261" spans="22:32" x14ac:dyDescent="0.35">
      <c r="V261" s="1" t="s">
        <v>933</v>
      </c>
      <c r="W261" s="1">
        <v>10</v>
      </c>
      <c r="X261" s="1">
        <v>70.099999999999994</v>
      </c>
      <c r="AD261" s="1" t="s">
        <v>1921</v>
      </c>
      <c r="AE261" s="1">
        <v>8</v>
      </c>
      <c r="AF261" s="1">
        <v>77.56</v>
      </c>
    </row>
    <row r="262" spans="22:32" x14ac:dyDescent="0.35">
      <c r="V262" s="1" t="s">
        <v>934</v>
      </c>
      <c r="W262" s="1">
        <v>10</v>
      </c>
      <c r="X262" s="1">
        <v>43</v>
      </c>
      <c r="AD262" s="1" t="s">
        <v>991</v>
      </c>
      <c r="AE262" s="1">
        <v>8</v>
      </c>
      <c r="AF262" s="1">
        <v>95.44</v>
      </c>
    </row>
    <row r="263" spans="22:32" x14ac:dyDescent="0.35">
      <c r="V263" s="1" t="s">
        <v>935</v>
      </c>
      <c r="W263" s="1">
        <v>10</v>
      </c>
      <c r="X263" s="1">
        <v>51.1</v>
      </c>
      <c r="AD263" s="1" t="s">
        <v>1922</v>
      </c>
      <c r="AE263" s="1">
        <v>8</v>
      </c>
      <c r="AF263" s="1">
        <v>56.38</v>
      </c>
    </row>
    <row r="264" spans="22:32" x14ac:dyDescent="0.35">
      <c r="V264" s="1" t="s">
        <v>936</v>
      </c>
      <c r="W264" s="1">
        <v>10</v>
      </c>
      <c r="X264" s="1">
        <v>43.2</v>
      </c>
      <c r="AD264" s="1" t="s">
        <v>1923</v>
      </c>
      <c r="AE264" s="1">
        <v>8</v>
      </c>
      <c r="AF264" s="1">
        <v>45.62</v>
      </c>
    </row>
    <row r="265" spans="22:32" x14ac:dyDescent="0.35">
      <c r="V265" s="1" t="s">
        <v>937</v>
      </c>
      <c r="W265" s="1">
        <v>10</v>
      </c>
      <c r="X265" s="1">
        <v>78.400000000000006</v>
      </c>
      <c r="AD265" s="1" t="s">
        <v>1924</v>
      </c>
      <c r="AE265" s="1">
        <v>8</v>
      </c>
      <c r="AF265" s="1">
        <v>59.62</v>
      </c>
    </row>
    <row r="266" spans="22:32" x14ac:dyDescent="0.35">
      <c r="V266" s="1" t="s">
        <v>938</v>
      </c>
      <c r="W266" s="1">
        <v>10</v>
      </c>
      <c r="X266" s="1">
        <v>45.8</v>
      </c>
      <c r="AD266" s="1" t="s">
        <v>1925</v>
      </c>
      <c r="AE266" s="1">
        <v>8</v>
      </c>
      <c r="AF266" s="1">
        <v>52.62</v>
      </c>
    </row>
    <row r="267" spans="22:32" x14ac:dyDescent="0.35">
      <c r="V267" s="1" t="s">
        <v>939</v>
      </c>
      <c r="W267" s="1">
        <v>10</v>
      </c>
      <c r="X267" s="1">
        <v>62.8</v>
      </c>
      <c r="AD267" s="1" t="s">
        <v>1926</v>
      </c>
      <c r="AE267" s="1">
        <v>8</v>
      </c>
      <c r="AF267" s="1">
        <v>53.94</v>
      </c>
    </row>
    <row r="268" spans="22:32" x14ac:dyDescent="0.35">
      <c r="V268" s="1" t="s">
        <v>940</v>
      </c>
      <c r="W268" s="1">
        <v>10</v>
      </c>
      <c r="X268" s="1">
        <v>53.1</v>
      </c>
      <c r="AD268" s="1" t="s">
        <v>1927</v>
      </c>
      <c r="AE268" s="1">
        <v>8</v>
      </c>
      <c r="AF268" s="1">
        <v>66</v>
      </c>
    </row>
    <row r="269" spans="22:32" x14ac:dyDescent="0.35">
      <c r="V269" s="1" t="s">
        <v>676</v>
      </c>
      <c r="W269" s="1">
        <v>10</v>
      </c>
      <c r="X269" s="1">
        <v>82.1</v>
      </c>
      <c r="AD269" s="1" t="s">
        <v>1928</v>
      </c>
      <c r="AE269" s="1">
        <v>8</v>
      </c>
      <c r="AF269" s="1">
        <v>59.19</v>
      </c>
    </row>
    <row r="270" spans="22:32" x14ac:dyDescent="0.35">
      <c r="V270" s="1" t="s">
        <v>941</v>
      </c>
      <c r="W270" s="1">
        <v>10</v>
      </c>
      <c r="X270" s="1">
        <v>58.8</v>
      </c>
      <c r="AD270" s="1" t="s">
        <v>1929</v>
      </c>
      <c r="AE270" s="1">
        <v>8</v>
      </c>
      <c r="AF270" s="1">
        <v>44.25</v>
      </c>
    </row>
    <row r="271" spans="22:32" x14ac:dyDescent="0.35">
      <c r="V271" s="1" t="s">
        <v>942</v>
      </c>
      <c r="W271" s="1">
        <v>10</v>
      </c>
      <c r="X271" s="1">
        <v>69.7</v>
      </c>
      <c r="AD271" s="1" t="s">
        <v>1930</v>
      </c>
      <c r="AE271" s="1">
        <v>8</v>
      </c>
      <c r="AF271" s="1">
        <v>83.44</v>
      </c>
    </row>
    <row r="272" spans="22:32" x14ac:dyDescent="0.35">
      <c r="V272" s="1" t="s">
        <v>943</v>
      </c>
      <c r="W272" s="1">
        <v>10</v>
      </c>
      <c r="X272" s="1">
        <v>51.4</v>
      </c>
      <c r="AD272" s="1" t="s">
        <v>1931</v>
      </c>
      <c r="AE272" s="1">
        <v>8</v>
      </c>
      <c r="AF272" s="1">
        <v>57.94</v>
      </c>
    </row>
    <row r="273" spans="22:32" x14ac:dyDescent="0.35">
      <c r="V273" s="1" t="s">
        <v>944</v>
      </c>
      <c r="W273" s="1">
        <v>9</v>
      </c>
      <c r="X273" s="1">
        <v>59</v>
      </c>
      <c r="AD273" s="1" t="s">
        <v>1932</v>
      </c>
      <c r="AE273" s="1">
        <v>8</v>
      </c>
      <c r="AF273" s="1">
        <v>58.44</v>
      </c>
    </row>
    <row r="274" spans="22:32" x14ac:dyDescent="0.35">
      <c r="V274" s="1" t="s">
        <v>945</v>
      </c>
      <c r="W274" s="1">
        <v>9</v>
      </c>
      <c r="X274" s="1">
        <v>57.89</v>
      </c>
      <c r="AD274" s="1" t="s">
        <v>1933</v>
      </c>
      <c r="AE274" s="1">
        <v>8</v>
      </c>
      <c r="AF274" s="1">
        <v>73.56</v>
      </c>
    </row>
    <row r="275" spans="22:32" x14ac:dyDescent="0.35">
      <c r="V275" s="1" t="s">
        <v>946</v>
      </c>
      <c r="W275" s="1">
        <v>9</v>
      </c>
      <c r="X275" s="1">
        <v>65.44</v>
      </c>
      <c r="AD275" s="1" t="s">
        <v>1934</v>
      </c>
      <c r="AE275" s="1">
        <v>8</v>
      </c>
      <c r="AF275" s="1">
        <v>53.38</v>
      </c>
    </row>
    <row r="276" spans="22:32" x14ac:dyDescent="0.35">
      <c r="V276" s="1" t="s">
        <v>947</v>
      </c>
      <c r="W276" s="1">
        <v>9</v>
      </c>
      <c r="X276" s="1">
        <v>49.22</v>
      </c>
      <c r="AD276" s="1" t="s">
        <v>1935</v>
      </c>
      <c r="AE276" s="1">
        <v>8</v>
      </c>
      <c r="AF276" s="1">
        <v>56.69</v>
      </c>
    </row>
    <row r="277" spans="22:32" x14ac:dyDescent="0.35">
      <c r="V277" s="1" t="s">
        <v>948</v>
      </c>
      <c r="W277" s="1">
        <v>9</v>
      </c>
      <c r="X277" s="1">
        <v>62.44</v>
      </c>
      <c r="AD277" s="1" t="s">
        <v>1936</v>
      </c>
      <c r="AE277" s="1">
        <v>8</v>
      </c>
      <c r="AF277" s="1">
        <v>63</v>
      </c>
    </row>
    <row r="278" spans="22:32" x14ac:dyDescent="0.35">
      <c r="V278" s="1" t="s">
        <v>949</v>
      </c>
      <c r="W278" s="1">
        <v>9</v>
      </c>
      <c r="X278" s="1">
        <v>56.33</v>
      </c>
      <c r="AD278" s="1" t="s">
        <v>1937</v>
      </c>
      <c r="AE278" s="1">
        <v>8</v>
      </c>
      <c r="AF278" s="1">
        <v>52.69</v>
      </c>
    </row>
    <row r="279" spans="22:32" x14ac:dyDescent="0.35">
      <c r="V279" s="1" t="s">
        <v>950</v>
      </c>
      <c r="W279" s="1">
        <v>9</v>
      </c>
      <c r="X279" s="1">
        <v>65.33</v>
      </c>
      <c r="AD279" s="1" t="s">
        <v>1938</v>
      </c>
      <c r="AE279" s="1">
        <v>8</v>
      </c>
      <c r="AF279" s="1">
        <v>81.75</v>
      </c>
    </row>
    <row r="280" spans="22:32" x14ac:dyDescent="0.35">
      <c r="V280" s="1" t="s">
        <v>951</v>
      </c>
      <c r="W280" s="1">
        <v>9</v>
      </c>
      <c r="X280" s="1">
        <v>53.11</v>
      </c>
      <c r="AD280" s="1" t="s">
        <v>1939</v>
      </c>
      <c r="AE280" s="1">
        <v>8</v>
      </c>
      <c r="AF280" s="1">
        <v>61.44</v>
      </c>
    </row>
    <row r="281" spans="22:32" x14ac:dyDescent="0.35">
      <c r="V281" s="1" t="s">
        <v>952</v>
      </c>
      <c r="W281" s="1">
        <v>9</v>
      </c>
      <c r="X281" s="1">
        <v>48.89</v>
      </c>
      <c r="AD281" s="1" t="s">
        <v>1940</v>
      </c>
      <c r="AE281" s="1">
        <v>8</v>
      </c>
      <c r="AF281" s="1">
        <v>46.5</v>
      </c>
    </row>
    <row r="282" spans="22:32" x14ac:dyDescent="0.35">
      <c r="V282" s="1" t="s">
        <v>953</v>
      </c>
      <c r="W282" s="1">
        <v>9</v>
      </c>
      <c r="X282" s="1">
        <v>57.33</v>
      </c>
      <c r="AD282" s="1" t="s">
        <v>1941</v>
      </c>
      <c r="AE282" s="1">
        <v>8</v>
      </c>
      <c r="AF282" s="1">
        <v>67.94</v>
      </c>
    </row>
    <row r="283" spans="22:32" x14ac:dyDescent="0.35">
      <c r="V283" s="1" t="s">
        <v>954</v>
      </c>
      <c r="W283" s="1">
        <v>9</v>
      </c>
      <c r="X283" s="1">
        <v>60.78</v>
      </c>
      <c r="AD283" s="1" t="s">
        <v>1942</v>
      </c>
      <c r="AE283" s="1">
        <v>7</v>
      </c>
      <c r="AF283" s="1">
        <v>88.36</v>
      </c>
    </row>
    <row r="284" spans="22:32" x14ac:dyDescent="0.35">
      <c r="V284" s="1" t="s">
        <v>955</v>
      </c>
      <c r="W284" s="1">
        <v>9</v>
      </c>
      <c r="X284" s="1">
        <v>49.67</v>
      </c>
      <c r="AD284" s="1" t="s">
        <v>1943</v>
      </c>
      <c r="AE284" s="1">
        <v>7</v>
      </c>
      <c r="AF284" s="1">
        <v>60</v>
      </c>
    </row>
    <row r="285" spans="22:32" x14ac:dyDescent="0.35">
      <c r="V285" s="1" t="s">
        <v>956</v>
      </c>
      <c r="W285" s="1">
        <v>9</v>
      </c>
      <c r="X285" s="1">
        <v>69.33</v>
      </c>
      <c r="AD285" s="1" t="s">
        <v>1944</v>
      </c>
      <c r="AE285" s="1">
        <v>7</v>
      </c>
      <c r="AF285" s="1">
        <v>58.79</v>
      </c>
    </row>
    <row r="286" spans="22:32" x14ac:dyDescent="0.35">
      <c r="V286" s="1" t="s">
        <v>957</v>
      </c>
      <c r="W286" s="1">
        <v>9</v>
      </c>
      <c r="X286" s="1">
        <v>67.44</v>
      </c>
      <c r="AD286" s="1" t="s">
        <v>1945</v>
      </c>
      <c r="AE286" s="1">
        <v>7</v>
      </c>
      <c r="AF286" s="1">
        <v>39.07</v>
      </c>
    </row>
    <row r="287" spans="22:32" x14ac:dyDescent="0.35">
      <c r="V287" s="1" t="s">
        <v>958</v>
      </c>
      <c r="W287" s="1">
        <v>9</v>
      </c>
      <c r="X287" s="1">
        <v>71.78</v>
      </c>
      <c r="AD287" s="1" t="s">
        <v>1946</v>
      </c>
      <c r="AE287" s="1">
        <v>7</v>
      </c>
      <c r="AF287" s="1">
        <v>71.790000000000006</v>
      </c>
    </row>
    <row r="288" spans="22:32" x14ac:dyDescent="0.35">
      <c r="V288" s="1" t="s">
        <v>959</v>
      </c>
      <c r="W288" s="1">
        <v>9</v>
      </c>
      <c r="X288" s="1">
        <v>62.56</v>
      </c>
      <c r="AD288" s="1" t="s">
        <v>1947</v>
      </c>
      <c r="AE288" s="1">
        <v>7</v>
      </c>
      <c r="AF288" s="1">
        <v>66.569999999999993</v>
      </c>
    </row>
    <row r="289" spans="22:32" x14ac:dyDescent="0.35">
      <c r="V289" s="1" t="s">
        <v>960</v>
      </c>
      <c r="W289" s="1">
        <v>9</v>
      </c>
      <c r="X289" s="1">
        <v>69.44</v>
      </c>
      <c r="AD289" s="1" t="s">
        <v>1948</v>
      </c>
      <c r="AE289" s="1">
        <v>7</v>
      </c>
      <c r="AF289" s="1">
        <v>48.64</v>
      </c>
    </row>
    <row r="290" spans="22:32" x14ac:dyDescent="0.35">
      <c r="V290" s="1" t="s">
        <v>961</v>
      </c>
      <c r="W290" s="1">
        <v>9</v>
      </c>
      <c r="X290" s="1">
        <v>47.22</v>
      </c>
      <c r="AD290" s="1" t="s">
        <v>1949</v>
      </c>
      <c r="AE290" s="1">
        <v>7</v>
      </c>
      <c r="AF290" s="1">
        <v>52.21</v>
      </c>
    </row>
    <row r="291" spans="22:32" x14ac:dyDescent="0.35">
      <c r="V291" s="1" t="s">
        <v>962</v>
      </c>
      <c r="W291" s="1">
        <v>9</v>
      </c>
      <c r="X291" s="1">
        <v>57</v>
      </c>
      <c r="AD291" s="1" t="s">
        <v>1950</v>
      </c>
      <c r="AE291" s="1">
        <v>7</v>
      </c>
      <c r="AF291" s="1">
        <v>50.64</v>
      </c>
    </row>
    <row r="292" spans="22:32" x14ac:dyDescent="0.35">
      <c r="V292" s="1" t="s">
        <v>963</v>
      </c>
      <c r="W292" s="1">
        <v>9</v>
      </c>
      <c r="X292" s="1">
        <v>72</v>
      </c>
      <c r="AD292" s="1" t="s">
        <v>1951</v>
      </c>
      <c r="AE292" s="1">
        <v>7</v>
      </c>
      <c r="AF292" s="1">
        <v>74.430000000000007</v>
      </c>
    </row>
    <row r="293" spans="22:32" x14ac:dyDescent="0.35">
      <c r="V293" s="1" t="s">
        <v>964</v>
      </c>
      <c r="W293" s="1">
        <v>9</v>
      </c>
      <c r="X293" s="1">
        <v>49.22</v>
      </c>
      <c r="AD293" s="1" t="s">
        <v>1952</v>
      </c>
      <c r="AE293" s="1">
        <v>7</v>
      </c>
      <c r="AF293" s="1">
        <v>56.21</v>
      </c>
    </row>
    <row r="294" spans="22:32" x14ac:dyDescent="0.35">
      <c r="V294" s="1" t="s">
        <v>965</v>
      </c>
      <c r="W294" s="1">
        <v>9</v>
      </c>
      <c r="X294" s="1">
        <v>72.44</v>
      </c>
      <c r="AD294" s="1" t="s">
        <v>1953</v>
      </c>
      <c r="AE294" s="1">
        <v>7</v>
      </c>
      <c r="AF294" s="1">
        <v>58.57</v>
      </c>
    </row>
    <row r="295" spans="22:32" x14ac:dyDescent="0.35">
      <c r="V295" s="1" t="s">
        <v>966</v>
      </c>
      <c r="W295" s="1">
        <v>9</v>
      </c>
      <c r="X295" s="1">
        <v>60.78</v>
      </c>
      <c r="AD295" s="1" t="s">
        <v>1954</v>
      </c>
      <c r="AE295" s="1">
        <v>7</v>
      </c>
      <c r="AF295" s="1">
        <v>85.29</v>
      </c>
    </row>
    <row r="296" spans="22:32" x14ac:dyDescent="0.35">
      <c r="V296" s="1" t="s">
        <v>967</v>
      </c>
      <c r="W296" s="1">
        <v>9</v>
      </c>
      <c r="X296" s="1">
        <v>48.56</v>
      </c>
      <c r="AD296" s="1" t="s">
        <v>1955</v>
      </c>
      <c r="AE296" s="1">
        <v>7</v>
      </c>
      <c r="AF296" s="1">
        <v>68.36</v>
      </c>
    </row>
    <row r="297" spans="22:32" x14ac:dyDescent="0.35">
      <c r="V297" s="1" t="s">
        <v>968</v>
      </c>
      <c r="W297" s="1">
        <v>9</v>
      </c>
      <c r="X297" s="1">
        <v>58.78</v>
      </c>
      <c r="AD297" s="1" t="s">
        <v>1956</v>
      </c>
      <c r="AE297" s="1">
        <v>7</v>
      </c>
      <c r="AF297" s="1">
        <v>64.709999999999994</v>
      </c>
    </row>
    <row r="298" spans="22:32" x14ac:dyDescent="0.35">
      <c r="V298" s="1" t="s">
        <v>969</v>
      </c>
      <c r="W298" s="1">
        <v>9</v>
      </c>
      <c r="X298" s="1">
        <v>72.11</v>
      </c>
      <c r="AD298" s="1" t="s">
        <v>1957</v>
      </c>
      <c r="AE298" s="1">
        <v>7</v>
      </c>
      <c r="AF298" s="1">
        <v>76.5</v>
      </c>
    </row>
    <row r="299" spans="22:32" x14ac:dyDescent="0.35">
      <c r="V299" s="1" t="s">
        <v>970</v>
      </c>
      <c r="W299" s="1">
        <v>9</v>
      </c>
      <c r="X299" s="1">
        <v>61</v>
      </c>
      <c r="AD299" s="1" t="s">
        <v>1958</v>
      </c>
      <c r="AE299" s="1">
        <v>7</v>
      </c>
      <c r="AF299" s="1">
        <v>49.5</v>
      </c>
    </row>
    <row r="300" spans="22:32" x14ac:dyDescent="0.35">
      <c r="V300" s="1" t="s">
        <v>971</v>
      </c>
      <c r="W300" s="1">
        <v>9</v>
      </c>
      <c r="X300" s="1">
        <v>48.44</v>
      </c>
      <c r="AD300" s="1" t="s">
        <v>1959</v>
      </c>
      <c r="AE300" s="1">
        <v>7</v>
      </c>
      <c r="AF300" s="1">
        <v>80.790000000000006</v>
      </c>
    </row>
    <row r="301" spans="22:32" x14ac:dyDescent="0.35">
      <c r="V301" s="1" t="s">
        <v>972</v>
      </c>
      <c r="W301" s="1">
        <v>9</v>
      </c>
      <c r="X301" s="1">
        <v>61.11</v>
      </c>
      <c r="AD301" s="1" t="s">
        <v>1960</v>
      </c>
      <c r="AE301" s="1">
        <v>7</v>
      </c>
      <c r="AF301" s="1">
        <v>52.93</v>
      </c>
    </row>
    <row r="302" spans="22:32" x14ac:dyDescent="0.35">
      <c r="V302" s="1" t="s">
        <v>973</v>
      </c>
      <c r="W302" s="1">
        <v>9</v>
      </c>
      <c r="X302" s="1">
        <v>86.22</v>
      </c>
      <c r="AD302" s="1" t="s">
        <v>1961</v>
      </c>
      <c r="AE302" s="1">
        <v>7</v>
      </c>
      <c r="AF302" s="1">
        <v>64.069999999999993</v>
      </c>
    </row>
    <row r="303" spans="22:32" x14ac:dyDescent="0.35">
      <c r="V303" s="1" t="s">
        <v>974</v>
      </c>
      <c r="W303" s="1">
        <v>9</v>
      </c>
      <c r="X303" s="1">
        <v>62.11</v>
      </c>
      <c r="AD303" s="1" t="s">
        <v>1962</v>
      </c>
      <c r="AE303" s="1">
        <v>7</v>
      </c>
      <c r="AF303" s="1">
        <v>75.069999999999993</v>
      </c>
    </row>
    <row r="304" spans="22:32" x14ac:dyDescent="0.35">
      <c r="V304" s="1" t="s">
        <v>975</v>
      </c>
      <c r="W304" s="1">
        <v>9</v>
      </c>
      <c r="X304" s="1">
        <v>51.78</v>
      </c>
      <c r="AD304" s="1" t="s">
        <v>1963</v>
      </c>
      <c r="AE304" s="1">
        <v>7</v>
      </c>
      <c r="AF304" s="1">
        <v>80</v>
      </c>
    </row>
    <row r="305" spans="22:32" x14ac:dyDescent="0.35">
      <c r="V305" s="1" t="s">
        <v>976</v>
      </c>
      <c r="W305" s="1">
        <v>9</v>
      </c>
      <c r="X305" s="1">
        <v>58</v>
      </c>
      <c r="AD305" s="1" t="s">
        <v>1964</v>
      </c>
      <c r="AE305" s="1">
        <v>7</v>
      </c>
      <c r="AF305" s="1">
        <v>74.86</v>
      </c>
    </row>
    <row r="306" spans="22:32" x14ac:dyDescent="0.35">
      <c r="V306" s="1" t="s">
        <v>977</v>
      </c>
      <c r="W306" s="1">
        <v>9</v>
      </c>
      <c r="X306" s="1">
        <v>52.67</v>
      </c>
      <c r="AD306" s="1" t="s">
        <v>1965</v>
      </c>
      <c r="AE306" s="1">
        <v>7</v>
      </c>
      <c r="AF306" s="1">
        <v>53.79</v>
      </c>
    </row>
    <row r="307" spans="22:32" x14ac:dyDescent="0.35">
      <c r="V307" s="1" t="s">
        <v>978</v>
      </c>
      <c r="W307" s="1">
        <v>9</v>
      </c>
      <c r="X307" s="1">
        <v>73.44</v>
      </c>
      <c r="AD307" s="1" t="s">
        <v>1966</v>
      </c>
      <c r="AE307" s="1">
        <v>7</v>
      </c>
      <c r="AF307" s="1">
        <v>68.14</v>
      </c>
    </row>
    <row r="308" spans="22:32" x14ac:dyDescent="0.35">
      <c r="V308" s="1" t="s">
        <v>979</v>
      </c>
      <c r="W308" s="1">
        <v>9</v>
      </c>
      <c r="X308" s="1">
        <v>61.33</v>
      </c>
      <c r="AD308" s="1" t="s">
        <v>1967</v>
      </c>
      <c r="AE308" s="1">
        <v>7</v>
      </c>
      <c r="AF308" s="1">
        <v>27.29</v>
      </c>
    </row>
    <row r="309" spans="22:32" x14ac:dyDescent="0.35">
      <c r="V309" s="1" t="s">
        <v>980</v>
      </c>
      <c r="W309" s="1">
        <v>9</v>
      </c>
      <c r="X309" s="1">
        <v>62.11</v>
      </c>
      <c r="AD309" s="1" t="s">
        <v>1968</v>
      </c>
      <c r="AE309" s="1">
        <v>7</v>
      </c>
      <c r="AF309" s="1">
        <v>51.86</v>
      </c>
    </row>
    <row r="310" spans="22:32" x14ac:dyDescent="0.35">
      <c r="V310" s="1" t="s">
        <v>981</v>
      </c>
      <c r="W310" s="1">
        <v>9</v>
      </c>
      <c r="X310" s="1">
        <v>37.33</v>
      </c>
      <c r="AD310" s="1" t="s">
        <v>1969</v>
      </c>
      <c r="AE310" s="1">
        <v>7</v>
      </c>
      <c r="AF310" s="1">
        <v>76.069999999999993</v>
      </c>
    </row>
    <row r="311" spans="22:32" x14ac:dyDescent="0.35">
      <c r="V311" s="1" t="s">
        <v>982</v>
      </c>
      <c r="W311" s="1">
        <v>8</v>
      </c>
      <c r="X311" s="1">
        <v>64.13</v>
      </c>
      <c r="AD311" s="1" t="s">
        <v>1970</v>
      </c>
      <c r="AE311" s="1">
        <v>7</v>
      </c>
      <c r="AF311" s="1">
        <v>54.36</v>
      </c>
    </row>
    <row r="312" spans="22:32" x14ac:dyDescent="0.35">
      <c r="V312" s="1" t="s">
        <v>983</v>
      </c>
      <c r="W312" s="1">
        <v>8</v>
      </c>
      <c r="X312" s="1">
        <v>71.13</v>
      </c>
      <c r="AD312" s="1" t="s">
        <v>1971</v>
      </c>
      <c r="AE312" s="1">
        <v>7</v>
      </c>
      <c r="AF312" s="1">
        <v>86.21</v>
      </c>
    </row>
    <row r="313" spans="22:32" x14ac:dyDescent="0.35">
      <c r="V313" s="1" t="s">
        <v>984</v>
      </c>
      <c r="W313" s="1">
        <v>8</v>
      </c>
      <c r="X313" s="1">
        <v>49.25</v>
      </c>
      <c r="AD313" s="1" t="s">
        <v>1972</v>
      </c>
      <c r="AE313" s="1">
        <v>7</v>
      </c>
      <c r="AF313" s="1">
        <v>65.709999999999994</v>
      </c>
    </row>
    <row r="314" spans="22:32" x14ac:dyDescent="0.35">
      <c r="V314" s="1" t="s">
        <v>985</v>
      </c>
      <c r="W314" s="1">
        <v>8</v>
      </c>
      <c r="X314" s="1">
        <v>53.38</v>
      </c>
      <c r="AD314" s="1" t="s">
        <v>1973</v>
      </c>
      <c r="AE314" s="1">
        <v>7</v>
      </c>
      <c r="AF314" s="1">
        <v>50.57</v>
      </c>
    </row>
    <row r="315" spans="22:32" x14ac:dyDescent="0.35">
      <c r="V315" s="1" t="s">
        <v>986</v>
      </c>
      <c r="W315" s="1">
        <v>8</v>
      </c>
      <c r="X315" s="1">
        <v>64.63</v>
      </c>
      <c r="AD315" s="1" t="s">
        <v>1974</v>
      </c>
      <c r="AE315" s="1">
        <v>7</v>
      </c>
      <c r="AF315" s="1">
        <v>50.93</v>
      </c>
    </row>
    <row r="316" spans="22:32" x14ac:dyDescent="0.35">
      <c r="V316" s="1" t="s">
        <v>987</v>
      </c>
      <c r="W316" s="1">
        <v>8</v>
      </c>
      <c r="X316" s="1">
        <v>53.88</v>
      </c>
      <c r="AD316" s="1" t="s">
        <v>1975</v>
      </c>
      <c r="AE316" s="1">
        <v>7</v>
      </c>
      <c r="AF316" s="1">
        <v>53</v>
      </c>
    </row>
    <row r="317" spans="22:32" x14ac:dyDescent="0.35">
      <c r="V317" s="1" t="s">
        <v>988</v>
      </c>
      <c r="W317" s="1">
        <v>8</v>
      </c>
      <c r="X317" s="1">
        <v>63.25</v>
      </c>
      <c r="AD317" s="1" t="s">
        <v>1976</v>
      </c>
      <c r="AE317" s="1">
        <v>7</v>
      </c>
      <c r="AF317" s="1">
        <v>68.209999999999994</v>
      </c>
    </row>
    <row r="318" spans="22:32" x14ac:dyDescent="0.35">
      <c r="V318" s="1" t="s">
        <v>989</v>
      </c>
      <c r="W318" s="1">
        <v>8</v>
      </c>
      <c r="X318" s="1">
        <v>62.5</v>
      </c>
      <c r="AD318" s="1" t="s">
        <v>1977</v>
      </c>
      <c r="AE318" s="1">
        <v>7</v>
      </c>
      <c r="AF318" s="1">
        <v>58.93</v>
      </c>
    </row>
    <row r="319" spans="22:32" x14ac:dyDescent="0.35">
      <c r="V319" s="1" t="s">
        <v>990</v>
      </c>
      <c r="W319" s="1">
        <v>8</v>
      </c>
      <c r="X319" s="1">
        <v>41.38</v>
      </c>
      <c r="AD319" s="1" t="s">
        <v>1978</v>
      </c>
      <c r="AE319" s="1">
        <v>7</v>
      </c>
      <c r="AF319" s="1">
        <v>75.86</v>
      </c>
    </row>
    <row r="320" spans="22:32" x14ac:dyDescent="0.35">
      <c r="V320" s="1" t="s">
        <v>991</v>
      </c>
      <c r="W320" s="1">
        <v>8</v>
      </c>
      <c r="X320" s="1">
        <v>93.25</v>
      </c>
      <c r="AD320" s="1" t="s">
        <v>1979</v>
      </c>
      <c r="AE320" s="1">
        <v>7</v>
      </c>
      <c r="AF320" s="1">
        <v>67.5</v>
      </c>
    </row>
    <row r="321" spans="22:32" x14ac:dyDescent="0.35">
      <c r="V321" s="1" t="s">
        <v>992</v>
      </c>
      <c r="W321" s="1">
        <v>8</v>
      </c>
      <c r="X321" s="1">
        <v>60.63</v>
      </c>
      <c r="AD321" s="1" t="s">
        <v>1980</v>
      </c>
      <c r="AE321" s="1">
        <v>7</v>
      </c>
      <c r="AF321" s="1">
        <v>48.79</v>
      </c>
    </row>
    <row r="322" spans="22:32" x14ac:dyDescent="0.35">
      <c r="V322" s="1" t="s">
        <v>993</v>
      </c>
      <c r="W322" s="1">
        <v>8</v>
      </c>
      <c r="X322" s="1">
        <v>43.25</v>
      </c>
      <c r="AD322" s="1" t="s">
        <v>1981</v>
      </c>
      <c r="AE322" s="1">
        <v>7</v>
      </c>
      <c r="AF322" s="1">
        <v>37.71</v>
      </c>
    </row>
    <row r="323" spans="22:32" x14ac:dyDescent="0.35">
      <c r="V323" s="1" t="s">
        <v>994</v>
      </c>
      <c r="W323" s="1">
        <v>8</v>
      </c>
      <c r="X323" s="1">
        <v>70.38</v>
      </c>
      <c r="AD323" s="1" t="s">
        <v>1982</v>
      </c>
      <c r="AE323" s="1">
        <v>7</v>
      </c>
      <c r="AF323" s="1">
        <v>91.43</v>
      </c>
    </row>
    <row r="324" spans="22:32" x14ac:dyDescent="0.35">
      <c r="V324" s="1" t="s">
        <v>995</v>
      </c>
      <c r="W324" s="1">
        <v>8</v>
      </c>
      <c r="X324" s="1">
        <v>73</v>
      </c>
      <c r="AD324" s="1" t="s">
        <v>1983</v>
      </c>
      <c r="AE324" s="1">
        <v>7</v>
      </c>
      <c r="AF324" s="1">
        <v>46.71</v>
      </c>
    </row>
    <row r="325" spans="22:32" x14ac:dyDescent="0.35">
      <c r="V325" s="1" t="s">
        <v>996</v>
      </c>
      <c r="W325" s="1">
        <v>8</v>
      </c>
      <c r="X325" s="1">
        <v>61.5</v>
      </c>
      <c r="AD325" s="1" t="s">
        <v>690</v>
      </c>
      <c r="AE325" s="1">
        <v>7</v>
      </c>
      <c r="AF325" s="1">
        <v>61.29</v>
      </c>
    </row>
    <row r="326" spans="22:32" x14ac:dyDescent="0.35">
      <c r="V326" s="1" t="s">
        <v>997</v>
      </c>
      <c r="W326" s="1">
        <v>8</v>
      </c>
      <c r="X326" s="1">
        <v>43.13</v>
      </c>
      <c r="AD326" s="1" t="s">
        <v>1984</v>
      </c>
      <c r="AE326" s="1">
        <v>7</v>
      </c>
      <c r="AF326" s="1">
        <v>64.430000000000007</v>
      </c>
    </row>
    <row r="327" spans="22:32" x14ac:dyDescent="0.35">
      <c r="V327" s="1" t="s">
        <v>998</v>
      </c>
      <c r="W327" s="1">
        <v>8</v>
      </c>
      <c r="X327" s="1">
        <v>50.13</v>
      </c>
      <c r="AD327" s="1" t="s">
        <v>1985</v>
      </c>
      <c r="AE327" s="1">
        <v>7</v>
      </c>
      <c r="AF327" s="1">
        <v>47.57</v>
      </c>
    </row>
    <row r="328" spans="22:32" x14ac:dyDescent="0.35">
      <c r="V328" s="1" t="s">
        <v>999</v>
      </c>
      <c r="W328" s="1">
        <v>8</v>
      </c>
      <c r="X328" s="1">
        <v>43.88</v>
      </c>
      <c r="AD328" s="1" t="s">
        <v>1986</v>
      </c>
      <c r="AE328" s="1">
        <v>7</v>
      </c>
      <c r="AF328" s="1">
        <v>74</v>
      </c>
    </row>
    <row r="329" spans="22:32" x14ac:dyDescent="0.35">
      <c r="V329" s="1" t="s">
        <v>1000</v>
      </c>
      <c r="W329" s="1">
        <v>8</v>
      </c>
      <c r="X329" s="1">
        <v>69.88</v>
      </c>
      <c r="AD329" s="1" t="s">
        <v>1987</v>
      </c>
      <c r="AE329" s="1">
        <v>7</v>
      </c>
      <c r="AF329" s="1">
        <v>61.57</v>
      </c>
    </row>
    <row r="330" spans="22:32" x14ac:dyDescent="0.35">
      <c r="V330" s="1" t="s">
        <v>1001</v>
      </c>
      <c r="W330" s="1">
        <v>8</v>
      </c>
      <c r="X330" s="1">
        <v>65.63</v>
      </c>
      <c r="AD330" s="1" t="s">
        <v>1988</v>
      </c>
      <c r="AE330" s="1">
        <v>7</v>
      </c>
      <c r="AF330" s="1">
        <v>49.57</v>
      </c>
    </row>
    <row r="331" spans="22:32" x14ac:dyDescent="0.35">
      <c r="V331" s="1" t="s">
        <v>1002</v>
      </c>
      <c r="W331" s="1">
        <v>8</v>
      </c>
      <c r="X331" s="1">
        <v>55.63</v>
      </c>
      <c r="AD331" s="1" t="s">
        <v>1989</v>
      </c>
      <c r="AE331" s="1">
        <v>7</v>
      </c>
      <c r="AF331" s="1">
        <v>49.79</v>
      </c>
    </row>
    <row r="332" spans="22:32" x14ac:dyDescent="0.35">
      <c r="V332" s="1" t="s">
        <v>1003</v>
      </c>
      <c r="W332" s="1">
        <v>8</v>
      </c>
      <c r="X332" s="1">
        <v>62.13</v>
      </c>
      <c r="AD332" s="1" t="s">
        <v>1990</v>
      </c>
      <c r="AE332" s="1">
        <v>7</v>
      </c>
      <c r="AF332" s="1">
        <v>47.36</v>
      </c>
    </row>
    <row r="333" spans="22:32" x14ac:dyDescent="0.35">
      <c r="V333" s="1" t="s">
        <v>1004</v>
      </c>
      <c r="W333" s="1">
        <v>8</v>
      </c>
      <c r="X333" s="1">
        <v>57.25</v>
      </c>
      <c r="AD333" s="1" t="s">
        <v>1991</v>
      </c>
      <c r="AE333" s="1">
        <v>7</v>
      </c>
      <c r="AF333" s="1">
        <v>49.5</v>
      </c>
    </row>
    <row r="334" spans="22:32" x14ac:dyDescent="0.35">
      <c r="V334" s="1" t="s">
        <v>1005</v>
      </c>
      <c r="W334" s="1">
        <v>8</v>
      </c>
      <c r="X334" s="1">
        <v>67.75</v>
      </c>
      <c r="AD334" s="1" t="s">
        <v>1992</v>
      </c>
      <c r="AE334" s="1">
        <v>7</v>
      </c>
      <c r="AF334" s="1">
        <v>83.5</v>
      </c>
    </row>
    <row r="335" spans="22:32" x14ac:dyDescent="0.35">
      <c r="V335" s="1" t="s">
        <v>1006</v>
      </c>
      <c r="W335" s="1">
        <v>8</v>
      </c>
      <c r="X335" s="1">
        <v>45.75</v>
      </c>
      <c r="AD335" s="1" t="s">
        <v>1993</v>
      </c>
      <c r="AE335" s="1">
        <v>7</v>
      </c>
      <c r="AF335" s="1">
        <v>74</v>
      </c>
    </row>
    <row r="336" spans="22:32" x14ac:dyDescent="0.35">
      <c r="V336" s="1" t="s">
        <v>1007</v>
      </c>
      <c r="W336" s="1">
        <v>8</v>
      </c>
      <c r="X336" s="1">
        <v>40.130000000000003</v>
      </c>
      <c r="AD336" s="1" t="s">
        <v>1994</v>
      </c>
      <c r="AE336" s="1">
        <v>7</v>
      </c>
      <c r="AF336" s="1">
        <v>54.36</v>
      </c>
    </row>
    <row r="337" spans="22:32" x14ac:dyDescent="0.35">
      <c r="V337" s="1" t="s">
        <v>1008</v>
      </c>
      <c r="W337" s="1">
        <v>8</v>
      </c>
      <c r="X337" s="1">
        <v>53</v>
      </c>
      <c r="AD337" s="1" t="s">
        <v>1995</v>
      </c>
      <c r="AE337" s="1">
        <v>7</v>
      </c>
      <c r="AF337" s="1">
        <v>69.569999999999993</v>
      </c>
    </row>
    <row r="338" spans="22:32" x14ac:dyDescent="0.35">
      <c r="V338" s="1" t="s">
        <v>1009</v>
      </c>
      <c r="W338" s="1">
        <v>8</v>
      </c>
      <c r="X338" s="1">
        <v>65.88</v>
      </c>
      <c r="AD338" s="1" t="s">
        <v>1996</v>
      </c>
      <c r="AE338" s="1">
        <v>7</v>
      </c>
      <c r="AF338" s="1">
        <v>67.5</v>
      </c>
    </row>
    <row r="339" spans="22:32" x14ac:dyDescent="0.35">
      <c r="V339" s="1" t="s">
        <v>1010</v>
      </c>
      <c r="W339" s="1">
        <v>8</v>
      </c>
      <c r="X339" s="1">
        <v>73.13</v>
      </c>
      <c r="AD339" s="1" t="s">
        <v>1997</v>
      </c>
      <c r="AE339" s="1">
        <v>7</v>
      </c>
      <c r="AF339" s="1">
        <v>74.5</v>
      </c>
    </row>
    <row r="340" spans="22:32" x14ac:dyDescent="0.35">
      <c r="V340" s="1" t="s">
        <v>1011</v>
      </c>
      <c r="W340" s="1">
        <v>8</v>
      </c>
      <c r="X340" s="1">
        <v>74.5</v>
      </c>
      <c r="AD340" s="1" t="s">
        <v>1998</v>
      </c>
      <c r="AE340" s="1">
        <v>7</v>
      </c>
      <c r="AF340" s="1">
        <v>64.430000000000007</v>
      </c>
    </row>
    <row r="341" spans="22:32" x14ac:dyDescent="0.35">
      <c r="V341" s="1" t="s">
        <v>1012</v>
      </c>
      <c r="W341" s="1">
        <v>8</v>
      </c>
      <c r="X341" s="1">
        <v>58.75</v>
      </c>
      <c r="AD341" s="1" t="s">
        <v>1999</v>
      </c>
      <c r="AE341" s="1">
        <v>7</v>
      </c>
      <c r="AF341" s="1">
        <v>63.21</v>
      </c>
    </row>
    <row r="342" spans="22:32" x14ac:dyDescent="0.35">
      <c r="V342" s="1" t="s">
        <v>1013</v>
      </c>
      <c r="W342" s="1">
        <v>8</v>
      </c>
      <c r="X342" s="1">
        <v>81.25</v>
      </c>
      <c r="AD342" s="1" t="s">
        <v>2000</v>
      </c>
      <c r="AE342" s="1">
        <v>7</v>
      </c>
      <c r="AF342" s="1">
        <v>84.71</v>
      </c>
    </row>
    <row r="343" spans="22:32" x14ac:dyDescent="0.35">
      <c r="V343" s="1" t="s">
        <v>1014</v>
      </c>
      <c r="W343" s="1">
        <v>8</v>
      </c>
      <c r="X343" s="1">
        <v>47.75</v>
      </c>
      <c r="AD343" s="1" t="s">
        <v>2001</v>
      </c>
      <c r="AE343" s="1">
        <v>7</v>
      </c>
      <c r="AF343" s="1">
        <v>88.57</v>
      </c>
    </row>
    <row r="344" spans="22:32" x14ac:dyDescent="0.35">
      <c r="V344" s="1" t="s">
        <v>1015</v>
      </c>
      <c r="W344" s="1">
        <v>8</v>
      </c>
      <c r="X344" s="1">
        <v>59</v>
      </c>
      <c r="AD344" s="1" t="s">
        <v>2002</v>
      </c>
      <c r="AE344" s="1">
        <v>7</v>
      </c>
      <c r="AF344" s="1">
        <v>61.57</v>
      </c>
    </row>
    <row r="345" spans="22:32" x14ac:dyDescent="0.35">
      <c r="V345" s="1" t="s">
        <v>1016</v>
      </c>
      <c r="W345" s="1">
        <v>8</v>
      </c>
      <c r="X345" s="1">
        <v>56.13</v>
      </c>
      <c r="AD345" s="1" t="s">
        <v>2003</v>
      </c>
      <c r="AE345" s="1">
        <v>7</v>
      </c>
      <c r="AF345" s="1">
        <v>58.29</v>
      </c>
    </row>
    <row r="346" spans="22:32" x14ac:dyDescent="0.35">
      <c r="V346" s="1" t="s">
        <v>1017</v>
      </c>
      <c r="W346" s="1">
        <v>8</v>
      </c>
      <c r="X346" s="1">
        <v>60.63</v>
      </c>
      <c r="AD346" s="1" t="s">
        <v>2004</v>
      </c>
      <c r="AE346" s="1">
        <v>7</v>
      </c>
      <c r="AF346" s="1">
        <v>45</v>
      </c>
    </row>
    <row r="347" spans="22:32" x14ac:dyDescent="0.35">
      <c r="V347" s="1" t="s">
        <v>1018</v>
      </c>
      <c r="W347" s="1">
        <v>8</v>
      </c>
      <c r="X347" s="1">
        <v>51.25</v>
      </c>
      <c r="AD347" s="1" t="s">
        <v>2005</v>
      </c>
      <c r="AE347" s="1">
        <v>7</v>
      </c>
      <c r="AF347" s="1">
        <v>55.21</v>
      </c>
    </row>
    <row r="348" spans="22:32" x14ac:dyDescent="0.35">
      <c r="V348" s="1" t="s">
        <v>1019</v>
      </c>
      <c r="W348" s="1">
        <v>8</v>
      </c>
      <c r="X348" s="1">
        <v>65.88</v>
      </c>
      <c r="AD348" s="1" t="s">
        <v>2006</v>
      </c>
      <c r="AE348" s="1">
        <v>7</v>
      </c>
      <c r="AF348" s="1">
        <v>61.5</v>
      </c>
    </row>
    <row r="349" spans="22:32" x14ac:dyDescent="0.35">
      <c r="V349" s="1" t="s">
        <v>1020</v>
      </c>
      <c r="W349" s="1">
        <v>8</v>
      </c>
      <c r="X349" s="1">
        <v>46.38</v>
      </c>
      <c r="AD349" s="1" t="s">
        <v>2007</v>
      </c>
      <c r="AE349" s="1">
        <v>7</v>
      </c>
      <c r="AF349" s="1">
        <v>71.290000000000006</v>
      </c>
    </row>
    <row r="350" spans="22:32" x14ac:dyDescent="0.35">
      <c r="V350" s="1" t="s">
        <v>1021</v>
      </c>
      <c r="W350" s="1">
        <v>8</v>
      </c>
      <c r="X350" s="1">
        <v>61.88</v>
      </c>
      <c r="AD350" s="1" t="s">
        <v>2008</v>
      </c>
      <c r="AE350" s="1">
        <v>7</v>
      </c>
      <c r="AF350" s="1">
        <v>56.79</v>
      </c>
    </row>
    <row r="351" spans="22:32" x14ac:dyDescent="0.35">
      <c r="V351" s="1" t="s">
        <v>1022</v>
      </c>
      <c r="W351" s="1">
        <v>8</v>
      </c>
      <c r="X351" s="1">
        <v>42.25</v>
      </c>
      <c r="AD351" s="1" t="s">
        <v>2009</v>
      </c>
      <c r="AE351" s="1">
        <v>7</v>
      </c>
      <c r="AF351" s="1">
        <v>57.07</v>
      </c>
    </row>
    <row r="352" spans="22:32" x14ac:dyDescent="0.35">
      <c r="V352" s="1" t="s">
        <v>1023</v>
      </c>
      <c r="W352" s="1">
        <v>8</v>
      </c>
      <c r="X352" s="1">
        <v>63</v>
      </c>
      <c r="AD352" s="1" t="s">
        <v>2010</v>
      </c>
      <c r="AE352" s="1">
        <v>7</v>
      </c>
      <c r="AF352" s="1">
        <v>80.209999999999994</v>
      </c>
    </row>
    <row r="353" spans="22:32" x14ac:dyDescent="0.35">
      <c r="V353" s="1" t="s">
        <v>1024</v>
      </c>
      <c r="W353" s="1">
        <v>8</v>
      </c>
      <c r="X353" s="1">
        <v>61.5</v>
      </c>
      <c r="AD353" s="1" t="s">
        <v>2011</v>
      </c>
      <c r="AE353" s="1">
        <v>7</v>
      </c>
      <c r="AF353" s="1">
        <v>73.069999999999993</v>
      </c>
    </row>
    <row r="354" spans="22:32" x14ac:dyDescent="0.35">
      <c r="V354" s="1" t="s">
        <v>1025</v>
      </c>
      <c r="W354" s="1">
        <v>8</v>
      </c>
      <c r="X354" s="1">
        <v>59.75</v>
      </c>
      <c r="AD354" s="1" t="s">
        <v>2012</v>
      </c>
      <c r="AE354" s="1">
        <v>7</v>
      </c>
      <c r="AF354" s="1">
        <v>70.430000000000007</v>
      </c>
    </row>
    <row r="355" spans="22:32" x14ac:dyDescent="0.35">
      <c r="V355" s="1" t="s">
        <v>1026</v>
      </c>
      <c r="W355" s="1">
        <v>8</v>
      </c>
      <c r="X355" s="1">
        <v>70.75</v>
      </c>
      <c r="AD355" s="1" t="s">
        <v>2013</v>
      </c>
      <c r="AE355" s="1">
        <v>7</v>
      </c>
      <c r="AF355" s="1">
        <v>73.930000000000007</v>
      </c>
    </row>
    <row r="356" spans="22:32" x14ac:dyDescent="0.35">
      <c r="V356" s="1" t="s">
        <v>1027</v>
      </c>
      <c r="W356" s="1">
        <v>8</v>
      </c>
      <c r="X356" s="1">
        <v>74.5</v>
      </c>
      <c r="AD356" s="1" t="s">
        <v>2014</v>
      </c>
      <c r="AE356" s="1">
        <v>7</v>
      </c>
      <c r="AF356" s="1">
        <v>51.79</v>
      </c>
    </row>
    <row r="357" spans="22:32" x14ac:dyDescent="0.35">
      <c r="V357" s="1" t="s">
        <v>1028</v>
      </c>
      <c r="W357" s="1">
        <v>8</v>
      </c>
      <c r="X357" s="1">
        <v>52.88</v>
      </c>
      <c r="AD357" s="1" t="s">
        <v>1619</v>
      </c>
      <c r="AE357" s="1">
        <v>7</v>
      </c>
      <c r="AF357" s="1">
        <v>65.069999999999993</v>
      </c>
    </row>
    <row r="358" spans="22:32" x14ac:dyDescent="0.35">
      <c r="V358" s="1" t="s">
        <v>1029</v>
      </c>
      <c r="W358" s="1">
        <v>8</v>
      </c>
      <c r="X358" s="1">
        <v>46.88</v>
      </c>
      <c r="AD358" s="1" t="s">
        <v>2015</v>
      </c>
      <c r="AE358" s="1">
        <v>7</v>
      </c>
      <c r="AF358" s="1">
        <v>62.07</v>
      </c>
    </row>
    <row r="359" spans="22:32" x14ac:dyDescent="0.35">
      <c r="V359" s="1" t="s">
        <v>1030</v>
      </c>
      <c r="W359" s="1">
        <v>8</v>
      </c>
      <c r="X359" s="1">
        <v>46.13</v>
      </c>
      <c r="AD359" s="1" t="s">
        <v>2016</v>
      </c>
      <c r="AE359" s="1">
        <v>7</v>
      </c>
      <c r="AF359" s="1">
        <v>45.29</v>
      </c>
    </row>
    <row r="360" spans="22:32" x14ac:dyDescent="0.35">
      <c r="V360" s="1" t="s">
        <v>1031</v>
      </c>
      <c r="W360" s="1">
        <v>8</v>
      </c>
      <c r="X360" s="1">
        <v>62.13</v>
      </c>
      <c r="AD360" s="1" t="s">
        <v>2017</v>
      </c>
      <c r="AE360" s="1">
        <v>7</v>
      </c>
      <c r="AF360" s="1">
        <v>66.209999999999994</v>
      </c>
    </row>
    <row r="361" spans="22:32" x14ac:dyDescent="0.35">
      <c r="V361" s="1" t="s">
        <v>1032</v>
      </c>
      <c r="W361" s="1">
        <v>8</v>
      </c>
      <c r="X361" s="1">
        <v>49.88</v>
      </c>
      <c r="AD361" s="1" t="s">
        <v>2018</v>
      </c>
      <c r="AE361" s="1">
        <v>7</v>
      </c>
      <c r="AF361" s="1">
        <v>64.709999999999994</v>
      </c>
    </row>
    <row r="362" spans="22:32" x14ac:dyDescent="0.35">
      <c r="V362" s="1" t="s">
        <v>1033</v>
      </c>
      <c r="W362" s="1">
        <v>8</v>
      </c>
      <c r="X362" s="1">
        <v>46.38</v>
      </c>
      <c r="AD362" s="1" t="s">
        <v>2019</v>
      </c>
      <c r="AE362" s="1">
        <v>7</v>
      </c>
      <c r="AF362" s="1">
        <v>43.36</v>
      </c>
    </row>
    <row r="363" spans="22:32" x14ac:dyDescent="0.35">
      <c r="V363" s="1" t="s">
        <v>1034</v>
      </c>
      <c r="W363" s="1">
        <v>8</v>
      </c>
      <c r="X363" s="1">
        <v>52.88</v>
      </c>
      <c r="AD363" s="1" t="s">
        <v>2020</v>
      </c>
      <c r="AE363" s="1">
        <v>7</v>
      </c>
      <c r="AF363" s="1">
        <v>66.64</v>
      </c>
    </row>
    <row r="364" spans="22:32" x14ac:dyDescent="0.35">
      <c r="V364" s="1" t="s">
        <v>1035</v>
      </c>
      <c r="W364" s="1">
        <v>8</v>
      </c>
      <c r="X364" s="1">
        <v>51.25</v>
      </c>
      <c r="AD364" s="1" t="s">
        <v>2021</v>
      </c>
      <c r="AE364" s="1">
        <v>7</v>
      </c>
      <c r="AF364" s="1">
        <v>45.36</v>
      </c>
    </row>
    <row r="365" spans="22:32" x14ac:dyDescent="0.35">
      <c r="V365" s="1" t="s">
        <v>1036</v>
      </c>
      <c r="W365" s="1">
        <v>8</v>
      </c>
      <c r="X365" s="1">
        <v>48.5</v>
      </c>
      <c r="AD365" s="1" t="s">
        <v>2022</v>
      </c>
      <c r="AE365" s="1">
        <v>7</v>
      </c>
      <c r="AF365" s="1">
        <v>75.569999999999993</v>
      </c>
    </row>
    <row r="366" spans="22:32" x14ac:dyDescent="0.35">
      <c r="V366" s="1" t="s">
        <v>1037</v>
      </c>
      <c r="W366" s="1">
        <v>8</v>
      </c>
      <c r="X366" s="1">
        <v>51.25</v>
      </c>
      <c r="AD366" s="1" t="s">
        <v>2023</v>
      </c>
      <c r="AE366" s="1">
        <v>7</v>
      </c>
      <c r="AF366" s="1">
        <v>85.36</v>
      </c>
    </row>
    <row r="367" spans="22:32" x14ac:dyDescent="0.35">
      <c r="V367" s="1" t="s">
        <v>1038</v>
      </c>
      <c r="W367" s="1">
        <v>8</v>
      </c>
      <c r="X367" s="1">
        <v>66</v>
      </c>
      <c r="AD367" s="1" t="s">
        <v>2024</v>
      </c>
      <c r="AE367" s="1">
        <v>7</v>
      </c>
      <c r="AF367" s="1">
        <v>59.71</v>
      </c>
    </row>
    <row r="368" spans="22:32" x14ac:dyDescent="0.35">
      <c r="V368" s="1" t="s">
        <v>1039</v>
      </c>
      <c r="W368" s="1">
        <v>8</v>
      </c>
      <c r="X368" s="1">
        <v>59.38</v>
      </c>
      <c r="AD368" s="1" t="s">
        <v>2025</v>
      </c>
      <c r="AE368" s="1">
        <v>7</v>
      </c>
      <c r="AF368" s="1">
        <v>50.07</v>
      </c>
    </row>
    <row r="369" spans="22:32" x14ac:dyDescent="0.35">
      <c r="V369" s="1" t="s">
        <v>1040</v>
      </c>
      <c r="W369" s="1">
        <v>7</v>
      </c>
      <c r="X369" s="1">
        <v>52.14</v>
      </c>
      <c r="AD369" s="1" t="s">
        <v>2026</v>
      </c>
      <c r="AE369" s="1">
        <v>7</v>
      </c>
      <c r="AF369" s="1">
        <v>67.36</v>
      </c>
    </row>
    <row r="370" spans="22:32" x14ac:dyDescent="0.35">
      <c r="V370" s="1" t="s">
        <v>1041</v>
      </c>
      <c r="W370" s="1">
        <v>7</v>
      </c>
      <c r="X370" s="1">
        <v>64.569999999999993</v>
      </c>
      <c r="AD370" s="1" t="s">
        <v>2027</v>
      </c>
      <c r="AE370" s="1">
        <v>7</v>
      </c>
      <c r="AF370" s="1">
        <v>37.86</v>
      </c>
    </row>
    <row r="371" spans="22:32" x14ac:dyDescent="0.35">
      <c r="V371" s="1" t="s">
        <v>1042</v>
      </c>
      <c r="W371" s="1">
        <v>7</v>
      </c>
      <c r="X371" s="1">
        <v>76.430000000000007</v>
      </c>
      <c r="AD371" s="1" t="s">
        <v>2028</v>
      </c>
      <c r="AE371" s="1">
        <v>7</v>
      </c>
      <c r="AF371" s="1">
        <v>45.29</v>
      </c>
    </row>
    <row r="372" spans="22:32" x14ac:dyDescent="0.35">
      <c r="V372" s="1" t="s">
        <v>1043</v>
      </c>
      <c r="W372" s="1">
        <v>7</v>
      </c>
      <c r="X372" s="1">
        <v>47.43</v>
      </c>
      <c r="AD372" s="1" t="s">
        <v>2029</v>
      </c>
      <c r="AE372" s="1">
        <v>6</v>
      </c>
      <c r="AF372" s="1">
        <v>15.25</v>
      </c>
    </row>
    <row r="373" spans="22:32" x14ac:dyDescent="0.35">
      <c r="V373" s="1" t="s">
        <v>1044</v>
      </c>
      <c r="W373" s="1">
        <v>7</v>
      </c>
      <c r="X373" s="1">
        <v>56.57</v>
      </c>
      <c r="AD373" s="1" t="s">
        <v>2030</v>
      </c>
      <c r="AE373" s="1">
        <v>6</v>
      </c>
      <c r="AF373" s="1">
        <v>45.33</v>
      </c>
    </row>
    <row r="374" spans="22:32" x14ac:dyDescent="0.35">
      <c r="V374" s="1" t="s">
        <v>1045</v>
      </c>
      <c r="W374" s="1">
        <v>7</v>
      </c>
      <c r="X374" s="1">
        <v>50.43</v>
      </c>
      <c r="AD374" s="1" t="s">
        <v>2031</v>
      </c>
      <c r="AE374" s="1">
        <v>6</v>
      </c>
      <c r="AF374" s="1">
        <v>87.67</v>
      </c>
    </row>
    <row r="375" spans="22:32" x14ac:dyDescent="0.35">
      <c r="V375" s="1" t="s">
        <v>1046</v>
      </c>
      <c r="W375" s="1">
        <v>7</v>
      </c>
      <c r="X375" s="1">
        <v>48</v>
      </c>
      <c r="AD375" s="1" t="s">
        <v>2032</v>
      </c>
      <c r="AE375" s="1">
        <v>6</v>
      </c>
      <c r="AF375" s="1">
        <v>59.5</v>
      </c>
    </row>
    <row r="376" spans="22:32" x14ac:dyDescent="0.35">
      <c r="V376" s="1" t="s">
        <v>1047</v>
      </c>
      <c r="W376" s="1">
        <v>7</v>
      </c>
      <c r="X376" s="1">
        <v>52.71</v>
      </c>
      <c r="AD376" s="1" t="s">
        <v>2033</v>
      </c>
      <c r="AE376" s="1">
        <v>6</v>
      </c>
      <c r="AF376" s="1">
        <v>60.33</v>
      </c>
    </row>
    <row r="377" spans="22:32" x14ac:dyDescent="0.35">
      <c r="V377" s="1" t="s">
        <v>1048</v>
      </c>
      <c r="W377" s="1">
        <v>7</v>
      </c>
      <c r="X377" s="1">
        <v>43.29</v>
      </c>
      <c r="AD377" s="1" t="s">
        <v>2034</v>
      </c>
      <c r="AE377" s="1">
        <v>6</v>
      </c>
      <c r="AF377" s="1">
        <v>69.83</v>
      </c>
    </row>
    <row r="378" spans="22:32" x14ac:dyDescent="0.35">
      <c r="V378" s="1" t="s">
        <v>1049</v>
      </c>
      <c r="W378" s="1">
        <v>7</v>
      </c>
      <c r="X378" s="1">
        <v>53.86</v>
      </c>
      <c r="AD378" s="1" t="s">
        <v>2035</v>
      </c>
      <c r="AE378" s="1">
        <v>6</v>
      </c>
      <c r="AF378" s="1">
        <v>63.25</v>
      </c>
    </row>
    <row r="379" spans="22:32" x14ac:dyDescent="0.35">
      <c r="V379" s="1" t="s">
        <v>1050</v>
      </c>
      <c r="W379" s="1">
        <v>7</v>
      </c>
      <c r="X379" s="1">
        <v>66.569999999999993</v>
      </c>
      <c r="AD379" s="1" t="s">
        <v>2036</v>
      </c>
      <c r="AE379" s="1">
        <v>6</v>
      </c>
      <c r="AF379" s="1">
        <v>49.42</v>
      </c>
    </row>
    <row r="380" spans="22:32" x14ac:dyDescent="0.35">
      <c r="V380" s="1" t="s">
        <v>1051</v>
      </c>
      <c r="W380" s="1">
        <v>7</v>
      </c>
      <c r="X380" s="1">
        <v>70</v>
      </c>
      <c r="AD380" s="1" t="s">
        <v>2037</v>
      </c>
      <c r="AE380" s="1">
        <v>6</v>
      </c>
      <c r="AF380" s="1">
        <v>69.5</v>
      </c>
    </row>
    <row r="381" spans="22:32" x14ac:dyDescent="0.35">
      <c r="V381" s="1" t="s">
        <v>1052</v>
      </c>
      <c r="W381" s="1">
        <v>7</v>
      </c>
      <c r="X381" s="1">
        <v>44</v>
      </c>
      <c r="AD381" s="1" t="s">
        <v>2038</v>
      </c>
      <c r="AE381" s="1">
        <v>6</v>
      </c>
      <c r="AF381" s="1">
        <v>74.42</v>
      </c>
    </row>
    <row r="382" spans="22:32" x14ac:dyDescent="0.35">
      <c r="V382" s="1" t="s">
        <v>1053</v>
      </c>
      <c r="W382" s="1">
        <v>7</v>
      </c>
      <c r="X382" s="1">
        <v>60.29</v>
      </c>
      <c r="AD382" s="1" t="s">
        <v>2039</v>
      </c>
      <c r="AE382" s="1">
        <v>6</v>
      </c>
      <c r="AF382" s="1">
        <v>75.5</v>
      </c>
    </row>
    <row r="383" spans="22:32" x14ac:dyDescent="0.35">
      <c r="V383" s="1" t="s">
        <v>1054</v>
      </c>
      <c r="W383" s="1">
        <v>7</v>
      </c>
      <c r="X383" s="1">
        <v>77</v>
      </c>
      <c r="AD383" s="1" t="s">
        <v>2040</v>
      </c>
      <c r="AE383" s="1">
        <v>6</v>
      </c>
      <c r="AF383" s="1">
        <v>69.58</v>
      </c>
    </row>
    <row r="384" spans="22:32" x14ac:dyDescent="0.35">
      <c r="V384" s="1" t="s">
        <v>1055</v>
      </c>
      <c r="W384" s="1">
        <v>7</v>
      </c>
      <c r="X384" s="1">
        <v>57.57</v>
      </c>
      <c r="AD384" s="1" t="s">
        <v>2041</v>
      </c>
      <c r="AE384" s="1">
        <v>6</v>
      </c>
      <c r="AF384" s="1">
        <v>77.92</v>
      </c>
    </row>
    <row r="385" spans="22:32" x14ac:dyDescent="0.35">
      <c r="V385" s="1" t="s">
        <v>1056</v>
      </c>
      <c r="W385" s="1">
        <v>7</v>
      </c>
      <c r="X385" s="1">
        <v>49.29</v>
      </c>
      <c r="AD385" s="1" t="s">
        <v>1266</v>
      </c>
      <c r="AE385" s="1">
        <v>6</v>
      </c>
      <c r="AF385" s="1">
        <v>75.5</v>
      </c>
    </row>
    <row r="386" spans="22:32" x14ac:dyDescent="0.35">
      <c r="V386" s="1" t="s">
        <v>1057</v>
      </c>
      <c r="W386" s="1">
        <v>7</v>
      </c>
      <c r="X386" s="1">
        <v>42.57</v>
      </c>
      <c r="AD386" s="1" t="s">
        <v>2042</v>
      </c>
      <c r="AE386" s="1">
        <v>6</v>
      </c>
      <c r="AF386" s="1">
        <v>74.58</v>
      </c>
    </row>
    <row r="387" spans="22:32" x14ac:dyDescent="0.35">
      <c r="V387" s="1" t="s">
        <v>1058</v>
      </c>
      <c r="W387" s="1">
        <v>7</v>
      </c>
      <c r="X387" s="1">
        <v>69.14</v>
      </c>
      <c r="AD387" s="1" t="s">
        <v>2043</v>
      </c>
      <c r="AE387" s="1">
        <v>6</v>
      </c>
      <c r="AF387" s="1">
        <v>59.17</v>
      </c>
    </row>
    <row r="388" spans="22:32" x14ac:dyDescent="0.35">
      <c r="V388" s="1" t="s">
        <v>1059</v>
      </c>
      <c r="W388" s="1">
        <v>7</v>
      </c>
      <c r="X388" s="1">
        <v>43.57</v>
      </c>
      <c r="AD388" s="1" t="s">
        <v>2044</v>
      </c>
      <c r="AE388" s="1">
        <v>6</v>
      </c>
      <c r="AF388" s="1">
        <v>56.5</v>
      </c>
    </row>
    <row r="389" spans="22:32" x14ac:dyDescent="0.35">
      <c r="V389" s="1" t="s">
        <v>1060</v>
      </c>
      <c r="W389" s="1">
        <v>7</v>
      </c>
      <c r="X389" s="1">
        <v>68.709999999999994</v>
      </c>
      <c r="AD389" s="1" t="s">
        <v>2045</v>
      </c>
      <c r="AE389" s="1">
        <v>6</v>
      </c>
      <c r="AF389" s="1">
        <v>90.58</v>
      </c>
    </row>
    <row r="390" spans="22:32" x14ac:dyDescent="0.35">
      <c r="V390" s="1" t="s">
        <v>1061</v>
      </c>
      <c r="W390" s="1">
        <v>7</v>
      </c>
      <c r="X390" s="1">
        <v>67.290000000000006</v>
      </c>
      <c r="AD390" s="1" t="s">
        <v>2046</v>
      </c>
      <c r="AE390" s="1">
        <v>6</v>
      </c>
      <c r="AF390" s="1">
        <v>45.75</v>
      </c>
    </row>
    <row r="391" spans="22:32" x14ac:dyDescent="0.35">
      <c r="V391" s="1" t="s">
        <v>1062</v>
      </c>
      <c r="W391" s="1">
        <v>7</v>
      </c>
      <c r="X391" s="1">
        <v>51</v>
      </c>
      <c r="AD391" s="1" t="s">
        <v>2047</v>
      </c>
      <c r="AE391" s="1">
        <v>6</v>
      </c>
      <c r="AF391" s="1">
        <v>37.17</v>
      </c>
    </row>
    <row r="392" spans="22:32" x14ac:dyDescent="0.35">
      <c r="V392" s="1" t="s">
        <v>1063</v>
      </c>
      <c r="W392" s="1">
        <v>7</v>
      </c>
      <c r="X392" s="1">
        <v>49.29</v>
      </c>
      <c r="AD392" s="1" t="s">
        <v>951</v>
      </c>
      <c r="AE392" s="1">
        <v>6</v>
      </c>
      <c r="AF392" s="1">
        <v>60.83</v>
      </c>
    </row>
    <row r="393" spans="22:32" x14ac:dyDescent="0.35">
      <c r="V393" s="1" t="s">
        <v>1064</v>
      </c>
      <c r="W393" s="1">
        <v>7</v>
      </c>
      <c r="X393" s="1">
        <v>70.430000000000007</v>
      </c>
      <c r="AD393" s="1" t="s">
        <v>2048</v>
      </c>
      <c r="AE393" s="1">
        <v>6</v>
      </c>
      <c r="AF393" s="1">
        <v>64.5</v>
      </c>
    </row>
    <row r="394" spans="22:32" x14ac:dyDescent="0.35">
      <c r="V394" s="1" t="s">
        <v>1065</v>
      </c>
      <c r="W394" s="1">
        <v>7</v>
      </c>
      <c r="X394" s="1">
        <v>46.14</v>
      </c>
      <c r="AD394" s="1" t="s">
        <v>2049</v>
      </c>
      <c r="AE394" s="1">
        <v>6</v>
      </c>
      <c r="AF394" s="1">
        <v>53.5</v>
      </c>
    </row>
    <row r="395" spans="22:32" x14ac:dyDescent="0.35">
      <c r="V395" s="1" t="s">
        <v>1066</v>
      </c>
      <c r="W395" s="1">
        <v>7</v>
      </c>
      <c r="X395" s="1">
        <v>52.14</v>
      </c>
      <c r="AD395" s="1" t="s">
        <v>2050</v>
      </c>
      <c r="AE395" s="1">
        <v>6</v>
      </c>
      <c r="AF395" s="1">
        <v>52.08</v>
      </c>
    </row>
    <row r="396" spans="22:32" x14ac:dyDescent="0.35">
      <c r="V396" s="1" t="s">
        <v>1067</v>
      </c>
      <c r="W396" s="1">
        <v>7</v>
      </c>
      <c r="X396" s="1">
        <v>60.71</v>
      </c>
      <c r="AD396" s="1" t="s">
        <v>2051</v>
      </c>
      <c r="AE396" s="1">
        <v>6</v>
      </c>
      <c r="AF396" s="1">
        <v>11.33</v>
      </c>
    </row>
    <row r="397" spans="22:32" x14ac:dyDescent="0.35">
      <c r="V397" s="1" t="s">
        <v>1068</v>
      </c>
      <c r="W397" s="1">
        <v>7</v>
      </c>
      <c r="X397" s="1">
        <v>37.43</v>
      </c>
      <c r="AD397" s="1" t="s">
        <v>2052</v>
      </c>
      <c r="AE397" s="1">
        <v>6</v>
      </c>
      <c r="AF397" s="1">
        <v>38.75</v>
      </c>
    </row>
    <row r="398" spans="22:32" x14ac:dyDescent="0.35">
      <c r="V398" s="1" t="s">
        <v>1069</v>
      </c>
      <c r="W398" s="1">
        <v>7</v>
      </c>
      <c r="X398" s="1">
        <v>34.57</v>
      </c>
      <c r="AD398" s="1" t="s">
        <v>2053</v>
      </c>
      <c r="AE398" s="1">
        <v>6</v>
      </c>
      <c r="AF398" s="1">
        <v>62.25</v>
      </c>
    </row>
    <row r="399" spans="22:32" x14ac:dyDescent="0.35">
      <c r="V399" s="1" t="s">
        <v>1070</v>
      </c>
      <c r="W399" s="1">
        <v>7</v>
      </c>
      <c r="X399" s="1">
        <v>75.430000000000007</v>
      </c>
      <c r="AD399" s="1" t="s">
        <v>2054</v>
      </c>
      <c r="AE399" s="1">
        <v>6</v>
      </c>
      <c r="AF399" s="1">
        <v>53.17</v>
      </c>
    </row>
    <row r="400" spans="22:32" x14ac:dyDescent="0.35">
      <c r="V400" s="1" t="s">
        <v>1071</v>
      </c>
      <c r="W400" s="1">
        <v>7</v>
      </c>
      <c r="X400" s="1">
        <v>62.86</v>
      </c>
      <c r="AD400" s="1" t="s">
        <v>2055</v>
      </c>
      <c r="AE400" s="1">
        <v>6</v>
      </c>
      <c r="AF400" s="1">
        <v>38</v>
      </c>
    </row>
    <row r="401" spans="22:32" x14ac:dyDescent="0.35">
      <c r="V401" s="1" t="s">
        <v>1072</v>
      </c>
      <c r="W401" s="1">
        <v>7</v>
      </c>
      <c r="X401" s="1">
        <v>74.430000000000007</v>
      </c>
      <c r="AD401" s="1" t="s">
        <v>2056</v>
      </c>
      <c r="AE401" s="1">
        <v>6</v>
      </c>
      <c r="AF401" s="1">
        <v>59.33</v>
      </c>
    </row>
    <row r="402" spans="22:32" x14ac:dyDescent="0.35">
      <c r="V402" s="1" t="s">
        <v>1073</v>
      </c>
      <c r="W402" s="1">
        <v>7</v>
      </c>
      <c r="X402" s="1">
        <v>67.86</v>
      </c>
      <c r="AD402" s="1" t="s">
        <v>2057</v>
      </c>
      <c r="AE402" s="1">
        <v>6</v>
      </c>
      <c r="AF402" s="1">
        <v>75.5</v>
      </c>
    </row>
    <row r="403" spans="22:32" x14ac:dyDescent="0.35">
      <c r="V403" s="1" t="s">
        <v>1074</v>
      </c>
      <c r="W403" s="1">
        <v>7</v>
      </c>
      <c r="X403" s="1">
        <v>57.43</v>
      </c>
      <c r="AD403" s="1" t="s">
        <v>2058</v>
      </c>
      <c r="AE403" s="1">
        <v>6</v>
      </c>
      <c r="AF403" s="1">
        <v>75.5</v>
      </c>
    </row>
    <row r="404" spans="22:32" x14ac:dyDescent="0.35">
      <c r="V404" s="1" t="s">
        <v>1075</v>
      </c>
      <c r="W404" s="1">
        <v>7</v>
      </c>
      <c r="X404" s="1">
        <v>66.86</v>
      </c>
      <c r="AD404" s="1" t="s">
        <v>2059</v>
      </c>
      <c r="AE404" s="1">
        <v>6</v>
      </c>
      <c r="AF404" s="1">
        <v>73.92</v>
      </c>
    </row>
    <row r="405" spans="22:32" x14ac:dyDescent="0.35">
      <c r="V405" s="1" t="s">
        <v>1076</v>
      </c>
      <c r="W405" s="1">
        <v>7</v>
      </c>
      <c r="X405" s="1">
        <v>69.569999999999993</v>
      </c>
      <c r="AD405" s="1" t="s">
        <v>2060</v>
      </c>
      <c r="AE405" s="1">
        <v>6</v>
      </c>
      <c r="AF405" s="1">
        <v>51.67</v>
      </c>
    </row>
    <row r="406" spans="22:32" x14ac:dyDescent="0.35">
      <c r="V406" s="1" t="s">
        <v>1077</v>
      </c>
      <c r="W406" s="1">
        <v>7</v>
      </c>
      <c r="X406" s="1">
        <v>52.14</v>
      </c>
      <c r="AD406" s="1" t="s">
        <v>2061</v>
      </c>
      <c r="AE406" s="1">
        <v>6</v>
      </c>
      <c r="AF406" s="1">
        <v>65.42</v>
      </c>
    </row>
    <row r="407" spans="22:32" x14ac:dyDescent="0.35">
      <c r="V407" s="1" t="s">
        <v>1078</v>
      </c>
      <c r="W407" s="1">
        <v>7</v>
      </c>
      <c r="X407" s="1">
        <v>70</v>
      </c>
      <c r="AD407" s="1" t="s">
        <v>2062</v>
      </c>
      <c r="AE407" s="1">
        <v>6</v>
      </c>
      <c r="AF407" s="1">
        <v>66.17</v>
      </c>
    </row>
    <row r="408" spans="22:32" x14ac:dyDescent="0.35">
      <c r="V408" s="1" t="s">
        <v>1079</v>
      </c>
      <c r="W408" s="1">
        <v>7</v>
      </c>
      <c r="X408" s="1">
        <v>69.569999999999993</v>
      </c>
      <c r="AD408" s="1" t="s">
        <v>2063</v>
      </c>
      <c r="AE408" s="1">
        <v>6</v>
      </c>
      <c r="AF408" s="1">
        <v>51.5</v>
      </c>
    </row>
    <row r="409" spans="22:32" x14ac:dyDescent="0.35">
      <c r="V409" s="1" t="s">
        <v>1080</v>
      </c>
      <c r="W409" s="1">
        <v>7</v>
      </c>
      <c r="X409" s="1">
        <v>60.43</v>
      </c>
      <c r="AD409" s="1" t="s">
        <v>2064</v>
      </c>
      <c r="AE409" s="1">
        <v>6</v>
      </c>
      <c r="AF409" s="1">
        <v>53.33</v>
      </c>
    </row>
    <row r="410" spans="22:32" x14ac:dyDescent="0.35">
      <c r="V410" s="1" t="s">
        <v>1081</v>
      </c>
      <c r="W410" s="1">
        <v>7</v>
      </c>
      <c r="X410" s="1">
        <v>75</v>
      </c>
      <c r="AD410" s="1" t="s">
        <v>2065</v>
      </c>
      <c r="AE410" s="1">
        <v>6</v>
      </c>
      <c r="AF410" s="1">
        <v>39.75</v>
      </c>
    </row>
    <row r="411" spans="22:32" x14ac:dyDescent="0.35">
      <c r="V411" s="1" t="s">
        <v>1082</v>
      </c>
      <c r="W411" s="1">
        <v>7</v>
      </c>
      <c r="X411" s="1">
        <v>69.290000000000006</v>
      </c>
      <c r="AD411" s="1" t="s">
        <v>2066</v>
      </c>
      <c r="AE411" s="1">
        <v>6</v>
      </c>
      <c r="AF411" s="1">
        <v>43.08</v>
      </c>
    </row>
    <row r="412" spans="22:32" x14ac:dyDescent="0.35">
      <c r="V412" s="1" t="s">
        <v>1083</v>
      </c>
      <c r="W412" s="1">
        <v>7</v>
      </c>
      <c r="X412" s="1">
        <v>75.14</v>
      </c>
      <c r="AD412" s="1" t="s">
        <v>2067</v>
      </c>
      <c r="AE412" s="1">
        <v>6</v>
      </c>
      <c r="AF412" s="1">
        <v>52.5</v>
      </c>
    </row>
    <row r="413" spans="22:32" x14ac:dyDescent="0.35">
      <c r="V413" s="1" t="s">
        <v>1084</v>
      </c>
      <c r="W413" s="1">
        <v>7</v>
      </c>
      <c r="X413" s="1">
        <v>72.14</v>
      </c>
      <c r="AD413" s="1" t="s">
        <v>2068</v>
      </c>
      <c r="AE413" s="1">
        <v>6</v>
      </c>
      <c r="AF413" s="1">
        <v>50.33</v>
      </c>
    </row>
    <row r="414" spans="22:32" x14ac:dyDescent="0.35">
      <c r="V414" s="1" t="s">
        <v>1085</v>
      </c>
      <c r="W414" s="1">
        <v>7</v>
      </c>
      <c r="X414" s="1">
        <v>94.71</v>
      </c>
      <c r="AD414" s="1" t="s">
        <v>2069</v>
      </c>
      <c r="AE414" s="1">
        <v>6</v>
      </c>
      <c r="AF414" s="1">
        <v>56.17</v>
      </c>
    </row>
    <row r="415" spans="22:32" x14ac:dyDescent="0.35">
      <c r="V415" s="1" t="s">
        <v>1086</v>
      </c>
      <c r="W415" s="1">
        <v>7</v>
      </c>
      <c r="X415" s="1">
        <v>41.71</v>
      </c>
      <c r="AD415" s="1" t="s">
        <v>1517</v>
      </c>
      <c r="AE415" s="1">
        <v>6</v>
      </c>
      <c r="AF415" s="1">
        <v>62.17</v>
      </c>
    </row>
    <row r="416" spans="22:32" x14ac:dyDescent="0.35">
      <c r="V416" s="1" t="s">
        <v>1087</v>
      </c>
      <c r="W416" s="1">
        <v>7</v>
      </c>
      <c r="X416" s="1">
        <v>53.71</v>
      </c>
      <c r="AD416" s="1" t="s">
        <v>2070</v>
      </c>
      <c r="AE416" s="1">
        <v>6</v>
      </c>
      <c r="AF416" s="1">
        <v>54.5</v>
      </c>
    </row>
    <row r="417" spans="22:32" x14ac:dyDescent="0.35">
      <c r="V417" s="1" t="s">
        <v>1088</v>
      </c>
      <c r="W417" s="1">
        <v>7</v>
      </c>
      <c r="X417" s="1">
        <v>48.86</v>
      </c>
      <c r="AD417" s="1" t="s">
        <v>2071</v>
      </c>
      <c r="AE417" s="1">
        <v>6</v>
      </c>
      <c r="AF417" s="1">
        <v>50.83</v>
      </c>
    </row>
    <row r="418" spans="22:32" x14ac:dyDescent="0.35">
      <c r="V418" s="1" t="s">
        <v>1089</v>
      </c>
      <c r="W418" s="1">
        <v>7</v>
      </c>
      <c r="X418" s="1">
        <v>55.57</v>
      </c>
      <c r="AD418" s="1" t="s">
        <v>2072</v>
      </c>
      <c r="AE418" s="1">
        <v>6</v>
      </c>
      <c r="AF418" s="1">
        <v>49.25</v>
      </c>
    </row>
    <row r="419" spans="22:32" x14ac:dyDescent="0.35">
      <c r="V419" s="1" t="s">
        <v>1090</v>
      </c>
      <c r="W419" s="1">
        <v>7</v>
      </c>
      <c r="X419" s="1">
        <v>49.57</v>
      </c>
      <c r="AD419" s="1" t="s">
        <v>2073</v>
      </c>
      <c r="AE419" s="1">
        <v>6</v>
      </c>
      <c r="AF419" s="1">
        <v>69.42</v>
      </c>
    </row>
    <row r="420" spans="22:32" x14ac:dyDescent="0.35">
      <c r="V420" s="1" t="s">
        <v>1091</v>
      </c>
      <c r="W420" s="1">
        <v>7</v>
      </c>
      <c r="X420" s="1">
        <v>48.43</v>
      </c>
      <c r="AD420" s="1" t="s">
        <v>2074</v>
      </c>
      <c r="AE420" s="1">
        <v>6</v>
      </c>
      <c r="AF420" s="1">
        <v>44.33</v>
      </c>
    </row>
    <row r="421" spans="22:32" x14ac:dyDescent="0.35">
      <c r="V421" s="1" t="s">
        <v>1092</v>
      </c>
      <c r="W421" s="1">
        <v>7</v>
      </c>
      <c r="X421" s="1">
        <v>68.430000000000007</v>
      </c>
      <c r="AD421" s="1" t="s">
        <v>1322</v>
      </c>
      <c r="AE421" s="1">
        <v>6</v>
      </c>
      <c r="AF421" s="1">
        <v>55.67</v>
      </c>
    </row>
    <row r="422" spans="22:32" x14ac:dyDescent="0.35">
      <c r="V422" s="1" t="s">
        <v>1093</v>
      </c>
      <c r="W422" s="1">
        <v>7</v>
      </c>
      <c r="X422" s="1">
        <v>54.57</v>
      </c>
      <c r="AD422" s="1" t="s">
        <v>2075</v>
      </c>
      <c r="AE422" s="1">
        <v>6</v>
      </c>
      <c r="AF422" s="1">
        <v>66.33</v>
      </c>
    </row>
    <row r="423" spans="22:32" x14ac:dyDescent="0.35">
      <c r="V423" s="1" t="s">
        <v>1094</v>
      </c>
      <c r="W423" s="1">
        <v>7</v>
      </c>
      <c r="X423" s="1">
        <v>77.709999999999994</v>
      </c>
      <c r="AD423" s="1" t="s">
        <v>2076</v>
      </c>
      <c r="AE423" s="1">
        <v>6</v>
      </c>
      <c r="AF423" s="1">
        <v>79.17</v>
      </c>
    </row>
    <row r="424" spans="22:32" x14ac:dyDescent="0.35">
      <c r="V424" s="1" t="s">
        <v>1095</v>
      </c>
      <c r="W424" s="1">
        <v>7</v>
      </c>
      <c r="X424" s="1">
        <v>53.43</v>
      </c>
      <c r="AD424" s="1" t="s">
        <v>2077</v>
      </c>
      <c r="AE424" s="1">
        <v>6</v>
      </c>
      <c r="AF424" s="1">
        <v>61.5</v>
      </c>
    </row>
    <row r="425" spans="22:32" x14ac:dyDescent="0.35">
      <c r="V425" s="1" t="s">
        <v>1096</v>
      </c>
      <c r="W425" s="1">
        <v>7</v>
      </c>
      <c r="X425" s="1">
        <v>58.29</v>
      </c>
      <c r="AD425" s="1" t="s">
        <v>2078</v>
      </c>
      <c r="AE425" s="1">
        <v>6</v>
      </c>
      <c r="AF425" s="1">
        <v>62.58</v>
      </c>
    </row>
    <row r="426" spans="22:32" x14ac:dyDescent="0.35">
      <c r="V426" s="1" t="s">
        <v>1097</v>
      </c>
      <c r="W426" s="1">
        <v>7</v>
      </c>
      <c r="X426" s="1">
        <v>49.43</v>
      </c>
      <c r="AD426" s="1" t="s">
        <v>2079</v>
      </c>
      <c r="AE426" s="1">
        <v>6</v>
      </c>
      <c r="AF426" s="1">
        <v>65.25</v>
      </c>
    </row>
    <row r="427" spans="22:32" x14ac:dyDescent="0.35">
      <c r="V427" s="1" t="s">
        <v>1098</v>
      </c>
      <c r="W427" s="1">
        <v>7</v>
      </c>
      <c r="X427" s="1">
        <v>65.709999999999994</v>
      </c>
      <c r="AD427" s="1" t="s">
        <v>2080</v>
      </c>
      <c r="AE427" s="1">
        <v>6</v>
      </c>
      <c r="AF427" s="1">
        <v>87.42</v>
      </c>
    </row>
    <row r="428" spans="22:32" x14ac:dyDescent="0.35">
      <c r="V428" s="1" t="s">
        <v>1099</v>
      </c>
      <c r="W428" s="1">
        <v>7</v>
      </c>
      <c r="X428" s="1">
        <v>71.709999999999994</v>
      </c>
      <c r="AD428" s="1" t="s">
        <v>2081</v>
      </c>
      <c r="AE428" s="1">
        <v>6</v>
      </c>
      <c r="AF428" s="1">
        <v>64.83</v>
      </c>
    </row>
    <row r="429" spans="22:32" x14ac:dyDescent="0.35">
      <c r="V429" s="1" t="s">
        <v>1100</v>
      </c>
      <c r="W429" s="1">
        <v>7</v>
      </c>
      <c r="X429" s="1">
        <v>56.86</v>
      </c>
      <c r="AD429" s="1" t="s">
        <v>2082</v>
      </c>
      <c r="AE429" s="1">
        <v>6</v>
      </c>
      <c r="AF429" s="1">
        <v>68.33</v>
      </c>
    </row>
    <row r="430" spans="22:32" x14ac:dyDescent="0.35">
      <c r="V430" s="1" t="s">
        <v>1101</v>
      </c>
      <c r="W430" s="1">
        <v>7</v>
      </c>
      <c r="X430" s="1">
        <v>50.86</v>
      </c>
      <c r="AD430" s="1" t="s">
        <v>2083</v>
      </c>
      <c r="AE430" s="1">
        <v>6</v>
      </c>
      <c r="AF430" s="1">
        <v>39.33</v>
      </c>
    </row>
    <row r="431" spans="22:32" x14ac:dyDescent="0.35">
      <c r="V431" s="1" t="s">
        <v>1102</v>
      </c>
      <c r="W431" s="1">
        <v>7</v>
      </c>
      <c r="X431" s="1">
        <v>64</v>
      </c>
      <c r="AD431" s="1" t="s">
        <v>1544</v>
      </c>
      <c r="AE431" s="1">
        <v>6</v>
      </c>
      <c r="AF431" s="1">
        <v>42.08</v>
      </c>
    </row>
    <row r="432" spans="22:32" x14ac:dyDescent="0.35">
      <c r="V432" s="1" t="s">
        <v>1103</v>
      </c>
      <c r="W432" s="1">
        <v>7</v>
      </c>
      <c r="X432" s="1">
        <v>67.86</v>
      </c>
      <c r="AD432" s="1" t="s">
        <v>2084</v>
      </c>
      <c r="AE432" s="1">
        <v>6</v>
      </c>
      <c r="AF432" s="1">
        <v>31.92</v>
      </c>
    </row>
    <row r="433" spans="22:32" x14ac:dyDescent="0.35">
      <c r="V433" s="1" t="s">
        <v>1104</v>
      </c>
      <c r="W433" s="1">
        <v>7</v>
      </c>
      <c r="X433" s="1">
        <v>60.86</v>
      </c>
      <c r="AD433" s="1" t="s">
        <v>2085</v>
      </c>
      <c r="AE433" s="1">
        <v>6</v>
      </c>
      <c r="AF433" s="1">
        <v>61.17</v>
      </c>
    </row>
    <row r="434" spans="22:32" x14ac:dyDescent="0.35">
      <c r="V434" s="1" t="s">
        <v>1105</v>
      </c>
      <c r="W434" s="1">
        <v>7</v>
      </c>
      <c r="X434" s="1">
        <v>68.290000000000006</v>
      </c>
      <c r="AD434" s="1" t="s">
        <v>2086</v>
      </c>
      <c r="AE434" s="1">
        <v>6</v>
      </c>
      <c r="AF434" s="1">
        <v>38.08</v>
      </c>
    </row>
    <row r="435" spans="22:32" x14ac:dyDescent="0.35">
      <c r="V435" s="1" t="s">
        <v>1106</v>
      </c>
      <c r="W435" s="1">
        <v>7</v>
      </c>
      <c r="X435" s="1">
        <v>48</v>
      </c>
      <c r="AD435" s="1" t="s">
        <v>2087</v>
      </c>
      <c r="AE435" s="1">
        <v>6</v>
      </c>
      <c r="AF435" s="1">
        <v>42</v>
      </c>
    </row>
    <row r="436" spans="22:32" x14ac:dyDescent="0.35">
      <c r="V436" s="1" t="s">
        <v>1107</v>
      </c>
      <c r="W436" s="1">
        <v>7</v>
      </c>
      <c r="X436" s="1">
        <v>53</v>
      </c>
      <c r="AD436" s="1" t="s">
        <v>2088</v>
      </c>
      <c r="AE436" s="1">
        <v>6</v>
      </c>
      <c r="AF436" s="1">
        <v>63.25</v>
      </c>
    </row>
    <row r="437" spans="22:32" x14ac:dyDescent="0.35">
      <c r="V437" s="1" t="s">
        <v>1108</v>
      </c>
      <c r="W437" s="1">
        <v>7</v>
      </c>
      <c r="X437" s="1">
        <v>60.29</v>
      </c>
      <c r="AD437" s="1" t="s">
        <v>732</v>
      </c>
      <c r="AE437" s="1">
        <v>6</v>
      </c>
      <c r="AF437" s="1">
        <v>58.83</v>
      </c>
    </row>
    <row r="438" spans="22:32" x14ac:dyDescent="0.35">
      <c r="V438" s="1" t="s">
        <v>1109</v>
      </c>
      <c r="W438" s="1">
        <v>7</v>
      </c>
      <c r="X438" s="1">
        <v>75.14</v>
      </c>
      <c r="AD438" s="1" t="s">
        <v>2089</v>
      </c>
      <c r="AE438" s="1">
        <v>6</v>
      </c>
      <c r="AF438" s="1">
        <v>72.17</v>
      </c>
    </row>
    <row r="439" spans="22:32" x14ac:dyDescent="0.35">
      <c r="V439" s="1" t="s">
        <v>1110</v>
      </c>
      <c r="W439" s="1">
        <v>7</v>
      </c>
      <c r="X439" s="1">
        <v>61.86</v>
      </c>
      <c r="AD439" s="1" t="s">
        <v>2090</v>
      </c>
      <c r="AE439" s="1">
        <v>6</v>
      </c>
      <c r="AF439" s="1">
        <v>56.58</v>
      </c>
    </row>
    <row r="440" spans="22:32" x14ac:dyDescent="0.35">
      <c r="V440" s="1" t="s">
        <v>1111</v>
      </c>
      <c r="W440" s="1">
        <v>7</v>
      </c>
      <c r="X440" s="1">
        <v>61</v>
      </c>
      <c r="AD440" s="1" t="s">
        <v>2091</v>
      </c>
      <c r="AE440" s="1">
        <v>6</v>
      </c>
      <c r="AF440" s="1">
        <v>45.5</v>
      </c>
    </row>
    <row r="441" spans="22:32" x14ac:dyDescent="0.35">
      <c r="V441" s="1" t="s">
        <v>1112</v>
      </c>
      <c r="W441" s="1">
        <v>7</v>
      </c>
      <c r="X441" s="1">
        <v>50.86</v>
      </c>
      <c r="AD441" s="1" t="s">
        <v>2092</v>
      </c>
      <c r="AE441" s="1">
        <v>6</v>
      </c>
      <c r="AF441" s="1">
        <v>69.25</v>
      </c>
    </row>
    <row r="442" spans="22:32" x14ac:dyDescent="0.35">
      <c r="V442" s="1" t="s">
        <v>1113</v>
      </c>
      <c r="W442" s="1">
        <v>7</v>
      </c>
      <c r="X442" s="1">
        <v>62.86</v>
      </c>
      <c r="AD442" s="1" t="s">
        <v>2093</v>
      </c>
      <c r="AE442" s="1">
        <v>6</v>
      </c>
      <c r="AF442" s="1">
        <v>75.08</v>
      </c>
    </row>
    <row r="443" spans="22:32" x14ac:dyDescent="0.35">
      <c r="V443" s="1" t="s">
        <v>1114</v>
      </c>
      <c r="W443" s="1">
        <v>7</v>
      </c>
      <c r="X443" s="1">
        <v>60.43</v>
      </c>
      <c r="AD443" s="1" t="s">
        <v>2094</v>
      </c>
      <c r="AE443" s="1">
        <v>6</v>
      </c>
      <c r="AF443" s="1">
        <v>71.92</v>
      </c>
    </row>
    <row r="444" spans="22:32" x14ac:dyDescent="0.35">
      <c r="V444" s="1" t="s">
        <v>1115</v>
      </c>
      <c r="W444" s="1">
        <v>7</v>
      </c>
      <c r="X444" s="1">
        <v>60</v>
      </c>
      <c r="AD444" s="1" t="s">
        <v>2095</v>
      </c>
      <c r="AE444" s="1">
        <v>6</v>
      </c>
      <c r="AF444" s="1">
        <v>68.58</v>
      </c>
    </row>
    <row r="445" spans="22:32" x14ac:dyDescent="0.35">
      <c r="V445" s="1" t="s">
        <v>1116</v>
      </c>
      <c r="W445" s="1">
        <v>7</v>
      </c>
      <c r="X445" s="1">
        <v>73.430000000000007</v>
      </c>
      <c r="AD445" s="1" t="s">
        <v>2096</v>
      </c>
      <c r="AE445" s="1">
        <v>6</v>
      </c>
      <c r="AF445" s="1">
        <v>50.17</v>
      </c>
    </row>
    <row r="446" spans="22:32" x14ac:dyDescent="0.35">
      <c r="V446" s="1" t="s">
        <v>1117</v>
      </c>
      <c r="W446" s="1">
        <v>6</v>
      </c>
      <c r="X446" s="1">
        <v>64.67</v>
      </c>
      <c r="AD446" s="1" t="s">
        <v>2097</v>
      </c>
      <c r="AE446" s="1">
        <v>6</v>
      </c>
      <c r="AF446" s="1">
        <v>66.08</v>
      </c>
    </row>
    <row r="447" spans="22:32" x14ac:dyDescent="0.35">
      <c r="V447" s="1" t="s">
        <v>1118</v>
      </c>
      <c r="W447" s="1">
        <v>6</v>
      </c>
      <c r="X447" s="1">
        <v>65.83</v>
      </c>
      <c r="AD447" s="1" t="s">
        <v>2098</v>
      </c>
      <c r="AE447" s="1">
        <v>6</v>
      </c>
      <c r="AF447" s="1">
        <v>66.5</v>
      </c>
    </row>
    <row r="448" spans="22:32" x14ac:dyDescent="0.35">
      <c r="V448" s="1" t="s">
        <v>1119</v>
      </c>
      <c r="W448" s="1">
        <v>6</v>
      </c>
      <c r="X448" s="1">
        <v>49.17</v>
      </c>
      <c r="AD448" s="1" t="s">
        <v>2099</v>
      </c>
      <c r="AE448" s="1">
        <v>6</v>
      </c>
      <c r="AF448" s="1">
        <v>59</v>
      </c>
    </row>
    <row r="449" spans="22:32" x14ac:dyDescent="0.35">
      <c r="V449" s="1" t="s">
        <v>1120</v>
      </c>
      <c r="W449" s="1">
        <v>6</v>
      </c>
      <c r="X449" s="1">
        <v>70.83</v>
      </c>
      <c r="AD449" s="1" t="s">
        <v>1013</v>
      </c>
      <c r="AE449" s="1">
        <v>6</v>
      </c>
      <c r="AF449" s="1">
        <v>91.75</v>
      </c>
    </row>
    <row r="450" spans="22:32" ht="29" x14ac:dyDescent="0.35">
      <c r="V450" s="1" t="s">
        <v>1121</v>
      </c>
      <c r="W450" s="1">
        <v>6</v>
      </c>
      <c r="X450" s="1">
        <v>61.33</v>
      </c>
      <c r="AD450" s="1" t="s">
        <v>2100</v>
      </c>
      <c r="AE450" s="1">
        <v>6</v>
      </c>
      <c r="AF450" s="1">
        <v>80.67</v>
      </c>
    </row>
    <row r="451" spans="22:32" x14ac:dyDescent="0.35">
      <c r="V451" s="1" t="s">
        <v>1122</v>
      </c>
      <c r="W451" s="1">
        <v>6</v>
      </c>
      <c r="X451" s="1">
        <v>48.67</v>
      </c>
      <c r="AD451" s="1" t="s">
        <v>2101</v>
      </c>
      <c r="AE451" s="1">
        <v>6</v>
      </c>
      <c r="AF451" s="1">
        <v>52.42</v>
      </c>
    </row>
    <row r="452" spans="22:32" x14ac:dyDescent="0.35">
      <c r="V452" s="1" t="s">
        <v>1123</v>
      </c>
      <c r="W452" s="1">
        <v>6</v>
      </c>
      <c r="X452" s="1">
        <v>52.67</v>
      </c>
      <c r="AD452" s="1" t="s">
        <v>2102</v>
      </c>
      <c r="AE452" s="1">
        <v>6</v>
      </c>
      <c r="AF452" s="1">
        <v>63.08</v>
      </c>
    </row>
    <row r="453" spans="22:32" x14ac:dyDescent="0.35">
      <c r="V453" s="1" t="s">
        <v>1124</v>
      </c>
      <c r="W453" s="1">
        <v>6</v>
      </c>
      <c r="X453" s="1">
        <v>63.17</v>
      </c>
      <c r="AD453" s="1" t="s">
        <v>2103</v>
      </c>
      <c r="AE453" s="1">
        <v>6</v>
      </c>
      <c r="AF453" s="1">
        <v>70.92</v>
      </c>
    </row>
    <row r="454" spans="22:32" x14ac:dyDescent="0.35">
      <c r="V454" s="1" t="s">
        <v>1125</v>
      </c>
      <c r="W454" s="1">
        <v>6</v>
      </c>
      <c r="X454" s="1">
        <v>54.17</v>
      </c>
      <c r="AD454" s="1" t="s">
        <v>689</v>
      </c>
      <c r="AE454" s="1">
        <v>6</v>
      </c>
      <c r="AF454" s="1">
        <v>60.25</v>
      </c>
    </row>
    <row r="455" spans="22:32" x14ac:dyDescent="0.35">
      <c r="V455" s="1" t="s">
        <v>1126</v>
      </c>
      <c r="W455" s="1">
        <v>6</v>
      </c>
      <c r="X455" s="1">
        <v>60.5</v>
      </c>
      <c r="AD455" s="1" t="s">
        <v>2104</v>
      </c>
      <c r="AE455" s="1">
        <v>6</v>
      </c>
      <c r="AF455" s="1">
        <v>72.75</v>
      </c>
    </row>
    <row r="456" spans="22:32" x14ac:dyDescent="0.35">
      <c r="V456" s="1" t="s">
        <v>1127</v>
      </c>
      <c r="W456" s="1">
        <v>6</v>
      </c>
      <c r="X456" s="1">
        <v>47.83</v>
      </c>
      <c r="AD456" s="1" t="s">
        <v>2105</v>
      </c>
      <c r="AE456" s="1">
        <v>6</v>
      </c>
      <c r="AF456" s="1">
        <v>47.67</v>
      </c>
    </row>
    <row r="457" spans="22:32" x14ac:dyDescent="0.35">
      <c r="V457" s="1" t="s">
        <v>1128</v>
      </c>
      <c r="W457" s="1">
        <v>6</v>
      </c>
      <c r="X457" s="1">
        <v>48.83</v>
      </c>
      <c r="AD457" s="1" t="s">
        <v>2106</v>
      </c>
      <c r="AE457" s="1">
        <v>6</v>
      </c>
      <c r="AF457" s="1">
        <v>56.33</v>
      </c>
    </row>
    <row r="458" spans="22:32" x14ac:dyDescent="0.35">
      <c r="V458" s="1" t="s">
        <v>1129</v>
      </c>
      <c r="W458" s="1">
        <v>6</v>
      </c>
      <c r="X458" s="1">
        <v>67.33</v>
      </c>
      <c r="AD458" s="1" t="s">
        <v>2107</v>
      </c>
      <c r="AE458" s="1">
        <v>6</v>
      </c>
      <c r="AF458" s="1">
        <v>54.08</v>
      </c>
    </row>
    <row r="459" spans="22:32" x14ac:dyDescent="0.35">
      <c r="V459" s="1" t="s">
        <v>1130</v>
      </c>
      <c r="W459" s="1">
        <v>6</v>
      </c>
      <c r="X459" s="1">
        <v>55.33</v>
      </c>
      <c r="AD459" s="1" t="s">
        <v>2108</v>
      </c>
      <c r="AE459" s="1">
        <v>6</v>
      </c>
      <c r="AF459" s="1">
        <v>86.08</v>
      </c>
    </row>
    <row r="460" spans="22:32" x14ac:dyDescent="0.35">
      <c r="V460" s="1" t="s">
        <v>1131</v>
      </c>
      <c r="W460" s="1">
        <v>6</v>
      </c>
      <c r="X460" s="1">
        <v>47.33</v>
      </c>
      <c r="AD460" s="1" t="s">
        <v>2109</v>
      </c>
      <c r="AE460" s="1">
        <v>6</v>
      </c>
      <c r="AF460" s="1">
        <v>77.42</v>
      </c>
    </row>
    <row r="461" spans="22:32" x14ac:dyDescent="0.35">
      <c r="V461" s="1" t="s">
        <v>1132</v>
      </c>
      <c r="W461" s="1">
        <v>6</v>
      </c>
      <c r="X461" s="1">
        <v>76.17</v>
      </c>
      <c r="AD461" s="1" t="s">
        <v>2110</v>
      </c>
      <c r="AE461" s="1">
        <v>6</v>
      </c>
      <c r="AF461" s="1">
        <v>72.33</v>
      </c>
    </row>
    <row r="462" spans="22:32" x14ac:dyDescent="0.35">
      <c r="V462" s="1" t="s">
        <v>1133</v>
      </c>
      <c r="W462" s="1">
        <v>6</v>
      </c>
      <c r="X462" s="1">
        <v>56.17</v>
      </c>
      <c r="AD462" s="1" t="s">
        <v>2111</v>
      </c>
      <c r="AE462" s="1">
        <v>6</v>
      </c>
      <c r="AF462" s="1">
        <v>46.83</v>
      </c>
    </row>
    <row r="463" spans="22:32" x14ac:dyDescent="0.35">
      <c r="V463" s="1" t="s">
        <v>1134</v>
      </c>
      <c r="W463" s="1">
        <v>6</v>
      </c>
      <c r="X463" s="1">
        <v>57.33</v>
      </c>
      <c r="AD463" s="1" t="s">
        <v>2112</v>
      </c>
      <c r="AE463" s="1">
        <v>6</v>
      </c>
      <c r="AF463" s="1">
        <v>66.17</v>
      </c>
    </row>
    <row r="464" spans="22:32" x14ac:dyDescent="0.35">
      <c r="V464" s="1" t="s">
        <v>1135</v>
      </c>
      <c r="W464" s="1">
        <v>6</v>
      </c>
      <c r="X464" s="1">
        <v>65</v>
      </c>
      <c r="AD464" s="1" t="s">
        <v>2113</v>
      </c>
      <c r="AE464" s="1">
        <v>6</v>
      </c>
      <c r="AF464" s="1">
        <v>64.92</v>
      </c>
    </row>
    <row r="465" spans="22:32" x14ac:dyDescent="0.35">
      <c r="V465" s="1" t="s">
        <v>1136</v>
      </c>
      <c r="W465" s="1">
        <v>6</v>
      </c>
      <c r="X465" s="1">
        <v>58.33</v>
      </c>
      <c r="AD465" s="1" t="s">
        <v>2114</v>
      </c>
      <c r="AE465" s="1">
        <v>6</v>
      </c>
      <c r="AF465" s="1">
        <v>57.67</v>
      </c>
    </row>
    <row r="466" spans="22:32" x14ac:dyDescent="0.35">
      <c r="V466" s="1" t="s">
        <v>1137</v>
      </c>
      <c r="W466" s="1">
        <v>6</v>
      </c>
      <c r="X466" s="1">
        <v>78</v>
      </c>
      <c r="AD466" s="1" t="s">
        <v>2115</v>
      </c>
      <c r="AE466" s="1">
        <v>6</v>
      </c>
      <c r="AF466" s="1">
        <v>75.17</v>
      </c>
    </row>
    <row r="467" spans="22:32" x14ac:dyDescent="0.35">
      <c r="V467" s="1" t="s">
        <v>1138</v>
      </c>
      <c r="W467" s="1">
        <v>6</v>
      </c>
      <c r="X467" s="1">
        <v>57.5</v>
      </c>
      <c r="AD467" s="1" t="s">
        <v>2116</v>
      </c>
      <c r="AE467" s="1">
        <v>6</v>
      </c>
      <c r="AF467" s="1">
        <v>46.58</v>
      </c>
    </row>
    <row r="468" spans="22:32" x14ac:dyDescent="0.35">
      <c r="V468" s="1" t="s">
        <v>1139</v>
      </c>
      <c r="W468" s="1">
        <v>6</v>
      </c>
      <c r="X468" s="1">
        <v>52.83</v>
      </c>
      <c r="AD468" s="1" t="s">
        <v>2117</v>
      </c>
      <c r="AE468" s="1">
        <v>6</v>
      </c>
      <c r="AF468" s="1">
        <v>50.92</v>
      </c>
    </row>
    <row r="469" spans="22:32" x14ac:dyDescent="0.35">
      <c r="V469" s="1" t="s">
        <v>1140</v>
      </c>
      <c r="W469" s="1">
        <v>6</v>
      </c>
      <c r="X469" s="1">
        <v>37.33</v>
      </c>
      <c r="AD469" s="1" t="s">
        <v>2118</v>
      </c>
      <c r="AE469" s="1">
        <v>6</v>
      </c>
      <c r="AF469" s="1">
        <v>78.33</v>
      </c>
    </row>
    <row r="470" spans="22:32" x14ac:dyDescent="0.35">
      <c r="V470" s="1" t="s">
        <v>1141</v>
      </c>
      <c r="W470" s="1">
        <v>6</v>
      </c>
      <c r="X470" s="1">
        <v>61.33</v>
      </c>
      <c r="AD470" s="1" t="s">
        <v>2119</v>
      </c>
      <c r="AE470" s="1">
        <v>6</v>
      </c>
      <c r="AF470" s="1">
        <v>61.75</v>
      </c>
    </row>
    <row r="471" spans="22:32" x14ac:dyDescent="0.35">
      <c r="V471" s="1" t="s">
        <v>1142</v>
      </c>
      <c r="W471" s="1">
        <v>6</v>
      </c>
      <c r="X471" s="1">
        <v>77.5</v>
      </c>
      <c r="AD471" s="1" t="s">
        <v>2120</v>
      </c>
      <c r="AE471" s="1">
        <v>6</v>
      </c>
      <c r="AF471" s="1">
        <v>65.17</v>
      </c>
    </row>
    <row r="472" spans="22:32" x14ac:dyDescent="0.35">
      <c r="V472" s="1" t="s">
        <v>1143</v>
      </c>
      <c r="W472" s="1">
        <v>6</v>
      </c>
      <c r="X472" s="1">
        <v>54.33</v>
      </c>
      <c r="AD472" s="1" t="s">
        <v>2121</v>
      </c>
      <c r="AE472" s="1">
        <v>6</v>
      </c>
      <c r="AF472" s="1">
        <v>87</v>
      </c>
    </row>
    <row r="473" spans="22:32" x14ac:dyDescent="0.35">
      <c r="V473" s="1" t="s">
        <v>1144</v>
      </c>
      <c r="W473" s="1">
        <v>6</v>
      </c>
      <c r="X473" s="1">
        <v>68.5</v>
      </c>
      <c r="AD473" s="1" t="s">
        <v>2122</v>
      </c>
      <c r="AE473" s="1">
        <v>6</v>
      </c>
      <c r="AF473" s="1">
        <v>40.25</v>
      </c>
    </row>
    <row r="474" spans="22:32" x14ac:dyDescent="0.35">
      <c r="V474" s="1" t="s">
        <v>1145</v>
      </c>
      <c r="W474" s="1">
        <v>6</v>
      </c>
      <c r="X474" s="1">
        <v>43.33</v>
      </c>
      <c r="AD474" s="1" t="s">
        <v>2123</v>
      </c>
      <c r="AE474" s="1">
        <v>6</v>
      </c>
      <c r="AF474" s="1">
        <v>57.25</v>
      </c>
    </row>
    <row r="475" spans="22:32" x14ac:dyDescent="0.35">
      <c r="V475" s="1" t="s">
        <v>1146</v>
      </c>
      <c r="W475" s="1">
        <v>6</v>
      </c>
      <c r="X475" s="1">
        <v>70.5</v>
      </c>
      <c r="AD475" s="1" t="s">
        <v>2124</v>
      </c>
      <c r="AE475" s="1">
        <v>6</v>
      </c>
      <c r="AF475" s="1">
        <v>53</v>
      </c>
    </row>
    <row r="476" spans="22:32" x14ac:dyDescent="0.35">
      <c r="V476" s="1" t="s">
        <v>1147</v>
      </c>
      <c r="W476" s="1">
        <v>6</v>
      </c>
      <c r="X476" s="1">
        <v>55.67</v>
      </c>
      <c r="AD476" s="1" t="s">
        <v>2125</v>
      </c>
      <c r="AE476" s="1">
        <v>6</v>
      </c>
      <c r="AF476" s="1">
        <v>49.5</v>
      </c>
    </row>
    <row r="477" spans="22:32" x14ac:dyDescent="0.35">
      <c r="V477" s="1" t="s">
        <v>1148</v>
      </c>
      <c r="W477" s="1">
        <v>6</v>
      </c>
      <c r="X477" s="1">
        <v>64.67</v>
      </c>
      <c r="AD477" s="1" t="s">
        <v>2126</v>
      </c>
      <c r="AE477" s="1">
        <v>6</v>
      </c>
      <c r="AF477" s="1">
        <v>40.5</v>
      </c>
    </row>
    <row r="478" spans="22:32" x14ac:dyDescent="0.35">
      <c r="V478" s="1" t="s">
        <v>1149</v>
      </c>
      <c r="W478" s="1">
        <v>6</v>
      </c>
      <c r="X478" s="1">
        <v>73.83</v>
      </c>
      <c r="AD478" s="1" t="s">
        <v>2127</v>
      </c>
      <c r="AE478" s="1">
        <v>6</v>
      </c>
      <c r="AF478" s="1">
        <v>75.58</v>
      </c>
    </row>
    <row r="479" spans="22:32" x14ac:dyDescent="0.35">
      <c r="V479" s="1" t="s">
        <v>1150</v>
      </c>
      <c r="W479" s="1">
        <v>6</v>
      </c>
      <c r="X479" s="1">
        <v>61</v>
      </c>
      <c r="AD479" s="1" t="s">
        <v>2128</v>
      </c>
      <c r="AE479" s="1">
        <v>6</v>
      </c>
      <c r="AF479" s="1">
        <v>65.08</v>
      </c>
    </row>
    <row r="480" spans="22:32" x14ac:dyDescent="0.35">
      <c r="V480" s="1" t="s">
        <v>1151</v>
      </c>
      <c r="W480" s="1">
        <v>6</v>
      </c>
      <c r="X480" s="1">
        <v>61.67</v>
      </c>
      <c r="AD480" s="1" t="s">
        <v>2129</v>
      </c>
      <c r="AE480" s="1">
        <v>6</v>
      </c>
      <c r="AF480" s="1">
        <v>54.42</v>
      </c>
    </row>
    <row r="481" spans="22:32" x14ac:dyDescent="0.35">
      <c r="V481" s="1" t="s">
        <v>1152</v>
      </c>
      <c r="W481" s="1">
        <v>6</v>
      </c>
      <c r="X481" s="1">
        <v>73.17</v>
      </c>
      <c r="AD481" s="1" t="s">
        <v>2130</v>
      </c>
      <c r="AE481" s="1">
        <v>6</v>
      </c>
      <c r="AF481" s="1">
        <v>43.58</v>
      </c>
    </row>
    <row r="482" spans="22:32" x14ac:dyDescent="0.35">
      <c r="V482" s="1" t="s">
        <v>1153</v>
      </c>
      <c r="W482" s="1">
        <v>6</v>
      </c>
      <c r="X482" s="1">
        <v>55.17</v>
      </c>
      <c r="AD482" s="1" t="s">
        <v>2131</v>
      </c>
      <c r="AE482" s="1">
        <v>6</v>
      </c>
      <c r="AF482" s="1">
        <v>59.83</v>
      </c>
    </row>
    <row r="483" spans="22:32" x14ac:dyDescent="0.35">
      <c r="V483" s="1" t="s">
        <v>1154</v>
      </c>
      <c r="W483" s="1">
        <v>6</v>
      </c>
      <c r="X483" s="1">
        <v>38.17</v>
      </c>
      <c r="AD483" s="1" t="s">
        <v>2132</v>
      </c>
      <c r="AE483" s="1">
        <v>6</v>
      </c>
      <c r="AF483" s="1">
        <v>62.08</v>
      </c>
    </row>
    <row r="484" spans="22:32" x14ac:dyDescent="0.35">
      <c r="V484" s="1" t="s">
        <v>1155</v>
      </c>
      <c r="W484" s="1">
        <v>6</v>
      </c>
      <c r="X484" s="1">
        <v>65.17</v>
      </c>
      <c r="AD484" s="1" t="s">
        <v>2133</v>
      </c>
      <c r="AE484" s="1">
        <v>6</v>
      </c>
      <c r="AF484" s="1">
        <v>63.75</v>
      </c>
    </row>
    <row r="485" spans="22:32" x14ac:dyDescent="0.35">
      <c r="V485" s="1" t="s">
        <v>1156</v>
      </c>
      <c r="W485" s="1">
        <v>6</v>
      </c>
      <c r="X485" s="1">
        <v>42.33</v>
      </c>
      <c r="AD485" s="1" t="s">
        <v>2134</v>
      </c>
      <c r="AE485" s="1">
        <v>6</v>
      </c>
      <c r="AF485" s="1">
        <v>65.75</v>
      </c>
    </row>
    <row r="486" spans="22:32" x14ac:dyDescent="0.35">
      <c r="V486" s="1" t="s">
        <v>1157</v>
      </c>
      <c r="W486" s="1">
        <v>6</v>
      </c>
      <c r="X486" s="1">
        <v>49.67</v>
      </c>
      <c r="AD486" s="1" t="s">
        <v>2135</v>
      </c>
      <c r="AE486" s="1">
        <v>6</v>
      </c>
      <c r="AF486" s="1">
        <v>74.67</v>
      </c>
    </row>
    <row r="487" spans="22:32" x14ac:dyDescent="0.35">
      <c r="V487" s="1" t="s">
        <v>1158</v>
      </c>
      <c r="W487" s="1">
        <v>6</v>
      </c>
      <c r="X487" s="1">
        <v>59.17</v>
      </c>
      <c r="AD487" s="1" t="s">
        <v>2136</v>
      </c>
      <c r="AE487" s="1">
        <v>6</v>
      </c>
      <c r="AF487" s="1">
        <v>48.42</v>
      </c>
    </row>
    <row r="488" spans="22:32" x14ac:dyDescent="0.35">
      <c r="V488" s="1" t="s">
        <v>1159</v>
      </c>
      <c r="W488" s="1">
        <v>6</v>
      </c>
      <c r="X488" s="1">
        <v>47</v>
      </c>
      <c r="AD488" s="1" t="s">
        <v>727</v>
      </c>
      <c r="AE488" s="1">
        <v>6</v>
      </c>
      <c r="AF488" s="1">
        <v>36.33</v>
      </c>
    </row>
    <row r="489" spans="22:32" x14ac:dyDescent="0.35">
      <c r="V489" s="1" t="s">
        <v>1160</v>
      </c>
      <c r="W489" s="1">
        <v>6</v>
      </c>
      <c r="X489" s="1">
        <v>49.5</v>
      </c>
      <c r="AD489" s="1" t="s">
        <v>2137</v>
      </c>
      <c r="AE489" s="1">
        <v>6</v>
      </c>
      <c r="AF489" s="1">
        <v>65</v>
      </c>
    </row>
    <row r="490" spans="22:32" x14ac:dyDescent="0.35">
      <c r="V490" s="1" t="s">
        <v>1161</v>
      </c>
      <c r="W490" s="1">
        <v>6</v>
      </c>
      <c r="X490" s="1">
        <v>50</v>
      </c>
      <c r="AD490" s="1" t="s">
        <v>2138</v>
      </c>
      <c r="AE490" s="1">
        <v>6</v>
      </c>
      <c r="AF490" s="1">
        <v>27.17</v>
      </c>
    </row>
    <row r="491" spans="22:32" x14ac:dyDescent="0.35">
      <c r="V491" s="1" t="s">
        <v>1162</v>
      </c>
      <c r="W491" s="1">
        <v>6</v>
      </c>
      <c r="X491" s="1">
        <v>53.83</v>
      </c>
      <c r="AD491" s="1" t="s">
        <v>2139</v>
      </c>
      <c r="AE491" s="1">
        <v>6</v>
      </c>
      <c r="AF491" s="1">
        <v>79.17</v>
      </c>
    </row>
    <row r="492" spans="22:32" x14ac:dyDescent="0.35">
      <c r="V492" s="1" t="s">
        <v>1163</v>
      </c>
      <c r="W492" s="1">
        <v>6</v>
      </c>
      <c r="X492" s="1">
        <v>71.83</v>
      </c>
      <c r="AD492" s="1" t="s">
        <v>717</v>
      </c>
      <c r="AE492" s="1">
        <v>6</v>
      </c>
      <c r="AF492" s="1">
        <v>58.58</v>
      </c>
    </row>
    <row r="493" spans="22:32" x14ac:dyDescent="0.35">
      <c r="V493" s="1" t="s">
        <v>1164</v>
      </c>
      <c r="W493" s="1">
        <v>6</v>
      </c>
      <c r="X493" s="1">
        <v>58.83</v>
      </c>
      <c r="AD493" s="1" t="s">
        <v>2140</v>
      </c>
      <c r="AE493" s="1">
        <v>6</v>
      </c>
      <c r="AF493" s="1">
        <v>50.75</v>
      </c>
    </row>
    <row r="494" spans="22:32" x14ac:dyDescent="0.35">
      <c r="V494" s="1" t="s">
        <v>1165</v>
      </c>
      <c r="W494" s="1">
        <v>6</v>
      </c>
      <c r="X494" s="1">
        <v>64.83</v>
      </c>
      <c r="AD494" s="1" t="s">
        <v>1092</v>
      </c>
      <c r="AE494" s="1">
        <v>6</v>
      </c>
      <c r="AF494" s="1">
        <v>73.17</v>
      </c>
    </row>
    <row r="495" spans="22:32" x14ac:dyDescent="0.35">
      <c r="V495" s="1" t="s">
        <v>1166</v>
      </c>
      <c r="W495" s="1">
        <v>6</v>
      </c>
      <c r="X495" s="1">
        <v>53</v>
      </c>
      <c r="AD495" s="1" t="s">
        <v>2141</v>
      </c>
      <c r="AE495" s="1">
        <v>6</v>
      </c>
      <c r="AF495" s="1">
        <v>71.75</v>
      </c>
    </row>
    <row r="496" spans="22:32" x14ac:dyDescent="0.35">
      <c r="V496" s="1" t="s">
        <v>1167</v>
      </c>
      <c r="W496" s="1">
        <v>6</v>
      </c>
      <c r="X496" s="1">
        <v>70.33</v>
      </c>
      <c r="AD496" s="1" t="s">
        <v>2142</v>
      </c>
      <c r="AE496" s="1">
        <v>6</v>
      </c>
      <c r="AF496" s="1">
        <v>37.75</v>
      </c>
    </row>
    <row r="497" spans="22:32" x14ac:dyDescent="0.35">
      <c r="V497" s="1" t="s">
        <v>1168</v>
      </c>
      <c r="W497" s="1">
        <v>6</v>
      </c>
      <c r="X497" s="1">
        <v>49.67</v>
      </c>
      <c r="AD497" s="1" t="s">
        <v>1230</v>
      </c>
      <c r="AE497" s="1">
        <v>6</v>
      </c>
      <c r="AF497" s="1">
        <v>72.25</v>
      </c>
    </row>
    <row r="498" spans="22:32" x14ac:dyDescent="0.35">
      <c r="V498" s="1" t="s">
        <v>1169</v>
      </c>
      <c r="W498" s="1">
        <v>6</v>
      </c>
      <c r="X498" s="1">
        <v>48.5</v>
      </c>
      <c r="AD498" s="1" t="s">
        <v>2143</v>
      </c>
      <c r="AE498" s="1">
        <v>6</v>
      </c>
      <c r="AF498" s="1">
        <v>58.25</v>
      </c>
    </row>
    <row r="499" spans="22:32" x14ac:dyDescent="0.35">
      <c r="V499" s="1" t="s">
        <v>1170</v>
      </c>
      <c r="W499" s="1">
        <v>6</v>
      </c>
      <c r="X499" s="1">
        <v>54.83</v>
      </c>
      <c r="AD499" s="1" t="s">
        <v>2144</v>
      </c>
      <c r="AE499" s="1">
        <v>6</v>
      </c>
      <c r="AF499" s="1">
        <v>53.75</v>
      </c>
    </row>
    <row r="500" spans="22:32" x14ac:dyDescent="0.35">
      <c r="V500" s="1" t="s">
        <v>1171</v>
      </c>
      <c r="W500" s="1">
        <v>6</v>
      </c>
      <c r="X500" s="1">
        <v>51.83</v>
      </c>
      <c r="AD500" s="1" t="s">
        <v>2145</v>
      </c>
      <c r="AE500" s="1">
        <v>6</v>
      </c>
      <c r="AF500" s="1">
        <v>33.25</v>
      </c>
    </row>
    <row r="501" spans="22:32" x14ac:dyDescent="0.35">
      <c r="V501" s="1" t="s">
        <v>1172</v>
      </c>
      <c r="W501" s="1">
        <v>6</v>
      </c>
      <c r="X501" s="1">
        <v>76.67</v>
      </c>
      <c r="AD501" s="1" t="s">
        <v>2146</v>
      </c>
      <c r="AE501" s="1">
        <v>6</v>
      </c>
      <c r="AF501" s="1">
        <v>75.67</v>
      </c>
    </row>
    <row r="502" spans="22:32" x14ac:dyDescent="0.35">
      <c r="V502" s="1" t="s">
        <v>1173</v>
      </c>
      <c r="W502" s="1">
        <v>6</v>
      </c>
      <c r="X502" s="1">
        <v>39.5</v>
      </c>
      <c r="AD502" s="1" t="s">
        <v>2147</v>
      </c>
      <c r="AE502" s="1">
        <v>6</v>
      </c>
      <c r="AF502" s="1">
        <v>44</v>
      </c>
    </row>
    <row r="503" spans="22:32" x14ac:dyDescent="0.35">
      <c r="V503" s="1" t="s">
        <v>1174</v>
      </c>
      <c r="W503" s="1">
        <v>6</v>
      </c>
      <c r="X503" s="1">
        <v>73.5</v>
      </c>
      <c r="AD503" s="1" t="s">
        <v>2148</v>
      </c>
      <c r="AE503" s="1">
        <v>5</v>
      </c>
      <c r="AF503" s="1">
        <v>72.099999999999994</v>
      </c>
    </row>
    <row r="504" spans="22:32" x14ac:dyDescent="0.35">
      <c r="V504" s="1" t="s">
        <v>1175</v>
      </c>
      <c r="W504" s="1">
        <v>6</v>
      </c>
      <c r="X504" s="1">
        <v>44.67</v>
      </c>
      <c r="AD504" s="1" t="s">
        <v>2149</v>
      </c>
      <c r="AE504" s="1">
        <v>5</v>
      </c>
      <c r="AF504" s="1">
        <v>57.6</v>
      </c>
    </row>
    <row r="505" spans="22:32" x14ac:dyDescent="0.35">
      <c r="V505" s="1" t="s">
        <v>1176</v>
      </c>
      <c r="W505" s="1">
        <v>6</v>
      </c>
      <c r="X505" s="1">
        <v>42</v>
      </c>
      <c r="AD505" s="1" t="s">
        <v>2150</v>
      </c>
      <c r="AE505" s="1">
        <v>5</v>
      </c>
      <c r="AF505" s="1">
        <v>58.5</v>
      </c>
    </row>
    <row r="506" spans="22:32" x14ac:dyDescent="0.35">
      <c r="V506" s="1" t="s">
        <v>1177</v>
      </c>
      <c r="W506" s="1">
        <v>6</v>
      </c>
      <c r="X506" s="1">
        <v>63.17</v>
      </c>
      <c r="AD506" s="1" t="s">
        <v>2151</v>
      </c>
      <c r="AE506" s="1">
        <v>5</v>
      </c>
      <c r="AF506" s="1">
        <v>40.9</v>
      </c>
    </row>
    <row r="507" spans="22:32" x14ac:dyDescent="0.35">
      <c r="V507" s="1" t="s">
        <v>1178</v>
      </c>
      <c r="W507" s="1">
        <v>6</v>
      </c>
      <c r="X507" s="1">
        <v>79</v>
      </c>
      <c r="AD507" s="1" t="s">
        <v>2152</v>
      </c>
      <c r="AE507" s="1">
        <v>5</v>
      </c>
      <c r="AF507" s="1">
        <v>61.7</v>
      </c>
    </row>
    <row r="508" spans="22:32" x14ac:dyDescent="0.35">
      <c r="V508" s="1" t="s">
        <v>1179</v>
      </c>
      <c r="W508" s="1">
        <v>6</v>
      </c>
      <c r="X508" s="1">
        <v>43.67</v>
      </c>
      <c r="AD508" s="1" t="s">
        <v>2153</v>
      </c>
      <c r="AE508" s="1">
        <v>5</v>
      </c>
      <c r="AF508" s="1">
        <v>51.5</v>
      </c>
    </row>
    <row r="509" spans="22:32" x14ac:dyDescent="0.35">
      <c r="V509" s="1" t="s">
        <v>1180</v>
      </c>
      <c r="W509" s="1">
        <v>6</v>
      </c>
      <c r="X509" s="1">
        <v>66.17</v>
      </c>
      <c r="AD509" s="1" t="s">
        <v>2154</v>
      </c>
      <c r="AE509" s="1">
        <v>5</v>
      </c>
      <c r="AF509" s="1">
        <v>31.2</v>
      </c>
    </row>
    <row r="510" spans="22:32" x14ac:dyDescent="0.35">
      <c r="V510" s="1" t="s">
        <v>1181</v>
      </c>
      <c r="W510" s="1">
        <v>6</v>
      </c>
      <c r="X510" s="1">
        <v>71.67</v>
      </c>
      <c r="AD510" s="1" t="s">
        <v>2155</v>
      </c>
      <c r="AE510" s="1">
        <v>5</v>
      </c>
      <c r="AF510" s="1">
        <v>31.8</v>
      </c>
    </row>
    <row r="511" spans="22:32" x14ac:dyDescent="0.35">
      <c r="V511" s="1" t="s">
        <v>1182</v>
      </c>
      <c r="W511" s="1">
        <v>6</v>
      </c>
      <c r="X511" s="1">
        <v>60.5</v>
      </c>
      <c r="AD511" s="1" t="s">
        <v>2156</v>
      </c>
      <c r="AE511" s="1">
        <v>5</v>
      </c>
      <c r="AF511" s="1">
        <v>81.8</v>
      </c>
    </row>
    <row r="512" spans="22:32" x14ac:dyDescent="0.35">
      <c r="V512" s="1" t="s">
        <v>1183</v>
      </c>
      <c r="W512" s="1">
        <v>6</v>
      </c>
      <c r="X512" s="1">
        <v>62.17</v>
      </c>
      <c r="AD512" s="1" t="s">
        <v>2157</v>
      </c>
      <c r="AE512" s="1">
        <v>5</v>
      </c>
      <c r="AF512" s="1">
        <v>67.099999999999994</v>
      </c>
    </row>
    <row r="513" spans="22:32" x14ac:dyDescent="0.35">
      <c r="V513" s="1" t="s">
        <v>1184</v>
      </c>
      <c r="W513" s="1">
        <v>6</v>
      </c>
      <c r="X513" s="1">
        <v>31.17</v>
      </c>
      <c r="AD513" s="1" t="s">
        <v>2158</v>
      </c>
      <c r="AE513" s="1">
        <v>5</v>
      </c>
      <c r="AF513" s="1">
        <v>67.599999999999994</v>
      </c>
    </row>
    <row r="514" spans="22:32" x14ac:dyDescent="0.35">
      <c r="V514" s="1" t="s">
        <v>1185</v>
      </c>
      <c r="W514" s="1">
        <v>6</v>
      </c>
      <c r="X514" s="1">
        <v>44.5</v>
      </c>
      <c r="AD514" s="1" t="s">
        <v>2159</v>
      </c>
      <c r="AE514" s="1">
        <v>5</v>
      </c>
      <c r="AF514" s="1">
        <v>93</v>
      </c>
    </row>
    <row r="515" spans="22:32" x14ac:dyDescent="0.35">
      <c r="V515" s="1" t="s">
        <v>1186</v>
      </c>
      <c r="W515" s="1">
        <v>6</v>
      </c>
      <c r="X515" s="1">
        <v>69.33</v>
      </c>
      <c r="AD515" s="1" t="s">
        <v>2160</v>
      </c>
      <c r="AE515" s="1">
        <v>5</v>
      </c>
      <c r="AF515" s="1">
        <v>33.299999999999997</v>
      </c>
    </row>
    <row r="516" spans="22:32" x14ac:dyDescent="0.35">
      <c r="V516" s="1" t="s">
        <v>1187</v>
      </c>
      <c r="W516" s="1">
        <v>6</v>
      </c>
      <c r="X516" s="1">
        <v>72.33</v>
      </c>
      <c r="AD516" s="1" t="s">
        <v>2161</v>
      </c>
      <c r="AE516" s="1">
        <v>5</v>
      </c>
      <c r="AF516" s="1">
        <v>72.900000000000006</v>
      </c>
    </row>
    <row r="517" spans="22:32" x14ac:dyDescent="0.35">
      <c r="V517" s="1" t="s">
        <v>1188</v>
      </c>
      <c r="W517" s="1">
        <v>6</v>
      </c>
      <c r="X517" s="1">
        <v>55</v>
      </c>
      <c r="AD517" s="1" t="s">
        <v>2162</v>
      </c>
      <c r="AE517" s="1">
        <v>5</v>
      </c>
      <c r="AF517" s="1">
        <v>68.099999999999994</v>
      </c>
    </row>
    <row r="518" spans="22:32" x14ac:dyDescent="0.35">
      <c r="V518" s="1" t="s">
        <v>1189</v>
      </c>
      <c r="W518" s="1">
        <v>6</v>
      </c>
      <c r="X518" s="1">
        <v>52.5</v>
      </c>
      <c r="AD518" s="1" t="s">
        <v>2163</v>
      </c>
      <c r="AE518" s="1">
        <v>5</v>
      </c>
      <c r="AF518" s="1">
        <v>70.400000000000006</v>
      </c>
    </row>
    <row r="519" spans="22:32" x14ac:dyDescent="0.35">
      <c r="V519" s="1" t="s">
        <v>1190</v>
      </c>
      <c r="W519" s="1">
        <v>6</v>
      </c>
      <c r="X519" s="1">
        <v>70</v>
      </c>
      <c r="AD519" s="1" t="s">
        <v>2164</v>
      </c>
      <c r="AE519" s="1">
        <v>5</v>
      </c>
      <c r="AF519" s="1">
        <v>75</v>
      </c>
    </row>
    <row r="520" spans="22:32" x14ac:dyDescent="0.35">
      <c r="V520" s="1" t="s">
        <v>1191</v>
      </c>
      <c r="W520" s="1">
        <v>6</v>
      </c>
      <c r="X520" s="1">
        <v>44.67</v>
      </c>
      <c r="AD520" s="1" t="s">
        <v>716</v>
      </c>
      <c r="AE520" s="1">
        <v>5</v>
      </c>
      <c r="AF520" s="1">
        <v>74.099999999999994</v>
      </c>
    </row>
    <row r="521" spans="22:32" x14ac:dyDescent="0.35">
      <c r="V521" s="1" t="s">
        <v>1192</v>
      </c>
      <c r="W521" s="1">
        <v>6</v>
      </c>
      <c r="X521" s="1">
        <v>50.83</v>
      </c>
      <c r="AD521" s="1" t="s">
        <v>2165</v>
      </c>
      <c r="AE521" s="1">
        <v>5</v>
      </c>
      <c r="AF521" s="1">
        <v>84.4</v>
      </c>
    </row>
    <row r="522" spans="22:32" x14ac:dyDescent="0.35">
      <c r="V522" s="1" t="s">
        <v>1193</v>
      </c>
      <c r="W522" s="1">
        <v>6</v>
      </c>
      <c r="X522" s="1">
        <v>74.67</v>
      </c>
      <c r="AD522" s="1" t="s">
        <v>2166</v>
      </c>
      <c r="AE522" s="1">
        <v>5</v>
      </c>
      <c r="AF522" s="1">
        <v>70.099999999999994</v>
      </c>
    </row>
    <row r="523" spans="22:32" x14ac:dyDescent="0.35">
      <c r="V523" s="1" t="s">
        <v>1194</v>
      </c>
      <c r="W523" s="1">
        <v>6</v>
      </c>
      <c r="X523" s="1">
        <v>57.5</v>
      </c>
      <c r="AD523" s="1" t="s">
        <v>2167</v>
      </c>
      <c r="AE523" s="1">
        <v>5</v>
      </c>
      <c r="AF523" s="1">
        <v>68.8</v>
      </c>
    </row>
    <row r="524" spans="22:32" x14ac:dyDescent="0.35">
      <c r="V524" s="1" t="s">
        <v>1195</v>
      </c>
      <c r="W524" s="1">
        <v>6</v>
      </c>
      <c r="X524" s="1">
        <v>47</v>
      </c>
      <c r="AD524" s="1" t="s">
        <v>2168</v>
      </c>
      <c r="AE524" s="1">
        <v>5</v>
      </c>
      <c r="AF524" s="1">
        <v>56.6</v>
      </c>
    </row>
    <row r="525" spans="22:32" x14ac:dyDescent="0.35">
      <c r="V525" s="1" t="s">
        <v>1196</v>
      </c>
      <c r="W525" s="1">
        <v>6</v>
      </c>
      <c r="X525" s="1">
        <v>50.67</v>
      </c>
      <c r="AD525" s="1" t="s">
        <v>2169</v>
      </c>
      <c r="AE525" s="1">
        <v>5</v>
      </c>
      <c r="AF525" s="1">
        <v>65.099999999999994</v>
      </c>
    </row>
    <row r="526" spans="22:32" x14ac:dyDescent="0.35">
      <c r="V526" s="1" t="s">
        <v>1197</v>
      </c>
      <c r="W526" s="1">
        <v>6</v>
      </c>
      <c r="X526" s="1">
        <v>37.17</v>
      </c>
      <c r="AD526" s="1" t="s">
        <v>2170</v>
      </c>
      <c r="AE526" s="1">
        <v>5</v>
      </c>
      <c r="AF526" s="1">
        <v>59.5</v>
      </c>
    </row>
    <row r="527" spans="22:32" x14ac:dyDescent="0.35">
      <c r="V527" s="1" t="s">
        <v>1198</v>
      </c>
      <c r="W527" s="1">
        <v>6</v>
      </c>
      <c r="X527" s="1">
        <v>68.67</v>
      </c>
      <c r="AD527" s="1" t="s">
        <v>2171</v>
      </c>
      <c r="AE527" s="1">
        <v>5</v>
      </c>
      <c r="AF527" s="1">
        <v>67.5</v>
      </c>
    </row>
    <row r="528" spans="22:32" x14ac:dyDescent="0.35">
      <c r="V528" s="1" t="s">
        <v>1199</v>
      </c>
      <c r="W528" s="1">
        <v>6</v>
      </c>
      <c r="X528" s="1">
        <v>63.67</v>
      </c>
      <c r="AD528" s="1" t="s">
        <v>2172</v>
      </c>
      <c r="AE528" s="1">
        <v>5</v>
      </c>
      <c r="AF528" s="1">
        <v>66</v>
      </c>
    </row>
    <row r="529" spans="22:32" x14ac:dyDescent="0.35">
      <c r="V529" s="1" t="s">
        <v>1200</v>
      </c>
      <c r="W529" s="1">
        <v>6</v>
      </c>
      <c r="X529" s="1">
        <v>58.5</v>
      </c>
      <c r="AD529" s="1" t="s">
        <v>2173</v>
      </c>
      <c r="AE529" s="1">
        <v>5</v>
      </c>
      <c r="AF529" s="1">
        <v>41.8</v>
      </c>
    </row>
    <row r="530" spans="22:32" x14ac:dyDescent="0.35">
      <c r="V530" s="1" t="s">
        <v>1201</v>
      </c>
      <c r="W530" s="1">
        <v>6</v>
      </c>
      <c r="X530" s="1">
        <v>43.67</v>
      </c>
      <c r="AD530" s="1" t="s">
        <v>2174</v>
      </c>
      <c r="AE530" s="1">
        <v>5</v>
      </c>
      <c r="AF530" s="1">
        <v>58.3</v>
      </c>
    </row>
    <row r="531" spans="22:32" x14ac:dyDescent="0.35">
      <c r="V531" s="1" t="s">
        <v>1202</v>
      </c>
      <c r="W531" s="1">
        <v>6</v>
      </c>
      <c r="X531" s="1">
        <v>36.67</v>
      </c>
      <c r="AD531" s="1" t="s">
        <v>2175</v>
      </c>
      <c r="AE531" s="1">
        <v>5</v>
      </c>
      <c r="AF531" s="1">
        <v>41.5</v>
      </c>
    </row>
    <row r="532" spans="22:32" x14ac:dyDescent="0.35">
      <c r="V532" s="1" t="s">
        <v>1203</v>
      </c>
      <c r="W532" s="1">
        <v>6</v>
      </c>
      <c r="X532" s="1">
        <v>56.83</v>
      </c>
      <c r="AD532" s="1" t="s">
        <v>2176</v>
      </c>
      <c r="AE532" s="1">
        <v>5</v>
      </c>
      <c r="AF532" s="1">
        <v>72.8</v>
      </c>
    </row>
    <row r="533" spans="22:32" x14ac:dyDescent="0.35">
      <c r="V533" s="1" t="s">
        <v>1204</v>
      </c>
      <c r="W533" s="1">
        <v>5</v>
      </c>
      <c r="X533" s="1">
        <v>76</v>
      </c>
      <c r="AD533" s="1" t="s">
        <v>2177</v>
      </c>
      <c r="AE533" s="1">
        <v>5</v>
      </c>
      <c r="AF533" s="1">
        <v>66.2</v>
      </c>
    </row>
    <row r="534" spans="22:32" x14ac:dyDescent="0.35">
      <c r="V534" s="1" t="s">
        <v>1205</v>
      </c>
      <c r="W534" s="1">
        <v>5</v>
      </c>
      <c r="X534" s="1">
        <v>45.4</v>
      </c>
      <c r="AD534" s="1" t="s">
        <v>2178</v>
      </c>
      <c r="AE534" s="1">
        <v>5</v>
      </c>
      <c r="AF534" s="1">
        <v>34.700000000000003</v>
      </c>
    </row>
    <row r="535" spans="22:32" x14ac:dyDescent="0.35">
      <c r="V535" s="1" t="s">
        <v>1206</v>
      </c>
      <c r="W535" s="1">
        <v>5</v>
      </c>
      <c r="X535" s="1">
        <v>84</v>
      </c>
      <c r="AD535" s="1" t="s">
        <v>2179</v>
      </c>
      <c r="AE535" s="1">
        <v>5</v>
      </c>
      <c r="AF535" s="1">
        <v>48.8</v>
      </c>
    </row>
    <row r="536" spans="22:32" x14ac:dyDescent="0.35">
      <c r="V536" s="1" t="s">
        <v>1207</v>
      </c>
      <c r="W536" s="1">
        <v>5</v>
      </c>
      <c r="X536" s="1">
        <v>60.8</v>
      </c>
      <c r="AD536" s="1" t="s">
        <v>1540</v>
      </c>
      <c r="AE536" s="1">
        <v>5</v>
      </c>
      <c r="AF536" s="1">
        <v>51.1</v>
      </c>
    </row>
    <row r="537" spans="22:32" x14ac:dyDescent="0.35">
      <c r="V537" s="1" t="s">
        <v>1208</v>
      </c>
      <c r="W537" s="1">
        <v>5</v>
      </c>
      <c r="X537" s="1">
        <v>54</v>
      </c>
      <c r="AD537" s="1" t="s">
        <v>2180</v>
      </c>
      <c r="AE537" s="1">
        <v>5</v>
      </c>
      <c r="AF537" s="1">
        <v>74</v>
      </c>
    </row>
    <row r="538" spans="22:32" x14ac:dyDescent="0.35">
      <c r="V538" s="1" t="s">
        <v>1209</v>
      </c>
      <c r="W538" s="1">
        <v>5</v>
      </c>
      <c r="X538" s="1">
        <v>63</v>
      </c>
      <c r="AD538" s="1" t="s">
        <v>2181</v>
      </c>
      <c r="AE538" s="1">
        <v>5</v>
      </c>
      <c r="AF538" s="1">
        <v>54.4</v>
      </c>
    </row>
    <row r="539" spans="22:32" x14ac:dyDescent="0.35">
      <c r="V539" s="1" t="s">
        <v>1210</v>
      </c>
      <c r="W539" s="1">
        <v>5</v>
      </c>
      <c r="X539" s="1">
        <v>40.799999999999997</v>
      </c>
      <c r="AD539" s="1" t="s">
        <v>2182</v>
      </c>
      <c r="AE539" s="1">
        <v>5</v>
      </c>
      <c r="AF539" s="1">
        <v>66.2</v>
      </c>
    </row>
    <row r="540" spans="22:32" x14ac:dyDescent="0.35">
      <c r="V540" s="1" t="s">
        <v>1211</v>
      </c>
      <c r="W540" s="1">
        <v>5</v>
      </c>
      <c r="X540" s="1">
        <v>81.2</v>
      </c>
      <c r="AD540" s="1" t="s">
        <v>2183</v>
      </c>
      <c r="AE540" s="1">
        <v>5</v>
      </c>
      <c r="AF540" s="1">
        <v>61.6</v>
      </c>
    </row>
    <row r="541" spans="22:32" x14ac:dyDescent="0.35">
      <c r="V541" s="1" t="s">
        <v>1212</v>
      </c>
      <c r="W541" s="1">
        <v>5</v>
      </c>
      <c r="X541" s="1">
        <v>62</v>
      </c>
      <c r="AD541" s="1" t="s">
        <v>2184</v>
      </c>
      <c r="AE541" s="1">
        <v>5</v>
      </c>
      <c r="AF541" s="1">
        <v>49.5</v>
      </c>
    </row>
    <row r="542" spans="22:32" x14ac:dyDescent="0.35">
      <c r="V542" s="1" t="s">
        <v>1213</v>
      </c>
      <c r="W542" s="1">
        <v>5</v>
      </c>
      <c r="X542" s="1">
        <v>39.799999999999997</v>
      </c>
      <c r="AD542" s="1" t="s">
        <v>2185</v>
      </c>
      <c r="AE542" s="1">
        <v>5</v>
      </c>
      <c r="AF542" s="1">
        <v>60.2</v>
      </c>
    </row>
    <row r="543" spans="22:32" x14ac:dyDescent="0.35">
      <c r="V543" s="1" t="s">
        <v>1214</v>
      </c>
      <c r="W543" s="1">
        <v>5</v>
      </c>
      <c r="X543" s="1">
        <v>63.8</v>
      </c>
      <c r="AD543" s="1" t="s">
        <v>2186</v>
      </c>
      <c r="AE543" s="1">
        <v>5</v>
      </c>
      <c r="AF543" s="1">
        <v>48.6</v>
      </c>
    </row>
    <row r="544" spans="22:32" x14ac:dyDescent="0.35">
      <c r="V544" s="1" t="s">
        <v>1215</v>
      </c>
      <c r="W544" s="1">
        <v>5</v>
      </c>
      <c r="X544" s="1">
        <v>68.8</v>
      </c>
      <c r="AD544" s="1" t="s">
        <v>2187</v>
      </c>
      <c r="AE544" s="1">
        <v>5</v>
      </c>
      <c r="AF544" s="1">
        <v>59.3</v>
      </c>
    </row>
    <row r="545" spans="22:32" x14ac:dyDescent="0.35">
      <c r="V545" s="1" t="s">
        <v>1216</v>
      </c>
      <c r="W545" s="1">
        <v>5</v>
      </c>
      <c r="X545" s="1">
        <v>41</v>
      </c>
      <c r="AD545" s="1" t="s">
        <v>2188</v>
      </c>
      <c r="AE545" s="1">
        <v>5</v>
      </c>
      <c r="AF545" s="1">
        <v>54.5</v>
      </c>
    </row>
    <row r="546" spans="22:32" x14ac:dyDescent="0.35">
      <c r="V546" s="1" t="s">
        <v>1217</v>
      </c>
      <c r="W546" s="1">
        <v>5</v>
      </c>
      <c r="X546" s="1">
        <v>64.400000000000006</v>
      </c>
      <c r="AD546" s="1" t="s">
        <v>2189</v>
      </c>
      <c r="AE546" s="1">
        <v>5</v>
      </c>
      <c r="AF546" s="1">
        <v>47.7</v>
      </c>
    </row>
    <row r="547" spans="22:32" x14ac:dyDescent="0.35">
      <c r="V547" s="1" t="s">
        <v>1218</v>
      </c>
      <c r="W547" s="1">
        <v>5</v>
      </c>
      <c r="X547" s="1">
        <v>51.8</v>
      </c>
      <c r="AD547" s="1" t="s">
        <v>2190</v>
      </c>
      <c r="AE547" s="1">
        <v>5</v>
      </c>
      <c r="AF547" s="1">
        <v>48.2</v>
      </c>
    </row>
    <row r="548" spans="22:32" x14ac:dyDescent="0.35">
      <c r="V548" s="1" t="s">
        <v>1219</v>
      </c>
      <c r="W548" s="1">
        <v>5</v>
      </c>
      <c r="X548" s="1">
        <v>68.8</v>
      </c>
      <c r="AD548" s="1" t="s">
        <v>2191</v>
      </c>
      <c r="AE548" s="1">
        <v>5</v>
      </c>
      <c r="AF548" s="1">
        <v>55.6</v>
      </c>
    </row>
    <row r="549" spans="22:32" x14ac:dyDescent="0.35">
      <c r="V549" s="1" t="s">
        <v>1220</v>
      </c>
      <c r="W549" s="1">
        <v>5</v>
      </c>
      <c r="X549" s="1">
        <v>47.2</v>
      </c>
      <c r="AD549" s="1" t="s">
        <v>2192</v>
      </c>
      <c r="AE549" s="1">
        <v>5</v>
      </c>
      <c r="AF549" s="1">
        <v>57.9</v>
      </c>
    </row>
    <row r="550" spans="22:32" x14ac:dyDescent="0.35">
      <c r="V550" s="1" t="s">
        <v>1221</v>
      </c>
      <c r="W550" s="1">
        <v>5</v>
      </c>
      <c r="X550" s="1">
        <v>47.8</v>
      </c>
      <c r="AD550" s="1" t="s">
        <v>2193</v>
      </c>
      <c r="AE550" s="1">
        <v>5</v>
      </c>
      <c r="AF550" s="1">
        <v>45.6</v>
      </c>
    </row>
    <row r="551" spans="22:32" x14ac:dyDescent="0.35">
      <c r="V551" s="1" t="s">
        <v>1222</v>
      </c>
      <c r="W551" s="1">
        <v>5</v>
      </c>
      <c r="X551" s="1">
        <v>63</v>
      </c>
      <c r="AD551" s="1" t="s">
        <v>2194</v>
      </c>
      <c r="AE551" s="1">
        <v>5</v>
      </c>
      <c r="AF551" s="1">
        <v>53.7</v>
      </c>
    </row>
    <row r="552" spans="22:32" x14ac:dyDescent="0.35">
      <c r="V552" s="1" t="s">
        <v>1223</v>
      </c>
      <c r="W552" s="1">
        <v>5</v>
      </c>
      <c r="X552" s="1">
        <v>68.2</v>
      </c>
      <c r="AD552" s="1" t="s">
        <v>2195</v>
      </c>
      <c r="AE552" s="1">
        <v>5</v>
      </c>
      <c r="AF552" s="1">
        <v>66</v>
      </c>
    </row>
    <row r="553" spans="22:32" x14ac:dyDescent="0.35">
      <c r="V553" s="1" t="s">
        <v>1224</v>
      </c>
      <c r="W553" s="1">
        <v>5</v>
      </c>
      <c r="X553" s="1">
        <v>50.2</v>
      </c>
      <c r="AD553" s="1" t="s">
        <v>2196</v>
      </c>
      <c r="AE553" s="1">
        <v>5</v>
      </c>
      <c r="AF553" s="1">
        <v>75</v>
      </c>
    </row>
    <row r="554" spans="22:32" x14ac:dyDescent="0.35">
      <c r="V554" s="1" t="s">
        <v>1225</v>
      </c>
      <c r="W554" s="1">
        <v>5</v>
      </c>
      <c r="X554" s="1">
        <v>66.400000000000006</v>
      </c>
      <c r="AD554" s="1" t="s">
        <v>2197</v>
      </c>
      <c r="AE554" s="1">
        <v>5</v>
      </c>
      <c r="AF554" s="1">
        <v>70.900000000000006</v>
      </c>
    </row>
    <row r="555" spans="22:32" x14ac:dyDescent="0.35">
      <c r="V555" s="1" t="s">
        <v>1226</v>
      </c>
      <c r="W555" s="1">
        <v>5</v>
      </c>
      <c r="X555" s="1">
        <v>51.8</v>
      </c>
      <c r="AD555" s="1" t="s">
        <v>781</v>
      </c>
      <c r="AE555" s="1">
        <v>5</v>
      </c>
      <c r="AF555" s="1">
        <v>63.3</v>
      </c>
    </row>
    <row r="556" spans="22:32" x14ac:dyDescent="0.35">
      <c r="V556" s="1" t="s">
        <v>1227</v>
      </c>
      <c r="W556" s="1">
        <v>5</v>
      </c>
      <c r="X556" s="1">
        <v>66.400000000000006</v>
      </c>
      <c r="AD556" s="1" t="s">
        <v>2198</v>
      </c>
      <c r="AE556" s="1">
        <v>5</v>
      </c>
      <c r="AF556" s="1">
        <v>59</v>
      </c>
    </row>
    <row r="557" spans="22:32" x14ac:dyDescent="0.35">
      <c r="V557" s="1" t="s">
        <v>1228</v>
      </c>
      <c r="W557" s="1">
        <v>5</v>
      </c>
      <c r="X557" s="1">
        <v>70.8</v>
      </c>
      <c r="AD557" s="1" t="s">
        <v>2199</v>
      </c>
      <c r="AE557" s="1">
        <v>5</v>
      </c>
      <c r="AF557" s="1">
        <v>46.9</v>
      </c>
    </row>
    <row r="558" spans="22:32" x14ac:dyDescent="0.35">
      <c r="V558" s="1" t="s">
        <v>1229</v>
      </c>
      <c r="W558" s="1">
        <v>5</v>
      </c>
      <c r="X558" s="1">
        <v>50.2</v>
      </c>
      <c r="AD558" s="1" t="s">
        <v>2200</v>
      </c>
      <c r="AE558" s="1">
        <v>5</v>
      </c>
      <c r="AF558" s="1">
        <v>37.799999999999997</v>
      </c>
    </row>
    <row r="559" spans="22:32" x14ac:dyDescent="0.35">
      <c r="V559" s="1" t="s">
        <v>1230</v>
      </c>
      <c r="W559" s="1">
        <v>5</v>
      </c>
      <c r="X559" s="1">
        <v>69.2</v>
      </c>
      <c r="AD559" s="1" t="s">
        <v>2201</v>
      </c>
      <c r="AE559" s="1">
        <v>5</v>
      </c>
      <c r="AF559" s="1">
        <v>42.1</v>
      </c>
    </row>
    <row r="560" spans="22:32" x14ac:dyDescent="0.35">
      <c r="V560" s="1" t="s">
        <v>1231</v>
      </c>
      <c r="W560" s="1">
        <v>5</v>
      </c>
      <c r="X560" s="1">
        <v>41.2</v>
      </c>
      <c r="AD560" s="1" t="s">
        <v>2202</v>
      </c>
      <c r="AE560" s="1">
        <v>5</v>
      </c>
      <c r="AF560" s="1">
        <v>84.9</v>
      </c>
    </row>
    <row r="561" spans="22:32" x14ac:dyDescent="0.35">
      <c r="V561" s="1" t="s">
        <v>1232</v>
      </c>
      <c r="W561" s="1">
        <v>5</v>
      </c>
      <c r="X561" s="1">
        <v>65.8</v>
      </c>
      <c r="AD561" s="1" t="s">
        <v>2203</v>
      </c>
      <c r="AE561" s="1">
        <v>5</v>
      </c>
      <c r="AF561" s="1">
        <v>39.200000000000003</v>
      </c>
    </row>
    <row r="562" spans="22:32" x14ac:dyDescent="0.35">
      <c r="V562" s="1" t="s">
        <v>1233</v>
      </c>
      <c r="W562" s="1">
        <v>5</v>
      </c>
      <c r="X562" s="1">
        <v>60.6</v>
      </c>
      <c r="AD562" s="1" t="s">
        <v>2204</v>
      </c>
      <c r="AE562" s="1">
        <v>5</v>
      </c>
      <c r="AF562" s="1">
        <v>65.3</v>
      </c>
    </row>
    <row r="563" spans="22:32" x14ac:dyDescent="0.35">
      <c r="V563" s="1" t="s">
        <v>1234</v>
      </c>
      <c r="W563" s="1">
        <v>5</v>
      </c>
      <c r="X563" s="1">
        <v>49.2</v>
      </c>
      <c r="AD563" s="1" t="s">
        <v>1267</v>
      </c>
      <c r="AE563" s="1">
        <v>5</v>
      </c>
      <c r="AF563" s="1">
        <v>54.7</v>
      </c>
    </row>
    <row r="564" spans="22:32" x14ac:dyDescent="0.35">
      <c r="V564" s="1" t="s">
        <v>1235</v>
      </c>
      <c r="W564" s="1">
        <v>5</v>
      </c>
      <c r="X564" s="1">
        <v>48.6</v>
      </c>
      <c r="AD564" s="1" t="s">
        <v>2205</v>
      </c>
      <c r="AE564" s="1">
        <v>5</v>
      </c>
      <c r="AF564" s="1">
        <v>31.4</v>
      </c>
    </row>
    <row r="565" spans="22:32" x14ac:dyDescent="0.35">
      <c r="V565" s="1" t="s">
        <v>1236</v>
      </c>
      <c r="W565" s="1">
        <v>5</v>
      </c>
      <c r="X565" s="1">
        <v>56.8</v>
      </c>
      <c r="AD565" s="1" t="s">
        <v>2206</v>
      </c>
      <c r="AE565" s="1">
        <v>5</v>
      </c>
      <c r="AF565" s="1">
        <v>42</v>
      </c>
    </row>
    <row r="566" spans="22:32" x14ac:dyDescent="0.35">
      <c r="V566" s="1" t="s">
        <v>1237</v>
      </c>
      <c r="W566" s="1">
        <v>5</v>
      </c>
      <c r="X566" s="1">
        <v>42.2</v>
      </c>
      <c r="AD566" s="1" t="s">
        <v>2207</v>
      </c>
      <c r="AE566" s="1">
        <v>5</v>
      </c>
      <c r="AF566" s="1">
        <v>81.8</v>
      </c>
    </row>
    <row r="567" spans="22:32" x14ac:dyDescent="0.35">
      <c r="V567" s="1" t="s">
        <v>1238</v>
      </c>
      <c r="W567" s="1">
        <v>5</v>
      </c>
      <c r="X567" s="1">
        <v>70.2</v>
      </c>
      <c r="AD567" s="1" t="s">
        <v>2208</v>
      </c>
      <c r="AE567" s="1">
        <v>5</v>
      </c>
      <c r="AF567" s="1">
        <v>56.1</v>
      </c>
    </row>
    <row r="568" spans="22:32" x14ac:dyDescent="0.35">
      <c r="V568" s="1" t="s">
        <v>1239</v>
      </c>
      <c r="W568" s="1">
        <v>5</v>
      </c>
      <c r="X568" s="1">
        <v>59</v>
      </c>
      <c r="AD568" s="1" t="s">
        <v>2209</v>
      </c>
      <c r="AE568" s="1">
        <v>5</v>
      </c>
      <c r="AF568" s="1">
        <v>42.3</v>
      </c>
    </row>
    <row r="569" spans="22:32" x14ac:dyDescent="0.35">
      <c r="V569" s="1" t="s">
        <v>1240</v>
      </c>
      <c r="W569" s="1">
        <v>5</v>
      </c>
      <c r="X569" s="1">
        <v>38.200000000000003</v>
      </c>
      <c r="AD569" s="1" t="s">
        <v>2210</v>
      </c>
      <c r="AE569" s="1">
        <v>5</v>
      </c>
      <c r="AF569" s="1">
        <v>42</v>
      </c>
    </row>
    <row r="570" spans="22:32" x14ac:dyDescent="0.35">
      <c r="V570" s="1" t="s">
        <v>1241</v>
      </c>
      <c r="W570" s="1">
        <v>5</v>
      </c>
      <c r="X570" s="1">
        <v>52.2</v>
      </c>
      <c r="AD570" s="1" t="s">
        <v>2211</v>
      </c>
      <c r="AE570" s="1">
        <v>5</v>
      </c>
      <c r="AF570" s="1">
        <v>52.3</v>
      </c>
    </row>
    <row r="571" spans="22:32" x14ac:dyDescent="0.35">
      <c r="V571" s="1" t="s">
        <v>1242</v>
      </c>
      <c r="W571" s="1">
        <v>5</v>
      </c>
      <c r="X571" s="1">
        <v>78.2</v>
      </c>
      <c r="AD571" s="1" t="s">
        <v>2212</v>
      </c>
      <c r="AE571" s="1">
        <v>5</v>
      </c>
      <c r="AF571" s="1">
        <v>57.1</v>
      </c>
    </row>
    <row r="572" spans="22:32" x14ac:dyDescent="0.35">
      <c r="V572" s="1" t="s">
        <v>1243</v>
      </c>
      <c r="W572" s="1">
        <v>5</v>
      </c>
      <c r="X572" s="1">
        <v>80.2</v>
      </c>
      <c r="AD572" s="1" t="s">
        <v>2213</v>
      </c>
      <c r="AE572" s="1">
        <v>5</v>
      </c>
      <c r="AF572" s="1">
        <v>50</v>
      </c>
    </row>
    <row r="573" spans="22:32" x14ac:dyDescent="0.35">
      <c r="V573" s="1" t="s">
        <v>1244</v>
      </c>
      <c r="W573" s="1">
        <v>5</v>
      </c>
      <c r="X573" s="1">
        <v>53</v>
      </c>
      <c r="AD573" s="1" t="s">
        <v>2214</v>
      </c>
      <c r="AE573" s="1">
        <v>5</v>
      </c>
      <c r="AF573" s="1">
        <v>82.3</v>
      </c>
    </row>
    <row r="574" spans="22:32" x14ac:dyDescent="0.35">
      <c r="V574" s="1" t="s">
        <v>1245</v>
      </c>
      <c r="W574" s="1">
        <v>5</v>
      </c>
      <c r="X574" s="1">
        <v>61.2</v>
      </c>
      <c r="AD574" s="1" t="s">
        <v>2215</v>
      </c>
      <c r="AE574" s="1">
        <v>5</v>
      </c>
      <c r="AF574" s="1">
        <v>34.4</v>
      </c>
    </row>
    <row r="575" spans="22:32" x14ac:dyDescent="0.35">
      <c r="V575" s="1" t="s">
        <v>1246</v>
      </c>
      <c r="W575" s="1">
        <v>5</v>
      </c>
      <c r="X575" s="1">
        <v>76.2</v>
      </c>
      <c r="AD575" s="1" t="s">
        <v>2216</v>
      </c>
      <c r="AE575" s="1">
        <v>5</v>
      </c>
      <c r="AF575" s="1">
        <v>16</v>
      </c>
    </row>
    <row r="576" spans="22:32" x14ac:dyDescent="0.35">
      <c r="V576" s="1" t="s">
        <v>1247</v>
      </c>
      <c r="W576" s="1">
        <v>5</v>
      </c>
      <c r="X576" s="1">
        <v>44.6</v>
      </c>
      <c r="AD576" s="1" t="s">
        <v>2217</v>
      </c>
      <c r="AE576" s="1">
        <v>5</v>
      </c>
      <c r="AF576" s="1">
        <v>68</v>
      </c>
    </row>
    <row r="577" spans="22:32" x14ac:dyDescent="0.35">
      <c r="V577" s="1" t="s">
        <v>1248</v>
      </c>
      <c r="W577" s="1">
        <v>5</v>
      </c>
      <c r="X577" s="1">
        <v>79.8</v>
      </c>
      <c r="AD577" s="1" t="s">
        <v>2218</v>
      </c>
      <c r="AE577" s="1">
        <v>5</v>
      </c>
      <c r="AF577" s="1">
        <v>41.9</v>
      </c>
    </row>
    <row r="578" spans="22:32" x14ac:dyDescent="0.35">
      <c r="V578" s="1" t="s">
        <v>1249</v>
      </c>
      <c r="W578" s="1">
        <v>5</v>
      </c>
      <c r="X578" s="1">
        <v>57.8</v>
      </c>
      <c r="AD578" s="1" t="s">
        <v>2219</v>
      </c>
      <c r="AE578" s="1">
        <v>5</v>
      </c>
      <c r="AF578" s="1">
        <v>47.6</v>
      </c>
    </row>
    <row r="579" spans="22:32" x14ac:dyDescent="0.35">
      <c r="V579" s="1" t="s">
        <v>1250</v>
      </c>
      <c r="W579" s="1">
        <v>5</v>
      </c>
      <c r="X579" s="1">
        <v>45.6</v>
      </c>
      <c r="AD579" s="1" t="s">
        <v>2220</v>
      </c>
      <c r="AE579" s="1">
        <v>5</v>
      </c>
      <c r="AF579" s="1">
        <v>93.5</v>
      </c>
    </row>
    <row r="580" spans="22:32" x14ac:dyDescent="0.35">
      <c r="V580" s="1" t="s">
        <v>1251</v>
      </c>
      <c r="W580" s="1">
        <v>5</v>
      </c>
      <c r="X580" s="1">
        <v>67.8</v>
      </c>
      <c r="AD580" s="1" t="s">
        <v>2221</v>
      </c>
      <c r="AE580" s="1">
        <v>5</v>
      </c>
      <c r="AF580" s="1">
        <v>62.8</v>
      </c>
    </row>
    <row r="581" spans="22:32" x14ac:dyDescent="0.35">
      <c r="V581" s="1" t="s">
        <v>1252</v>
      </c>
      <c r="W581" s="1">
        <v>5</v>
      </c>
      <c r="X581" s="1">
        <v>73</v>
      </c>
      <c r="AD581" s="1" t="s">
        <v>2222</v>
      </c>
      <c r="AE581" s="1">
        <v>5</v>
      </c>
      <c r="AF581" s="1">
        <v>50.7</v>
      </c>
    </row>
    <row r="582" spans="22:32" x14ac:dyDescent="0.35">
      <c r="V582" s="1" t="s">
        <v>1253</v>
      </c>
      <c r="W582" s="1">
        <v>5</v>
      </c>
      <c r="X582" s="1">
        <v>72.8</v>
      </c>
      <c r="AD582" s="1" t="s">
        <v>2223</v>
      </c>
      <c r="AE582" s="1">
        <v>5</v>
      </c>
      <c r="AF582" s="1">
        <v>70.099999999999994</v>
      </c>
    </row>
    <row r="583" spans="22:32" x14ac:dyDescent="0.35">
      <c r="V583" s="1" t="s">
        <v>1254</v>
      </c>
      <c r="W583" s="1">
        <v>5</v>
      </c>
      <c r="X583" s="1">
        <v>71.400000000000006</v>
      </c>
      <c r="AD583" s="1" t="s">
        <v>2224</v>
      </c>
      <c r="AE583" s="1">
        <v>5</v>
      </c>
      <c r="AF583" s="1">
        <v>53.7</v>
      </c>
    </row>
    <row r="584" spans="22:32" x14ac:dyDescent="0.35">
      <c r="V584" s="1" t="s">
        <v>1255</v>
      </c>
      <c r="W584" s="1">
        <v>5</v>
      </c>
      <c r="X584" s="1">
        <v>34.799999999999997</v>
      </c>
      <c r="AD584" s="1" t="s">
        <v>2225</v>
      </c>
      <c r="AE584" s="1">
        <v>5</v>
      </c>
      <c r="AF584" s="1">
        <v>50.7</v>
      </c>
    </row>
    <row r="585" spans="22:32" x14ac:dyDescent="0.35">
      <c r="V585" s="1" t="s">
        <v>1256</v>
      </c>
      <c r="W585" s="1">
        <v>5</v>
      </c>
      <c r="X585" s="1">
        <v>54</v>
      </c>
      <c r="AD585" s="1" t="s">
        <v>2226</v>
      </c>
      <c r="AE585" s="1">
        <v>5</v>
      </c>
      <c r="AF585" s="1">
        <v>82.6</v>
      </c>
    </row>
    <row r="586" spans="22:32" x14ac:dyDescent="0.35">
      <c r="V586" s="1" t="s">
        <v>1257</v>
      </c>
      <c r="W586" s="1">
        <v>5</v>
      </c>
      <c r="X586" s="1">
        <v>79.8</v>
      </c>
      <c r="AD586" s="1" t="s">
        <v>2227</v>
      </c>
      <c r="AE586" s="1">
        <v>5</v>
      </c>
      <c r="AF586" s="1">
        <v>51.1</v>
      </c>
    </row>
    <row r="587" spans="22:32" x14ac:dyDescent="0.35">
      <c r="V587" s="1" t="s">
        <v>1258</v>
      </c>
      <c r="W587" s="1">
        <v>5</v>
      </c>
      <c r="X587" s="1">
        <v>48.8</v>
      </c>
      <c r="AD587" s="1" t="s">
        <v>2228</v>
      </c>
      <c r="AE587" s="1">
        <v>5</v>
      </c>
      <c r="AF587" s="1">
        <v>52.2</v>
      </c>
    </row>
    <row r="588" spans="22:32" x14ac:dyDescent="0.35">
      <c r="V588" s="1" t="s">
        <v>1259</v>
      </c>
      <c r="W588" s="1">
        <v>5</v>
      </c>
      <c r="X588" s="1">
        <v>58.6</v>
      </c>
      <c r="AD588" s="1" t="s">
        <v>2229</v>
      </c>
      <c r="AE588" s="1">
        <v>5</v>
      </c>
      <c r="AF588" s="1">
        <v>70.2</v>
      </c>
    </row>
    <row r="589" spans="22:32" x14ac:dyDescent="0.35">
      <c r="V589" s="1" t="s">
        <v>1260</v>
      </c>
      <c r="W589" s="1">
        <v>5</v>
      </c>
      <c r="X589" s="1">
        <v>47.8</v>
      </c>
      <c r="AD589" s="1" t="s">
        <v>2230</v>
      </c>
      <c r="AE589" s="1">
        <v>5</v>
      </c>
      <c r="AF589" s="1">
        <v>78.5</v>
      </c>
    </row>
    <row r="590" spans="22:32" x14ac:dyDescent="0.35">
      <c r="V590" s="1" t="s">
        <v>1261</v>
      </c>
      <c r="W590" s="1">
        <v>5</v>
      </c>
      <c r="X590" s="1">
        <v>66.2</v>
      </c>
      <c r="AD590" s="1" t="s">
        <v>2231</v>
      </c>
      <c r="AE590" s="1">
        <v>5</v>
      </c>
      <c r="AF590" s="1">
        <v>73.5</v>
      </c>
    </row>
    <row r="591" spans="22:32" x14ac:dyDescent="0.35">
      <c r="V591" s="1" t="s">
        <v>1262</v>
      </c>
      <c r="W591" s="1">
        <v>5</v>
      </c>
      <c r="X591" s="1">
        <v>19.2</v>
      </c>
      <c r="AD591" s="1" t="s">
        <v>2232</v>
      </c>
      <c r="AE591" s="1">
        <v>5</v>
      </c>
      <c r="AF591" s="1">
        <v>41.1</v>
      </c>
    </row>
    <row r="592" spans="22:32" x14ac:dyDescent="0.35">
      <c r="V592" s="1" t="s">
        <v>1263</v>
      </c>
      <c r="W592" s="1">
        <v>5</v>
      </c>
      <c r="X592" s="1">
        <v>48.8</v>
      </c>
      <c r="AD592" s="1" t="s">
        <v>2233</v>
      </c>
      <c r="AE592" s="1">
        <v>5</v>
      </c>
      <c r="AF592" s="1">
        <v>67.2</v>
      </c>
    </row>
    <row r="593" spans="22:32" x14ac:dyDescent="0.35">
      <c r="V593" s="1" t="s">
        <v>1264</v>
      </c>
      <c r="W593" s="1">
        <v>5</v>
      </c>
      <c r="X593" s="1">
        <v>68.400000000000006</v>
      </c>
      <c r="AD593" s="1" t="s">
        <v>2234</v>
      </c>
      <c r="AE593" s="1">
        <v>5</v>
      </c>
      <c r="AF593" s="1">
        <v>64.599999999999994</v>
      </c>
    </row>
    <row r="594" spans="22:32" x14ac:dyDescent="0.35">
      <c r="V594" s="1" t="s">
        <v>1265</v>
      </c>
      <c r="W594" s="1">
        <v>5</v>
      </c>
      <c r="X594" s="1">
        <v>75.2</v>
      </c>
      <c r="AD594" s="1" t="s">
        <v>2235</v>
      </c>
      <c r="AE594" s="1">
        <v>5</v>
      </c>
      <c r="AF594" s="1">
        <v>87.6</v>
      </c>
    </row>
    <row r="595" spans="22:32" x14ac:dyDescent="0.35">
      <c r="V595" s="1" t="s">
        <v>1266</v>
      </c>
      <c r="W595" s="1">
        <v>5</v>
      </c>
      <c r="X595" s="1">
        <v>78.8</v>
      </c>
      <c r="AD595" s="1" t="s">
        <v>2236</v>
      </c>
      <c r="AE595" s="1">
        <v>5</v>
      </c>
      <c r="AF595" s="1">
        <v>48.8</v>
      </c>
    </row>
    <row r="596" spans="22:32" x14ac:dyDescent="0.35">
      <c r="V596" s="1" t="s">
        <v>1267</v>
      </c>
      <c r="W596" s="1">
        <v>5</v>
      </c>
      <c r="X596" s="1">
        <v>47.8</v>
      </c>
      <c r="AD596" s="1" t="s">
        <v>2237</v>
      </c>
      <c r="AE596" s="1">
        <v>5</v>
      </c>
      <c r="AF596" s="1">
        <v>49.6</v>
      </c>
    </row>
    <row r="597" spans="22:32" x14ac:dyDescent="0.35">
      <c r="V597" s="1" t="s">
        <v>1268</v>
      </c>
      <c r="W597" s="1">
        <v>5</v>
      </c>
      <c r="X597" s="1">
        <v>54.4</v>
      </c>
      <c r="AD597" s="1" t="s">
        <v>2238</v>
      </c>
      <c r="AE597" s="1">
        <v>5</v>
      </c>
      <c r="AF597" s="1">
        <v>67.3</v>
      </c>
    </row>
    <row r="598" spans="22:32" x14ac:dyDescent="0.35">
      <c r="V598" s="1" t="s">
        <v>1269</v>
      </c>
      <c r="W598" s="1">
        <v>5</v>
      </c>
      <c r="X598" s="1">
        <v>64</v>
      </c>
      <c r="AD598" s="1" t="s">
        <v>2239</v>
      </c>
      <c r="AE598" s="1">
        <v>5</v>
      </c>
      <c r="AF598" s="1">
        <v>66.099999999999994</v>
      </c>
    </row>
    <row r="599" spans="22:32" x14ac:dyDescent="0.35">
      <c r="V599" s="1" t="s">
        <v>1270</v>
      </c>
      <c r="W599" s="1">
        <v>5</v>
      </c>
      <c r="X599" s="1">
        <v>59.8</v>
      </c>
      <c r="AD599" s="1" t="s">
        <v>2240</v>
      </c>
      <c r="AE599" s="1">
        <v>5</v>
      </c>
      <c r="AF599" s="1">
        <v>72.099999999999994</v>
      </c>
    </row>
    <row r="600" spans="22:32" x14ac:dyDescent="0.35">
      <c r="V600" s="1" t="s">
        <v>1271</v>
      </c>
      <c r="W600" s="1">
        <v>5</v>
      </c>
      <c r="X600" s="1">
        <v>84.2</v>
      </c>
      <c r="AD600" s="1" t="s">
        <v>2241</v>
      </c>
      <c r="AE600" s="1">
        <v>5</v>
      </c>
      <c r="AF600" s="1">
        <v>42.9</v>
      </c>
    </row>
    <row r="601" spans="22:32" x14ac:dyDescent="0.35">
      <c r="V601" s="1" t="s">
        <v>1272</v>
      </c>
      <c r="W601" s="1">
        <v>5</v>
      </c>
      <c r="X601" s="1">
        <v>46.8</v>
      </c>
      <c r="AD601" s="1" t="s">
        <v>2242</v>
      </c>
      <c r="AE601" s="1">
        <v>5</v>
      </c>
      <c r="AF601" s="1">
        <v>64.5</v>
      </c>
    </row>
    <row r="602" spans="22:32" x14ac:dyDescent="0.35">
      <c r="V602" s="1" t="s">
        <v>1273</v>
      </c>
      <c r="W602" s="1">
        <v>5</v>
      </c>
      <c r="X602" s="1">
        <v>53.6</v>
      </c>
      <c r="AD602" s="1" t="s">
        <v>2243</v>
      </c>
      <c r="AE602" s="1">
        <v>5</v>
      </c>
      <c r="AF602" s="1">
        <v>83.8</v>
      </c>
    </row>
    <row r="603" spans="22:32" x14ac:dyDescent="0.35">
      <c r="V603" s="1" t="s">
        <v>1274</v>
      </c>
      <c r="W603" s="1">
        <v>5</v>
      </c>
      <c r="X603" s="1">
        <v>67</v>
      </c>
      <c r="AD603" s="1" t="s">
        <v>2244</v>
      </c>
      <c r="AE603" s="1">
        <v>5</v>
      </c>
      <c r="AF603" s="1">
        <v>86.8</v>
      </c>
    </row>
    <row r="604" spans="22:32" x14ac:dyDescent="0.35">
      <c r="V604" s="1" t="s">
        <v>1275</v>
      </c>
      <c r="W604" s="1">
        <v>5</v>
      </c>
      <c r="X604" s="1">
        <v>46.2</v>
      </c>
      <c r="AD604" s="1" t="s">
        <v>2245</v>
      </c>
      <c r="AE604" s="1">
        <v>5</v>
      </c>
      <c r="AF604" s="1">
        <v>52.4</v>
      </c>
    </row>
    <row r="605" spans="22:32" x14ac:dyDescent="0.35">
      <c r="V605" s="1" t="s">
        <v>1276</v>
      </c>
      <c r="W605" s="1">
        <v>5</v>
      </c>
      <c r="X605" s="1">
        <v>50.6</v>
      </c>
      <c r="AD605" s="1" t="s">
        <v>2246</v>
      </c>
      <c r="AE605" s="1">
        <v>5</v>
      </c>
      <c r="AF605" s="1">
        <v>41</v>
      </c>
    </row>
    <row r="606" spans="22:32" x14ac:dyDescent="0.35">
      <c r="V606" s="1" t="s">
        <v>1277</v>
      </c>
      <c r="W606" s="1">
        <v>5</v>
      </c>
      <c r="X606" s="1">
        <v>67</v>
      </c>
      <c r="AD606" s="1" t="s">
        <v>2247</v>
      </c>
      <c r="AE606" s="1">
        <v>5</v>
      </c>
      <c r="AF606" s="1">
        <v>87.5</v>
      </c>
    </row>
    <row r="607" spans="22:32" x14ac:dyDescent="0.35">
      <c r="V607" s="1" t="s">
        <v>1278</v>
      </c>
      <c r="W607" s="1">
        <v>5</v>
      </c>
      <c r="X607" s="1">
        <v>63</v>
      </c>
      <c r="AD607" s="1" t="s">
        <v>1341</v>
      </c>
      <c r="AE607" s="1">
        <v>5</v>
      </c>
      <c r="AF607" s="1">
        <v>90.9</v>
      </c>
    </row>
    <row r="608" spans="22:32" x14ac:dyDescent="0.35">
      <c r="V608" s="1" t="s">
        <v>1279</v>
      </c>
      <c r="W608" s="1">
        <v>5</v>
      </c>
      <c r="X608" s="1">
        <v>55.6</v>
      </c>
      <c r="AD608" s="1" t="s">
        <v>2248</v>
      </c>
      <c r="AE608" s="1">
        <v>5</v>
      </c>
      <c r="AF608" s="1">
        <v>83.2</v>
      </c>
    </row>
    <row r="609" spans="22:32" x14ac:dyDescent="0.35">
      <c r="V609" s="1" t="s">
        <v>1280</v>
      </c>
      <c r="W609" s="1">
        <v>5</v>
      </c>
      <c r="X609" s="1">
        <v>60</v>
      </c>
      <c r="AD609" s="1" t="s">
        <v>2249</v>
      </c>
      <c r="AE609" s="1">
        <v>5</v>
      </c>
      <c r="AF609" s="1">
        <v>29.6</v>
      </c>
    </row>
    <row r="610" spans="22:32" x14ac:dyDescent="0.35">
      <c r="V610" s="1" t="s">
        <v>1281</v>
      </c>
      <c r="W610" s="1">
        <v>5</v>
      </c>
      <c r="X610" s="1">
        <v>46.4</v>
      </c>
      <c r="AD610" s="1" t="s">
        <v>2250</v>
      </c>
      <c r="AE610" s="1">
        <v>5</v>
      </c>
      <c r="AF610" s="1">
        <v>62.9</v>
      </c>
    </row>
    <row r="611" spans="22:32" x14ac:dyDescent="0.35">
      <c r="V611" s="1" t="s">
        <v>1282</v>
      </c>
      <c r="W611" s="1">
        <v>5</v>
      </c>
      <c r="X611" s="1">
        <v>66.599999999999994</v>
      </c>
      <c r="AD611" s="1" t="s">
        <v>2251</v>
      </c>
      <c r="AE611" s="1">
        <v>5</v>
      </c>
      <c r="AF611" s="1">
        <v>42.4</v>
      </c>
    </row>
    <row r="612" spans="22:32" x14ac:dyDescent="0.35">
      <c r="V612" s="1" t="s">
        <v>1283</v>
      </c>
      <c r="W612" s="1">
        <v>5</v>
      </c>
      <c r="X612" s="1">
        <v>61.6</v>
      </c>
      <c r="AD612" s="1" t="s">
        <v>2252</v>
      </c>
      <c r="AE612" s="1">
        <v>5</v>
      </c>
      <c r="AF612" s="1">
        <v>42.3</v>
      </c>
    </row>
    <row r="613" spans="22:32" x14ac:dyDescent="0.35">
      <c r="V613" s="1" t="s">
        <v>1284</v>
      </c>
      <c r="W613" s="1">
        <v>5</v>
      </c>
      <c r="X613" s="1">
        <v>59.2</v>
      </c>
      <c r="AD613" s="1" t="s">
        <v>2253</v>
      </c>
      <c r="AE613" s="1">
        <v>5</v>
      </c>
      <c r="AF613" s="1">
        <v>44.3</v>
      </c>
    </row>
    <row r="614" spans="22:32" x14ac:dyDescent="0.35">
      <c r="V614" s="1" t="s">
        <v>1285</v>
      </c>
      <c r="W614" s="1">
        <v>5</v>
      </c>
      <c r="X614" s="1">
        <v>68.599999999999994</v>
      </c>
      <c r="AD614" s="1" t="s">
        <v>2254</v>
      </c>
      <c r="AE614" s="1">
        <v>5</v>
      </c>
      <c r="AF614" s="1">
        <v>55.9</v>
      </c>
    </row>
    <row r="615" spans="22:32" x14ac:dyDescent="0.35">
      <c r="V615" s="1" t="s">
        <v>1286</v>
      </c>
      <c r="W615" s="1">
        <v>5</v>
      </c>
      <c r="X615" s="1">
        <v>58.4</v>
      </c>
      <c r="AD615" s="1" t="s">
        <v>2255</v>
      </c>
      <c r="AE615" s="1">
        <v>5</v>
      </c>
      <c r="AF615" s="1">
        <v>84.2</v>
      </c>
    </row>
    <row r="616" spans="22:32" x14ac:dyDescent="0.35">
      <c r="V616" s="1" t="s">
        <v>1287</v>
      </c>
      <c r="W616" s="1">
        <v>5</v>
      </c>
      <c r="X616" s="1">
        <v>60.4</v>
      </c>
      <c r="AD616" s="1" t="s">
        <v>2256</v>
      </c>
      <c r="AE616" s="1">
        <v>5</v>
      </c>
      <c r="AF616" s="1">
        <v>83.6</v>
      </c>
    </row>
    <row r="617" spans="22:32" x14ac:dyDescent="0.35">
      <c r="V617" s="1" t="s">
        <v>1288</v>
      </c>
      <c r="W617" s="1">
        <v>5</v>
      </c>
      <c r="X617" s="1">
        <v>69.599999999999994</v>
      </c>
      <c r="AD617" s="1" t="s">
        <v>1100</v>
      </c>
      <c r="AE617" s="1">
        <v>5</v>
      </c>
      <c r="AF617" s="1">
        <v>64.5</v>
      </c>
    </row>
    <row r="618" spans="22:32" x14ac:dyDescent="0.35">
      <c r="V618" s="1" t="s">
        <v>1289</v>
      </c>
      <c r="W618" s="1">
        <v>5</v>
      </c>
      <c r="X618" s="1">
        <v>55.2</v>
      </c>
      <c r="AD618" s="1" t="s">
        <v>2257</v>
      </c>
      <c r="AE618" s="1">
        <v>5</v>
      </c>
      <c r="AF618" s="1">
        <v>44.1</v>
      </c>
    </row>
    <row r="619" spans="22:32" x14ac:dyDescent="0.35">
      <c r="V619" s="1" t="s">
        <v>1290</v>
      </c>
      <c r="W619" s="1">
        <v>5</v>
      </c>
      <c r="X619" s="1">
        <v>54</v>
      </c>
      <c r="AD619" s="1" t="s">
        <v>2258</v>
      </c>
      <c r="AE619" s="1">
        <v>5</v>
      </c>
      <c r="AF619" s="1">
        <v>78.3</v>
      </c>
    </row>
    <row r="620" spans="22:32" x14ac:dyDescent="0.35">
      <c r="V620" s="1" t="s">
        <v>1291</v>
      </c>
      <c r="W620" s="1">
        <v>5</v>
      </c>
      <c r="X620" s="1">
        <v>71.8</v>
      </c>
      <c r="AD620" s="1" t="s">
        <v>2259</v>
      </c>
      <c r="AE620" s="1">
        <v>5</v>
      </c>
      <c r="AF620" s="1">
        <v>68.599999999999994</v>
      </c>
    </row>
    <row r="621" spans="22:32" x14ac:dyDescent="0.35">
      <c r="V621" s="1" t="s">
        <v>1292</v>
      </c>
      <c r="W621" s="1">
        <v>5</v>
      </c>
      <c r="X621" s="1">
        <v>70.400000000000006</v>
      </c>
      <c r="AD621" s="1" t="s">
        <v>2260</v>
      </c>
      <c r="AE621" s="1">
        <v>5</v>
      </c>
      <c r="AF621" s="1">
        <v>57.6</v>
      </c>
    </row>
    <row r="622" spans="22:32" x14ac:dyDescent="0.35">
      <c r="V622" s="1" t="s">
        <v>1293</v>
      </c>
      <c r="W622" s="1">
        <v>5</v>
      </c>
      <c r="X622" s="1">
        <v>56.4</v>
      </c>
      <c r="AD622" s="1" t="s">
        <v>2261</v>
      </c>
      <c r="AE622" s="1">
        <v>5</v>
      </c>
      <c r="AF622" s="1">
        <v>58.5</v>
      </c>
    </row>
    <row r="623" spans="22:32" x14ac:dyDescent="0.35">
      <c r="V623" s="1" t="s">
        <v>1294</v>
      </c>
      <c r="W623" s="1">
        <v>5</v>
      </c>
      <c r="X623" s="1">
        <v>51.6</v>
      </c>
      <c r="AD623" s="1" t="s">
        <v>2262</v>
      </c>
      <c r="AE623" s="1">
        <v>5</v>
      </c>
      <c r="AF623" s="1">
        <v>34</v>
      </c>
    </row>
    <row r="624" spans="22:32" x14ac:dyDescent="0.35">
      <c r="V624" s="1" t="s">
        <v>1295</v>
      </c>
      <c r="W624" s="1">
        <v>5</v>
      </c>
      <c r="X624" s="1">
        <v>72.2</v>
      </c>
      <c r="AD624" s="1" t="s">
        <v>2263</v>
      </c>
      <c r="AE624" s="1">
        <v>5</v>
      </c>
      <c r="AF624" s="1">
        <v>66</v>
      </c>
    </row>
    <row r="625" spans="22:32" x14ac:dyDescent="0.35">
      <c r="V625" s="1" t="s">
        <v>1296</v>
      </c>
      <c r="W625" s="1">
        <v>5</v>
      </c>
      <c r="X625" s="1">
        <v>44.4</v>
      </c>
      <c r="AD625" s="1" t="s">
        <v>2264</v>
      </c>
      <c r="AE625" s="1">
        <v>5</v>
      </c>
      <c r="AF625" s="1">
        <v>47.2</v>
      </c>
    </row>
    <row r="626" spans="22:32" x14ac:dyDescent="0.35">
      <c r="V626" s="1" t="s">
        <v>1297</v>
      </c>
      <c r="W626" s="1">
        <v>5</v>
      </c>
      <c r="X626" s="1">
        <v>63.4</v>
      </c>
      <c r="AD626" s="1" t="s">
        <v>2265</v>
      </c>
      <c r="AE626" s="1">
        <v>5</v>
      </c>
      <c r="AF626" s="1">
        <v>41.6</v>
      </c>
    </row>
    <row r="627" spans="22:32" x14ac:dyDescent="0.35">
      <c r="V627" s="1" t="s">
        <v>1298</v>
      </c>
      <c r="W627" s="1">
        <v>5</v>
      </c>
      <c r="X627" s="1">
        <v>32.6</v>
      </c>
      <c r="AD627" s="1" t="s">
        <v>2266</v>
      </c>
      <c r="AE627" s="1">
        <v>5</v>
      </c>
      <c r="AF627" s="1">
        <v>77.5</v>
      </c>
    </row>
    <row r="628" spans="22:32" x14ac:dyDescent="0.35">
      <c r="V628" s="1" t="s">
        <v>1299</v>
      </c>
      <c r="W628" s="1">
        <v>5</v>
      </c>
      <c r="X628" s="1">
        <v>62.8</v>
      </c>
      <c r="AD628" s="1" t="s">
        <v>2267</v>
      </c>
      <c r="AE628" s="1">
        <v>5</v>
      </c>
      <c r="AF628" s="1">
        <v>49.5</v>
      </c>
    </row>
    <row r="629" spans="22:32" x14ac:dyDescent="0.35">
      <c r="V629" s="1" t="s">
        <v>1300</v>
      </c>
      <c r="W629" s="1">
        <v>5</v>
      </c>
      <c r="X629" s="1">
        <v>68.8</v>
      </c>
      <c r="AD629" s="1" t="s">
        <v>2268</v>
      </c>
      <c r="AE629" s="1">
        <v>5</v>
      </c>
      <c r="AF629" s="1">
        <v>60.2</v>
      </c>
    </row>
    <row r="630" spans="22:32" x14ac:dyDescent="0.35">
      <c r="V630" s="1" t="s">
        <v>1301</v>
      </c>
      <c r="W630" s="1">
        <v>5</v>
      </c>
      <c r="X630" s="1">
        <v>55.6</v>
      </c>
      <c r="AD630" s="1" t="s">
        <v>2269</v>
      </c>
      <c r="AE630" s="1">
        <v>5</v>
      </c>
      <c r="AF630" s="1">
        <v>52.1</v>
      </c>
    </row>
    <row r="631" spans="22:32" x14ac:dyDescent="0.35">
      <c r="V631" s="1" t="s">
        <v>1302</v>
      </c>
      <c r="W631" s="1">
        <v>5</v>
      </c>
      <c r="X631" s="1">
        <v>66.2</v>
      </c>
      <c r="AD631" s="1" t="s">
        <v>2270</v>
      </c>
      <c r="AE631" s="1">
        <v>5</v>
      </c>
      <c r="AF631" s="1">
        <v>32.4</v>
      </c>
    </row>
    <row r="632" spans="22:32" x14ac:dyDescent="0.35">
      <c r="V632" s="1" t="s">
        <v>1303</v>
      </c>
      <c r="W632" s="1">
        <v>5</v>
      </c>
      <c r="X632" s="1">
        <v>74.599999999999994</v>
      </c>
      <c r="AD632" s="1" t="s">
        <v>2271</v>
      </c>
      <c r="AE632" s="1">
        <v>5</v>
      </c>
      <c r="AF632" s="1">
        <v>57</v>
      </c>
    </row>
    <row r="633" spans="22:32" x14ac:dyDescent="0.35">
      <c r="V633" s="1" t="s">
        <v>1304</v>
      </c>
      <c r="W633" s="1">
        <v>5</v>
      </c>
      <c r="X633" s="1">
        <v>69.599999999999994</v>
      </c>
      <c r="AD633" s="1" t="s">
        <v>2272</v>
      </c>
      <c r="AE633" s="1">
        <v>5</v>
      </c>
      <c r="AF633" s="1">
        <v>74.400000000000006</v>
      </c>
    </row>
    <row r="634" spans="22:32" x14ac:dyDescent="0.35">
      <c r="V634" s="1" t="s">
        <v>1305</v>
      </c>
      <c r="W634" s="1">
        <v>5</v>
      </c>
      <c r="X634" s="1">
        <v>61</v>
      </c>
      <c r="AD634" s="1" t="s">
        <v>2273</v>
      </c>
      <c r="AE634" s="1">
        <v>5</v>
      </c>
      <c r="AF634" s="1">
        <v>80.5</v>
      </c>
    </row>
    <row r="635" spans="22:32" x14ac:dyDescent="0.35">
      <c r="V635" s="1" t="s">
        <v>1306</v>
      </c>
      <c r="W635" s="1">
        <v>5</v>
      </c>
      <c r="X635" s="1">
        <v>74.599999999999994</v>
      </c>
      <c r="AD635" s="1" t="s">
        <v>2274</v>
      </c>
      <c r="AE635" s="1">
        <v>5</v>
      </c>
      <c r="AF635" s="1">
        <v>73.400000000000006</v>
      </c>
    </row>
    <row r="636" spans="22:32" x14ac:dyDescent="0.35">
      <c r="V636" s="1" t="s">
        <v>1307</v>
      </c>
      <c r="W636" s="1">
        <v>5</v>
      </c>
      <c r="X636" s="1">
        <v>48.6</v>
      </c>
      <c r="AD636" s="1" t="s">
        <v>2275</v>
      </c>
      <c r="AE636" s="1">
        <v>5</v>
      </c>
      <c r="AF636" s="1">
        <v>80.400000000000006</v>
      </c>
    </row>
    <row r="637" spans="22:32" x14ac:dyDescent="0.35">
      <c r="V637" s="1" t="s">
        <v>1308</v>
      </c>
      <c r="W637" s="1">
        <v>5</v>
      </c>
      <c r="X637" s="1">
        <v>66.8</v>
      </c>
      <c r="AD637" s="1" t="s">
        <v>2276</v>
      </c>
      <c r="AE637" s="1">
        <v>5</v>
      </c>
      <c r="AF637" s="1">
        <v>69.3</v>
      </c>
    </row>
    <row r="638" spans="22:32" x14ac:dyDescent="0.35">
      <c r="V638" s="1" t="s">
        <v>1309</v>
      </c>
      <c r="W638" s="1">
        <v>5</v>
      </c>
      <c r="X638" s="1">
        <v>62</v>
      </c>
      <c r="AD638" s="1" t="s">
        <v>2277</v>
      </c>
      <c r="AE638" s="1">
        <v>5</v>
      </c>
      <c r="AF638" s="1">
        <v>78.599999999999994</v>
      </c>
    </row>
    <row r="639" spans="22:32" x14ac:dyDescent="0.35">
      <c r="V639" s="1" t="s">
        <v>1310</v>
      </c>
      <c r="W639" s="1">
        <v>5</v>
      </c>
      <c r="X639" s="1">
        <v>57.6</v>
      </c>
      <c r="AD639" s="1" t="s">
        <v>2278</v>
      </c>
      <c r="AE639" s="1">
        <v>5</v>
      </c>
      <c r="AF639" s="1">
        <v>64.099999999999994</v>
      </c>
    </row>
    <row r="640" spans="22:32" x14ac:dyDescent="0.35">
      <c r="V640" s="1" t="s">
        <v>1311</v>
      </c>
      <c r="W640" s="1">
        <v>5</v>
      </c>
      <c r="X640" s="1">
        <v>73.8</v>
      </c>
      <c r="AD640" s="1" t="s">
        <v>2279</v>
      </c>
      <c r="AE640" s="1">
        <v>5</v>
      </c>
      <c r="AF640" s="1">
        <v>51.3</v>
      </c>
    </row>
    <row r="641" spans="22:32" x14ac:dyDescent="0.35">
      <c r="V641" s="1" t="s">
        <v>1312</v>
      </c>
      <c r="W641" s="1">
        <v>5</v>
      </c>
      <c r="X641" s="1">
        <v>68.400000000000006</v>
      </c>
      <c r="AD641" s="1" t="s">
        <v>2280</v>
      </c>
      <c r="AE641" s="1">
        <v>5</v>
      </c>
      <c r="AF641" s="1">
        <v>50.2</v>
      </c>
    </row>
    <row r="642" spans="22:32" x14ac:dyDescent="0.35">
      <c r="V642" s="1" t="s">
        <v>1313</v>
      </c>
      <c r="W642" s="1">
        <v>5</v>
      </c>
      <c r="X642" s="1">
        <v>39.799999999999997</v>
      </c>
      <c r="AD642" s="1" t="s">
        <v>2281</v>
      </c>
      <c r="AE642" s="1">
        <v>5</v>
      </c>
      <c r="AF642" s="1">
        <v>65.5</v>
      </c>
    </row>
    <row r="643" spans="22:32" x14ac:dyDescent="0.35">
      <c r="V643" s="1" t="s">
        <v>1314</v>
      </c>
      <c r="W643" s="1">
        <v>5</v>
      </c>
      <c r="X643" s="1">
        <v>70.400000000000006</v>
      </c>
      <c r="AD643" s="1" t="s">
        <v>2282</v>
      </c>
      <c r="AE643" s="1">
        <v>5</v>
      </c>
      <c r="AF643" s="1">
        <v>44.7</v>
      </c>
    </row>
    <row r="644" spans="22:32" x14ac:dyDescent="0.35">
      <c r="V644" s="1" t="s">
        <v>1315</v>
      </c>
      <c r="W644" s="1">
        <v>5</v>
      </c>
      <c r="X644" s="1">
        <v>65.2</v>
      </c>
      <c r="AD644" s="1" t="s">
        <v>2283</v>
      </c>
      <c r="AE644" s="1">
        <v>5</v>
      </c>
      <c r="AF644" s="1">
        <v>74.7</v>
      </c>
    </row>
    <row r="645" spans="22:32" x14ac:dyDescent="0.35">
      <c r="V645" s="1" t="s">
        <v>1316</v>
      </c>
      <c r="W645" s="1">
        <v>5</v>
      </c>
      <c r="X645" s="1">
        <v>37.4</v>
      </c>
      <c r="AD645" s="1" t="s">
        <v>2284</v>
      </c>
      <c r="AE645" s="1">
        <v>5</v>
      </c>
      <c r="AF645" s="1">
        <v>79.5</v>
      </c>
    </row>
    <row r="646" spans="22:32" x14ac:dyDescent="0.35">
      <c r="V646" s="1" t="s">
        <v>1317</v>
      </c>
      <c r="W646" s="1">
        <v>5</v>
      </c>
      <c r="X646" s="1">
        <v>41.4</v>
      </c>
      <c r="AD646" s="1" t="s">
        <v>2285</v>
      </c>
      <c r="AE646" s="1">
        <v>5</v>
      </c>
      <c r="AF646" s="1">
        <v>55.9</v>
      </c>
    </row>
    <row r="647" spans="22:32" x14ac:dyDescent="0.35">
      <c r="V647" s="1" t="s">
        <v>1318</v>
      </c>
      <c r="W647" s="1">
        <v>5</v>
      </c>
      <c r="X647" s="1">
        <v>41.6</v>
      </c>
      <c r="AD647" s="1" t="s">
        <v>2286</v>
      </c>
      <c r="AE647" s="1">
        <v>5</v>
      </c>
      <c r="AF647" s="1">
        <v>72.5</v>
      </c>
    </row>
    <row r="648" spans="22:32" x14ac:dyDescent="0.35">
      <c r="V648" s="1" t="s">
        <v>1319</v>
      </c>
      <c r="W648" s="1">
        <v>5</v>
      </c>
      <c r="X648" s="1">
        <v>74.2</v>
      </c>
      <c r="AD648" s="1" t="s">
        <v>2287</v>
      </c>
      <c r="AE648" s="1">
        <v>5</v>
      </c>
      <c r="AF648" s="1">
        <v>51.6</v>
      </c>
    </row>
    <row r="649" spans="22:32" x14ac:dyDescent="0.35">
      <c r="V649" s="1" t="s">
        <v>1320</v>
      </c>
      <c r="W649" s="1">
        <v>5</v>
      </c>
      <c r="X649" s="1">
        <v>52</v>
      </c>
      <c r="AD649" s="1" t="s">
        <v>2288</v>
      </c>
      <c r="AE649" s="1">
        <v>5</v>
      </c>
      <c r="AF649" s="1">
        <v>53.4</v>
      </c>
    </row>
    <row r="650" spans="22:32" x14ac:dyDescent="0.35">
      <c r="V650" s="1" t="s">
        <v>1321</v>
      </c>
      <c r="W650" s="1">
        <v>5</v>
      </c>
      <c r="X650" s="1">
        <v>60.4</v>
      </c>
      <c r="AD650" s="1" t="s">
        <v>2289</v>
      </c>
      <c r="AE650" s="1">
        <v>5</v>
      </c>
      <c r="AF650" s="1">
        <v>46.6</v>
      </c>
    </row>
    <row r="651" spans="22:32" x14ac:dyDescent="0.35">
      <c r="V651" s="1" t="s">
        <v>1322</v>
      </c>
      <c r="W651" s="1">
        <v>5</v>
      </c>
      <c r="X651" s="1">
        <v>61.2</v>
      </c>
      <c r="AD651" s="1" t="s">
        <v>2290</v>
      </c>
      <c r="AE651" s="1">
        <v>5</v>
      </c>
      <c r="AF651" s="1">
        <v>54.1</v>
      </c>
    </row>
    <row r="652" spans="22:32" x14ac:dyDescent="0.35">
      <c r="V652" s="1" t="s">
        <v>1323</v>
      </c>
      <c r="W652" s="1">
        <v>5</v>
      </c>
      <c r="X652" s="1">
        <v>65.599999999999994</v>
      </c>
      <c r="AD652" s="1" t="s">
        <v>2291</v>
      </c>
      <c r="AE652" s="1">
        <v>5</v>
      </c>
      <c r="AF652" s="1">
        <v>40.9</v>
      </c>
    </row>
    <row r="653" spans="22:32" x14ac:dyDescent="0.35">
      <c r="V653" s="1" t="s">
        <v>1324</v>
      </c>
      <c r="W653" s="1">
        <v>5</v>
      </c>
      <c r="X653" s="1">
        <v>51.4</v>
      </c>
      <c r="AD653" s="1" t="s">
        <v>2292</v>
      </c>
      <c r="AE653" s="1">
        <v>5</v>
      </c>
      <c r="AF653" s="1">
        <v>49.4</v>
      </c>
    </row>
    <row r="654" spans="22:32" x14ac:dyDescent="0.35">
      <c r="V654" s="1" t="s">
        <v>1325</v>
      </c>
      <c r="W654" s="1">
        <v>5</v>
      </c>
      <c r="X654" s="1">
        <v>80.400000000000006</v>
      </c>
      <c r="AD654" s="1" t="s">
        <v>2293</v>
      </c>
      <c r="AE654" s="1">
        <v>5</v>
      </c>
      <c r="AF654" s="1">
        <v>60.7</v>
      </c>
    </row>
    <row r="655" spans="22:32" x14ac:dyDescent="0.35">
      <c r="V655" s="1" t="s">
        <v>1326</v>
      </c>
      <c r="W655" s="1">
        <v>4</v>
      </c>
      <c r="X655" s="1">
        <v>37</v>
      </c>
      <c r="AD655" s="1" t="s">
        <v>2294</v>
      </c>
      <c r="AE655" s="1">
        <v>5</v>
      </c>
      <c r="AF655" s="1">
        <v>65.5</v>
      </c>
    </row>
    <row r="656" spans="22:32" x14ac:dyDescent="0.35">
      <c r="V656" s="1" t="s">
        <v>1327</v>
      </c>
      <c r="W656" s="1">
        <v>4</v>
      </c>
      <c r="X656" s="1">
        <v>91.25</v>
      </c>
      <c r="AD656" s="1" t="s">
        <v>1024</v>
      </c>
      <c r="AE656" s="1">
        <v>5</v>
      </c>
      <c r="AF656" s="1">
        <v>54.1</v>
      </c>
    </row>
    <row r="657" spans="22:32" x14ac:dyDescent="0.35">
      <c r="V657" s="1" t="s">
        <v>1328</v>
      </c>
      <c r="W657" s="1">
        <v>4</v>
      </c>
      <c r="X657" s="1">
        <v>53.75</v>
      </c>
      <c r="AD657" s="1" t="s">
        <v>2295</v>
      </c>
      <c r="AE657" s="1">
        <v>5</v>
      </c>
      <c r="AF657" s="1">
        <v>84.9</v>
      </c>
    </row>
    <row r="658" spans="22:32" x14ac:dyDescent="0.35">
      <c r="V658" s="1" t="s">
        <v>1329</v>
      </c>
      <c r="W658" s="1">
        <v>4</v>
      </c>
      <c r="X658" s="1">
        <v>43.25</v>
      </c>
      <c r="AD658" s="1" t="s">
        <v>2296</v>
      </c>
      <c r="AE658" s="1">
        <v>5</v>
      </c>
      <c r="AF658" s="1">
        <v>42.4</v>
      </c>
    </row>
    <row r="659" spans="22:32" x14ac:dyDescent="0.35">
      <c r="V659" s="1" t="s">
        <v>1330</v>
      </c>
      <c r="W659" s="1">
        <v>4</v>
      </c>
      <c r="X659" s="1">
        <v>58</v>
      </c>
      <c r="AD659" s="1" t="s">
        <v>2297</v>
      </c>
      <c r="AE659" s="1">
        <v>5</v>
      </c>
      <c r="AF659" s="1">
        <v>60.1</v>
      </c>
    </row>
    <row r="660" spans="22:32" x14ac:dyDescent="0.35">
      <c r="V660" s="1" t="s">
        <v>1331</v>
      </c>
      <c r="W660" s="1">
        <v>4</v>
      </c>
      <c r="X660" s="1">
        <v>42.75</v>
      </c>
      <c r="AD660" s="1" t="s">
        <v>2298</v>
      </c>
      <c r="AE660" s="1">
        <v>5</v>
      </c>
      <c r="AF660" s="1">
        <v>73.900000000000006</v>
      </c>
    </row>
    <row r="661" spans="22:32" x14ac:dyDescent="0.35">
      <c r="V661" s="1" t="s">
        <v>1332</v>
      </c>
      <c r="W661" s="1">
        <v>4</v>
      </c>
      <c r="X661" s="1">
        <v>76.5</v>
      </c>
      <c r="AD661" s="1" t="s">
        <v>2299</v>
      </c>
      <c r="AE661" s="1">
        <v>5</v>
      </c>
      <c r="AF661" s="1">
        <v>88.2</v>
      </c>
    </row>
    <row r="662" spans="22:32" x14ac:dyDescent="0.35">
      <c r="V662" s="1" t="s">
        <v>1333</v>
      </c>
      <c r="W662" s="1">
        <v>4</v>
      </c>
      <c r="X662" s="1">
        <v>40.75</v>
      </c>
      <c r="AD662" s="1" t="s">
        <v>2300</v>
      </c>
      <c r="AE662" s="1">
        <v>5</v>
      </c>
      <c r="AF662" s="1">
        <v>35.9</v>
      </c>
    </row>
    <row r="663" spans="22:32" x14ac:dyDescent="0.35">
      <c r="V663" s="1" t="s">
        <v>1334</v>
      </c>
      <c r="W663" s="1">
        <v>4</v>
      </c>
      <c r="X663" s="1">
        <v>70.25</v>
      </c>
      <c r="AD663" s="1" t="s">
        <v>2301</v>
      </c>
      <c r="AE663" s="1">
        <v>5</v>
      </c>
      <c r="AF663" s="1">
        <v>67.5</v>
      </c>
    </row>
    <row r="664" spans="22:32" x14ac:dyDescent="0.35">
      <c r="V664" s="1" t="s">
        <v>1335</v>
      </c>
      <c r="W664" s="1">
        <v>4</v>
      </c>
      <c r="X664" s="1">
        <v>56.75</v>
      </c>
      <c r="AD664" s="1" t="s">
        <v>2302</v>
      </c>
      <c r="AE664" s="1">
        <v>5</v>
      </c>
      <c r="AF664" s="1">
        <v>51.7</v>
      </c>
    </row>
    <row r="665" spans="22:32" x14ac:dyDescent="0.35">
      <c r="V665" s="1" t="s">
        <v>1336</v>
      </c>
      <c r="W665" s="1">
        <v>4</v>
      </c>
      <c r="X665" s="1">
        <v>49</v>
      </c>
      <c r="AD665" s="1" t="s">
        <v>2303</v>
      </c>
      <c r="AE665" s="1">
        <v>5</v>
      </c>
      <c r="AF665" s="1">
        <v>85.9</v>
      </c>
    </row>
    <row r="666" spans="22:32" x14ac:dyDescent="0.35">
      <c r="V666" s="1" t="s">
        <v>1337</v>
      </c>
      <c r="W666" s="1">
        <v>4</v>
      </c>
      <c r="X666" s="1">
        <v>72.25</v>
      </c>
      <c r="AD666" s="1" t="s">
        <v>2304</v>
      </c>
      <c r="AE666" s="1">
        <v>5</v>
      </c>
      <c r="AF666" s="1">
        <v>41.4</v>
      </c>
    </row>
    <row r="667" spans="22:32" x14ac:dyDescent="0.35">
      <c r="V667" s="1" t="s">
        <v>1338</v>
      </c>
      <c r="W667" s="1">
        <v>4</v>
      </c>
      <c r="X667" s="1">
        <v>55.25</v>
      </c>
      <c r="AD667" s="1" t="s">
        <v>2305</v>
      </c>
      <c r="AE667" s="1">
        <v>5</v>
      </c>
      <c r="AF667" s="1">
        <v>69.2</v>
      </c>
    </row>
    <row r="668" spans="22:32" x14ac:dyDescent="0.35">
      <c r="V668" s="1" t="s">
        <v>1339</v>
      </c>
      <c r="W668" s="1">
        <v>4</v>
      </c>
      <c r="X668" s="1">
        <v>58.75</v>
      </c>
      <c r="AD668" s="1" t="s">
        <v>2306</v>
      </c>
      <c r="AE668" s="1">
        <v>5</v>
      </c>
      <c r="AF668" s="1">
        <v>70.8</v>
      </c>
    </row>
    <row r="669" spans="22:32" x14ac:dyDescent="0.35">
      <c r="V669" s="1" t="s">
        <v>1340</v>
      </c>
      <c r="W669" s="1">
        <v>4</v>
      </c>
      <c r="X669" s="1">
        <v>58.75</v>
      </c>
      <c r="AD669" s="1" t="s">
        <v>794</v>
      </c>
      <c r="AE669" s="1">
        <v>5</v>
      </c>
      <c r="AF669" s="1">
        <v>67.5</v>
      </c>
    </row>
    <row r="670" spans="22:32" x14ac:dyDescent="0.35">
      <c r="V670" s="1" t="s">
        <v>1341</v>
      </c>
      <c r="W670" s="1">
        <v>4</v>
      </c>
      <c r="X670" s="1">
        <v>83.5</v>
      </c>
      <c r="AD670" s="1" t="s">
        <v>2307</v>
      </c>
      <c r="AE670" s="1">
        <v>5</v>
      </c>
      <c r="AF670" s="1">
        <v>67.7</v>
      </c>
    </row>
    <row r="671" spans="22:32" x14ac:dyDescent="0.35">
      <c r="V671" s="1" t="s">
        <v>1342</v>
      </c>
      <c r="W671" s="1">
        <v>4</v>
      </c>
      <c r="X671" s="1">
        <v>67.75</v>
      </c>
      <c r="AD671" s="1" t="s">
        <v>2308</v>
      </c>
      <c r="AE671" s="1">
        <v>5</v>
      </c>
      <c r="AF671" s="1">
        <v>64.3</v>
      </c>
    </row>
    <row r="672" spans="22:32" x14ac:dyDescent="0.35">
      <c r="V672" s="1" t="s">
        <v>1343</v>
      </c>
      <c r="W672" s="1">
        <v>4</v>
      </c>
      <c r="X672" s="1">
        <v>81.5</v>
      </c>
      <c r="AD672" s="1" t="s">
        <v>2309</v>
      </c>
      <c r="AE672" s="1">
        <v>5</v>
      </c>
      <c r="AF672" s="1">
        <v>79.3</v>
      </c>
    </row>
    <row r="673" spans="22:32" x14ac:dyDescent="0.35">
      <c r="V673" s="1" t="s">
        <v>1344</v>
      </c>
      <c r="W673" s="1">
        <v>4</v>
      </c>
      <c r="X673" s="1">
        <v>58.5</v>
      </c>
      <c r="AD673" s="1" t="s">
        <v>2310</v>
      </c>
      <c r="AE673" s="1">
        <v>5</v>
      </c>
      <c r="AF673" s="1">
        <v>30.2</v>
      </c>
    </row>
    <row r="674" spans="22:32" x14ac:dyDescent="0.35">
      <c r="V674" s="1" t="s">
        <v>1345</v>
      </c>
      <c r="W674" s="1">
        <v>4</v>
      </c>
      <c r="X674" s="1">
        <v>53.75</v>
      </c>
      <c r="AD674" s="1" t="s">
        <v>2311</v>
      </c>
      <c r="AE674" s="1">
        <v>5</v>
      </c>
      <c r="AF674" s="1">
        <v>52.8</v>
      </c>
    </row>
    <row r="675" spans="22:32" x14ac:dyDescent="0.35">
      <c r="V675" s="1" t="s">
        <v>1346</v>
      </c>
      <c r="W675" s="1">
        <v>4</v>
      </c>
      <c r="X675" s="1">
        <v>70.75</v>
      </c>
      <c r="AD675" s="1" t="s">
        <v>2312</v>
      </c>
      <c r="AE675" s="1">
        <v>5</v>
      </c>
      <c r="AF675" s="1">
        <v>70.400000000000006</v>
      </c>
    </row>
    <row r="676" spans="22:32" x14ac:dyDescent="0.35">
      <c r="V676" s="1" t="s">
        <v>1347</v>
      </c>
      <c r="W676" s="1">
        <v>4</v>
      </c>
      <c r="X676" s="1">
        <v>61.5</v>
      </c>
      <c r="AD676" s="1" t="s">
        <v>2313</v>
      </c>
      <c r="AE676" s="1">
        <v>5</v>
      </c>
      <c r="AF676" s="1">
        <v>79.3</v>
      </c>
    </row>
    <row r="677" spans="22:32" x14ac:dyDescent="0.35">
      <c r="V677" s="1" t="s">
        <v>1348</v>
      </c>
      <c r="W677" s="1">
        <v>4</v>
      </c>
      <c r="X677" s="1">
        <v>37.75</v>
      </c>
      <c r="AD677" s="1" t="s">
        <v>2314</v>
      </c>
      <c r="AE677" s="1">
        <v>5</v>
      </c>
      <c r="AF677" s="1">
        <v>72.7</v>
      </c>
    </row>
    <row r="678" spans="22:32" x14ac:dyDescent="0.35">
      <c r="V678" s="1" t="s">
        <v>1349</v>
      </c>
      <c r="W678" s="1">
        <v>4</v>
      </c>
      <c r="X678" s="1">
        <v>75.25</v>
      </c>
      <c r="AD678" s="1" t="s">
        <v>2315</v>
      </c>
      <c r="AE678" s="1">
        <v>5</v>
      </c>
      <c r="AF678" s="1">
        <v>88.6</v>
      </c>
    </row>
    <row r="679" spans="22:32" x14ac:dyDescent="0.35">
      <c r="V679" s="1" t="s">
        <v>1350</v>
      </c>
      <c r="W679" s="1">
        <v>4</v>
      </c>
      <c r="X679" s="1">
        <v>83.75</v>
      </c>
      <c r="AD679" s="1" t="s">
        <v>2316</v>
      </c>
      <c r="AE679" s="1">
        <v>5</v>
      </c>
      <c r="AF679" s="1">
        <v>70.2</v>
      </c>
    </row>
    <row r="680" spans="22:32" x14ac:dyDescent="0.35">
      <c r="V680" s="1" t="s">
        <v>1351</v>
      </c>
      <c r="W680" s="1">
        <v>4</v>
      </c>
      <c r="X680" s="1">
        <v>51</v>
      </c>
      <c r="AD680" s="1" t="s">
        <v>2317</v>
      </c>
      <c r="AE680" s="1">
        <v>5</v>
      </c>
      <c r="AF680" s="1">
        <v>69.900000000000006</v>
      </c>
    </row>
    <row r="681" spans="22:32" x14ac:dyDescent="0.35">
      <c r="V681" s="1" t="s">
        <v>1352</v>
      </c>
      <c r="W681" s="1">
        <v>4</v>
      </c>
      <c r="X681" s="1">
        <v>81.5</v>
      </c>
      <c r="AD681" s="1" t="s">
        <v>2318</v>
      </c>
      <c r="AE681" s="1">
        <v>5</v>
      </c>
      <c r="AF681" s="1">
        <v>45.3</v>
      </c>
    </row>
    <row r="682" spans="22:32" x14ac:dyDescent="0.35">
      <c r="V682" s="1" t="s">
        <v>1353</v>
      </c>
      <c r="W682" s="1">
        <v>4</v>
      </c>
      <c r="X682" s="1">
        <v>55.5</v>
      </c>
      <c r="AD682" s="1" t="s">
        <v>2319</v>
      </c>
      <c r="AE682" s="1">
        <v>5</v>
      </c>
      <c r="AF682" s="1">
        <v>53.8</v>
      </c>
    </row>
    <row r="683" spans="22:32" x14ac:dyDescent="0.35">
      <c r="V683" s="1" t="s">
        <v>1354</v>
      </c>
      <c r="W683" s="1">
        <v>4</v>
      </c>
      <c r="X683" s="1">
        <v>57</v>
      </c>
      <c r="AD683" s="1" t="s">
        <v>2320</v>
      </c>
      <c r="AE683" s="1">
        <v>5</v>
      </c>
      <c r="AF683" s="1">
        <v>71.5</v>
      </c>
    </row>
    <row r="684" spans="22:32" x14ac:dyDescent="0.35">
      <c r="V684" s="1" t="s">
        <v>1355</v>
      </c>
      <c r="W684" s="1">
        <v>4</v>
      </c>
      <c r="X684" s="1">
        <v>57</v>
      </c>
      <c r="AD684" s="1" t="s">
        <v>2321</v>
      </c>
      <c r="AE684" s="1">
        <v>5</v>
      </c>
      <c r="AF684" s="1">
        <v>65.2</v>
      </c>
    </row>
    <row r="685" spans="22:32" x14ac:dyDescent="0.35">
      <c r="V685" s="1" t="s">
        <v>1356</v>
      </c>
      <c r="W685" s="1">
        <v>4</v>
      </c>
      <c r="X685" s="1">
        <v>74.25</v>
      </c>
      <c r="AD685" s="1" t="s">
        <v>2322</v>
      </c>
      <c r="AE685" s="1">
        <v>5</v>
      </c>
      <c r="AF685" s="1">
        <v>52.1</v>
      </c>
    </row>
    <row r="686" spans="22:32" x14ac:dyDescent="0.35">
      <c r="V686" s="1" t="s">
        <v>1357</v>
      </c>
      <c r="W686" s="1">
        <v>4</v>
      </c>
      <c r="X686" s="1">
        <v>47.25</v>
      </c>
      <c r="AD686" s="1" t="s">
        <v>2323</v>
      </c>
      <c r="AE686" s="1">
        <v>5</v>
      </c>
      <c r="AF686" s="1">
        <v>58.6</v>
      </c>
    </row>
    <row r="687" spans="22:32" x14ac:dyDescent="0.35">
      <c r="V687" s="1" t="s">
        <v>1358</v>
      </c>
      <c r="W687" s="1">
        <v>4</v>
      </c>
      <c r="X687" s="1">
        <v>60.75</v>
      </c>
      <c r="AD687" s="1" t="s">
        <v>2324</v>
      </c>
      <c r="AE687" s="1">
        <v>4</v>
      </c>
      <c r="AF687" s="1">
        <v>57.88</v>
      </c>
    </row>
    <row r="688" spans="22:32" x14ac:dyDescent="0.35">
      <c r="V688" s="1" t="s">
        <v>1359</v>
      </c>
      <c r="W688" s="1">
        <v>4</v>
      </c>
      <c r="X688" s="1">
        <v>32.75</v>
      </c>
      <c r="AD688" s="1" t="s">
        <v>2325</v>
      </c>
      <c r="AE688" s="1">
        <v>4</v>
      </c>
      <c r="AF688" s="1">
        <v>65.88</v>
      </c>
    </row>
    <row r="689" spans="22:32" x14ac:dyDescent="0.35">
      <c r="V689" s="1" t="s">
        <v>1360</v>
      </c>
      <c r="W689" s="1">
        <v>4</v>
      </c>
      <c r="X689" s="1">
        <v>46.75</v>
      </c>
      <c r="AD689" s="1" t="s">
        <v>2326</v>
      </c>
      <c r="AE689" s="1">
        <v>4</v>
      </c>
      <c r="AF689" s="1">
        <v>74.12</v>
      </c>
    </row>
    <row r="690" spans="22:32" x14ac:dyDescent="0.35">
      <c r="V690" s="1" t="s">
        <v>1361</v>
      </c>
      <c r="W690" s="1">
        <v>4</v>
      </c>
      <c r="X690" s="1">
        <v>60.25</v>
      </c>
      <c r="AD690" s="1" t="s">
        <v>2327</v>
      </c>
      <c r="AE690" s="1">
        <v>4</v>
      </c>
      <c r="AF690" s="1">
        <v>69</v>
      </c>
    </row>
    <row r="691" spans="22:32" x14ac:dyDescent="0.35">
      <c r="V691" s="1" t="s">
        <v>1362</v>
      </c>
      <c r="W691" s="1">
        <v>4</v>
      </c>
      <c r="X691" s="1">
        <v>50</v>
      </c>
      <c r="AD691" s="1" t="s">
        <v>2328</v>
      </c>
      <c r="AE691" s="1">
        <v>4</v>
      </c>
      <c r="AF691" s="1">
        <v>43.25</v>
      </c>
    </row>
    <row r="692" spans="22:32" x14ac:dyDescent="0.35">
      <c r="V692" s="1" t="s">
        <v>1363</v>
      </c>
      <c r="W692" s="1">
        <v>4</v>
      </c>
      <c r="X692" s="1">
        <v>43.75</v>
      </c>
      <c r="AD692" s="1" t="s">
        <v>2329</v>
      </c>
      <c r="AE692" s="1">
        <v>4</v>
      </c>
      <c r="AF692" s="1">
        <v>39.5</v>
      </c>
    </row>
    <row r="693" spans="22:32" x14ac:dyDescent="0.35">
      <c r="V693" s="1" t="s">
        <v>1364</v>
      </c>
      <c r="W693" s="1">
        <v>4</v>
      </c>
      <c r="X693" s="1">
        <v>48</v>
      </c>
      <c r="AD693" s="1" t="s">
        <v>2330</v>
      </c>
      <c r="AE693" s="1">
        <v>4</v>
      </c>
      <c r="AF693" s="1">
        <v>81.25</v>
      </c>
    </row>
    <row r="694" spans="22:32" x14ac:dyDescent="0.35">
      <c r="V694" s="1" t="s">
        <v>1365</v>
      </c>
      <c r="W694" s="1">
        <v>4</v>
      </c>
      <c r="X694" s="1">
        <v>48.25</v>
      </c>
      <c r="AD694" s="1" t="s">
        <v>2331</v>
      </c>
      <c r="AE694" s="1">
        <v>4</v>
      </c>
      <c r="AF694" s="1">
        <v>72.38</v>
      </c>
    </row>
    <row r="695" spans="22:32" x14ac:dyDescent="0.35">
      <c r="V695" s="1" t="s">
        <v>1366</v>
      </c>
      <c r="W695" s="1">
        <v>4</v>
      </c>
      <c r="X695" s="1">
        <v>47.5</v>
      </c>
      <c r="AD695" s="1" t="s">
        <v>2332</v>
      </c>
      <c r="AE695" s="1">
        <v>4</v>
      </c>
      <c r="AF695" s="1">
        <v>63.5</v>
      </c>
    </row>
    <row r="696" spans="22:32" x14ac:dyDescent="0.35">
      <c r="V696" s="1" t="s">
        <v>1367</v>
      </c>
      <c r="W696" s="1">
        <v>4</v>
      </c>
      <c r="X696" s="1">
        <v>55.5</v>
      </c>
      <c r="AD696" s="1" t="s">
        <v>2333</v>
      </c>
      <c r="AE696" s="1">
        <v>4</v>
      </c>
      <c r="AF696" s="1">
        <v>46.62</v>
      </c>
    </row>
    <row r="697" spans="22:32" x14ac:dyDescent="0.35">
      <c r="V697" s="1" t="s">
        <v>1368</v>
      </c>
      <c r="W697" s="1">
        <v>4</v>
      </c>
      <c r="X697" s="1">
        <v>55.25</v>
      </c>
      <c r="AD697" s="1" t="s">
        <v>2334</v>
      </c>
      <c r="AE697" s="1">
        <v>4</v>
      </c>
      <c r="AF697" s="1">
        <v>65.88</v>
      </c>
    </row>
    <row r="698" spans="22:32" x14ac:dyDescent="0.35">
      <c r="V698" s="1" t="s">
        <v>1369</v>
      </c>
      <c r="W698" s="1">
        <v>4</v>
      </c>
      <c r="X698" s="1">
        <v>61.5</v>
      </c>
      <c r="AD698" s="1" t="s">
        <v>2335</v>
      </c>
      <c r="AE698" s="1">
        <v>4</v>
      </c>
      <c r="AF698" s="1">
        <v>56.75</v>
      </c>
    </row>
    <row r="699" spans="22:32" x14ac:dyDescent="0.35">
      <c r="V699" s="1" t="s">
        <v>1370</v>
      </c>
      <c r="W699" s="1">
        <v>4</v>
      </c>
      <c r="X699" s="1">
        <v>45.5</v>
      </c>
      <c r="AD699" s="1" t="s">
        <v>2336</v>
      </c>
      <c r="AE699" s="1">
        <v>4</v>
      </c>
      <c r="AF699" s="1">
        <v>71.5</v>
      </c>
    </row>
    <row r="700" spans="22:32" x14ac:dyDescent="0.35">
      <c r="V700" s="1" t="s">
        <v>1371</v>
      </c>
      <c r="W700" s="1">
        <v>4</v>
      </c>
      <c r="X700" s="1">
        <v>72</v>
      </c>
      <c r="AD700" s="1" t="s">
        <v>2337</v>
      </c>
      <c r="AE700" s="1">
        <v>4</v>
      </c>
      <c r="AF700" s="1">
        <v>53.75</v>
      </c>
    </row>
    <row r="701" spans="22:32" x14ac:dyDescent="0.35">
      <c r="V701" s="1" t="s">
        <v>1372</v>
      </c>
      <c r="W701" s="1">
        <v>4</v>
      </c>
      <c r="X701" s="1">
        <v>66.5</v>
      </c>
      <c r="AD701" s="1" t="s">
        <v>2338</v>
      </c>
      <c r="AE701" s="1">
        <v>4</v>
      </c>
      <c r="AF701" s="1">
        <v>53.38</v>
      </c>
    </row>
    <row r="702" spans="22:32" x14ac:dyDescent="0.35">
      <c r="V702" s="1" t="s">
        <v>1373</v>
      </c>
      <c r="W702" s="1">
        <v>4</v>
      </c>
      <c r="X702" s="1">
        <v>39</v>
      </c>
      <c r="AD702" s="1" t="s">
        <v>2339</v>
      </c>
      <c r="AE702" s="1">
        <v>4</v>
      </c>
      <c r="AF702" s="1">
        <v>49.5</v>
      </c>
    </row>
    <row r="703" spans="22:32" x14ac:dyDescent="0.35">
      <c r="V703" s="1" t="s">
        <v>1374</v>
      </c>
      <c r="W703" s="1">
        <v>4</v>
      </c>
      <c r="X703" s="1">
        <v>55.5</v>
      </c>
      <c r="AD703" s="1" t="s">
        <v>2340</v>
      </c>
      <c r="AE703" s="1">
        <v>4</v>
      </c>
      <c r="AF703" s="1">
        <v>57.25</v>
      </c>
    </row>
    <row r="704" spans="22:32" x14ac:dyDescent="0.35">
      <c r="V704" s="1" t="s">
        <v>1375</v>
      </c>
      <c r="W704" s="1">
        <v>4</v>
      </c>
      <c r="X704" s="1">
        <v>62</v>
      </c>
      <c r="AD704" s="1" t="s">
        <v>2341</v>
      </c>
      <c r="AE704" s="1">
        <v>4</v>
      </c>
      <c r="AF704" s="1">
        <v>50.12</v>
      </c>
    </row>
    <row r="705" spans="22:32" x14ac:dyDescent="0.35">
      <c r="V705" s="1" t="s">
        <v>1376</v>
      </c>
      <c r="W705" s="1">
        <v>4</v>
      </c>
      <c r="X705" s="1">
        <v>45.75</v>
      </c>
      <c r="AD705" s="1" t="s">
        <v>2342</v>
      </c>
      <c r="AE705" s="1">
        <v>4</v>
      </c>
      <c r="AF705" s="1">
        <v>50.12</v>
      </c>
    </row>
    <row r="706" spans="22:32" x14ac:dyDescent="0.35">
      <c r="V706" s="1" t="s">
        <v>1377</v>
      </c>
      <c r="W706" s="1">
        <v>4</v>
      </c>
      <c r="X706" s="1">
        <v>64.25</v>
      </c>
      <c r="AD706" s="1" t="s">
        <v>2343</v>
      </c>
      <c r="AE706" s="1">
        <v>4</v>
      </c>
      <c r="AF706" s="1">
        <v>63.75</v>
      </c>
    </row>
    <row r="707" spans="22:32" x14ac:dyDescent="0.35">
      <c r="V707" s="1" t="s">
        <v>1378</v>
      </c>
      <c r="W707" s="1">
        <v>4</v>
      </c>
      <c r="X707" s="1">
        <v>77.5</v>
      </c>
      <c r="AD707" s="1" t="s">
        <v>2344</v>
      </c>
      <c r="AE707" s="1">
        <v>4</v>
      </c>
      <c r="AF707" s="1">
        <v>31.88</v>
      </c>
    </row>
    <row r="708" spans="22:32" x14ac:dyDescent="0.35">
      <c r="V708" s="1" t="s">
        <v>1379</v>
      </c>
      <c r="W708" s="1">
        <v>4</v>
      </c>
      <c r="X708" s="1">
        <v>24.25</v>
      </c>
      <c r="AD708" s="1" t="s">
        <v>2345</v>
      </c>
      <c r="AE708" s="1">
        <v>4</v>
      </c>
      <c r="AF708" s="1">
        <v>81.5</v>
      </c>
    </row>
    <row r="709" spans="22:32" x14ac:dyDescent="0.35">
      <c r="V709" s="1" t="s">
        <v>1380</v>
      </c>
      <c r="W709" s="1">
        <v>4</v>
      </c>
      <c r="X709" s="1">
        <v>72</v>
      </c>
      <c r="AD709" s="1" t="s">
        <v>2346</v>
      </c>
      <c r="AE709" s="1">
        <v>4</v>
      </c>
      <c r="AF709" s="1">
        <v>30.88</v>
      </c>
    </row>
    <row r="710" spans="22:32" x14ac:dyDescent="0.35">
      <c r="V710" s="1" t="s">
        <v>1381</v>
      </c>
      <c r="W710" s="1">
        <v>4</v>
      </c>
      <c r="X710" s="1">
        <v>70.5</v>
      </c>
      <c r="AD710" s="1" t="s">
        <v>2347</v>
      </c>
      <c r="AE710" s="1">
        <v>4</v>
      </c>
      <c r="AF710" s="1">
        <v>69.62</v>
      </c>
    </row>
    <row r="711" spans="22:32" x14ac:dyDescent="0.35">
      <c r="V711" s="1" t="s">
        <v>1382</v>
      </c>
      <c r="W711" s="1">
        <v>4</v>
      </c>
      <c r="X711" s="1">
        <v>67</v>
      </c>
      <c r="AD711" s="1" t="s">
        <v>2348</v>
      </c>
      <c r="AE711" s="1">
        <v>4</v>
      </c>
      <c r="AF711" s="1">
        <v>61</v>
      </c>
    </row>
    <row r="712" spans="22:32" x14ac:dyDescent="0.35">
      <c r="V712" s="1" t="s">
        <v>1383</v>
      </c>
      <c r="W712" s="1">
        <v>4</v>
      </c>
      <c r="X712" s="1">
        <v>46</v>
      </c>
      <c r="AD712" s="1" t="s">
        <v>2349</v>
      </c>
      <c r="AE712" s="1">
        <v>4</v>
      </c>
      <c r="AF712" s="1">
        <v>64.62</v>
      </c>
    </row>
    <row r="713" spans="22:32" x14ac:dyDescent="0.35">
      <c r="V713" s="1" t="s">
        <v>1384</v>
      </c>
      <c r="W713" s="1">
        <v>4</v>
      </c>
      <c r="X713" s="1">
        <v>23.25</v>
      </c>
      <c r="AD713" s="1" t="s">
        <v>2350</v>
      </c>
      <c r="AE713" s="1">
        <v>4</v>
      </c>
      <c r="AF713" s="1">
        <v>33.5</v>
      </c>
    </row>
    <row r="714" spans="22:32" x14ac:dyDescent="0.35">
      <c r="V714" s="1" t="s">
        <v>1385</v>
      </c>
      <c r="W714" s="1">
        <v>4</v>
      </c>
      <c r="X714" s="1">
        <v>39.5</v>
      </c>
      <c r="AD714" s="1" t="s">
        <v>2351</v>
      </c>
      <c r="AE714" s="1">
        <v>4</v>
      </c>
      <c r="AF714" s="1">
        <v>44.38</v>
      </c>
    </row>
    <row r="715" spans="22:32" x14ac:dyDescent="0.35">
      <c r="V715" s="1" t="s">
        <v>1386</v>
      </c>
      <c r="W715" s="1">
        <v>4</v>
      </c>
      <c r="X715" s="1">
        <v>59.5</v>
      </c>
      <c r="AD715" s="1" t="s">
        <v>2352</v>
      </c>
      <c r="AE715" s="1">
        <v>4</v>
      </c>
      <c r="AF715" s="1">
        <v>83</v>
      </c>
    </row>
    <row r="716" spans="22:32" x14ac:dyDescent="0.35">
      <c r="V716" s="1" t="s">
        <v>1387</v>
      </c>
      <c r="W716" s="1">
        <v>4</v>
      </c>
      <c r="X716" s="1">
        <v>45</v>
      </c>
      <c r="AD716" s="1" t="s">
        <v>2353</v>
      </c>
      <c r="AE716" s="1">
        <v>4</v>
      </c>
      <c r="AF716" s="1">
        <v>58.38</v>
      </c>
    </row>
    <row r="717" spans="22:32" x14ac:dyDescent="0.35">
      <c r="V717" s="1" t="s">
        <v>1388</v>
      </c>
      <c r="W717" s="1">
        <v>4</v>
      </c>
      <c r="X717" s="1">
        <v>52</v>
      </c>
      <c r="AD717" s="1" t="s">
        <v>2354</v>
      </c>
      <c r="AE717" s="1">
        <v>4</v>
      </c>
      <c r="AF717" s="1">
        <v>66.12</v>
      </c>
    </row>
    <row r="718" spans="22:32" x14ac:dyDescent="0.35">
      <c r="V718" s="1" t="s">
        <v>1389</v>
      </c>
      <c r="W718" s="1">
        <v>4</v>
      </c>
      <c r="X718" s="1">
        <v>49.75</v>
      </c>
      <c r="AD718" s="1" t="s">
        <v>2355</v>
      </c>
      <c r="AE718" s="1">
        <v>4</v>
      </c>
      <c r="AF718" s="1">
        <v>85.75</v>
      </c>
    </row>
    <row r="719" spans="22:32" x14ac:dyDescent="0.35">
      <c r="V719" s="1" t="s">
        <v>1390</v>
      </c>
      <c r="W719" s="1">
        <v>4</v>
      </c>
      <c r="X719" s="1">
        <v>77</v>
      </c>
      <c r="AD719" s="1" t="s">
        <v>2356</v>
      </c>
      <c r="AE719" s="1">
        <v>4</v>
      </c>
      <c r="AF719" s="1">
        <v>26.12</v>
      </c>
    </row>
    <row r="720" spans="22:32" x14ac:dyDescent="0.35">
      <c r="V720" s="1" t="s">
        <v>1391</v>
      </c>
      <c r="W720" s="1">
        <v>4</v>
      </c>
      <c r="X720" s="1">
        <v>78.25</v>
      </c>
      <c r="AD720" s="1" t="s">
        <v>2357</v>
      </c>
      <c r="AE720" s="1">
        <v>4</v>
      </c>
      <c r="AF720" s="1">
        <v>60.75</v>
      </c>
    </row>
    <row r="721" spans="22:32" x14ac:dyDescent="0.35">
      <c r="V721" s="1" t="s">
        <v>1392</v>
      </c>
      <c r="W721" s="1">
        <v>4</v>
      </c>
      <c r="X721" s="1">
        <v>38.5</v>
      </c>
      <c r="AD721" s="1" t="s">
        <v>2358</v>
      </c>
      <c r="AE721" s="1">
        <v>4</v>
      </c>
      <c r="AF721" s="1">
        <v>72.88</v>
      </c>
    </row>
    <row r="722" spans="22:32" x14ac:dyDescent="0.35">
      <c r="V722" s="1" t="s">
        <v>1393</v>
      </c>
      <c r="W722" s="1">
        <v>4</v>
      </c>
      <c r="X722" s="1">
        <v>48.5</v>
      </c>
      <c r="AD722" s="1" t="s">
        <v>2359</v>
      </c>
      <c r="AE722" s="1">
        <v>4</v>
      </c>
      <c r="AF722" s="1">
        <v>54</v>
      </c>
    </row>
    <row r="723" spans="22:32" x14ac:dyDescent="0.35">
      <c r="V723" s="1" t="s">
        <v>1394</v>
      </c>
      <c r="W723" s="1">
        <v>4</v>
      </c>
      <c r="X723" s="1">
        <v>57.75</v>
      </c>
      <c r="AD723" s="1" t="s">
        <v>2360</v>
      </c>
      <c r="AE723" s="1">
        <v>4</v>
      </c>
      <c r="AF723" s="1">
        <v>33.119999999999997</v>
      </c>
    </row>
    <row r="724" spans="22:32" x14ac:dyDescent="0.35">
      <c r="V724" s="1" t="s">
        <v>1395</v>
      </c>
      <c r="W724" s="1">
        <v>4</v>
      </c>
      <c r="X724" s="1">
        <v>58.25</v>
      </c>
      <c r="AD724" s="1" t="s">
        <v>2361</v>
      </c>
      <c r="AE724" s="1">
        <v>4</v>
      </c>
      <c r="AF724" s="1">
        <v>69.12</v>
      </c>
    </row>
    <row r="725" spans="22:32" x14ac:dyDescent="0.35">
      <c r="V725" s="1" t="s">
        <v>1396</v>
      </c>
      <c r="W725" s="1">
        <v>4</v>
      </c>
      <c r="X725" s="1">
        <v>42.25</v>
      </c>
      <c r="AD725" s="1" t="s">
        <v>2362</v>
      </c>
      <c r="AE725" s="1">
        <v>4</v>
      </c>
      <c r="AF725" s="1">
        <v>73.12</v>
      </c>
    </row>
    <row r="726" spans="22:32" x14ac:dyDescent="0.35">
      <c r="V726" s="1" t="s">
        <v>1397</v>
      </c>
      <c r="W726" s="1">
        <v>4</v>
      </c>
      <c r="X726" s="1">
        <v>48.25</v>
      </c>
      <c r="AD726" s="1" t="s">
        <v>2363</v>
      </c>
      <c r="AE726" s="1">
        <v>4</v>
      </c>
      <c r="AF726" s="1">
        <v>44</v>
      </c>
    </row>
    <row r="727" spans="22:32" x14ac:dyDescent="0.35">
      <c r="V727" s="1" t="s">
        <v>1398</v>
      </c>
      <c r="W727" s="1">
        <v>4</v>
      </c>
      <c r="X727" s="1">
        <v>49.25</v>
      </c>
      <c r="AD727" s="1" t="s">
        <v>2364</v>
      </c>
      <c r="AE727" s="1">
        <v>4</v>
      </c>
      <c r="AF727" s="1">
        <v>67.88</v>
      </c>
    </row>
    <row r="728" spans="22:32" x14ac:dyDescent="0.35">
      <c r="V728" s="1" t="s">
        <v>1399</v>
      </c>
      <c r="W728" s="1">
        <v>4</v>
      </c>
      <c r="X728" s="1">
        <v>66.25</v>
      </c>
      <c r="AD728" s="1" t="s">
        <v>2365</v>
      </c>
      <c r="AE728" s="1">
        <v>4</v>
      </c>
      <c r="AF728" s="1">
        <v>56.5</v>
      </c>
    </row>
    <row r="729" spans="22:32" x14ac:dyDescent="0.35">
      <c r="V729" s="1" t="s">
        <v>1400</v>
      </c>
      <c r="W729" s="1">
        <v>4</v>
      </c>
      <c r="X729" s="1">
        <v>89.25</v>
      </c>
      <c r="AD729" s="1" t="s">
        <v>890</v>
      </c>
      <c r="AE729" s="1">
        <v>4</v>
      </c>
      <c r="AF729" s="1">
        <v>56.62</v>
      </c>
    </row>
    <row r="730" spans="22:32" x14ac:dyDescent="0.35">
      <c r="V730" s="1" t="s">
        <v>1401</v>
      </c>
      <c r="W730" s="1">
        <v>4</v>
      </c>
      <c r="X730" s="1">
        <v>47.5</v>
      </c>
      <c r="AD730" s="1" t="s">
        <v>2366</v>
      </c>
      <c r="AE730" s="1">
        <v>4</v>
      </c>
      <c r="AF730" s="1">
        <v>78.62</v>
      </c>
    </row>
    <row r="731" spans="22:32" x14ac:dyDescent="0.35">
      <c r="V731" s="1" t="s">
        <v>1402</v>
      </c>
      <c r="W731" s="1">
        <v>4</v>
      </c>
      <c r="X731" s="1">
        <v>54</v>
      </c>
      <c r="AD731" s="1" t="s">
        <v>2367</v>
      </c>
      <c r="AE731" s="1">
        <v>4</v>
      </c>
      <c r="AF731" s="1">
        <v>75.75</v>
      </c>
    </row>
    <row r="732" spans="22:32" x14ac:dyDescent="0.35">
      <c r="V732" s="1" t="s">
        <v>1403</v>
      </c>
      <c r="W732" s="1">
        <v>4</v>
      </c>
      <c r="X732" s="1">
        <v>53</v>
      </c>
      <c r="AD732" s="1" t="s">
        <v>1057</v>
      </c>
      <c r="AE732" s="1">
        <v>4</v>
      </c>
      <c r="AF732" s="1">
        <v>56</v>
      </c>
    </row>
    <row r="733" spans="22:32" x14ac:dyDescent="0.35">
      <c r="V733" s="1" t="s">
        <v>1404</v>
      </c>
      <c r="W733" s="1">
        <v>4</v>
      </c>
      <c r="X733" s="1">
        <v>79.25</v>
      </c>
      <c r="AD733" s="1" t="s">
        <v>2368</v>
      </c>
      <c r="AE733" s="1">
        <v>4</v>
      </c>
      <c r="AF733" s="1">
        <v>50.62</v>
      </c>
    </row>
    <row r="734" spans="22:32" x14ac:dyDescent="0.35">
      <c r="V734" s="1" t="s">
        <v>1405</v>
      </c>
      <c r="W734" s="1">
        <v>4</v>
      </c>
      <c r="X734" s="1">
        <v>57.75</v>
      </c>
      <c r="AD734" s="1" t="s">
        <v>2369</v>
      </c>
      <c r="AE734" s="1">
        <v>4</v>
      </c>
      <c r="AF734" s="1">
        <v>54.75</v>
      </c>
    </row>
    <row r="735" spans="22:32" x14ac:dyDescent="0.35">
      <c r="V735" s="1" t="s">
        <v>1406</v>
      </c>
      <c r="W735" s="1">
        <v>4</v>
      </c>
      <c r="X735" s="1">
        <v>40.75</v>
      </c>
      <c r="AD735" s="1" t="s">
        <v>2370</v>
      </c>
      <c r="AE735" s="1">
        <v>4</v>
      </c>
      <c r="AF735" s="1">
        <v>85.62</v>
      </c>
    </row>
    <row r="736" spans="22:32" x14ac:dyDescent="0.35">
      <c r="V736" s="1" t="s">
        <v>1407</v>
      </c>
      <c r="W736" s="1">
        <v>4</v>
      </c>
      <c r="X736" s="1">
        <v>86.75</v>
      </c>
      <c r="AD736" s="1" t="s">
        <v>2371</v>
      </c>
      <c r="AE736" s="1">
        <v>4</v>
      </c>
      <c r="AF736" s="1">
        <v>42.38</v>
      </c>
    </row>
    <row r="737" spans="22:32" x14ac:dyDescent="0.35">
      <c r="V737" s="1" t="s">
        <v>1408</v>
      </c>
      <c r="W737" s="1">
        <v>4</v>
      </c>
      <c r="X737" s="1">
        <v>51.25</v>
      </c>
      <c r="AD737" s="1" t="s">
        <v>2372</v>
      </c>
      <c r="AE737" s="1">
        <v>4</v>
      </c>
      <c r="AF737" s="1">
        <v>63</v>
      </c>
    </row>
    <row r="738" spans="22:32" x14ac:dyDescent="0.35">
      <c r="V738" s="1" t="s">
        <v>1409</v>
      </c>
      <c r="W738" s="1">
        <v>4</v>
      </c>
      <c r="X738" s="1">
        <v>41.25</v>
      </c>
      <c r="AD738" s="1" t="s">
        <v>2373</v>
      </c>
      <c r="AE738" s="1">
        <v>4</v>
      </c>
      <c r="AF738" s="1">
        <v>50.25</v>
      </c>
    </row>
    <row r="739" spans="22:32" x14ac:dyDescent="0.35">
      <c r="V739" s="1" t="s">
        <v>1410</v>
      </c>
      <c r="W739" s="1">
        <v>4</v>
      </c>
      <c r="X739" s="1">
        <v>57.5</v>
      </c>
      <c r="AD739" s="1" t="s">
        <v>2374</v>
      </c>
      <c r="AE739" s="1">
        <v>4</v>
      </c>
      <c r="AF739" s="1">
        <v>51</v>
      </c>
    </row>
    <row r="740" spans="22:32" x14ac:dyDescent="0.35">
      <c r="V740" s="1" t="s">
        <v>1411</v>
      </c>
      <c r="W740" s="1">
        <v>4</v>
      </c>
      <c r="X740" s="1">
        <v>36.75</v>
      </c>
      <c r="AD740" s="1" t="s">
        <v>2375</v>
      </c>
      <c r="AE740" s="1">
        <v>4</v>
      </c>
      <c r="AF740" s="1">
        <v>69.62</v>
      </c>
    </row>
    <row r="741" spans="22:32" x14ac:dyDescent="0.35">
      <c r="V741" s="1" t="s">
        <v>1412</v>
      </c>
      <c r="W741" s="1">
        <v>4</v>
      </c>
      <c r="X741" s="1">
        <v>35.5</v>
      </c>
      <c r="AD741" s="1" t="s">
        <v>2376</v>
      </c>
      <c r="AE741" s="1">
        <v>4</v>
      </c>
      <c r="AF741" s="1">
        <v>93.5</v>
      </c>
    </row>
    <row r="742" spans="22:32" x14ac:dyDescent="0.35">
      <c r="V742" s="1" t="s">
        <v>1413</v>
      </c>
      <c r="W742" s="1">
        <v>4</v>
      </c>
      <c r="X742" s="1">
        <v>59.5</v>
      </c>
      <c r="AD742" s="1" t="s">
        <v>2377</v>
      </c>
      <c r="AE742" s="1">
        <v>4</v>
      </c>
      <c r="AF742" s="1">
        <v>41.5</v>
      </c>
    </row>
    <row r="743" spans="22:32" x14ac:dyDescent="0.35">
      <c r="V743" s="1" t="s">
        <v>1414</v>
      </c>
      <c r="W743" s="1">
        <v>4</v>
      </c>
      <c r="X743" s="1">
        <v>75.75</v>
      </c>
      <c r="AD743" s="1" t="s">
        <v>2378</v>
      </c>
      <c r="AE743" s="1">
        <v>4</v>
      </c>
      <c r="AF743" s="1">
        <v>40.5</v>
      </c>
    </row>
    <row r="744" spans="22:32" x14ac:dyDescent="0.35">
      <c r="V744" s="1" t="s">
        <v>1415</v>
      </c>
      <c r="W744" s="1">
        <v>4</v>
      </c>
      <c r="X744" s="1">
        <v>58.75</v>
      </c>
      <c r="AD744" s="1" t="s">
        <v>2379</v>
      </c>
      <c r="AE744" s="1">
        <v>4</v>
      </c>
      <c r="AF744" s="1">
        <v>70.12</v>
      </c>
    </row>
    <row r="745" spans="22:32" x14ac:dyDescent="0.35">
      <c r="V745" s="1" t="s">
        <v>1416</v>
      </c>
      <c r="W745" s="1">
        <v>4</v>
      </c>
      <c r="X745" s="1">
        <v>74</v>
      </c>
      <c r="AD745" s="1" t="s">
        <v>2380</v>
      </c>
      <c r="AE745" s="1">
        <v>4</v>
      </c>
      <c r="AF745" s="1">
        <v>63.88</v>
      </c>
    </row>
    <row r="746" spans="22:32" x14ac:dyDescent="0.35">
      <c r="V746" s="1" t="s">
        <v>1417</v>
      </c>
      <c r="W746" s="1">
        <v>4</v>
      </c>
      <c r="X746" s="1">
        <v>62.5</v>
      </c>
      <c r="AD746" s="1" t="s">
        <v>2381</v>
      </c>
      <c r="AE746" s="1">
        <v>4</v>
      </c>
      <c r="AF746" s="1">
        <v>47.38</v>
      </c>
    </row>
    <row r="747" spans="22:32" x14ac:dyDescent="0.35">
      <c r="V747" s="1" t="s">
        <v>1418</v>
      </c>
      <c r="W747" s="1">
        <v>4</v>
      </c>
      <c r="X747" s="1">
        <v>48.5</v>
      </c>
      <c r="AD747" s="1" t="s">
        <v>2382</v>
      </c>
      <c r="AE747" s="1">
        <v>4</v>
      </c>
      <c r="AF747" s="1">
        <v>54.25</v>
      </c>
    </row>
    <row r="748" spans="22:32" x14ac:dyDescent="0.35">
      <c r="V748" s="1" t="s">
        <v>1419</v>
      </c>
      <c r="W748" s="1">
        <v>4</v>
      </c>
      <c r="X748" s="1">
        <v>48.75</v>
      </c>
      <c r="AD748" s="1" t="s">
        <v>2383</v>
      </c>
      <c r="AE748" s="1">
        <v>4</v>
      </c>
      <c r="AF748" s="1">
        <v>77</v>
      </c>
    </row>
    <row r="749" spans="22:32" x14ac:dyDescent="0.35">
      <c r="V749" s="1" t="s">
        <v>1420</v>
      </c>
      <c r="W749" s="1">
        <v>4</v>
      </c>
      <c r="X749" s="1">
        <v>69.25</v>
      </c>
      <c r="AD749" s="1" t="s">
        <v>2384</v>
      </c>
      <c r="AE749" s="1">
        <v>4</v>
      </c>
      <c r="AF749" s="1">
        <v>72.75</v>
      </c>
    </row>
    <row r="750" spans="22:32" x14ac:dyDescent="0.35">
      <c r="V750" s="1" t="s">
        <v>1421</v>
      </c>
      <c r="W750" s="1">
        <v>4</v>
      </c>
      <c r="X750" s="1">
        <v>43</v>
      </c>
      <c r="AD750" s="1" t="s">
        <v>2385</v>
      </c>
      <c r="AE750" s="1">
        <v>4</v>
      </c>
      <c r="AF750" s="1">
        <v>66</v>
      </c>
    </row>
    <row r="751" spans="22:32" x14ac:dyDescent="0.35">
      <c r="V751" s="1" t="s">
        <v>1422</v>
      </c>
      <c r="W751" s="1">
        <v>4</v>
      </c>
      <c r="X751" s="1">
        <v>56.5</v>
      </c>
      <c r="AD751" s="1" t="s">
        <v>2386</v>
      </c>
      <c r="AE751" s="1">
        <v>4</v>
      </c>
      <c r="AF751" s="1">
        <v>40.380000000000003</v>
      </c>
    </row>
    <row r="752" spans="22:32" x14ac:dyDescent="0.35">
      <c r="V752" s="1" t="s">
        <v>1423</v>
      </c>
      <c r="W752" s="1">
        <v>4</v>
      </c>
      <c r="X752" s="1">
        <v>48.75</v>
      </c>
      <c r="AD752" s="1" t="s">
        <v>2387</v>
      </c>
      <c r="AE752" s="1">
        <v>4</v>
      </c>
      <c r="AF752" s="1">
        <v>81.38</v>
      </c>
    </row>
    <row r="753" spans="22:32" x14ac:dyDescent="0.35">
      <c r="V753" s="1" t="s">
        <v>1424</v>
      </c>
      <c r="W753" s="1">
        <v>4</v>
      </c>
      <c r="X753" s="1">
        <v>57</v>
      </c>
      <c r="AD753" s="1" t="s">
        <v>1438</v>
      </c>
      <c r="AE753" s="1">
        <v>4</v>
      </c>
      <c r="AF753" s="1">
        <v>62.88</v>
      </c>
    </row>
    <row r="754" spans="22:32" x14ac:dyDescent="0.35">
      <c r="V754" s="1" t="s">
        <v>1425</v>
      </c>
      <c r="W754" s="1">
        <v>4</v>
      </c>
      <c r="X754" s="1">
        <v>58.25</v>
      </c>
      <c r="AD754" s="1" t="s">
        <v>2388</v>
      </c>
      <c r="AE754" s="1">
        <v>4</v>
      </c>
      <c r="AF754" s="1">
        <v>38</v>
      </c>
    </row>
    <row r="755" spans="22:32" x14ac:dyDescent="0.35">
      <c r="V755" s="1" t="s">
        <v>1426</v>
      </c>
      <c r="W755" s="1">
        <v>4</v>
      </c>
      <c r="X755" s="1">
        <v>27.75</v>
      </c>
      <c r="AD755" s="1" t="s">
        <v>2389</v>
      </c>
      <c r="AE755" s="1">
        <v>4</v>
      </c>
      <c r="AF755" s="1">
        <v>60.38</v>
      </c>
    </row>
    <row r="756" spans="22:32" x14ac:dyDescent="0.35">
      <c r="V756" s="1" t="s">
        <v>1427</v>
      </c>
      <c r="W756" s="1">
        <v>4</v>
      </c>
      <c r="X756" s="1">
        <v>51.75</v>
      </c>
      <c r="AD756" s="1" t="s">
        <v>2390</v>
      </c>
      <c r="AE756" s="1">
        <v>4</v>
      </c>
      <c r="AF756" s="1">
        <v>60.5</v>
      </c>
    </row>
    <row r="757" spans="22:32" x14ac:dyDescent="0.35">
      <c r="V757" s="1" t="s">
        <v>1428</v>
      </c>
      <c r="W757" s="1">
        <v>4</v>
      </c>
      <c r="X757" s="1">
        <v>43.75</v>
      </c>
      <c r="AD757" s="1" t="s">
        <v>2391</v>
      </c>
      <c r="AE757" s="1">
        <v>4</v>
      </c>
      <c r="AF757" s="1">
        <v>39.25</v>
      </c>
    </row>
    <row r="758" spans="22:32" x14ac:dyDescent="0.35">
      <c r="V758" s="1" t="s">
        <v>1429</v>
      </c>
      <c r="W758" s="1">
        <v>4</v>
      </c>
      <c r="X758" s="1">
        <v>76.75</v>
      </c>
      <c r="AD758" s="1" t="s">
        <v>2392</v>
      </c>
      <c r="AE758" s="1">
        <v>4</v>
      </c>
      <c r="AF758" s="1">
        <v>47.62</v>
      </c>
    </row>
    <row r="759" spans="22:32" x14ac:dyDescent="0.35">
      <c r="V759" s="1" t="s">
        <v>1430</v>
      </c>
      <c r="W759" s="1">
        <v>4</v>
      </c>
      <c r="X759" s="1">
        <v>74.75</v>
      </c>
      <c r="AD759" s="1" t="s">
        <v>2393</v>
      </c>
      <c r="AE759" s="1">
        <v>4</v>
      </c>
      <c r="AF759" s="1">
        <v>66.5</v>
      </c>
    </row>
    <row r="760" spans="22:32" x14ac:dyDescent="0.35">
      <c r="V760" s="1" t="s">
        <v>1431</v>
      </c>
      <c r="W760" s="1">
        <v>4</v>
      </c>
      <c r="X760" s="1">
        <v>49.5</v>
      </c>
      <c r="AD760" s="1" t="s">
        <v>2394</v>
      </c>
      <c r="AE760" s="1">
        <v>4</v>
      </c>
      <c r="AF760" s="1">
        <v>55</v>
      </c>
    </row>
    <row r="761" spans="22:32" x14ac:dyDescent="0.35">
      <c r="V761" s="1" t="s">
        <v>1432</v>
      </c>
      <c r="W761" s="1">
        <v>4</v>
      </c>
      <c r="X761" s="1">
        <v>56.25</v>
      </c>
      <c r="AD761" s="1" t="s">
        <v>2395</v>
      </c>
      <c r="AE761" s="1">
        <v>4</v>
      </c>
      <c r="AF761" s="1">
        <v>58.5</v>
      </c>
    </row>
    <row r="762" spans="22:32" x14ac:dyDescent="0.35">
      <c r="V762" s="1" t="s">
        <v>1433</v>
      </c>
      <c r="W762" s="1">
        <v>4</v>
      </c>
      <c r="X762" s="1">
        <v>64.5</v>
      </c>
      <c r="AD762" s="1" t="s">
        <v>2396</v>
      </c>
      <c r="AE762" s="1">
        <v>4</v>
      </c>
      <c r="AF762" s="1">
        <v>67.88</v>
      </c>
    </row>
    <row r="763" spans="22:32" x14ac:dyDescent="0.35">
      <c r="V763" s="1" t="s">
        <v>1434</v>
      </c>
      <c r="W763" s="1">
        <v>4</v>
      </c>
      <c r="X763" s="1">
        <v>43.75</v>
      </c>
      <c r="AD763" s="1" t="s">
        <v>733</v>
      </c>
      <c r="AE763" s="1">
        <v>4</v>
      </c>
      <c r="AF763" s="1">
        <v>45.88</v>
      </c>
    </row>
    <row r="764" spans="22:32" x14ac:dyDescent="0.35">
      <c r="V764" s="1" t="s">
        <v>1435</v>
      </c>
      <c r="W764" s="1">
        <v>4</v>
      </c>
      <c r="X764" s="1">
        <v>61.25</v>
      </c>
      <c r="AD764" s="1" t="s">
        <v>2397</v>
      </c>
      <c r="AE764" s="1">
        <v>4</v>
      </c>
      <c r="AF764" s="1">
        <v>68.25</v>
      </c>
    </row>
    <row r="765" spans="22:32" x14ac:dyDescent="0.35">
      <c r="V765" s="1" t="s">
        <v>1436</v>
      </c>
      <c r="W765" s="1">
        <v>4</v>
      </c>
      <c r="X765" s="1">
        <v>59.75</v>
      </c>
      <c r="AD765" s="1" t="s">
        <v>2398</v>
      </c>
      <c r="AE765" s="1">
        <v>4</v>
      </c>
      <c r="AF765" s="1">
        <v>38.380000000000003</v>
      </c>
    </row>
    <row r="766" spans="22:32" x14ac:dyDescent="0.35">
      <c r="V766" s="1" t="s">
        <v>1437</v>
      </c>
      <c r="W766" s="1">
        <v>4</v>
      </c>
      <c r="X766" s="1">
        <v>38.25</v>
      </c>
      <c r="AD766" s="1" t="s">
        <v>2399</v>
      </c>
      <c r="AE766" s="1">
        <v>4</v>
      </c>
      <c r="AF766" s="1">
        <v>64.25</v>
      </c>
    </row>
    <row r="767" spans="22:32" x14ac:dyDescent="0.35">
      <c r="V767" s="1" t="s">
        <v>1438</v>
      </c>
      <c r="W767" s="1">
        <v>4</v>
      </c>
      <c r="X767" s="1">
        <v>44</v>
      </c>
      <c r="AD767" s="1" t="s">
        <v>2400</v>
      </c>
      <c r="AE767" s="1">
        <v>4</v>
      </c>
      <c r="AF767" s="1">
        <v>50.38</v>
      </c>
    </row>
    <row r="768" spans="22:32" x14ac:dyDescent="0.35">
      <c r="V768" s="1" t="s">
        <v>1439</v>
      </c>
      <c r="W768" s="1">
        <v>4</v>
      </c>
      <c r="X768" s="1">
        <v>50.75</v>
      </c>
      <c r="AD768" s="1" t="s">
        <v>2401</v>
      </c>
      <c r="AE768" s="1">
        <v>4</v>
      </c>
      <c r="AF768" s="1">
        <v>59.75</v>
      </c>
    </row>
    <row r="769" spans="22:32" x14ac:dyDescent="0.35">
      <c r="V769" s="1" t="s">
        <v>1440</v>
      </c>
      <c r="W769" s="1">
        <v>4</v>
      </c>
      <c r="X769" s="1">
        <v>55.5</v>
      </c>
      <c r="AD769" s="1" t="s">
        <v>2402</v>
      </c>
      <c r="AE769" s="1">
        <v>4</v>
      </c>
      <c r="AF769" s="1">
        <v>40.75</v>
      </c>
    </row>
    <row r="770" spans="22:32" x14ac:dyDescent="0.35">
      <c r="V770" s="1" t="s">
        <v>1441</v>
      </c>
      <c r="W770" s="1">
        <v>4</v>
      </c>
      <c r="X770" s="1">
        <v>68.75</v>
      </c>
      <c r="AD770" s="1" t="s">
        <v>2403</v>
      </c>
      <c r="AE770" s="1">
        <v>4</v>
      </c>
      <c r="AF770" s="1">
        <v>35.119999999999997</v>
      </c>
    </row>
    <row r="771" spans="22:32" x14ac:dyDescent="0.35">
      <c r="V771" s="1" t="s">
        <v>1442</v>
      </c>
      <c r="W771" s="1">
        <v>4</v>
      </c>
      <c r="X771" s="1">
        <v>41</v>
      </c>
      <c r="AD771" s="1" t="s">
        <v>2404</v>
      </c>
      <c r="AE771" s="1">
        <v>4</v>
      </c>
      <c r="AF771" s="1">
        <v>43.38</v>
      </c>
    </row>
    <row r="772" spans="22:32" x14ac:dyDescent="0.35">
      <c r="V772" s="1" t="s">
        <v>1443</v>
      </c>
      <c r="W772" s="1">
        <v>4</v>
      </c>
      <c r="X772" s="1">
        <v>49.75</v>
      </c>
      <c r="AD772" s="1" t="s">
        <v>2405</v>
      </c>
      <c r="AE772" s="1">
        <v>4</v>
      </c>
      <c r="AF772" s="1">
        <v>53.62</v>
      </c>
    </row>
    <row r="773" spans="22:32" x14ac:dyDescent="0.35">
      <c r="V773" s="1" t="s">
        <v>1444</v>
      </c>
      <c r="W773" s="1">
        <v>4</v>
      </c>
      <c r="X773" s="1">
        <v>45.75</v>
      </c>
      <c r="AD773" s="1" t="s">
        <v>2406</v>
      </c>
      <c r="AE773" s="1">
        <v>4</v>
      </c>
      <c r="AF773" s="1">
        <v>57.88</v>
      </c>
    </row>
    <row r="774" spans="22:32" x14ac:dyDescent="0.35">
      <c r="V774" s="1" t="s">
        <v>1445</v>
      </c>
      <c r="W774" s="1">
        <v>4</v>
      </c>
      <c r="X774" s="1">
        <v>74.5</v>
      </c>
      <c r="AD774" s="1" t="s">
        <v>2407</v>
      </c>
      <c r="AE774" s="1">
        <v>4</v>
      </c>
      <c r="AF774" s="1">
        <v>62.62</v>
      </c>
    </row>
    <row r="775" spans="22:32" x14ac:dyDescent="0.35">
      <c r="V775" s="1" t="s">
        <v>1446</v>
      </c>
      <c r="W775" s="1">
        <v>4</v>
      </c>
      <c r="X775" s="1">
        <v>47.5</v>
      </c>
      <c r="AD775" s="1" t="s">
        <v>2408</v>
      </c>
      <c r="AE775" s="1">
        <v>4</v>
      </c>
      <c r="AF775" s="1">
        <v>83.88</v>
      </c>
    </row>
    <row r="776" spans="22:32" x14ac:dyDescent="0.35">
      <c r="V776" s="1" t="s">
        <v>1447</v>
      </c>
      <c r="W776" s="1">
        <v>4</v>
      </c>
      <c r="X776" s="1">
        <v>59</v>
      </c>
      <c r="AD776" s="1" t="s">
        <v>2409</v>
      </c>
      <c r="AE776" s="1">
        <v>4</v>
      </c>
      <c r="AF776" s="1">
        <v>42.5</v>
      </c>
    </row>
    <row r="777" spans="22:32" x14ac:dyDescent="0.35">
      <c r="V777" s="1" t="s">
        <v>1448</v>
      </c>
      <c r="W777" s="1">
        <v>4</v>
      </c>
      <c r="X777" s="1">
        <v>42.25</v>
      </c>
      <c r="AD777" s="1" t="s">
        <v>2410</v>
      </c>
      <c r="AE777" s="1">
        <v>4</v>
      </c>
      <c r="AF777" s="1">
        <v>56.88</v>
      </c>
    </row>
    <row r="778" spans="22:32" x14ac:dyDescent="0.35">
      <c r="V778" s="1" t="s">
        <v>1449</v>
      </c>
      <c r="W778" s="1">
        <v>4</v>
      </c>
      <c r="X778" s="1">
        <v>51.75</v>
      </c>
      <c r="AD778" s="1" t="s">
        <v>2411</v>
      </c>
      <c r="AE778" s="1">
        <v>4</v>
      </c>
      <c r="AF778" s="1">
        <v>36</v>
      </c>
    </row>
    <row r="779" spans="22:32" x14ac:dyDescent="0.35">
      <c r="V779" s="1" t="s">
        <v>1450</v>
      </c>
      <c r="W779" s="1">
        <v>4</v>
      </c>
      <c r="X779" s="1">
        <v>76</v>
      </c>
      <c r="AD779" s="1" t="s">
        <v>2412</v>
      </c>
      <c r="AE779" s="1">
        <v>4</v>
      </c>
      <c r="AF779" s="1">
        <v>63.38</v>
      </c>
    </row>
    <row r="780" spans="22:32" x14ac:dyDescent="0.35">
      <c r="V780" s="1" t="s">
        <v>1451</v>
      </c>
      <c r="W780" s="1">
        <v>4</v>
      </c>
      <c r="X780" s="1">
        <v>50.75</v>
      </c>
      <c r="AD780" s="1" t="s">
        <v>2413</v>
      </c>
      <c r="AE780" s="1">
        <v>4</v>
      </c>
      <c r="AF780" s="1">
        <v>74</v>
      </c>
    </row>
    <row r="781" spans="22:32" x14ac:dyDescent="0.35">
      <c r="V781" s="1" t="s">
        <v>1452</v>
      </c>
      <c r="W781" s="1">
        <v>4</v>
      </c>
      <c r="X781" s="1">
        <v>86.75</v>
      </c>
      <c r="AD781" s="1" t="s">
        <v>2414</v>
      </c>
      <c r="AE781" s="1">
        <v>4</v>
      </c>
      <c r="AF781" s="1">
        <v>26.25</v>
      </c>
    </row>
    <row r="782" spans="22:32" x14ac:dyDescent="0.35">
      <c r="V782" s="1" t="s">
        <v>1453</v>
      </c>
      <c r="W782" s="1">
        <v>4</v>
      </c>
      <c r="X782" s="1">
        <v>43.75</v>
      </c>
      <c r="AD782" s="1" t="s">
        <v>2415</v>
      </c>
      <c r="AE782" s="1">
        <v>4</v>
      </c>
      <c r="AF782" s="1">
        <v>45.12</v>
      </c>
    </row>
    <row r="783" spans="22:32" x14ac:dyDescent="0.35">
      <c r="V783" s="1" t="s">
        <v>1454</v>
      </c>
      <c r="W783" s="1">
        <v>4</v>
      </c>
      <c r="X783" s="1">
        <v>64.5</v>
      </c>
      <c r="AD783" s="1" t="s">
        <v>2416</v>
      </c>
      <c r="AE783" s="1">
        <v>4</v>
      </c>
      <c r="AF783" s="1">
        <v>58</v>
      </c>
    </row>
    <row r="784" spans="22:32" x14ac:dyDescent="0.35">
      <c r="V784" s="1" t="s">
        <v>1455</v>
      </c>
      <c r="W784" s="1">
        <v>4</v>
      </c>
      <c r="X784" s="1">
        <v>68.75</v>
      </c>
      <c r="AD784" s="1" t="s">
        <v>2417</v>
      </c>
      <c r="AE784" s="1">
        <v>4</v>
      </c>
      <c r="AF784" s="1">
        <v>42.62</v>
      </c>
    </row>
    <row r="785" spans="22:32" x14ac:dyDescent="0.35">
      <c r="V785" s="1" t="s">
        <v>1456</v>
      </c>
      <c r="W785" s="1">
        <v>4</v>
      </c>
      <c r="X785" s="1">
        <v>72.75</v>
      </c>
      <c r="AD785" s="1" t="s">
        <v>2418</v>
      </c>
      <c r="AE785" s="1">
        <v>4</v>
      </c>
      <c r="AF785" s="1">
        <v>49.12</v>
      </c>
    </row>
    <row r="786" spans="22:32" x14ac:dyDescent="0.35">
      <c r="V786" s="1" t="s">
        <v>1457</v>
      </c>
      <c r="W786" s="1">
        <v>4</v>
      </c>
      <c r="X786" s="1">
        <v>47.75</v>
      </c>
      <c r="AD786" s="1" t="s">
        <v>2419</v>
      </c>
      <c r="AE786" s="1">
        <v>4</v>
      </c>
      <c r="AF786" s="1">
        <v>56.25</v>
      </c>
    </row>
    <row r="787" spans="22:32" x14ac:dyDescent="0.35">
      <c r="V787" s="1" t="s">
        <v>1458</v>
      </c>
      <c r="W787" s="1">
        <v>4</v>
      </c>
      <c r="X787" s="1">
        <v>50.75</v>
      </c>
      <c r="AD787" s="1" t="s">
        <v>2420</v>
      </c>
      <c r="AE787" s="1">
        <v>4</v>
      </c>
      <c r="AF787" s="1">
        <v>63.12</v>
      </c>
    </row>
    <row r="788" spans="22:32" x14ac:dyDescent="0.35">
      <c r="V788" s="1" t="s">
        <v>1459</v>
      </c>
      <c r="W788" s="1">
        <v>4</v>
      </c>
      <c r="X788" s="1">
        <v>47.75</v>
      </c>
      <c r="AD788" s="1" t="s">
        <v>2421</v>
      </c>
      <c r="AE788" s="1">
        <v>4</v>
      </c>
      <c r="AF788" s="1">
        <v>66.88</v>
      </c>
    </row>
    <row r="789" spans="22:32" x14ac:dyDescent="0.35">
      <c r="V789" s="1" t="s">
        <v>1460</v>
      </c>
      <c r="W789" s="1">
        <v>4</v>
      </c>
      <c r="X789" s="1">
        <v>63.5</v>
      </c>
      <c r="AD789" s="1" t="s">
        <v>2422</v>
      </c>
      <c r="AE789" s="1">
        <v>4</v>
      </c>
      <c r="AF789" s="1">
        <v>75</v>
      </c>
    </row>
    <row r="790" spans="22:32" x14ac:dyDescent="0.35">
      <c r="V790" s="1" t="s">
        <v>1461</v>
      </c>
      <c r="W790" s="1">
        <v>4</v>
      </c>
      <c r="X790" s="1">
        <v>55</v>
      </c>
      <c r="AD790" s="1" t="s">
        <v>2423</v>
      </c>
      <c r="AE790" s="1">
        <v>4</v>
      </c>
      <c r="AF790" s="1">
        <v>43.25</v>
      </c>
    </row>
    <row r="791" spans="22:32" x14ac:dyDescent="0.35">
      <c r="V791" s="1" t="s">
        <v>1462</v>
      </c>
      <c r="W791" s="1">
        <v>4</v>
      </c>
      <c r="X791" s="1">
        <v>60.5</v>
      </c>
      <c r="AD791" s="1" t="s">
        <v>2424</v>
      </c>
      <c r="AE791" s="1">
        <v>4</v>
      </c>
      <c r="AF791" s="1">
        <v>32</v>
      </c>
    </row>
    <row r="792" spans="22:32" x14ac:dyDescent="0.35">
      <c r="V792" s="1" t="s">
        <v>1463</v>
      </c>
      <c r="W792" s="1">
        <v>4</v>
      </c>
      <c r="X792" s="1">
        <v>54.75</v>
      </c>
      <c r="AD792" s="1" t="s">
        <v>2425</v>
      </c>
      <c r="AE792" s="1">
        <v>4</v>
      </c>
      <c r="AF792" s="1">
        <v>83.75</v>
      </c>
    </row>
    <row r="793" spans="22:32" x14ac:dyDescent="0.35">
      <c r="V793" s="1" t="s">
        <v>1464</v>
      </c>
      <c r="W793" s="1">
        <v>4</v>
      </c>
      <c r="X793" s="1">
        <v>69.5</v>
      </c>
      <c r="AD793" s="1" t="s">
        <v>870</v>
      </c>
      <c r="AE793" s="1">
        <v>4</v>
      </c>
      <c r="AF793" s="1">
        <v>62.62</v>
      </c>
    </row>
    <row r="794" spans="22:32" x14ac:dyDescent="0.35">
      <c r="V794" s="1" t="s">
        <v>1465</v>
      </c>
      <c r="W794" s="1">
        <v>4</v>
      </c>
      <c r="X794" s="1">
        <v>64.25</v>
      </c>
      <c r="AD794" s="1" t="s">
        <v>2426</v>
      </c>
      <c r="AE794" s="1">
        <v>4</v>
      </c>
      <c r="AF794" s="1">
        <v>51.38</v>
      </c>
    </row>
    <row r="795" spans="22:32" x14ac:dyDescent="0.35">
      <c r="V795" s="1" t="s">
        <v>1466</v>
      </c>
      <c r="W795" s="1">
        <v>4</v>
      </c>
      <c r="X795" s="1">
        <v>67.75</v>
      </c>
      <c r="AD795" s="1" t="s">
        <v>2427</v>
      </c>
      <c r="AE795" s="1">
        <v>4</v>
      </c>
      <c r="AF795" s="1">
        <v>62.25</v>
      </c>
    </row>
    <row r="796" spans="22:32" x14ac:dyDescent="0.35">
      <c r="V796" s="1" t="s">
        <v>1467</v>
      </c>
      <c r="W796" s="1">
        <v>4</v>
      </c>
      <c r="X796" s="1">
        <v>50.5</v>
      </c>
      <c r="AD796" s="1" t="s">
        <v>2428</v>
      </c>
      <c r="AE796" s="1">
        <v>4</v>
      </c>
      <c r="AF796" s="1">
        <v>71</v>
      </c>
    </row>
    <row r="797" spans="22:32" x14ac:dyDescent="0.35">
      <c r="V797" s="1" t="s">
        <v>1468</v>
      </c>
      <c r="W797" s="1">
        <v>4</v>
      </c>
      <c r="X797" s="1">
        <v>72.25</v>
      </c>
      <c r="AD797" s="1" t="s">
        <v>2429</v>
      </c>
      <c r="AE797" s="1">
        <v>4</v>
      </c>
      <c r="AF797" s="1">
        <v>67.5</v>
      </c>
    </row>
    <row r="798" spans="22:32" x14ac:dyDescent="0.35">
      <c r="V798" s="1" t="s">
        <v>1469</v>
      </c>
      <c r="W798" s="1">
        <v>4</v>
      </c>
      <c r="X798" s="1">
        <v>82.5</v>
      </c>
      <c r="AD798" s="1" t="s">
        <v>2430</v>
      </c>
      <c r="AE798" s="1">
        <v>4</v>
      </c>
      <c r="AF798" s="1">
        <v>53.12</v>
      </c>
    </row>
    <row r="799" spans="22:32" x14ac:dyDescent="0.35">
      <c r="V799" s="1" t="s">
        <v>1470</v>
      </c>
      <c r="W799" s="1">
        <v>4</v>
      </c>
      <c r="X799" s="1">
        <v>65.25</v>
      </c>
      <c r="AD799" s="1" t="s">
        <v>2431</v>
      </c>
      <c r="AE799" s="1">
        <v>4</v>
      </c>
      <c r="AF799" s="1">
        <v>71.75</v>
      </c>
    </row>
    <row r="800" spans="22:32" x14ac:dyDescent="0.35">
      <c r="V800" s="1" t="s">
        <v>1471</v>
      </c>
      <c r="W800" s="1">
        <v>4</v>
      </c>
      <c r="X800" s="1">
        <v>68.5</v>
      </c>
      <c r="AD800" s="1" t="s">
        <v>2432</v>
      </c>
      <c r="AE800" s="1">
        <v>4</v>
      </c>
      <c r="AF800" s="1">
        <v>65.12</v>
      </c>
    </row>
    <row r="801" spans="22:32" x14ac:dyDescent="0.35">
      <c r="V801" s="1" t="s">
        <v>1472</v>
      </c>
      <c r="W801" s="1">
        <v>4</v>
      </c>
      <c r="X801" s="1">
        <v>71</v>
      </c>
      <c r="AD801" s="1" t="s">
        <v>2433</v>
      </c>
      <c r="AE801" s="1">
        <v>4</v>
      </c>
      <c r="AF801" s="1">
        <v>33.619999999999997</v>
      </c>
    </row>
    <row r="802" spans="22:32" x14ac:dyDescent="0.35">
      <c r="V802" s="1" t="s">
        <v>1473</v>
      </c>
      <c r="W802" s="1">
        <v>4</v>
      </c>
      <c r="X802" s="1">
        <v>60.25</v>
      </c>
      <c r="AD802" s="1" t="s">
        <v>2434</v>
      </c>
      <c r="AE802" s="1">
        <v>4</v>
      </c>
      <c r="AF802" s="1">
        <v>55.25</v>
      </c>
    </row>
    <row r="803" spans="22:32" x14ac:dyDescent="0.35">
      <c r="V803" s="1" t="s">
        <v>1474</v>
      </c>
      <c r="W803" s="1">
        <v>4</v>
      </c>
      <c r="X803" s="1">
        <v>39.75</v>
      </c>
      <c r="AD803" s="1" t="s">
        <v>1634</v>
      </c>
      <c r="AE803" s="1">
        <v>4</v>
      </c>
      <c r="AF803" s="1">
        <v>73</v>
      </c>
    </row>
    <row r="804" spans="22:32" x14ac:dyDescent="0.35">
      <c r="V804" s="1" t="s">
        <v>1475</v>
      </c>
      <c r="W804" s="1">
        <v>4</v>
      </c>
      <c r="X804" s="1">
        <v>47.75</v>
      </c>
      <c r="AD804" s="1" t="s">
        <v>2435</v>
      </c>
      <c r="AE804" s="1">
        <v>4</v>
      </c>
      <c r="AF804" s="1">
        <v>68.75</v>
      </c>
    </row>
    <row r="805" spans="22:32" x14ac:dyDescent="0.35">
      <c r="V805" s="1" t="s">
        <v>1476</v>
      </c>
      <c r="W805" s="1">
        <v>4</v>
      </c>
      <c r="X805" s="1">
        <v>51.5</v>
      </c>
      <c r="AD805" s="1" t="s">
        <v>2436</v>
      </c>
      <c r="AE805" s="1">
        <v>4</v>
      </c>
      <c r="AF805" s="1">
        <v>66.12</v>
      </c>
    </row>
    <row r="806" spans="22:32" x14ac:dyDescent="0.35">
      <c r="V806" s="1" t="s">
        <v>1477</v>
      </c>
      <c r="W806" s="1">
        <v>4</v>
      </c>
      <c r="X806" s="1">
        <v>33.75</v>
      </c>
      <c r="AD806" s="1" t="s">
        <v>2437</v>
      </c>
      <c r="AE806" s="1">
        <v>4</v>
      </c>
      <c r="AF806" s="1">
        <v>63.38</v>
      </c>
    </row>
    <row r="807" spans="22:32" x14ac:dyDescent="0.35">
      <c r="V807" s="1" t="s">
        <v>1478</v>
      </c>
      <c r="W807" s="1">
        <v>4</v>
      </c>
      <c r="X807" s="1">
        <v>43.75</v>
      </c>
      <c r="AD807" s="1" t="s">
        <v>2438</v>
      </c>
      <c r="AE807" s="1">
        <v>4</v>
      </c>
      <c r="AF807" s="1">
        <v>76.38</v>
      </c>
    </row>
    <row r="808" spans="22:32" x14ac:dyDescent="0.35">
      <c r="V808" s="1" t="s">
        <v>1479</v>
      </c>
      <c r="W808" s="1">
        <v>4</v>
      </c>
      <c r="X808" s="1">
        <v>60.25</v>
      </c>
      <c r="AD808" s="1" t="s">
        <v>2439</v>
      </c>
      <c r="AE808" s="1">
        <v>4</v>
      </c>
      <c r="AF808" s="1">
        <v>78.5</v>
      </c>
    </row>
    <row r="809" spans="22:32" x14ac:dyDescent="0.35">
      <c r="V809" s="1" t="s">
        <v>1480</v>
      </c>
      <c r="W809" s="1">
        <v>4</v>
      </c>
      <c r="X809" s="1">
        <v>47.75</v>
      </c>
      <c r="AD809" s="1" t="s">
        <v>2440</v>
      </c>
      <c r="AE809" s="1">
        <v>4</v>
      </c>
      <c r="AF809" s="1">
        <v>27.12</v>
      </c>
    </row>
    <row r="810" spans="22:32" x14ac:dyDescent="0.35">
      <c r="V810" s="1" t="s">
        <v>1481</v>
      </c>
      <c r="W810" s="1">
        <v>4</v>
      </c>
      <c r="X810" s="1">
        <v>38.75</v>
      </c>
      <c r="AD810" s="1" t="s">
        <v>2441</v>
      </c>
      <c r="AE810" s="1">
        <v>4</v>
      </c>
      <c r="AF810" s="1">
        <v>46.5</v>
      </c>
    </row>
    <row r="811" spans="22:32" x14ac:dyDescent="0.35">
      <c r="V811" s="1" t="s">
        <v>1482</v>
      </c>
      <c r="W811" s="1">
        <v>4</v>
      </c>
      <c r="X811" s="1">
        <v>55.75</v>
      </c>
      <c r="AD811" s="1" t="s">
        <v>2442</v>
      </c>
      <c r="AE811" s="1">
        <v>4</v>
      </c>
      <c r="AF811" s="1">
        <v>75.88</v>
      </c>
    </row>
    <row r="812" spans="22:32" x14ac:dyDescent="0.35">
      <c r="V812" s="1" t="s">
        <v>1483</v>
      </c>
      <c r="W812" s="1">
        <v>4</v>
      </c>
      <c r="X812" s="1">
        <v>53.75</v>
      </c>
      <c r="AD812" s="1" t="s">
        <v>2443</v>
      </c>
      <c r="AE812" s="1">
        <v>4</v>
      </c>
      <c r="AF812" s="1">
        <v>65.38</v>
      </c>
    </row>
    <row r="813" spans="22:32" x14ac:dyDescent="0.35">
      <c r="V813" s="1" t="s">
        <v>1484</v>
      </c>
      <c r="W813" s="1">
        <v>4</v>
      </c>
      <c r="X813" s="1">
        <v>21.75</v>
      </c>
      <c r="AD813" s="1" t="s">
        <v>2444</v>
      </c>
      <c r="AE813" s="1">
        <v>4</v>
      </c>
      <c r="AF813" s="1">
        <v>42.75</v>
      </c>
    </row>
    <row r="814" spans="22:32" x14ac:dyDescent="0.35">
      <c r="V814" s="1" t="s">
        <v>1485</v>
      </c>
      <c r="W814" s="1">
        <v>4</v>
      </c>
      <c r="X814" s="1">
        <v>54</v>
      </c>
      <c r="AD814" s="1" t="s">
        <v>2445</v>
      </c>
      <c r="AE814" s="1">
        <v>4</v>
      </c>
      <c r="AF814" s="1">
        <v>24.5</v>
      </c>
    </row>
    <row r="815" spans="22:32" x14ac:dyDescent="0.35">
      <c r="V815" s="1" t="s">
        <v>1486</v>
      </c>
      <c r="W815" s="1">
        <v>4</v>
      </c>
      <c r="X815" s="1">
        <v>39.75</v>
      </c>
      <c r="AD815" s="1" t="s">
        <v>2446</v>
      </c>
      <c r="AE815" s="1">
        <v>4</v>
      </c>
      <c r="AF815" s="1">
        <v>69.12</v>
      </c>
    </row>
    <row r="816" spans="22:32" x14ac:dyDescent="0.35">
      <c r="V816" s="1" t="s">
        <v>1487</v>
      </c>
      <c r="W816" s="1">
        <v>4</v>
      </c>
      <c r="X816" s="1">
        <v>51</v>
      </c>
      <c r="AD816" s="1" t="s">
        <v>2447</v>
      </c>
      <c r="AE816" s="1">
        <v>4</v>
      </c>
      <c r="AF816" s="1">
        <v>60.75</v>
      </c>
    </row>
    <row r="817" spans="22:32" x14ac:dyDescent="0.35">
      <c r="V817" s="1" t="s">
        <v>1488</v>
      </c>
      <c r="W817" s="1">
        <v>4</v>
      </c>
      <c r="X817" s="1">
        <v>57.5</v>
      </c>
      <c r="AD817" s="1" t="s">
        <v>2448</v>
      </c>
      <c r="AE817" s="1">
        <v>4</v>
      </c>
      <c r="AF817" s="1">
        <v>76.62</v>
      </c>
    </row>
    <row r="818" spans="22:32" x14ac:dyDescent="0.35">
      <c r="V818" s="1" t="s">
        <v>1489</v>
      </c>
      <c r="W818" s="1">
        <v>4</v>
      </c>
      <c r="X818" s="1">
        <v>46.25</v>
      </c>
      <c r="AD818" s="1" t="s">
        <v>2449</v>
      </c>
      <c r="AE818" s="1">
        <v>4</v>
      </c>
      <c r="AF818" s="1">
        <v>69.88</v>
      </c>
    </row>
    <row r="819" spans="22:32" x14ac:dyDescent="0.35">
      <c r="V819" s="1" t="s">
        <v>1490</v>
      </c>
      <c r="W819" s="1">
        <v>4</v>
      </c>
      <c r="X819" s="1">
        <v>45.25</v>
      </c>
      <c r="AD819" s="1" t="s">
        <v>2450</v>
      </c>
      <c r="AE819" s="1">
        <v>4</v>
      </c>
      <c r="AF819" s="1">
        <v>53.5</v>
      </c>
    </row>
    <row r="820" spans="22:32" x14ac:dyDescent="0.35">
      <c r="V820" s="1" t="s">
        <v>1491</v>
      </c>
      <c r="W820" s="1">
        <v>4</v>
      </c>
      <c r="X820" s="1">
        <v>37</v>
      </c>
      <c r="AD820" s="1" t="s">
        <v>2451</v>
      </c>
      <c r="AE820" s="1">
        <v>4</v>
      </c>
      <c r="AF820" s="1">
        <v>52.75</v>
      </c>
    </row>
    <row r="821" spans="22:32" x14ac:dyDescent="0.35">
      <c r="V821" s="1" t="s">
        <v>1492</v>
      </c>
      <c r="W821" s="1">
        <v>4</v>
      </c>
      <c r="X821" s="1">
        <v>72</v>
      </c>
      <c r="AD821" s="1" t="s">
        <v>2452</v>
      </c>
      <c r="AE821" s="1">
        <v>4</v>
      </c>
      <c r="AF821" s="1">
        <v>89.12</v>
      </c>
    </row>
    <row r="822" spans="22:32" x14ac:dyDescent="0.35">
      <c r="V822" s="1" t="s">
        <v>1493</v>
      </c>
      <c r="W822" s="1">
        <v>4</v>
      </c>
      <c r="X822" s="1">
        <v>50.5</v>
      </c>
      <c r="AD822" s="1" t="s">
        <v>2453</v>
      </c>
      <c r="AE822" s="1">
        <v>4</v>
      </c>
      <c r="AF822" s="1">
        <v>49.88</v>
      </c>
    </row>
    <row r="823" spans="22:32" x14ac:dyDescent="0.35">
      <c r="V823" s="1" t="s">
        <v>1494</v>
      </c>
      <c r="W823" s="1">
        <v>4</v>
      </c>
      <c r="X823" s="1">
        <v>51.25</v>
      </c>
      <c r="AD823" s="1" t="s">
        <v>2454</v>
      </c>
      <c r="AE823" s="1">
        <v>4</v>
      </c>
      <c r="AF823" s="1">
        <v>61.12</v>
      </c>
    </row>
    <row r="824" spans="22:32" x14ac:dyDescent="0.35">
      <c r="V824" s="1" t="s">
        <v>1495</v>
      </c>
      <c r="W824" s="1">
        <v>4</v>
      </c>
      <c r="X824" s="1">
        <v>74.25</v>
      </c>
      <c r="AD824" s="1" t="s">
        <v>2455</v>
      </c>
      <c r="AE824" s="1">
        <v>4</v>
      </c>
      <c r="AF824" s="1">
        <v>67.38</v>
      </c>
    </row>
    <row r="825" spans="22:32" x14ac:dyDescent="0.35">
      <c r="V825" s="1" t="s">
        <v>1496</v>
      </c>
      <c r="W825" s="1">
        <v>4</v>
      </c>
      <c r="X825" s="1">
        <v>57.75</v>
      </c>
      <c r="AD825" s="1" t="s">
        <v>2456</v>
      </c>
      <c r="AE825" s="1">
        <v>4</v>
      </c>
      <c r="AF825" s="1">
        <v>89.5</v>
      </c>
    </row>
    <row r="826" spans="22:32" x14ac:dyDescent="0.35">
      <c r="V826" s="1" t="s">
        <v>1497</v>
      </c>
      <c r="W826" s="1">
        <v>4</v>
      </c>
      <c r="X826" s="1">
        <v>33</v>
      </c>
      <c r="AD826" s="1" t="s">
        <v>2457</v>
      </c>
      <c r="AE826" s="1">
        <v>4</v>
      </c>
      <c r="AF826" s="1">
        <v>68.12</v>
      </c>
    </row>
    <row r="827" spans="22:32" x14ac:dyDescent="0.35">
      <c r="V827" s="1" t="s">
        <v>1498</v>
      </c>
      <c r="W827" s="1">
        <v>4</v>
      </c>
      <c r="X827" s="1">
        <v>52.25</v>
      </c>
      <c r="AD827" s="1" t="s">
        <v>2458</v>
      </c>
      <c r="AE827" s="1">
        <v>4</v>
      </c>
      <c r="AF827" s="1">
        <v>59.25</v>
      </c>
    </row>
    <row r="828" spans="22:32" x14ac:dyDescent="0.35">
      <c r="V828" s="1" t="s">
        <v>1499</v>
      </c>
      <c r="W828" s="1">
        <v>4</v>
      </c>
      <c r="X828" s="1">
        <v>31</v>
      </c>
      <c r="AD828" s="1" t="s">
        <v>2459</v>
      </c>
      <c r="AE828" s="1">
        <v>4</v>
      </c>
      <c r="AF828" s="1">
        <v>69.5</v>
      </c>
    </row>
    <row r="829" spans="22:32" x14ac:dyDescent="0.35">
      <c r="V829" s="1" t="s">
        <v>1500</v>
      </c>
      <c r="W829" s="1">
        <v>4</v>
      </c>
      <c r="X829" s="1">
        <v>41.75</v>
      </c>
      <c r="AD829" s="1" t="s">
        <v>2460</v>
      </c>
      <c r="AE829" s="1">
        <v>4</v>
      </c>
      <c r="AF829" s="1">
        <v>52</v>
      </c>
    </row>
    <row r="830" spans="22:32" x14ac:dyDescent="0.35">
      <c r="V830" s="1" t="s">
        <v>1501</v>
      </c>
      <c r="W830" s="1">
        <v>4</v>
      </c>
      <c r="X830" s="1">
        <v>37</v>
      </c>
      <c r="AD830" s="1" t="s">
        <v>2461</v>
      </c>
      <c r="AE830" s="1">
        <v>4</v>
      </c>
      <c r="AF830" s="1">
        <v>67</v>
      </c>
    </row>
    <row r="831" spans="22:32" x14ac:dyDescent="0.35">
      <c r="V831" s="1" t="s">
        <v>1502</v>
      </c>
      <c r="W831" s="1">
        <v>4</v>
      </c>
      <c r="X831" s="1">
        <v>59.75</v>
      </c>
      <c r="AD831" s="1" t="s">
        <v>2462</v>
      </c>
      <c r="AE831" s="1">
        <v>4</v>
      </c>
      <c r="AF831" s="1">
        <v>66.25</v>
      </c>
    </row>
    <row r="832" spans="22:32" x14ac:dyDescent="0.35">
      <c r="V832" s="1" t="s">
        <v>1503</v>
      </c>
      <c r="W832" s="1">
        <v>4</v>
      </c>
      <c r="X832" s="1">
        <v>44.75</v>
      </c>
      <c r="AD832" s="1" t="s">
        <v>2463</v>
      </c>
      <c r="AE832" s="1">
        <v>4</v>
      </c>
      <c r="AF832" s="1">
        <v>50.62</v>
      </c>
    </row>
    <row r="833" spans="22:32" x14ac:dyDescent="0.35">
      <c r="V833" s="1" t="s">
        <v>1504</v>
      </c>
      <c r="W833" s="1">
        <v>4</v>
      </c>
      <c r="X833" s="1">
        <v>60.25</v>
      </c>
      <c r="AD833" s="1" t="s">
        <v>2464</v>
      </c>
      <c r="AE833" s="1">
        <v>4</v>
      </c>
      <c r="AF833" s="1">
        <v>46.75</v>
      </c>
    </row>
    <row r="834" spans="22:32" x14ac:dyDescent="0.35">
      <c r="V834" s="1" t="s">
        <v>1505</v>
      </c>
      <c r="W834" s="1">
        <v>4</v>
      </c>
      <c r="X834" s="1">
        <v>40.25</v>
      </c>
      <c r="AD834" s="1" t="s">
        <v>2465</v>
      </c>
      <c r="AE834" s="1">
        <v>4</v>
      </c>
      <c r="AF834" s="1">
        <v>74.5</v>
      </c>
    </row>
    <row r="835" spans="22:32" x14ac:dyDescent="0.35">
      <c r="V835" s="1" t="s">
        <v>1506</v>
      </c>
      <c r="W835" s="1">
        <v>4</v>
      </c>
      <c r="X835" s="1">
        <v>58.75</v>
      </c>
      <c r="AD835" s="1" t="s">
        <v>2466</v>
      </c>
      <c r="AE835" s="1">
        <v>4</v>
      </c>
      <c r="AF835" s="1">
        <v>43.75</v>
      </c>
    </row>
    <row r="836" spans="22:32" x14ac:dyDescent="0.35">
      <c r="V836" s="1" t="s">
        <v>1507</v>
      </c>
      <c r="W836" s="1">
        <v>4</v>
      </c>
      <c r="X836" s="1">
        <v>86.75</v>
      </c>
      <c r="AD836" s="1" t="s">
        <v>2467</v>
      </c>
      <c r="AE836" s="1">
        <v>4</v>
      </c>
      <c r="AF836" s="1">
        <v>76.25</v>
      </c>
    </row>
    <row r="837" spans="22:32" x14ac:dyDescent="0.35">
      <c r="V837" s="1" t="s">
        <v>1508</v>
      </c>
      <c r="W837" s="1">
        <v>4</v>
      </c>
      <c r="X837" s="1">
        <v>71.5</v>
      </c>
      <c r="AD837" s="1" t="s">
        <v>2468</v>
      </c>
      <c r="AE837" s="1">
        <v>4</v>
      </c>
      <c r="AF837" s="1">
        <v>76.62</v>
      </c>
    </row>
    <row r="838" spans="22:32" x14ac:dyDescent="0.35">
      <c r="V838" s="1" t="s">
        <v>1509</v>
      </c>
      <c r="W838" s="1">
        <v>4</v>
      </c>
      <c r="X838" s="1">
        <v>70.5</v>
      </c>
      <c r="AD838" s="1" t="s">
        <v>2469</v>
      </c>
      <c r="AE838" s="1">
        <v>4</v>
      </c>
      <c r="AF838" s="1">
        <v>81.62</v>
      </c>
    </row>
    <row r="839" spans="22:32" x14ac:dyDescent="0.35">
      <c r="V839" s="1" t="s">
        <v>1510</v>
      </c>
      <c r="W839" s="1">
        <v>4</v>
      </c>
      <c r="X839" s="1">
        <v>58.5</v>
      </c>
      <c r="AD839" s="1" t="s">
        <v>2470</v>
      </c>
      <c r="AE839" s="1">
        <v>4</v>
      </c>
      <c r="AF839" s="1">
        <v>33.75</v>
      </c>
    </row>
    <row r="840" spans="22:32" x14ac:dyDescent="0.35">
      <c r="V840" s="1" t="s">
        <v>1511</v>
      </c>
      <c r="W840" s="1">
        <v>4</v>
      </c>
      <c r="X840" s="1">
        <v>79.25</v>
      </c>
      <c r="AD840" s="1" t="s">
        <v>2471</v>
      </c>
      <c r="AE840" s="1">
        <v>4</v>
      </c>
      <c r="AF840" s="1">
        <v>93.38</v>
      </c>
    </row>
    <row r="841" spans="22:32" x14ac:dyDescent="0.35">
      <c r="V841" s="1" t="s">
        <v>1512</v>
      </c>
      <c r="W841" s="1">
        <v>4</v>
      </c>
      <c r="X841" s="1">
        <v>73.25</v>
      </c>
      <c r="AD841" s="1" t="s">
        <v>2472</v>
      </c>
      <c r="AE841" s="1">
        <v>4</v>
      </c>
      <c r="AF841" s="1">
        <v>64.62</v>
      </c>
    </row>
    <row r="842" spans="22:32" x14ac:dyDescent="0.35">
      <c r="V842" s="1" t="s">
        <v>1513</v>
      </c>
      <c r="W842" s="1">
        <v>4</v>
      </c>
      <c r="X842" s="1">
        <v>28.5</v>
      </c>
      <c r="AD842" s="1" t="s">
        <v>2473</v>
      </c>
      <c r="AE842" s="1">
        <v>4</v>
      </c>
      <c r="AF842" s="1">
        <v>62.88</v>
      </c>
    </row>
    <row r="843" spans="22:32" x14ac:dyDescent="0.35">
      <c r="V843" s="1" t="s">
        <v>1514</v>
      </c>
      <c r="W843" s="1">
        <v>4</v>
      </c>
      <c r="X843" s="1">
        <v>69</v>
      </c>
      <c r="AD843" s="1" t="s">
        <v>2474</v>
      </c>
      <c r="AE843" s="1">
        <v>4</v>
      </c>
      <c r="AF843" s="1">
        <v>32.380000000000003</v>
      </c>
    </row>
    <row r="844" spans="22:32" x14ac:dyDescent="0.35">
      <c r="V844" s="1" t="s">
        <v>1515</v>
      </c>
      <c r="W844" s="1">
        <v>4</v>
      </c>
      <c r="X844" s="1">
        <v>63.5</v>
      </c>
      <c r="AD844" s="1" t="s">
        <v>2475</v>
      </c>
      <c r="AE844" s="1">
        <v>4</v>
      </c>
      <c r="AF844" s="1">
        <v>73.88</v>
      </c>
    </row>
    <row r="845" spans="22:32" x14ac:dyDescent="0.35">
      <c r="V845" s="1" t="s">
        <v>1516</v>
      </c>
      <c r="W845" s="1">
        <v>4</v>
      </c>
      <c r="X845" s="1">
        <v>70.75</v>
      </c>
      <c r="AD845" s="1" t="s">
        <v>2476</v>
      </c>
      <c r="AE845" s="1">
        <v>4</v>
      </c>
      <c r="AF845" s="1">
        <v>60</v>
      </c>
    </row>
    <row r="846" spans="22:32" x14ac:dyDescent="0.35">
      <c r="V846" s="1" t="s">
        <v>1517</v>
      </c>
      <c r="W846" s="1">
        <v>4</v>
      </c>
      <c r="X846" s="1">
        <v>65.5</v>
      </c>
      <c r="AD846" s="1" t="s">
        <v>2477</v>
      </c>
      <c r="AE846" s="1">
        <v>4</v>
      </c>
      <c r="AF846" s="1">
        <v>65.75</v>
      </c>
    </row>
    <row r="847" spans="22:32" x14ac:dyDescent="0.35">
      <c r="V847" s="1" t="s">
        <v>1518</v>
      </c>
      <c r="W847" s="1">
        <v>4</v>
      </c>
      <c r="X847" s="1">
        <v>73.75</v>
      </c>
      <c r="AD847" s="1" t="s">
        <v>2478</v>
      </c>
      <c r="AE847" s="1">
        <v>4</v>
      </c>
      <c r="AF847" s="1">
        <v>37.880000000000003</v>
      </c>
    </row>
    <row r="848" spans="22:32" x14ac:dyDescent="0.35">
      <c r="V848" s="1" t="s">
        <v>1519</v>
      </c>
      <c r="W848" s="1">
        <v>4</v>
      </c>
      <c r="X848" s="1">
        <v>35.5</v>
      </c>
      <c r="AD848" s="1" t="s">
        <v>2479</v>
      </c>
      <c r="AE848" s="1">
        <v>4</v>
      </c>
      <c r="AF848" s="1">
        <v>46.38</v>
      </c>
    </row>
    <row r="849" spans="22:32" x14ac:dyDescent="0.35">
      <c r="V849" s="1" t="s">
        <v>1520</v>
      </c>
      <c r="W849" s="1">
        <v>4</v>
      </c>
      <c r="X849" s="1">
        <v>86.75</v>
      </c>
      <c r="AD849" s="1" t="s">
        <v>2480</v>
      </c>
      <c r="AE849" s="1">
        <v>4</v>
      </c>
      <c r="AF849" s="1">
        <v>48.38</v>
      </c>
    </row>
    <row r="850" spans="22:32" x14ac:dyDescent="0.35">
      <c r="V850" s="1" t="s">
        <v>1521</v>
      </c>
      <c r="W850" s="1">
        <v>4</v>
      </c>
      <c r="X850" s="1">
        <v>64.5</v>
      </c>
      <c r="AD850" s="1" t="s">
        <v>2481</v>
      </c>
      <c r="AE850" s="1">
        <v>4</v>
      </c>
      <c r="AF850" s="1">
        <v>33.380000000000003</v>
      </c>
    </row>
    <row r="851" spans="22:32" x14ac:dyDescent="0.35">
      <c r="V851" s="1" t="s">
        <v>1522</v>
      </c>
      <c r="W851" s="1">
        <v>4</v>
      </c>
      <c r="X851" s="1">
        <v>72</v>
      </c>
      <c r="AD851" s="1" t="s">
        <v>2482</v>
      </c>
      <c r="AE851" s="1">
        <v>4</v>
      </c>
      <c r="AF851" s="1">
        <v>59.75</v>
      </c>
    </row>
    <row r="852" spans="22:32" x14ac:dyDescent="0.35">
      <c r="V852" s="1" t="s">
        <v>1523</v>
      </c>
      <c r="W852" s="1">
        <v>3</v>
      </c>
      <c r="X852" s="1">
        <v>64</v>
      </c>
      <c r="AD852" s="1" t="s">
        <v>2483</v>
      </c>
      <c r="AE852" s="1">
        <v>4</v>
      </c>
      <c r="AF852" s="1">
        <v>72.38</v>
      </c>
    </row>
    <row r="853" spans="22:32" x14ac:dyDescent="0.35">
      <c r="V853" s="1" t="s">
        <v>1524</v>
      </c>
      <c r="W853" s="1">
        <v>3</v>
      </c>
      <c r="X853" s="1">
        <v>65</v>
      </c>
      <c r="AD853" s="1" t="s">
        <v>2484</v>
      </c>
      <c r="AE853" s="1">
        <v>4</v>
      </c>
      <c r="AF853" s="1">
        <v>46</v>
      </c>
    </row>
    <row r="854" spans="22:32" x14ac:dyDescent="0.35">
      <c r="V854" s="1" t="s">
        <v>1525</v>
      </c>
      <c r="W854" s="1">
        <v>3</v>
      </c>
      <c r="X854" s="1">
        <v>46.33</v>
      </c>
      <c r="AD854" s="1" t="s">
        <v>2485</v>
      </c>
      <c r="AE854" s="1">
        <v>4</v>
      </c>
      <c r="AF854" s="1">
        <v>75.75</v>
      </c>
    </row>
    <row r="855" spans="22:32" x14ac:dyDescent="0.35">
      <c r="V855" s="1" t="s">
        <v>1526</v>
      </c>
      <c r="W855" s="1">
        <v>3</v>
      </c>
      <c r="X855" s="1">
        <v>57</v>
      </c>
      <c r="AD855" s="1" t="s">
        <v>2486</v>
      </c>
      <c r="AE855" s="1">
        <v>4</v>
      </c>
      <c r="AF855" s="1">
        <v>25.5</v>
      </c>
    </row>
    <row r="856" spans="22:32" x14ac:dyDescent="0.35">
      <c r="V856" s="1" t="s">
        <v>1527</v>
      </c>
      <c r="W856" s="1">
        <v>3</v>
      </c>
      <c r="X856" s="1">
        <v>59.67</v>
      </c>
      <c r="AD856" s="1" t="s">
        <v>2487</v>
      </c>
      <c r="AE856" s="1">
        <v>4</v>
      </c>
      <c r="AF856" s="1">
        <v>51.5</v>
      </c>
    </row>
    <row r="857" spans="22:32" x14ac:dyDescent="0.35">
      <c r="V857" s="1" t="s">
        <v>1528</v>
      </c>
      <c r="W857" s="1">
        <v>3</v>
      </c>
      <c r="X857" s="1">
        <v>63.33</v>
      </c>
      <c r="AD857" s="1" t="s">
        <v>2488</v>
      </c>
      <c r="AE857" s="1">
        <v>4</v>
      </c>
      <c r="AF857" s="1">
        <v>73.38</v>
      </c>
    </row>
    <row r="858" spans="22:32" x14ac:dyDescent="0.35">
      <c r="V858" s="1" t="s">
        <v>1529</v>
      </c>
      <c r="W858" s="1">
        <v>3</v>
      </c>
      <c r="X858" s="1">
        <v>39.33</v>
      </c>
      <c r="AD858" s="1" t="s">
        <v>2489</v>
      </c>
      <c r="AE858" s="1">
        <v>4</v>
      </c>
      <c r="AF858" s="1">
        <v>88.75</v>
      </c>
    </row>
    <row r="859" spans="22:32" x14ac:dyDescent="0.35">
      <c r="V859" s="1" t="s">
        <v>1530</v>
      </c>
      <c r="W859" s="1">
        <v>3</v>
      </c>
      <c r="X859" s="1">
        <v>80</v>
      </c>
      <c r="AD859" s="1" t="s">
        <v>2490</v>
      </c>
      <c r="AE859" s="1">
        <v>4</v>
      </c>
      <c r="AF859" s="1">
        <v>92.25</v>
      </c>
    </row>
    <row r="860" spans="22:32" x14ac:dyDescent="0.35">
      <c r="V860" s="1" t="s">
        <v>1531</v>
      </c>
      <c r="W860" s="1">
        <v>3</v>
      </c>
      <c r="X860" s="1">
        <v>47.33</v>
      </c>
      <c r="AD860" s="1" t="s">
        <v>2491</v>
      </c>
      <c r="AE860" s="1">
        <v>4</v>
      </c>
      <c r="AF860" s="1">
        <v>75</v>
      </c>
    </row>
    <row r="861" spans="22:32" x14ac:dyDescent="0.35">
      <c r="V861" s="1" t="s">
        <v>1532</v>
      </c>
      <c r="W861" s="1">
        <v>3</v>
      </c>
      <c r="X861" s="1">
        <v>66.67</v>
      </c>
      <c r="AD861" s="1" t="s">
        <v>2492</v>
      </c>
      <c r="AE861" s="1">
        <v>4</v>
      </c>
      <c r="AF861" s="1">
        <v>67.62</v>
      </c>
    </row>
    <row r="862" spans="22:32" x14ac:dyDescent="0.35">
      <c r="V862" s="1" t="s">
        <v>1533</v>
      </c>
      <c r="W862" s="1">
        <v>3</v>
      </c>
      <c r="X862" s="1">
        <v>65.67</v>
      </c>
      <c r="AD862" s="1" t="s">
        <v>2493</v>
      </c>
      <c r="AE862" s="1">
        <v>4</v>
      </c>
      <c r="AF862" s="1">
        <v>40.119999999999997</v>
      </c>
    </row>
    <row r="863" spans="22:32" x14ac:dyDescent="0.35">
      <c r="V863" s="1" t="s">
        <v>1534</v>
      </c>
      <c r="W863" s="1">
        <v>3</v>
      </c>
      <c r="X863" s="1">
        <v>70.33</v>
      </c>
      <c r="AD863" s="1" t="s">
        <v>2494</v>
      </c>
      <c r="AE863" s="1">
        <v>4</v>
      </c>
      <c r="AF863" s="1">
        <v>37.619999999999997</v>
      </c>
    </row>
    <row r="864" spans="22:32" x14ac:dyDescent="0.35">
      <c r="V864" s="1" t="s">
        <v>1535</v>
      </c>
      <c r="W864" s="1">
        <v>3</v>
      </c>
      <c r="X864" s="1">
        <v>49</v>
      </c>
      <c r="AD864" s="1" t="s">
        <v>2495</v>
      </c>
      <c r="AE864" s="1">
        <v>4</v>
      </c>
      <c r="AF864" s="1">
        <v>56.75</v>
      </c>
    </row>
    <row r="865" spans="22:32" x14ac:dyDescent="0.35">
      <c r="V865" s="1" t="s">
        <v>1536</v>
      </c>
      <c r="W865" s="1">
        <v>3</v>
      </c>
      <c r="X865" s="1">
        <v>38.67</v>
      </c>
      <c r="AD865" s="1" t="s">
        <v>2496</v>
      </c>
      <c r="AE865" s="1">
        <v>4</v>
      </c>
      <c r="AF865" s="1">
        <v>77.38</v>
      </c>
    </row>
    <row r="866" spans="22:32" x14ac:dyDescent="0.35">
      <c r="V866" s="1" t="s">
        <v>1537</v>
      </c>
      <c r="W866" s="1">
        <v>3</v>
      </c>
      <c r="X866" s="1">
        <v>52.33</v>
      </c>
      <c r="AD866" s="1" t="s">
        <v>2497</v>
      </c>
      <c r="AE866" s="1">
        <v>4</v>
      </c>
      <c r="AF866" s="1">
        <v>71.75</v>
      </c>
    </row>
    <row r="867" spans="22:32" x14ac:dyDescent="0.35">
      <c r="V867" s="1" t="s">
        <v>1538</v>
      </c>
      <c r="W867" s="1">
        <v>3</v>
      </c>
      <c r="X867" s="1">
        <v>80.67</v>
      </c>
      <c r="AD867" s="1" t="s">
        <v>2498</v>
      </c>
      <c r="AE867" s="1">
        <v>4</v>
      </c>
      <c r="AF867" s="1">
        <v>54.5</v>
      </c>
    </row>
    <row r="868" spans="22:32" x14ac:dyDescent="0.35">
      <c r="V868" s="1" t="s">
        <v>1539</v>
      </c>
      <c r="W868" s="1">
        <v>3</v>
      </c>
      <c r="X868" s="1">
        <v>81.67</v>
      </c>
      <c r="AD868" s="1" t="s">
        <v>2499</v>
      </c>
      <c r="AE868" s="1">
        <v>4</v>
      </c>
      <c r="AF868" s="1">
        <v>49.12</v>
      </c>
    </row>
    <row r="869" spans="22:32" x14ac:dyDescent="0.35">
      <c r="V869" s="1" t="s">
        <v>1540</v>
      </c>
      <c r="W869" s="1">
        <v>3</v>
      </c>
      <c r="X869" s="1">
        <v>79.33</v>
      </c>
      <c r="AD869" s="1" t="s">
        <v>2500</v>
      </c>
      <c r="AE869" s="1">
        <v>4</v>
      </c>
      <c r="AF869" s="1">
        <v>60.38</v>
      </c>
    </row>
    <row r="870" spans="22:32" x14ac:dyDescent="0.35">
      <c r="V870" s="1" t="s">
        <v>1541</v>
      </c>
      <c r="W870" s="1">
        <v>3</v>
      </c>
      <c r="X870" s="1">
        <v>39</v>
      </c>
      <c r="AD870" s="1" t="s">
        <v>2501</v>
      </c>
      <c r="AE870" s="1">
        <v>4</v>
      </c>
      <c r="AF870" s="1">
        <v>52.75</v>
      </c>
    </row>
    <row r="871" spans="22:32" x14ac:dyDescent="0.35">
      <c r="V871" s="1" t="s">
        <v>1542</v>
      </c>
      <c r="W871" s="1">
        <v>3</v>
      </c>
      <c r="X871" s="1">
        <v>73</v>
      </c>
      <c r="AD871" s="1" t="s">
        <v>2502</v>
      </c>
      <c r="AE871" s="1">
        <v>4</v>
      </c>
      <c r="AF871" s="1">
        <v>81.25</v>
      </c>
    </row>
    <row r="872" spans="22:32" x14ac:dyDescent="0.35">
      <c r="V872" s="1" t="s">
        <v>1543</v>
      </c>
      <c r="W872" s="1">
        <v>3</v>
      </c>
      <c r="X872" s="1">
        <v>86.67</v>
      </c>
      <c r="AD872" s="1" t="s">
        <v>2503</v>
      </c>
      <c r="AE872" s="1">
        <v>4</v>
      </c>
      <c r="AF872" s="1">
        <v>53.38</v>
      </c>
    </row>
    <row r="873" spans="22:32" x14ac:dyDescent="0.35">
      <c r="V873" s="1" t="s">
        <v>1544</v>
      </c>
      <c r="W873" s="1">
        <v>3</v>
      </c>
      <c r="X873" s="1">
        <v>60.33</v>
      </c>
      <c r="AD873" s="1" t="s">
        <v>2504</v>
      </c>
      <c r="AE873" s="1">
        <v>4</v>
      </c>
      <c r="AF873" s="1">
        <v>39.380000000000003</v>
      </c>
    </row>
    <row r="874" spans="22:32" x14ac:dyDescent="0.35">
      <c r="V874" s="1" t="s">
        <v>1545</v>
      </c>
      <c r="W874" s="1">
        <v>3</v>
      </c>
      <c r="X874" s="1">
        <v>44</v>
      </c>
      <c r="AD874" s="1" t="s">
        <v>2505</v>
      </c>
      <c r="AE874" s="1">
        <v>4</v>
      </c>
      <c r="AF874" s="1">
        <v>40.380000000000003</v>
      </c>
    </row>
    <row r="875" spans="22:32" x14ac:dyDescent="0.35">
      <c r="V875" s="1" t="s">
        <v>1546</v>
      </c>
      <c r="W875" s="1">
        <v>3</v>
      </c>
      <c r="X875" s="1">
        <v>55</v>
      </c>
      <c r="AD875" s="1" t="s">
        <v>2506</v>
      </c>
      <c r="AE875" s="1">
        <v>4</v>
      </c>
      <c r="AF875" s="1">
        <v>65.25</v>
      </c>
    </row>
    <row r="876" spans="22:32" x14ac:dyDescent="0.35">
      <c r="V876" s="1" t="s">
        <v>1547</v>
      </c>
      <c r="W876" s="1">
        <v>3</v>
      </c>
      <c r="X876" s="1">
        <v>44.67</v>
      </c>
      <c r="AD876" s="1" t="s">
        <v>2507</v>
      </c>
      <c r="AE876" s="1">
        <v>4</v>
      </c>
      <c r="AF876" s="1">
        <v>38.75</v>
      </c>
    </row>
    <row r="877" spans="22:32" x14ac:dyDescent="0.35">
      <c r="V877" s="1" t="s">
        <v>1548</v>
      </c>
      <c r="W877" s="1">
        <v>3</v>
      </c>
      <c r="X877" s="1">
        <v>65.67</v>
      </c>
      <c r="AD877" s="1" t="s">
        <v>2508</v>
      </c>
      <c r="AE877" s="1">
        <v>4</v>
      </c>
      <c r="AF877" s="1">
        <v>58.5</v>
      </c>
    </row>
    <row r="878" spans="22:32" x14ac:dyDescent="0.35">
      <c r="V878" s="1" t="s">
        <v>1549</v>
      </c>
      <c r="W878" s="1">
        <v>3</v>
      </c>
      <c r="X878" s="1">
        <v>53</v>
      </c>
      <c r="AD878" s="1" t="s">
        <v>2509</v>
      </c>
      <c r="AE878" s="1">
        <v>4</v>
      </c>
      <c r="AF878" s="1">
        <v>60.25</v>
      </c>
    </row>
    <row r="879" spans="22:32" x14ac:dyDescent="0.35">
      <c r="V879" s="1" t="s">
        <v>1550</v>
      </c>
      <c r="W879" s="1">
        <v>3</v>
      </c>
      <c r="X879" s="1">
        <v>73</v>
      </c>
      <c r="AD879" s="1" t="s">
        <v>2510</v>
      </c>
      <c r="AE879" s="1">
        <v>4</v>
      </c>
      <c r="AF879" s="1">
        <v>85.62</v>
      </c>
    </row>
    <row r="880" spans="22:32" x14ac:dyDescent="0.35">
      <c r="V880" s="1" t="s">
        <v>1551</v>
      </c>
      <c r="W880" s="1">
        <v>3</v>
      </c>
      <c r="X880" s="1">
        <v>38.67</v>
      </c>
      <c r="AD880" s="1" t="s">
        <v>2511</v>
      </c>
      <c r="AE880" s="1">
        <v>4</v>
      </c>
      <c r="AF880" s="1">
        <v>61.25</v>
      </c>
    </row>
    <row r="881" spans="22:32" x14ac:dyDescent="0.35">
      <c r="V881" s="1" t="s">
        <v>1552</v>
      </c>
      <c r="W881" s="1">
        <v>3</v>
      </c>
      <c r="X881" s="1">
        <v>33</v>
      </c>
      <c r="AD881" s="1" t="s">
        <v>2512</v>
      </c>
      <c r="AE881" s="1">
        <v>4</v>
      </c>
      <c r="AF881" s="1">
        <v>75.5</v>
      </c>
    </row>
    <row r="882" spans="22:32" x14ac:dyDescent="0.35">
      <c r="V882" s="1" t="s">
        <v>1553</v>
      </c>
      <c r="W882" s="1">
        <v>3</v>
      </c>
      <c r="X882" s="1">
        <v>52.67</v>
      </c>
      <c r="AD882" s="1" t="s">
        <v>2513</v>
      </c>
      <c r="AE882" s="1">
        <v>4</v>
      </c>
      <c r="AF882" s="1">
        <v>48.5</v>
      </c>
    </row>
    <row r="883" spans="22:32" x14ac:dyDescent="0.35">
      <c r="V883" s="1" t="s">
        <v>1554</v>
      </c>
      <c r="W883" s="1">
        <v>3</v>
      </c>
      <c r="X883" s="1">
        <v>47.67</v>
      </c>
      <c r="AD883" s="1" t="s">
        <v>2514</v>
      </c>
      <c r="AE883" s="1">
        <v>4</v>
      </c>
      <c r="AF883" s="1">
        <v>75.12</v>
      </c>
    </row>
    <row r="884" spans="22:32" x14ac:dyDescent="0.35">
      <c r="V884" s="1" t="s">
        <v>1555</v>
      </c>
      <c r="W884" s="1">
        <v>3</v>
      </c>
      <c r="X884" s="1">
        <v>62.33</v>
      </c>
      <c r="AD884" s="1" t="s">
        <v>2515</v>
      </c>
      <c r="AE884" s="1">
        <v>4</v>
      </c>
      <c r="AF884" s="1">
        <v>85.88</v>
      </c>
    </row>
    <row r="885" spans="22:32" x14ac:dyDescent="0.35">
      <c r="V885" s="1" t="s">
        <v>1556</v>
      </c>
      <c r="W885" s="1">
        <v>3</v>
      </c>
      <c r="X885" s="1">
        <v>54.67</v>
      </c>
      <c r="AD885" s="1" t="s">
        <v>2516</v>
      </c>
      <c r="AE885" s="1">
        <v>4</v>
      </c>
      <c r="AF885" s="1">
        <v>46</v>
      </c>
    </row>
    <row r="886" spans="22:32" x14ac:dyDescent="0.35">
      <c r="V886" s="1" t="s">
        <v>1557</v>
      </c>
      <c r="W886" s="1">
        <v>3</v>
      </c>
      <c r="X886" s="1">
        <v>52.67</v>
      </c>
      <c r="AD886" s="1" t="s">
        <v>2517</v>
      </c>
      <c r="AE886" s="1">
        <v>4</v>
      </c>
      <c r="AF886" s="1">
        <v>80.75</v>
      </c>
    </row>
    <row r="887" spans="22:32" x14ac:dyDescent="0.35">
      <c r="V887" s="1" t="s">
        <v>1558</v>
      </c>
      <c r="W887" s="1">
        <v>3</v>
      </c>
      <c r="X887" s="1">
        <v>41.67</v>
      </c>
      <c r="AD887" s="1" t="s">
        <v>2518</v>
      </c>
      <c r="AE887" s="1">
        <v>4</v>
      </c>
      <c r="AF887" s="1">
        <v>49.62</v>
      </c>
    </row>
    <row r="888" spans="22:32" x14ac:dyDescent="0.35">
      <c r="V888" s="1" t="s">
        <v>1559</v>
      </c>
      <c r="W888" s="1">
        <v>3</v>
      </c>
      <c r="X888" s="1">
        <v>69.33</v>
      </c>
      <c r="AD888" s="1" t="s">
        <v>2519</v>
      </c>
      <c r="AE888" s="1">
        <v>4</v>
      </c>
      <c r="AF888" s="1">
        <v>68.5</v>
      </c>
    </row>
    <row r="889" spans="22:32" x14ac:dyDescent="0.35">
      <c r="V889" s="1" t="s">
        <v>1560</v>
      </c>
      <c r="W889" s="1">
        <v>3</v>
      </c>
      <c r="X889" s="1">
        <v>59.67</v>
      </c>
      <c r="AD889" s="1" t="s">
        <v>2520</v>
      </c>
      <c r="AE889" s="1">
        <v>4</v>
      </c>
      <c r="AF889" s="1">
        <v>57.12</v>
      </c>
    </row>
    <row r="890" spans="22:32" x14ac:dyDescent="0.35">
      <c r="V890" s="1" t="s">
        <v>1561</v>
      </c>
      <c r="W890" s="1">
        <v>3</v>
      </c>
      <c r="X890" s="1">
        <v>65.33</v>
      </c>
      <c r="AD890" s="1" t="s">
        <v>2521</v>
      </c>
      <c r="AE890" s="1">
        <v>4</v>
      </c>
      <c r="AF890" s="1">
        <v>65.5</v>
      </c>
    </row>
    <row r="891" spans="22:32" x14ac:dyDescent="0.35">
      <c r="V891" s="1" t="s">
        <v>1562</v>
      </c>
      <c r="W891" s="1">
        <v>3</v>
      </c>
      <c r="X891" s="1">
        <v>37</v>
      </c>
      <c r="AD891" s="1" t="s">
        <v>2522</v>
      </c>
      <c r="AE891" s="1">
        <v>4</v>
      </c>
      <c r="AF891" s="1">
        <v>72.75</v>
      </c>
    </row>
    <row r="892" spans="22:32" x14ac:dyDescent="0.35">
      <c r="V892" s="1" t="s">
        <v>1563</v>
      </c>
      <c r="W892" s="1">
        <v>3</v>
      </c>
      <c r="X892" s="1">
        <v>73.67</v>
      </c>
      <c r="AD892" s="1" t="s">
        <v>2523</v>
      </c>
      <c r="AE892" s="1">
        <v>4</v>
      </c>
      <c r="AF892" s="1">
        <v>85.62</v>
      </c>
    </row>
    <row r="893" spans="22:32" x14ac:dyDescent="0.35">
      <c r="V893" s="1" t="s">
        <v>1564</v>
      </c>
      <c r="W893" s="1">
        <v>3</v>
      </c>
      <c r="X893" s="1">
        <v>65.67</v>
      </c>
      <c r="AD893" s="1" t="s">
        <v>2524</v>
      </c>
      <c r="AE893" s="1">
        <v>4</v>
      </c>
      <c r="AF893" s="1">
        <v>91.75</v>
      </c>
    </row>
    <row r="894" spans="22:32" x14ac:dyDescent="0.35">
      <c r="V894" s="1" t="s">
        <v>1565</v>
      </c>
      <c r="W894" s="1">
        <v>3</v>
      </c>
      <c r="X894" s="1">
        <v>43</v>
      </c>
      <c r="AD894" s="1" t="s">
        <v>2525</v>
      </c>
      <c r="AE894" s="1">
        <v>4</v>
      </c>
      <c r="AF894" s="1">
        <v>36.5</v>
      </c>
    </row>
    <row r="895" spans="22:32" x14ac:dyDescent="0.35">
      <c r="V895" s="1" t="s">
        <v>1566</v>
      </c>
      <c r="W895" s="1">
        <v>3</v>
      </c>
      <c r="X895" s="1">
        <v>50.67</v>
      </c>
      <c r="AD895" s="1" t="s">
        <v>2526</v>
      </c>
      <c r="AE895" s="1">
        <v>4</v>
      </c>
      <c r="AF895" s="1">
        <v>47.75</v>
      </c>
    </row>
    <row r="896" spans="22:32" x14ac:dyDescent="0.35">
      <c r="V896" s="1" t="s">
        <v>1567</v>
      </c>
      <c r="W896" s="1">
        <v>3</v>
      </c>
      <c r="X896" s="1">
        <v>39</v>
      </c>
      <c r="AD896" s="1" t="s">
        <v>1083</v>
      </c>
      <c r="AE896" s="1">
        <v>4</v>
      </c>
      <c r="AF896" s="1">
        <v>79</v>
      </c>
    </row>
    <row r="897" spans="22:32" x14ac:dyDescent="0.35">
      <c r="V897" s="1" t="s">
        <v>1568</v>
      </c>
      <c r="W897" s="1">
        <v>3</v>
      </c>
      <c r="X897" s="1">
        <v>61.33</v>
      </c>
      <c r="AD897" s="1" t="s">
        <v>2527</v>
      </c>
      <c r="AE897" s="1">
        <v>4</v>
      </c>
      <c r="AF897" s="1">
        <v>59</v>
      </c>
    </row>
    <row r="898" spans="22:32" x14ac:dyDescent="0.35">
      <c r="V898" s="1" t="s">
        <v>1569</v>
      </c>
      <c r="W898" s="1">
        <v>3</v>
      </c>
      <c r="X898" s="1">
        <v>53.33</v>
      </c>
      <c r="AD898" s="1" t="s">
        <v>2528</v>
      </c>
      <c r="AE898" s="1">
        <v>4</v>
      </c>
      <c r="AF898" s="1">
        <v>79</v>
      </c>
    </row>
    <row r="899" spans="22:32" x14ac:dyDescent="0.35">
      <c r="V899" s="1" t="s">
        <v>1570</v>
      </c>
      <c r="W899" s="1">
        <v>3</v>
      </c>
      <c r="X899" s="1">
        <v>61.67</v>
      </c>
      <c r="AD899" s="1" t="s">
        <v>2529</v>
      </c>
      <c r="AE899" s="1">
        <v>4</v>
      </c>
      <c r="AF899" s="1">
        <v>71.38</v>
      </c>
    </row>
    <row r="900" spans="22:32" x14ac:dyDescent="0.35">
      <c r="V900" s="1" t="s">
        <v>1571</v>
      </c>
      <c r="W900" s="1">
        <v>3</v>
      </c>
      <c r="X900" s="1">
        <v>50.67</v>
      </c>
      <c r="AD900" s="1" t="s">
        <v>2530</v>
      </c>
      <c r="AE900" s="1">
        <v>4</v>
      </c>
      <c r="AF900" s="1">
        <v>53.25</v>
      </c>
    </row>
    <row r="901" spans="22:32" x14ac:dyDescent="0.35">
      <c r="V901" s="1" t="s">
        <v>1572</v>
      </c>
      <c r="W901" s="1">
        <v>3</v>
      </c>
      <c r="X901" s="1">
        <v>66</v>
      </c>
      <c r="AD901" s="1" t="s">
        <v>2531</v>
      </c>
      <c r="AE901" s="1">
        <v>4</v>
      </c>
      <c r="AF901" s="1">
        <v>64</v>
      </c>
    </row>
    <row r="902" spans="22:32" x14ac:dyDescent="0.35">
      <c r="V902" s="1" t="s">
        <v>1573</v>
      </c>
      <c r="W902" s="1">
        <v>3</v>
      </c>
      <c r="X902" s="1">
        <v>59.67</v>
      </c>
      <c r="AD902" s="1" t="s">
        <v>2532</v>
      </c>
      <c r="AE902" s="1">
        <v>4</v>
      </c>
      <c r="AF902" s="1">
        <v>84.25</v>
      </c>
    </row>
    <row r="903" spans="22:32" x14ac:dyDescent="0.35">
      <c r="V903" s="1" t="s">
        <v>1574</v>
      </c>
      <c r="W903" s="1">
        <v>3</v>
      </c>
      <c r="X903" s="1">
        <v>65.33</v>
      </c>
      <c r="AD903" s="1" t="s">
        <v>2533</v>
      </c>
      <c r="AE903" s="1">
        <v>4</v>
      </c>
      <c r="AF903" s="1">
        <v>74.5</v>
      </c>
    </row>
    <row r="904" spans="22:32" x14ac:dyDescent="0.35">
      <c r="V904" s="1" t="s">
        <v>1575</v>
      </c>
      <c r="W904" s="1">
        <v>3</v>
      </c>
      <c r="X904" s="1">
        <v>52.67</v>
      </c>
      <c r="AD904" s="1" t="s">
        <v>2534</v>
      </c>
      <c r="AE904" s="1">
        <v>4</v>
      </c>
      <c r="AF904" s="1">
        <v>75.25</v>
      </c>
    </row>
    <row r="905" spans="22:32" x14ac:dyDescent="0.35">
      <c r="V905" s="1" t="s">
        <v>1576</v>
      </c>
      <c r="W905" s="1">
        <v>3</v>
      </c>
      <c r="X905" s="1">
        <v>47.67</v>
      </c>
      <c r="AD905" s="1" t="s">
        <v>2535</v>
      </c>
      <c r="AE905" s="1">
        <v>4</v>
      </c>
      <c r="AF905" s="1">
        <v>82.88</v>
      </c>
    </row>
    <row r="906" spans="22:32" x14ac:dyDescent="0.35">
      <c r="V906" s="1" t="s">
        <v>1577</v>
      </c>
      <c r="W906" s="1">
        <v>3</v>
      </c>
      <c r="X906" s="1">
        <v>64.33</v>
      </c>
      <c r="AD906" s="1" t="s">
        <v>2536</v>
      </c>
      <c r="AE906" s="1">
        <v>4</v>
      </c>
      <c r="AF906" s="1">
        <v>53.12</v>
      </c>
    </row>
    <row r="907" spans="22:32" x14ac:dyDescent="0.35">
      <c r="V907" s="1" t="s">
        <v>1578</v>
      </c>
      <c r="W907" s="1">
        <v>3</v>
      </c>
      <c r="X907" s="1">
        <v>47.67</v>
      </c>
      <c r="AD907" s="1" t="s">
        <v>2537</v>
      </c>
      <c r="AE907" s="1">
        <v>4</v>
      </c>
      <c r="AF907" s="1">
        <v>58.88</v>
      </c>
    </row>
    <row r="908" spans="22:32" x14ac:dyDescent="0.35">
      <c r="V908" s="1" t="s">
        <v>1579</v>
      </c>
      <c r="W908" s="1">
        <v>3</v>
      </c>
      <c r="X908" s="1">
        <v>64</v>
      </c>
      <c r="AD908" s="1" t="s">
        <v>2538</v>
      </c>
      <c r="AE908" s="1">
        <v>4</v>
      </c>
      <c r="AF908" s="1">
        <v>68.75</v>
      </c>
    </row>
    <row r="909" spans="22:32" x14ac:dyDescent="0.35">
      <c r="V909" s="1" t="s">
        <v>1580</v>
      </c>
      <c r="W909" s="1">
        <v>3</v>
      </c>
      <c r="X909" s="1">
        <v>67.67</v>
      </c>
      <c r="AD909" s="1" t="s">
        <v>2539</v>
      </c>
      <c r="AE909" s="1">
        <v>4</v>
      </c>
      <c r="AF909" s="1">
        <v>60.38</v>
      </c>
    </row>
    <row r="910" spans="22:32" x14ac:dyDescent="0.35">
      <c r="V910" s="1" t="s">
        <v>1581</v>
      </c>
      <c r="W910" s="1">
        <v>3</v>
      </c>
      <c r="X910" s="1">
        <v>85.67</v>
      </c>
      <c r="AD910" s="1" t="s">
        <v>2540</v>
      </c>
      <c r="AE910" s="1">
        <v>4</v>
      </c>
      <c r="AF910" s="1">
        <v>68.75</v>
      </c>
    </row>
    <row r="911" spans="22:32" x14ac:dyDescent="0.35">
      <c r="V911" s="1" t="s">
        <v>1582</v>
      </c>
      <c r="W911" s="1">
        <v>3</v>
      </c>
      <c r="X911" s="1">
        <v>45.67</v>
      </c>
      <c r="AD911" s="1" t="s">
        <v>2541</v>
      </c>
      <c r="AE911" s="1">
        <v>4</v>
      </c>
      <c r="AF911" s="1">
        <v>46</v>
      </c>
    </row>
    <row r="912" spans="22:32" x14ac:dyDescent="0.35">
      <c r="V912" s="1" t="s">
        <v>1583</v>
      </c>
      <c r="W912" s="1">
        <v>3</v>
      </c>
      <c r="X912" s="1">
        <v>52</v>
      </c>
      <c r="AD912" s="1" t="s">
        <v>2542</v>
      </c>
      <c r="AE912" s="1">
        <v>4</v>
      </c>
      <c r="AF912" s="1">
        <v>66</v>
      </c>
    </row>
    <row r="913" spans="22:32" x14ac:dyDescent="0.35">
      <c r="V913" s="1" t="s">
        <v>1584</v>
      </c>
      <c r="W913" s="1">
        <v>3</v>
      </c>
      <c r="X913" s="1">
        <v>73</v>
      </c>
      <c r="AD913" s="1" t="s">
        <v>2543</v>
      </c>
      <c r="AE913" s="1">
        <v>4</v>
      </c>
      <c r="AF913" s="1">
        <v>37.619999999999997</v>
      </c>
    </row>
    <row r="914" spans="22:32" x14ac:dyDescent="0.35">
      <c r="V914" s="1" t="s">
        <v>1585</v>
      </c>
      <c r="W914" s="1">
        <v>3</v>
      </c>
      <c r="X914" s="1">
        <v>40.67</v>
      </c>
      <c r="AD914" s="1" t="s">
        <v>2544</v>
      </c>
      <c r="AE914" s="1">
        <v>4</v>
      </c>
      <c r="AF914" s="1">
        <v>62.12</v>
      </c>
    </row>
    <row r="915" spans="22:32" x14ac:dyDescent="0.35">
      <c r="V915" s="1" t="s">
        <v>1586</v>
      </c>
      <c r="W915" s="1">
        <v>3</v>
      </c>
      <c r="X915" s="1">
        <v>71.33</v>
      </c>
      <c r="AD915" s="1" t="s">
        <v>2545</v>
      </c>
      <c r="AE915" s="1">
        <v>4</v>
      </c>
      <c r="AF915" s="1">
        <v>62.5</v>
      </c>
    </row>
    <row r="916" spans="22:32" x14ac:dyDescent="0.35">
      <c r="V916" s="1" t="s">
        <v>1587</v>
      </c>
      <c r="W916" s="1">
        <v>3</v>
      </c>
      <c r="X916" s="1">
        <v>72</v>
      </c>
      <c r="AD916" s="1" t="s">
        <v>2546</v>
      </c>
      <c r="AE916" s="1">
        <v>4</v>
      </c>
      <c r="AF916" s="1">
        <v>65.38</v>
      </c>
    </row>
    <row r="917" spans="22:32" x14ac:dyDescent="0.35">
      <c r="V917" s="1" t="s">
        <v>1588</v>
      </c>
      <c r="W917" s="1">
        <v>3</v>
      </c>
      <c r="X917" s="1">
        <v>52</v>
      </c>
      <c r="AD917" s="1" t="s">
        <v>2547</v>
      </c>
      <c r="AE917" s="1">
        <v>4</v>
      </c>
      <c r="AF917" s="1">
        <v>48.25</v>
      </c>
    </row>
    <row r="918" spans="22:32" x14ac:dyDescent="0.35">
      <c r="V918" s="1" t="s">
        <v>1589</v>
      </c>
      <c r="W918" s="1">
        <v>3</v>
      </c>
      <c r="X918" s="1">
        <v>48</v>
      </c>
      <c r="AD918" s="1" t="s">
        <v>2548</v>
      </c>
      <c r="AE918" s="1">
        <v>4</v>
      </c>
      <c r="AF918" s="1">
        <v>41</v>
      </c>
    </row>
    <row r="919" spans="22:32" x14ac:dyDescent="0.35">
      <c r="V919" s="1" t="s">
        <v>1590</v>
      </c>
      <c r="W919" s="1">
        <v>3</v>
      </c>
      <c r="X919" s="1">
        <v>48.33</v>
      </c>
      <c r="AD919" s="1" t="s">
        <v>2549</v>
      </c>
      <c r="AE919" s="1">
        <v>4</v>
      </c>
      <c r="AF919" s="1">
        <v>86.12</v>
      </c>
    </row>
    <row r="920" spans="22:32" x14ac:dyDescent="0.35">
      <c r="V920" s="1" t="s">
        <v>1591</v>
      </c>
      <c r="W920" s="1">
        <v>3</v>
      </c>
      <c r="X920" s="1">
        <v>49.33</v>
      </c>
      <c r="AD920" s="1" t="s">
        <v>2550</v>
      </c>
      <c r="AE920" s="1">
        <v>4</v>
      </c>
      <c r="AF920" s="1">
        <v>57.88</v>
      </c>
    </row>
    <row r="921" spans="22:32" x14ac:dyDescent="0.35">
      <c r="V921" s="1" t="s">
        <v>1592</v>
      </c>
      <c r="W921" s="1">
        <v>3</v>
      </c>
      <c r="X921" s="1">
        <v>59</v>
      </c>
      <c r="AD921" s="1" t="s">
        <v>2551</v>
      </c>
      <c r="AE921" s="1">
        <v>4</v>
      </c>
      <c r="AF921" s="1">
        <v>53.62</v>
      </c>
    </row>
    <row r="922" spans="22:32" x14ac:dyDescent="0.35">
      <c r="V922" s="1" t="s">
        <v>1593</v>
      </c>
      <c r="W922" s="1">
        <v>3</v>
      </c>
      <c r="X922" s="1">
        <v>54.33</v>
      </c>
      <c r="AD922" s="1" t="s">
        <v>2552</v>
      </c>
      <c r="AE922" s="1">
        <v>4</v>
      </c>
      <c r="AF922" s="1">
        <v>77.25</v>
      </c>
    </row>
    <row r="923" spans="22:32" x14ac:dyDescent="0.35">
      <c r="V923" s="1" t="s">
        <v>1594</v>
      </c>
      <c r="W923" s="1">
        <v>3</v>
      </c>
      <c r="X923" s="1">
        <v>70</v>
      </c>
      <c r="AD923" s="1" t="s">
        <v>2553</v>
      </c>
      <c r="AE923" s="1">
        <v>4</v>
      </c>
      <c r="AF923" s="1">
        <v>73.25</v>
      </c>
    </row>
    <row r="924" spans="22:32" x14ac:dyDescent="0.35">
      <c r="V924" s="1" t="s">
        <v>1595</v>
      </c>
      <c r="W924" s="1">
        <v>3</v>
      </c>
      <c r="X924" s="1">
        <v>73.33</v>
      </c>
      <c r="AD924" s="1" t="s">
        <v>2554</v>
      </c>
      <c r="AE924" s="1">
        <v>4</v>
      </c>
      <c r="AF924" s="1">
        <v>49.38</v>
      </c>
    </row>
    <row r="925" spans="22:32" x14ac:dyDescent="0.35">
      <c r="V925" s="1" t="s">
        <v>1596</v>
      </c>
      <c r="W925" s="1">
        <v>3</v>
      </c>
      <c r="X925" s="1">
        <v>56.67</v>
      </c>
      <c r="AD925" s="1" t="s">
        <v>2555</v>
      </c>
      <c r="AE925" s="1">
        <v>4</v>
      </c>
      <c r="AF925" s="1">
        <v>51.38</v>
      </c>
    </row>
    <row r="926" spans="22:32" x14ac:dyDescent="0.35">
      <c r="V926" s="1" t="s">
        <v>1597</v>
      </c>
      <c r="W926" s="1">
        <v>3</v>
      </c>
      <c r="X926" s="1">
        <v>53.33</v>
      </c>
      <c r="AD926" s="1" t="s">
        <v>2556</v>
      </c>
      <c r="AE926" s="1">
        <v>4</v>
      </c>
      <c r="AF926" s="1">
        <v>74.38</v>
      </c>
    </row>
    <row r="927" spans="22:32" x14ac:dyDescent="0.35">
      <c r="V927" s="1" t="s">
        <v>1598</v>
      </c>
      <c r="W927" s="1">
        <v>3</v>
      </c>
      <c r="X927" s="1">
        <v>55.33</v>
      </c>
      <c r="AD927" s="1" t="s">
        <v>2557</v>
      </c>
      <c r="AE927" s="1">
        <v>4</v>
      </c>
      <c r="AF927" s="1">
        <v>69.5</v>
      </c>
    </row>
    <row r="928" spans="22:32" x14ac:dyDescent="0.35">
      <c r="V928" s="1" t="s">
        <v>1599</v>
      </c>
      <c r="W928" s="1">
        <v>3</v>
      </c>
      <c r="X928" s="1">
        <v>48.33</v>
      </c>
      <c r="AD928" s="1" t="s">
        <v>2558</v>
      </c>
      <c r="AE928" s="1">
        <v>4</v>
      </c>
      <c r="AF928" s="1">
        <v>68.88</v>
      </c>
    </row>
    <row r="929" spans="22:32" x14ac:dyDescent="0.35">
      <c r="V929" s="1" t="s">
        <v>1600</v>
      </c>
      <c r="W929" s="1">
        <v>3</v>
      </c>
      <c r="X929" s="1">
        <v>63</v>
      </c>
      <c r="AD929" s="1" t="s">
        <v>2559</v>
      </c>
      <c r="AE929" s="1">
        <v>4</v>
      </c>
      <c r="AF929" s="1">
        <v>78.25</v>
      </c>
    </row>
    <row r="930" spans="22:32" x14ac:dyDescent="0.35">
      <c r="V930" s="1" t="s">
        <v>1601</v>
      </c>
      <c r="W930" s="1">
        <v>3</v>
      </c>
      <c r="X930" s="1">
        <v>36</v>
      </c>
      <c r="AD930" s="1" t="s">
        <v>2560</v>
      </c>
      <c r="AE930" s="1">
        <v>4</v>
      </c>
      <c r="AF930" s="1">
        <v>90.62</v>
      </c>
    </row>
    <row r="931" spans="22:32" x14ac:dyDescent="0.35">
      <c r="V931" s="1" t="s">
        <v>1602</v>
      </c>
      <c r="W931" s="1">
        <v>3</v>
      </c>
      <c r="X931" s="1">
        <v>38.33</v>
      </c>
      <c r="AD931" s="1" t="s">
        <v>2561</v>
      </c>
      <c r="AE931" s="1">
        <v>4</v>
      </c>
      <c r="AF931" s="1">
        <v>51.5</v>
      </c>
    </row>
    <row r="932" spans="22:32" x14ac:dyDescent="0.35">
      <c r="V932" s="1" t="s">
        <v>1603</v>
      </c>
      <c r="W932" s="1">
        <v>3</v>
      </c>
      <c r="X932" s="1">
        <v>56</v>
      </c>
      <c r="AD932" s="1" t="s">
        <v>2562</v>
      </c>
      <c r="AE932" s="1">
        <v>4</v>
      </c>
      <c r="AF932" s="1">
        <v>62.38</v>
      </c>
    </row>
    <row r="933" spans="22:32" x14ac:dyDescent="0.35">
      <c r="V933" s="1" t="s">
        <v>1604</v>
      </c>
      <c r="W933" s="1">
        <v>3</v>
      </c>
      <c r="X933" s="1">
        <v>57.33</v>
      </c>
      <c r="AD933" s="1" t="s">
        <v>2563</v>
      </c>
      <c r="AE933" s="1">
        <v>4</v>
      </c>
      <c r="AF933" s="1">
        <v>65.25</v>
      </c>
    </row>
    <row r="934" spans="22:32" x14ac:dyDescent="0.35">
      <c r="V934" s="1" t="s">
        <v>1605</v>
      </c>
      <c r="W934" s="1">
        <v>3</v>
      </c>
      <c r="X934" s="1">
        <v>59.67</v>
      </c>
      <c r="AD934" s="1" t="s">
        <v>743</v>
      </c>
      <c r="AE934" s="1">
        <v>4</v>
      </c>
      <c r="AF934" s="1">
        <v>77.5</v>
      </c>
    </row>
    <row r="935" spans="22:32" x14ac:dyDescent="0.35">
      <c r="V935" s="1" t="s">
        <v>1606</v>
      </c>
      <c r="W935" s="1">
        <v>3</v>
      </c>
      <c r="X935" s="1">
        <v>48</v>
      </c>
      <c r="AD935" s="1" t="s">
        <v>2564</v>
      </c>
      <c r="AE935" s="1">
        <v>4</v>
      </c>
      <c r="AF935" s="1">
        <v>70.25</v>
      </c>
    </row>
    <row r="936" spans="22:32" x14ac:dyDescent="0.35">
      <c r="V936" s="1" t="s">
        <v>1607</v>
      </c>
      <c r="W936" s="1">
        <v>3</v>
      </c>
      <c r="X936" s="1">
        <v>59.67</v>
      </c>
      <c r="AD936" s="1" t="s">
        <v>2565</v>
      </c>
      <c r="AE936" s="1">
        <v>3</v>
      </c>
      <c r="AF936" s="1">
        <v>67</v>
      </c>
    </row>
    <row r="937" spans="22:32" x14ac:dyDescent="0.35">
      <c r="V937" s="1" t="s">
        <v>1608</v>
      </c>
      <c r="W937" s="1">
        <v>3</v>
      </c>
      <c r="X937" s="1">
        <v>61</v>
      </c>
      <c r="AD937" s="1" t="s">
        <v>1321</v>
      </c>
      <c r="AE937" s="1">
        <v>3</v>
      </c>
      <c r="AF937" s="1">
        <v>59.5</v>
      </c>
    </row>
    <row r="938" spans="22:32" x14ac:dyDescent="0.35">
      <c r="V938" s="1" t="s">
        <v>1609</v>
      </c>
      <c r="W938" s="1">
        <v>3</v>
      </c>
      <c r="X938" s="1">
        <v>53</v>
      </c>
      <c r="AD938" s="1" t="s">
        <v>2566</v>
      </c>
      <c r="AE938" s="1">
        <v>3</v>
      </c>
      <c r="AF938" s="1">
        <v>41</v>
      </c>
    </row>
    <row r="939" spans="22:32" x14ac:dyDescent="0.35">
      <c r="V939" s="1" t="s">
        <v>1610</v>
      </c>
      <c r="W939" s="1">
        <v>3</v>
      </c>
      <c r="X939" s="1">
        <v>66</v>
      </c>
      <c r="AD939" s="1" t="s">
        <v>2567</v>
      </c>
      <c r="AE939" s="1">
        <v>3</v>
      </c>
      <c r="AF939" s="1">
        <v>55.17</v>
      </c>
    </row>
    <row r="940" spans="22:32" x14ac:dyDescent="0.35">
      <c r="V940" s="1" t="s">
        <v>1611</v>
      </c>
      <c r="W940" s="1">
        <v>3</v>
      </c>
      <c r="X940" s="1">
        <v>45.67</v>
      </c>
      <c r="AD940" s="1" t="s">
        <v>2568</v>
      </c>
      <c r="AE940" s="1">
        <v>3</v>
      </c>
      <c r="AF940" s="1">
        <v>58.33</v>
      </c>
    </row>
    <row r="941" spans="22:32" x14ac:dyDescent="0.35">
      <c r="V941" s="1" t="s">
        <v>1612</v>
      </c>
      <c r="W941" s="1">
        <v>3</v>
      </c>
      <c r="X941" s="1">
        <v>55</v>
      </c>
      <c r="AD941" s="1" t="s">
        <v>2569</v>
      </c>
      <c r="AE941" s="1">
        <v>3</v>
      </c>
      <c r="AF941" s="1">
        <v>60.17</v>
      </c>
    </row>
    <row r="942" spans="22:32" x14ac:dyDescent="0.35">
      <c r="V942" s="1" t="s">
        <v>1613</v>
      </c>
      <c r="W942" s="1">
        <v>3</v>
      </c>
      <c r="X942" s="1">
        <v>66.33</v>
      </c>
      <c r="AD942" s="1" t="s">
        <v>2570</v>
      </c>
      <c r="AE942" s="1">
        <v>3</v>
      </c>
      <c r="AF942" s="1">
        <v>63.67</v>
      </c>
    </row>
    <row r="943" spans="22:32" x14ac:dyDescent="0.35">
      <c r="V943" s="1" t="s">
        <v>1614</v>
      </c>
      <c r="W943" s="1">
        <v>3</v>
      </c>
      <c r="X943" s="1">
        <v>45.67</v>
      </c>
      <c r="AD943" s="1" t="s">
        <v>2571</v>
      </c>
      <c r="AE943" s="1">
        <v>3</v>
      </c>
      <c r="AF943" s="1">
        <v>75.67</v>
      </c>
    </row>
    <row r="944" spans="22:32" x14ac:dyDescent="0.35">
      <c r="V944" s="1" t="s">
        <v>1615</v>
      </c>
      <c r="W944" s="1">
        <v>3</v>
      </c>
      <c r="X944" s="1">
        <v>41.33</v>
      </c>
      <c r="AD944" s="1" t="s">
        <v>2572</v>
      </c>
      <c r="AE944" s="1">
        <v>3</v>
      </c>
      <c r="AF944" s="1">
        <v>57.17</v>
      </c>
    </row>
    <row r="945" spans="22:32" x14ac:dyDescent="0.35">
      <c r="V945" s="1" t="s">
        <v>1616</v>
      </c>
      <c r="W945" s="1">
        <v>3</v>
      </c>
      <c r="X945" s="1">
        <v>71</v>
      </c>
      <c r="AD945" s="1" t="s">
        <v>2573</v>
      </c>
      <c r="AE945" s="1">
        <v>3</v>
      </c>
      <c r="AF945" s="1">
        <v>37.83</v>
      </c>
    </row>
    <row r="946" spans="22:32" x14ac:dyDescent="0.35">
      <c r="V946" s="1" t="s">
        <v>1617</v>
      </c>
      <c r="W946" s="1">
        <v>3</v>
      </c>
      <c r="X946" s="1">
        <v>73.67</v>
      </c>
      <c r="AD946" s="1" t="s">
        <v>2574</v>
      </c>
      <c r="AE946" s="1">
        <v>3</v>
      </c>
      <c r="AF946" s="1">
        <v>50.83</v>
      </c>
    </row>
    <row r="947" spans="22:32" x14ac:dyDescent="0.35">
      <c r="V947" s="1" t="s">
        <v>1618</v>
      </c>
      <c r="W947" s="1">
        <v>3</v>
      </c>
      <c r="X947" s="1">
        <v>49.33</v>
      </c>
      <c r="AD947" s="1" t="s">
        <v>2575</v>
      </c>
      <c r="AE947" s="1">
        <v>3</v>
      </c>
      <c r="AF947" s="1">
        <v>61.5</v>
      </c>
    </row>
    <row r="948" spans="22:32" x14ac:dyDescent="0.35">
      <c r="V948" s="1" t="s">
        <v>1619</v>
      </c>
      <c r="W948" s="1">
        <v>3</v>
      </c>
      <c r="X948" s="1">
        <v>85</v>
      </c>
      <c r="AD948" s="1" t="s">
        <v>2576</v>
      </c>
      <c r="AE948" s="1">
        <v>3</v>
      </c>
      <c r="AF948" s="1">
        <v>24.5</v>
      </c>
    </row>
    <row r="949" spans="22:32" x14ac:dyDescent="0.35">
      <c r="V949" s="1" t="s">
        <v>1620</v>
      </c>
      <c r="W949" s="1">
        <v>3</v>
      </c>
      <c r="X949" s="1">
        <v>49.67</v>
      </c>
      <c r="AD949" s="1" t="s">
        <v>2577</v>
      </c>
      <c r="AE949" s="1">
        <v>3</v>
      </c>
      <c r="AF949" s="1">
        <v>26.83</v>
      </c>
    </row>
    <row r="950" spans="22:32" x14ac:dyDescent="0.35">
      <c r="V950" s="1" t="s">
        <v>1621</v>
      </c>
      <c r="W950" s="1">
        <v>3</v>
      </c>
      <c r="X950" s="1">
        <v>43.33</v>
      </c>
      <c r="AD950" s="1" t="s">
        <v>2578</v>
      </c>
      <c r="AE950" s="1">
        <v>3</v>
      </c>
      <c r="AF950" s="1">
        <v>73.33</v>
      </c>
    </row>
    <row r="951" spans="22:32" x14ac:dyDescent="0.35">
      <c r="V951" s="1" t="s">
        <v>1622</v>
      </c>
      <c r="W951" s="1">
        <v>3</v>
      </c>
      <c r="X951" s="1">
        <v>22</v>
      </c>
      <c r="AD951" s="1" t="s">
        <v>2579</v>
      </c>
      <c r="AE951" s="1">
        <v>3</v>
      </c>
      <c r="AF951" s="1">
        <v>75.5</v>
      </c>
    </row>
    <row r="952" spans="22:32" x14ac:dyDescent="0.35">
      <c r="V952" s="1" t="s">
        <v>1623</v>
      </c>
      <c r="W952" s="1">
        <v>3</v>
      </c>
      <c r="X952" s="1">
        <v>41</v>
      </c>
      <c r="AD952" s="1" t="s">
        <v>2580</v>
      </c>
      <c r="AE952" s="1">
        <v>3</v>
      </c>
      <c r="AF952" s="1">
        <v>31.67</v>
      </c>
    </row>
    <row r="953" spans="22:32" x14ac:dyDescent="0.35">
      <c r="V953" s="1" t="s">
        <v>1624</v>
      </c>
      <c r="W953" s="1">
        <v>3</v>
      </c>
      <c r="X953" s="1">
        <v>79.67</v>
      </c>
      <c r="AD953" s="1" t="s">
        <v>2581</v>
      </c>
      <c r="AE953" s="1">
        <v>3</v>
      </c>
      <c r="AF953" s="1">
        <v>70.17</v>
      </c>
    </row>
    <row r="954" spans="22:32" x14ac:dyDescent="0.35">
      <c r="V954" s="1" t="s">
        <v>1625</v>
      </c>
      <c r="W954" s="1">
        <v>3</v>
      </c>
      <c r="X954" s="1">
        <v>56.33</v>
      </c>
      <c r="AD954" s="1" t="s">
        <v>2582</v>
      </c>
      <c r="AE954" s="1">
        <v>3</v>
      </c>
      <c r="AF954" s="1">
        <v>52.83</v>
      </c>
    </row>
    <row r="955" spans="22:32" x14ac:dyDescent="0.35">
      <c r="V955" s="1" t="s">
        <v>1626</v>
      </c>
      <c r="W955" s="1">
        <v>3</v>
      </c>
      <c r="X955" s="1">
        <v>59.33</v>
      </c>
      <c r="AD955" s="1" t="s">
        <v>2583</v>
      </c>
      <c r="AE955" s="1">
        <v>3</v>
      </c>
      <c r="AF955" s="1">
        <v>64.5</v>
      </c>
    </row>
    <row r="956" spans="22:32" x14ac:dyDescent="0.35">
      <c r="V956" s="1" t="s">
        <v>1627</v>
      </c>
      <c r="W956" s="1">
        <v>3</v>
      </c>
      <c r="X956" s="1">
        <v>50.67</v>
      </c>
      <c r="AD956" s="1" t="s">
        <v>1050</v>
      </c>
      <c r="AE956" s="1">
        <v>3</v>
      </c>
      <c r="AF956" s="1">
        <v>65</v>
      </c>
    </row>
    <row r="957" spans="22:32" x14ac:dyDescent="0.35">
      <c r="V957" s="1" t="s">
        <v>1628</v>
      </c>
      <c r="W957" s="1">
        <v>3</v>
      </c>
      <c r="X957" s="1">
        <v>60.33</v>
      </c>
      <c r="AD957" s="1" t="s">
        <v>2584</v>
      </c>
      <c r="AE957" s="1">
        <v>3</v>
      </c>
      <c r="AF957" s="1">
        <v>43.33</v>
      </c>
    </row>
    <row r="958" spans="22:32" x14ac:dyDescent="0.35">
      <c r="V958" s="1" t="s">
        <v>1629</v>
      </c>
      <c r="W958" s="1">
        <v>3</v>
      </c>
      <c r="X958" s="1">
        <v>39.33</v>
      </c>
      <c r="AD958" s="1" t="s">
        <v>2585</v>
      </c>
      <c r="AE958" s="1">
        <v>3</v>
      </c>
      <c r="AF958" s="1">
        <v>18.670000000000002</v>
      </c>
    </row>
    <row r="959" spans="22:32" x14ac:dyDescent="0.35">
      <c r="V959" s="1" t="s">
        <v>1630</v>
      </c>
      <c r="W959" s="1">
        <v>3</v>
      </c>
      <c r="X959" s="1">
        <v>57.67</v>
      </c>
      <c r="AD959" s="1" t="s">
        <v>2586</v>
      </c>
      <c r="AE959" s="1">
        <v>3</v>
      </c>
      <c r="AF959" s="1">
        <v>85.67</v>
      </c>
    </row>
    <row r="960" spans="22:32" x14ac:dyDescent="0.35">
      <c r="V960" s="1" t="s">
        <v>1631</v>
      </c>
      <c r="W960" s="1">
        <v>3</v>
      </c>
      <c r="X960" s="1">
        <v>43.67</v>
      </c>
      <c r="AD960" s="1" t="s">
        <v>2587</v>
      </c>
      <c r="AE960" s="1">
        <v>3</v>
      </c>
      <c r="AF960" s="1">
        <v>59.17</v>
      </c>
    </row>
    <row r="961" spans="22:32" x14ac:dyDescent="0.35">
      <c r="V961" s="1" t="s">
        <v>1632</v>
      </c>
      <c r="W961" s="1">
        <v>3</v>
      </c>
      <c r="X961" s="1">
        <v>63.33</v>
      </c>
      <c r="AD961" s="1" t="s">
        <v>2588</v>
      </c>
      <c r="AE961" s="1">
        <v>3</v>
      </c>
      <c r="AF961" s="1">
        <v>45.17</v>
      </c>
    </row>
    <row r="962" spans="22:32" x14ac:dyDescent="0.35">
      <c r="V962" s="1" t="s">
        <v>1633</v>
      </c>
      <c r="W962" s="1">
        <v>3</v>
      </c>
      <c r="X962" s="1">
        <v>54</v>
      </c>
      <c r="AD962" s="1" t="s">
        <v>2589</v>
      </c>
      <c r="AE962" s="1">
        <v>3</v>
      </c>
      <c r="AF962" s="1">
        <v>45.67</v>
      </c>
    </row>
    <row r="963" spans="22:32" x14ac:dyDescent="0.35">
      <c r="V963" s="1" t="s">
        <v>1634</v>
      </c>
      <c r="W963" s="1">
        <v>3</v>
      </c>
      <c r="X963" s="1">
        <v>73.33</v>
      </c>
      <c r="AD963" s="1" t="s">
        <v>2590</v>
      </c>
      <c r="AE963" s="1">
        <v>3</v>
      </c>
      <c r="AF963" s="1">
        <v>48.67</v>
      </c>
    </row>
    <row r="964" spans="22:32" x14ac:dyDescent="0.35">
      <c r="V964" s="1" t="s">
        <v>1635</v>
      </c>
      <c r="W964" s="1">
        <v>3</v>
      </c>
      <c r="X964" s="1">
        <v>51.33</v>
      </c>
      <c r="AD964" s="1" t="s">
        <v>2591</v>
      </c>
      <c r="AE964" s="1">
        <v>3</v>
      </c>
      <c r="AF964" s="1">
        <v>39.83</v>
      </c>
    </row>
    <row r="965" spans="22:32" x14ac:dyDescent="0.35">
      <c r="V965" s="1" t="s">
        <v>1636</v>
      </c>
      <c r="W965" s="1">
        <v>3</v>
      </c>
      <c r="X965" s="1">
        <v>69.67</v>
      </c>
      <c r="AD965" s="1" t="s">
        <v>2592</v>
      </c>
      <c r="AE965" s="1">
        <v>3</v>
      </c>
      <c r="AF965" s="1">
        <v>55.5</v>
      </c>
    </row>
    <row r="966" spans="22:32" x14ac:dyDescent="0.35">
      <c r="V966" s="1" t="s">
        <v>1637</v>
      </c>
      <c r="W966" s="1">
        <v>3</v>
      </c>
      <c r="X966" s="1">
        <v>38</v>
      </c>
      <c r="AD966" s="1" t="s">
        <v>1329</v>
      </c>
      <c r="AE966" s="1">
        <v>3</v>
      </c>
      <c r="AF966" s="1">
        <v>51.5</v>
      </c>
    </row>
    <row r="967" spans="22:32" x14ac:dyDescent="0.35">
      <c r="V967" s="1" t="s">
        <v>1638</v>
      </c>
      <c r="W967" s="1">
        <v>3</v>
      </c>
      <c r="X967" s="1">
        <v>44.33</v>
      </c>
      <c r="AD967" s="1" t="s">
        <v>2593</v>
      </c>
      <c r="AE967" s="1">
        <v>3</v>
      </c>
      <c r="AF967" s="1">
        <v>71.83</v>
      </c>
    </row>
    <row r="968" spans="22:32" x14ac:dyDescent="0.35">
      <c r="V968" s="1" t="s">
        <v>1639</v>
      </c>
      <c r="W968" s="1">
        <v>3</v>
      </c>
      <c r="X968" s="1">
        <v>50.67</v>
      </c>
      <c r="AD968" s="1" t="s">
        <v>2594</v>
      </c>
      <c r="AE968" s="1">
        <v>3</v>
      </c>
      <c r="AF968" s="1">
        <v>77.17</v>
      </c>
    </row>
    <row r="969" spans="22:32" x14ac:dyDescent="0.35">
      <c r="V969" s="1" t="s">
        <v>1640</v>
      </c>
      <c r="W969" s="1">
        <v>3</v>
      </c>
      <c r="X969" s="1">
        <v>66.33</v>
      </c>
      <c r="AD969" s="1" t="s">
        <v>2595</v>
      </c>
      <c r="AE969" s="1">
        <v>3</v>
      </c>
      <c r="AF969" s="1">
        <v>65</v>
      </c>
    </row>
    <row r="970" spans="22:32" x14ac:dyDescent="0.35">
      <c r="V970" s="1" t="s">
        <v>1641</v>
      </c>
      <c r="W970" s="1">
        <v>3</v>
      </c>
      <c r="X970" s="1">
        <v>32</v>
      </c>
      <c r="AD970" s="1" t="s">
        <v>2596</v>
      </c>
      <c r="AE970" s="1">
        <v>3</v>
      </c>
      <c r="AF970" s="1">
        <v>75.33</v>
      </c>
    </row>
    <row r="971" spans="22:32" x14ac:dyDescent="0.35">
      <c r="V971" s="1" t="s">
        <v>1642</v>
      </c>
      <c r="W971" s="1">
        <v>3</v>
      </c>
      <c r="X971" s="1">
        <v>50.67</v>
      </c>
      <c r="AD971" s="1" t="s">
        <v>1018</v>
      </c>
      <c r="AE971" s="1">
        <v>3</v>
      </c>
      <c r="AF971" s="1">
        <v>47.67</v>
      </c>
    </row>
    <row r="972" spans="22:32" x14ac:dyDescent="0.35">
      <c r="V972" s="1" t="s">
        <v>1643</v>
      </c>
      <c r="W972" s="1">
        <v>3</v>
      </c>
      <c r="X972" s="1">
        <v>68</v>
      </c>
      <c r="AD972" s="1" t="s">
        <v>2597</v>
      </c>
      <c r="AE972" s="1">
        <v>3</v>
      </c>
      <c r="AF972" s="1">
        <v>69.5</v>
      </c>
    </row>
    <row r="973" spans="22:32" x14ac:dyDescent="0.35">
      <c r="V973" s="1" t="s">
        <v>1644</v>
      </c>
      <c r="W973" s="1">
        <v>3</v>
      </c>
      <c r="X973" s="1">
        <v>79.67</v>
      </c>
      <c r="AD973" s="1" t="s">
        <v>2598</v>
      </c>
      <c r="AE973" s="1">
        <v>3</v>
      </c>
      <c r="AF973" s="1">
        <v>52.83</v>
      </c>
    </row>
    <row r="974" spans="22:32" x14ac:dyDescent="0.35">
      <c r="V974" s="1" t="s">
        <v>1645</v>
      </c>
      <c r="W974" s="1">
        <v>3</v>
      </c>
      <c r="X974" s="1">
        <v>71.67</v>
      </c>
      <c r="AD974" s="1" t="s">
        <v>2599</v>
      </c>
      <c r="AE974" s="1">
        <v>3</v>
      </c>
      <c r="AF974" s="1">
        <v>78.17</v>
      </c>
    </row>
    <row r="975" spans="22:32" x14ac:dyDescent="0.35">
      <c r="V975" s="1" t="s">
        <v>1646</v>
      </c>
      <c r="W975" s="1">
        <v>3</v>
      </c>
      <c r="X975" s="1">
        <v>57</v>
      </c>
      <c r="AD975" s="1" t="s">
        <v>2600</v>
      </c>
      <c r="AE975" s="1">
        <v>3</v>
      </c>
      <c r="AF975" s="1">
        <v>56.17</v>
      </c>
    </row>
    <row r="976" spans="22:32" x14ac:dyDescent="0.35">
      <c r="V976" s="1" t="s">
        <v>1647</v>
      </c>
      <c r="W976" s="1">
        <v>3</v>
      </c>
      <c r="X976" s="1">
        <v>78.33</v>
      </c>
      <c r="AD976" s="1" t="s">
        <v>2601</v>
      </c>
      <c r="AE976" s="1">
        <v>3</v>
      </c>
      <c r="AF976" s="1">
        <v>71</v>
      </c>
    </row>
    <row r="977" spans="22:32" x14ac:dyDescent="0.35">
      <c r="V977" s="1" t="s">
        <v>1648</v>
      </c>
      <c r="W977" s="1">
        <v>3</v>
      </c>
      <c r="X977" s="1">
        <v>86.67</v>
      </c>
      <c r="AD977" s="1" t="s">
        <v>2602</v>
      </c>
      <c r="AE977" s="1">
        <v>3</v>
      </c>
      <c r="AF977" s="1">
        <v>42.67</v>
      </c>
    </row>
    <row r="978" spans="22:32" x14ac:dyDescent="0.35">
      <c r="V978" s="1" t="s">
        <v>1649</v>
      </c>
      <c r="W978" s="1">
        <v>3</v>
      </c>
      <c r="X978" s="1">
        <v>51.67</v>
      </c>
      <c r="AD978" s="1" t="s">
        <v>2603</v>
      </c>
      <c r="AE978" s="1">
        <v>3</v>
      </c>
      <c r="AF978" s="1">
        <v>52.33</v>
      </c>
    </row>
    <row r="979" spans="22:32" x14ac:dyDescent="0.35">
      <c r="V979" s="1" t="s">
        <v>1650</v>
      </c>
      <c r="W979" s="1">
        <v>3</v>
      </c>
      <c r="X979" s="1">
        <v>55</v>
      </c>
      <c r="AD979" s="1" t="s">
        <v>2604</v>
      </c>
      <c r="AE979" s="1">
        <v>3</v>
      </c>
      <c r="AF979" s="1">
        <v>54.17</v>
      </c>
    </row>
    <row r="980" spans="22:32" x14ac:dyDescent="0.35">
      <c r="V980" s="1" t="s">
        <v>1651</v>
      </c>
      <c r="W980" s="1">
        <v>3</v>
      </c>
      <c r="X980" s="1">
        <v>41.67</v>
      </c>
      <c r="AD980" s="1" t="s">
        <v>2605</v>
      </c>
      <c r="AE980" s="1">
        <v>3</v>
      </c>
      <c r="AF980" s="1">
        <v>72.17</v>
      </c>
    </row>
    <row r="981" spans="22:32" ht="29" x14ac:dyDescent="0.35">
      <c r="V981" s="1" t="s">
        <v>1652</v>
      </c>
      <c r="W981" s="1">
        <v>3</v>
      </c>
      <c r="X981" s="1">
        <v>64</v>
      </c>
      <c r="AD981" s="1" t="s">
        <v>2606</v>
      </c>
      <c r="AE981" s="1">
        <v>3</v>
      </c>
      <c r="AF981" s="1">
        <v>66.33</v>
      </c>
    </row>
    <row r="982" spans="22:32" x14ac:dyDescent="0.35">
      <c r="V982" s="1" t="s">
        <v>1653</v>
      </c>
      <c r="W982" s="1">
        <v>3</v>
      </c>
      <c r="X982" s="1">
        <v>68.67</v>
      </c>
      <c r="AD982" s="1" t="s">
        <v>2607</v>
      </c>
      <c r="AE982" s="1">
        <v>3</v>
      </c>
      <c r="AF982" s="1">
        <v>33.5</v>
      </c>
    </row>
    <row r="983" spans="22:32" x14ac:dyDescent="0.35">
      <c r="V983" s="1" t="s">
        <v>1654</v>
      </c>
      <c r="W983" s="1">
        <v>3</v>
      </c>
      <c r="X983" s="1">
        <v>41.33</v>
      </c>
      <c r="AD983" s="1" t="s">
        <v>2608</v>
      </c>
      <c r="AE983" s="1">
        <v>3</v>
      </c>
      <c r="AF983" s="1">
        <v>70.17</v>
      </c>
    </row>
    <row r="984" spans="22:32" x14ac:dyDescent="0.35">
      <c r="V984" s="1" t="s">
        <v>1655</v>
      </c>
      <c r="W984" s="1">
        <v>3</v>
      </c>
      <c r="X984" s="1">
        <v>76.33</v>
      </c>
      <c r="AD984" s="1" t="s">
        <v>2609</v>
      </c>
      <c r="AE984" s="1">
        <v>3</v>
      </c>
      <c r="AF984" s="1">
        <v>73.17</v>
      </c>
    </row>
    <row r="985" spans="22:32" x14ac:dyDescent="0.35">
      <c r="V985" s="1" t="s">
        <v>1656</v>
      </c>
      <c r="W985" s="1">
        <v>3</v>
      </c>
      <c r="X985" s="1">
        <v>81.67</v>
      </c>
      <c r="AD985" s="1" t="s">
        <v>2610</v>
      </c>
      <c r="AE985" s="1">
        <v>3</v>
      </c>
      <c r="AF985" s="1">
        <v>68.17</v>
      </c>
    </row>
    <row r="986" spans="22:32" x14ac:dyDescent="0.35">
      <c r="V986" s="1" t="s">
        <v>1657</v>
      </c>
      <c r="W986" s="1">
        <v>3</v>
      </c>
      <c r="X986" s="1">
        <v>79.33</v>
      </c>
      <c r="AD986" s="1" t="s">
        <v>2611</v>
      </c>
      <c r="AE986" s="1">
        <v>3</v>
      </c>
      <c r="AF986" s="1">
        <v>65.5</v>
      </c>
    </row>
    <row r="987" spans="22:32" x14ac:dyDescent="0.35">
      <c r="V987" s="1" t="s">
        <v>1658</v>
      </c>
      <c r="W987" s="1">
        <v>3</v>
      </c>
      <c r="X987" s="1">
        <v>73.67</v>
      </c>
      <c r="AD987" s="1" t="s">
        <v>2612</v>
      </c>
      <c r="AE987" s="1">
        <v>3</v>
      </c>
      <c r="AF987" s="1">
        <v>58.83</v>
      </c>
    </row>
    <row r="988" spans="22:32" x14ac:dyDescent="0.35">
      <c r="V988" s="1" t="s">
        <v>1659</v>
      </c>
      <c r="W988" s="1">
        <v>3</v>
      </c>
      <c r="X988" s="1">
        <v>71.67</v>
      </c>
      <c r="AD988" s="1" t="s">
        <v>2613</v>
      </c>
      <c r="AE988" s="1">
        <v>3</v>
      </c>
      <c r="AF988" s="1">
        <v>26.33</v>
      </c>
    </row>
    <row r="989" spans="22:32" x14ac:dyDescent="0.35">
      <c r="V989" s="1" t="s">
        <v>1660</v>
      </c>
      <c r="W989" s="1">
        <v>3</v>
      </c>
      <c r="X989" s="1">
        <v>37</v>
      </c>
      <c r="AD989" s="1" t="s">
        <v>2614</v>
      </c>
      <c r="AE989" s="1">
        <v>3</v>
      </c>
      <c r="AF989" s="1">
        <v>70.33</v>
      </c>
    </row>
    <row r="990" spans="22:32" x14ac:dyDescent="0.35">
      <c r="V990" s="1" t="s">
        <v>1661</v>
      </c>
      <c r="W990" s="1">
        <v>3</v>
      </c>
      <c r="X990" s="1">
        <v>79.33</v>
      </c>
      <c r="AD990" s="1" t="s">
        <v>2615</v>
      </c>
      <c r="AE990" s="1">
        <v>3</v>
      </c>
      <c r="AF990" s="1">
        <v>56</v>
      </c>
    </row>
    <row r="991" spans="22:32" x14ac:dyDescent="0.35">
      <c r="V991" s="1" t="s">
        <v>1662</v>
      </c>
      <c r="W991" s="1">
        <v>3</v>
      </c>
      <c r="X991" s="1">
        <v>37.33</v>
      </c>
      <c r="AD991" s="1" t="s">
        <v>2616</v>
      </c>
      <c r="AE991" s="1">
        <v>3</v>
      </c>
      <c r="AF991" s="1">
        <v>41.33</v>
      </c>
    </row>
    <row r="992" spans="22:32" x14ac:dyDescent="0.35">
      <c r="V992" s="1" t="s">
        <v>1663</v>
      </c>
      <c r="W992" s="1">
        <v>3</v>
      </c>
      <c r="X992" s="1">
        <v>70.33</v>
      </c>
      <c r="AD992" s="1" t="s">
        <v>2617</v>
      </c>
      <c r="AE992" s="1">
        <v>3</v>
      </c>
      <c r="AF992" s="1">
        <v>69.33</v>
      </c>
    </row>
    <row r="993" spans="22:32" x14ac:dyDescent="0.35">
      <c r="V993" s="1" t="s">
        <v>1664</v>
      </c>
      <c r="W993" s="1">
        <v>3</v>
      </c>
      <c r="X993" s="1">
        <v>61.67</v>
      </c>
      <c r="AD993" s="1" t="s">
        <v>2618</v>
      </c>
      <c r="AE993" s="1">
        <v>3</v>
      </c>
      <c r="AF993" s="1">
        <v>84</v>
      </c>
    </row>
    <row r="994" spans="22:32" x14ac:dyDescent="0.35">
      <c r="V994" s="1" t="s">
        <v>1665</v>
      </c>
      <c r="W994" s="1">
        <v>3</v>
      </c>
      <c r="X994" s="1">
        <v>36.67</v>
      </c>
      <c r="AD994" s="1" t="s">
        <v>2619</v>
      </c>
      <c r="AE994" s="1">
        <v>3</v>
      </c>
      <c r="AF994" s="1">
        <v>77.67</v>
      </c>
    </row>
    <row r="995" spans="22:32" x14ac:dyDescent="0.35">
      <c r="V995" s="1" t="s">
        <v>1666</v>
      </c>
      <c r="W995" s="1">
        <v>3</v>
      </c>
      <c r="X995" s="1">
        <v>80.67</v>
      </c>
      <c r="AD995" s="1" t="s">
        <v>2620</v>
      </c>
      <c r="AE995" s="1">
        <v>3</v>
      </c>
      <c r="AF995" s="1">
        <v>68.67</v>
      </c>
    </row>
    <row r="996" spans="22:32" x14ac:dyDescent="0.35">
      <c r="V996" s="1" t="s">
        <v>1667</v>
      </c>
      <c r="W996" s="1">
        <v>3</v>
      </c>
      <c r="X996" s="1">
        <v>70</v>
      </c>
      <c r="AD996" s="1" t="s">
        <v>2621</v>
      </c>
      <c r="AE996" s="1">
        <v>3</v>
      </c>
      <c r="AF996" s="1">
        <v>44</v>
      </c>
    </row>
    <row r="997" spans="22:32" x14ac:dyDescent="0.35">
      <c r="V997" s="1" t="s">
        <v>1668</v>
      </c>
      <c r="W997" s="1">
        <v>3</v>
      </c>
      <c r="X997" s="1">
        <v>73.33</v>
      </c>
      <c r="AD997" s="1" t="s">
        <v>2622</v>
      </c>
      <c r="AE997" s="1">
        <v>3</v>
      </c>
      <c r="AF997" s="1">
        <v>74.17</v>
      </c>
    </row>
    <row r="998" spans="22:32" x14ac:dyDescent="0.35">
      <c r="V998" s="1" t="s">
        <v>1669</v>
      </c>
      <c r="W998" s="1">
        <v>3</v>
      </c>
      <c r="X998" s="1">
        <v>27</v>
      </c>
      <c r="AD998" s="1" t="s">
        <v>2623</v>
      </c>
      <c r="AE998" s="1">
        <v>3</v>
      </c>
      <c r="AF998" s="1">
        <v>48.5</v>
      </c>
    </row>
    <row r="999" spans="22:32" x14ac:dyDescent="0.35">
      <c r="V999" s="1" t="s">
        <v>1670</v>
      </c>
      <c r="W999" s="1">
        <v>3</v>
      </c>
      <c r="X999" s="1">
        <v>76.67</v>
      </c>
      <c r="AD999" s="1" t="s">
        <v>2624</v>
      </c>
      <c r="AE999" s="1">
        <v>3</v>
      </c>
      <c r="AF999" s="1">
        <v>37.83</v>
      </c>
    </row>
    <row r="1000" spans="22:32" x14ac:dyDescent="0.35">
      <c r="V1000" s="1" t="s">
        <v>1671</v>
      </c>
      <c r="W1000" s="1">
        <v>3</v>
      </c>
      <c r="X1000" s="1">
        <v>76</v>
      </c>
      <c r="AD1000" s="1" t="s">
        <v>2625</v>
      </c>
      <c r="AE1000" s="1">
        <v>3</v>
      </c>
      <c r="AF1000" s="1">
        <v>39.33</v>
      </c>
    </row>
    <row r="1001" spans="22:32" x14ac:dyDescent="0.35">
      <c r="V1001" s="1" t="s">
        <v>1672</v>
      </c>
      <c r="W1001" s="1">
        <v>3</v>
      </c>
      <c r="X1001" s="1">
        <v>82</v>
      </c>
      <c r="AD1001" s="1" t="s">
        <v>2626</v>
      </c>
      <c r="AE1001" s="1">
        <v>3</v>
      </c>
      <c r="AF1001" s="1">
        <v>61.67</v>
      </c>
    </row>
    <row r="1002" spans="22:32" x14ac:dyDescent="0.35">
      <c r="V1002" s="1" t="s">
        <v>1673</v>
      </c>
      <c r="W1002" s="1">
        <v>3</v>
      </c>
      <c r="X1002" s="1">
        <v>51.33</v>
      </c>
      <c r="AD1002" s="1" t="s">
        <v>2627</v>
      </c>
      <c r="AE1002" s="1">
        <v>3</v>
      </c>
      <c r="AF1002" s="1">
        <v>62.5</v>
      </c>
    </row>
    <row r="1003" spans="22:32" x14ac:dyDescent="0.35">
      <c r="V1003" s="1" t="s">
        <v>1674</v>
      </c>
      <c r="W1003" s="1">
        <v>3</v>
      </c>
      <c r="X1003" s="1">
        <v>74</v>
      </c>
      <c r="AD1003" s="1" t="s">
        <v>2628</v>
      </c>
      <c r="AE1003" s="1">
        <v>3</v>
      </c>
      <c r="AF1003" s="1">
        <v>72</v>
      </c>
    </row>
    <row r="1004" spans="22:32" x14ac:dyDescent="0.35">
      <c r="V1004" s="1" t="s">
        <v>1675</v>
      </c>
      <c r="W1004" s="1">
        <v>3</v>
      </c>
      <c r="X1004" s="1">
        <v>45.67</v>
      </c>
      <c r="AD1004" s="1" t="s">
        <v>2629</v>
      </c>
      <c r="AE1004" s="1">
        <v>3</v>
      </c>
      <c r="AF1004" s="1">
        <v>59.17</v>
      </c>
    </row>
    <row r="1005" spans="22:32" x14ac:dyDescent="0.35">
      <c r="V1005" s="1" t="s">
        <v>1676</v>
      </c>
      <c r="W1005" s="1">
        <v>3</v>
      </c>
      <c r="X1005" s="1">
        <v>76.33</v>
      </c>
      <c r="AD1005" s="1" t="s">
        <v>2630</v>
      </c>
      <c r="AE1005" s="1">
        <v>3</v>
      </c>
      <c r="AF1005" s="1">
        <v>61.5</v>
      </c>
    </row>
  </sheetData>
  <mergeCells count="7">
    <mergeCell ref="BE2:BM3"/>
    <mergeCell ref="B2:E3"/>
    <mergeCell ref="L2:T3"/>
    <mergeCell ref="V2:AB3"/>
    <mergeCell ref="AD2:AJ3"/>
    <mergeCell ref="AL2:AT2"/>
    <mergeCell ref="AW2:BB3"/>
  </mergeCells>
  <phoneticPr fontId="2" type="noConversion"/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mishra</dc:creator>
  <cp:lastModifiedBy>jay mishra</cp:lastModifiedBy>
  <dcterms:created xsi:type="dcterms:W3CDTF">2015-06-05T18:17:20Z</dcterms:created>
  <dcterms:modified xsi:type="dcterms:W3CDTF">2024-07-29T21:21:55Z</dcterms:modified>
</cp:coreProperties>
</file>