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0D8E1155-BD54-4333-B4B2-7A365B7BFB33}" xr6:coauthVersionLast="47" xr6:coauthVersionMax="47" xr10:uidLastSave="{00000000-0000-0000-0000-000000000000}"/>
  <bookViews>
    <workbookView xWindow="-93" yWindow="-93" windowWidth="25786" windowHeight="13866" tabRatio="780" activeTab="1" xr2:uid="{E09E3B82-A636-472E-941D-20DB76C53197}"/>
  </bookViews>
  <sheets>
    <sheet name="Paramètres" sheetId="1" r:id="rId1"/>
    <sheet name="AVRIL" sheetId="50" r:id="rId2"/>
    <sheet name="CONSIGNES" sheetId="3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50" l="1"/>
  <c r="C2" i="1"/>
  <c r="J38" i="50"/>
  <c r="K38" i="50"/>
  <c r="J37" i="50"/>
  <c r="K37" i="50"/>
  <c r="J36" i="50"/>
  <c r="K36" i="50"/>
  <c r="J35" i="50"/>
  <c r="K35" i="50"/>
  <c r="J34" i="50"/>
  <c r="K34" i="50"/>
  <c r="J33" i="50"/>
  <c r="K33" i="50"/>
  <c r="J32" i="50"/>
  <c r="K32" i="50"/>
  <c r="J31" i="50"/>
  <c r="K31" i="50"/>
  <c r="J30" i="50"/>
  <c r="K30" i="50"/>
  <c r="J29" i="50"/>
  <c r="K29" i="50"/>
  <c r="J28" i="50"/>
  <c r="K28" i="50"/>
  <c r="J27" i="50"/>
  <c r="K27" i="50"/>
  <c r="J26" i="50"/>
  <c r="K26" i="50"/>
  <c r="J25" i="50"/>
  <c r="K25" i="50"/>
  <c r="J24" i="50"/>
  <c r="K24" i="50"/>
  <c r="K23" i="50"/>
  <c r="J23" i="50"/>
  <c r="J22" i="50"/>
  <c r="K22" i="50"/>
  <c r="J21" i="50"/>
  <c r="K21" i="50"/>
  <c r="J20" i="50"/>
  <c r="K20" i="50"/>
  <c r="J19" i="50"/>
  <c r="K19" i="50"/>
  <c r="J18" i="50"/>
  <c r="K18" i="50"/>
  <c r="J17" i="50"/>
  <c r="K17" i="50"/>
  <c r="J16" i="50"/>
  <c r="K16" i="50"/>
  <c r="J15" i="50"/>
  <c r="K15" i="50"/>
  <c r="J14" i="50"/>
  <c r="K14" i="50"/>
  <c r="J13" i="50"/>
  <c r="K13" i="50"/>
  <c r="J12" i="50"/>
  <c r="K12" i="50"/>
  <c r="J11" i="50"/>
  <c r="K11" i="50"/>
  <c r="J10" i="50"/>
  <c r="K10" i="50"/>
  <c r="J9" i="50"/>
  <c r="C3" i="1"/>
  <c r="C4" i="1"/>
  <c r="C5" i="1"/>
  <c r="A8" i="50"/>
  <c r="C6" i="1"/>
  <c r="C7" i="1"/>
  <c r="C8" i="1"/>
  <c r="C9" i="1"/>
  <c r="C10" i="1"/>
  <c r="C11" i="1"/>
  <c r="C12" i="1"/>
  <c r="C13" i="1"/>
  <c r="K9" i="50"/>
  <c r="J39" i="50"/>
  <c r="E39" i="50"/>
  <c r="K39" i="50"/>
  <c r="F39" i="50"/>
</calcChain>
</file>

<file path=xl/sharedStrings.xml><?xml version="1.0" encoding="utf-8"?>
<sst xmlns="http://schemas.openxmlformats.org/spreadsheetml/2006/main" count="140" uniqueCount="73">
  <si>
    <t>Année</t>
  </si>
  <si>
    <t>Mois</t>
  </si>
  <si>
    <t>1 jour du mois</t>
  </si>
  <si>
    <t>Nbre mois</t>
  </si>
  <si>
    <t>Jour semaine</t>
  </si>
  <si>
    <t>JANVIER</t>
  </si>
  <si>
    <t>Dimanche</t>
  </si>
  <si>
    <t>FEVRIER</t>
  </si>
  <si>
    <t>Lundi</t>
  </si>
  <si>
    <t>MARS</t>
  </si>
  <si>
    <t>Mardi</t>
  </si>
  <si>
    <t>AVRIL</t>
  </si>
  <si>
    <t>Mercredi</t>
  </si>
  <si>
    <t>MAI</t>
  </si>
  <si>
    <t>Jeudi</t>
  </si>
  <si>
    <t>JUIN</t>
  </si>
  <si>
    <t>Vendredi</t>
  </si>
  <si>
    <t>JUILLET</t>
  </si>
  <si>
    <t>Samedi</t>
  </si>
  <si>
    <t>AOUT</t>
  </si>
  <si>
    <t>SEPTEMBRE</t>
  </si>
  <si>
    <t>OCTOBRE</t>
  </si>
  <si>
    <t>NOVEMBRE</t>
  </si>
  <si>
    <t>DECEMBRE</t>
  </si>
  <si>
    <t xml:space="preserve">Commentaires : </t>
  </si>
  <si>
    <t>Heure départ de l'enfant ou FIN de placement(1)</t>
  </si>
  <si>
    <t>heure retour ou arrivée de l'enfant (2)</t>
  </si>
  <si>
    <t>(2) L'heure d'arrivée correspond au début de la prise en charge de l'enfant, transport compris.</t>
  </si>
  <si>
    <t>Pour les voyages effectués en transport en commun, l'heure d'arrivée correspond à l'heure de descente du moyen de locomotion.</t>
  </si>
  <si>
    <t>(3) jours de présence = enfant présent dans le lieu d'accueil , la journée complète ou une partie de la journée (matin avant départ internat ou le soir retour de WE chez les parents etc..)</t>
  </si>
  <si>
    <t>Totaux :</t>
  </si>
  <si>
    <t>Réservé à l'administration</t>
  </si>
  <si>
    <t xml:space="preserve">
Nbre de jours de présence :
Repas à déduire : 
Indemnité 7/7 :</t>
  </si>
  <si>
    <r>
      <t>Jour de présence</t>
    </r>
    <r>
      <rPr>
        <sz val="10"/>
        <rFont val="Times New Roman"/>
      </rPr>
      <t xml:space="preserve"> Assistant Familial (pour indemnité entretien) (3)</t>
    </r>
  </si>
  <si>
    <t>encadré assistant familial</t>
  </si>
  <si>
    <t>renseigner  votre NOM et votre Prénom et votre matricule (que vous trouverez sur la feuille de paie)</t>
  </si>
  <si>
    <t>encadré enfant :</t>
  </si>
  <si>
    <t>1 fiche à renseigner PAR ENFANT</t>
  </si>
  <si>
    <t>renseigner le NOM, Prénom , Date de naissance de l'enfant concerné</t>
  </si>
  <si>
    <r>
      <t xml:space="preserve">préciser le </t>
    </r>
    <r>
      <rPr>
        <u/>
        <sz val="12"/>
        <rFont val="Times New Roman"/>
        <family val="1"/>
      </rPr>
      <t>Nom de la MDS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qui vous a confié l'enfant ou </t>
    </r>
    <r>
      <rPr>
        <u/>
        <sz val="12"/>
        <rFont val="Times New Roman"/>
        <family val="1"/>
      </rPr>
      <t>SIEGE</t>
    </r>
    <r>
      <rPr>
        <b/>
        <sz val="12"/>
        <rFont val="Times New Roman"/>
        <family val="1"/>
      </rPr>
      <t xml:space="preserve"> si l'enfant a été confié par le Domaine enfance</t>
    </r>
  </si>
  <si>
    <t>Consignes sur les colonnes</t>
  </si>
  <si>
    <r>
      <t xml:space="preserve">(1) Heure de départ = heure de fin de prise en charge de l'enfant ou renseigner </t>
    </r>
    <r>
      <rPr>
        <b/>
        <sz val="12"/>
        <rFont val="Times New Roman"/>
        <family val="1"/>
      </rPr>
      <t>FIN + heure en cas de Fin de placement définitif</t>
    </r>
  </si>
  <si>
    <t>Assistant Familial (nom + prénom) :
Matricule :</t>
  </si>
  <si>
    <t>(4) pris en charge par le CG : cantine,  centre de loisirs  OU pris en charge par un institut spécialisé (ex 1/2 pension en ITEP) OU pris en charge par la famille d'origine OU pris en charge par la FA relais</t>
  </si>
  <si>
    <r>
      <t>choisir le mode d'accueil de l'enfant</t>
    </r>
    <r>
      <rPr>
        <sz val="12"/>
        <rFont val="Times New Roman"/>
        <family val="1"/>
      </rPr>
      <t xml:space="preserve"> (continu ou intermittent), </t>
    </r>
    <r>
      <rPr>
        <b/>
        <u/>
        <sz val="12"/>
        <color indexed="10"/>
        <rFont val="Times New Roman"/>
        <family val="1"/>
      </rPr>
      <t>selon la page 7 du PPE</t>
    </r>
  </si>
  <si>
    <r>
      <t xml:space="preserve">A retourner le dernier jour du mois </t>
    </r>
    <r>
      <rPr>
        <b/>
        <sz val="12"/>
        <rFont val="Times New Roman"/>
        <family val="1"/>
      </rPr>
      <t>(cachet de la poste faisant foi)</t>
    </r>
  </si>
  <si>
    <t xml:space="preserve">Date :                                                              </t>
  </si>
  <si>
    <t xml:space="preserve"> </t>
  </si>
  <si>
    <t>X</t>
  </si>
  <si>
    <t>Liste de choix</t>
  </si>
  <si>
    <t>AU PLUS TARD le dernier jour du mois</t>
  </si>
  <si>
    <r>
      <t>Repas de MIDI pris hors de chez vous</t>
    </r>
    <r>
      <rPr>
        <b/>
        <sz val="8"/>
        <rFont val="Times New Roman"/>
        <family val="1"/>
      </rPr>
      <t xml:space="preserve"> </t>
    </r>
    <r>
      <rPr>
        <sz val="8"/>
        <rFont val="Times New Roman"/>
        <family val="1"/>
      </rPr>
      <t>(déduit</t>
    </r>
    <r>
      <rPr>
        <b/>
        <sz val="8"/>
        <rFont val="Times New Roman"/>
        <family val="1"/>
      </rPr>
      <t xml:space="preserve"> </t>
    </r>
    <r>
      <rPr>
        <sz val="8"/>
        <rFont val="Times New Roman"/>
        <family val="1"/>
      </rPr>
      <t>de l'ind.d'entretien)</t>
    </r>
    <r>
      <rPr>
        <sz val="10"/>
        <rFont val="Times New Roman"/>
        <family val="1"/>
      </rPr>
      <t xml:space="preserve"> (4)</t>
    </r>
  </si>
  <si>
    <t>vendredi</t>
  </si>
  <si>
    <t>Enfant concerné (nom + prénom) :
Date de naissance :
DT qui a placé l'enfant :</t>
  </si>
  <si>
    <t>(4) pris en charge par le CD : cantine,  centre de loisirs  OU pris en charge par un institut spécialisé (ex 1/2 pension en ITEP) OU pris en charge par la famille d'origine OU pris en charge par la FA relais</t>
  </si>
  <si>
    <r>
      <t xml:space="preserve">préciser le </t>
    </r>
    <r>
      <rPr>
        <u/>
        <sz val="12"/>
        <rFont val="Times New Roman"/>
        <family val="1"/>
      </rPr>
      <t>Nom de la DT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qui vous a confié l'enfant ou </t>
    </r>
    <r>
      <rPr>
        <u/>
        <sz val="12"/>
        <rFont val="Times New Roman"/>
        <family val="1"/>
      </rPr>
      <t>SIEGE</t>
    </r>
    <r>
      <rPr>
        <b/>
        <sz val="12"/>
        <rFont val="Times New Roman"/>
        <family val="1"/>
      </rPr>
      <t xml:space="preserve"> si l'enfant a été confié par le Service enfance</t>
    </r>
  </si>
  <si>
    <r>
      <t xml:space="preserve">A retourner à la DRH - Gestion des Personnels 
</t>
    </r>
    <r>
      <rPr>
        <b/>
        <sz val="10"/>
        <color indexed="12"/>
        <rFont val="Times New Roman"/>
        <family val="1"/>
      </rPr>
      <t>Paieassistants.familiaux@ain</t>
    </r>
  </si>
  <si>
    <t>Accueil</t>
  </si>
  <si>
    <t>Accueil intermittent</t>
  </si>
  <si>
    <t>Accueil permanent</t>
  </si>
  <si>
    <t>Choix de l'accueil</t>
  </si>
  <si>
    <t>FICHE DE PRESENCE REELLE DU MOIS DE AVRIL 2025</t>
  </si>
  <si>
    <t>PRAT Jérôme</t>
  </si>
  <si>
    <t>A0791</t>
  </si>
  <si>
    <t>Accueil continu</t>
  </si>
  <si>
    <t>MDT Plaine de l'Ain Cotière</t>
  </si>
  <si>
    <t>x</t>
  </si>
  <si>
    <t>10H</t>
  </si>
  <si>
    <t>17h</t>
  </si>
  <si>
    <t>10h</t>
  </si>
  <si>
    <t>18h</t>
  </si>
  <si>
    <t>Visite chez sa maman</t>
  </si>
  <si>
    <t>ANDRIEUX LUKA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</si>
</sst>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mmmm\-yy"/>
    <numFmt numFmtId="168" formatCode="mmmm\-yyyy"/>
    <numFmt numFmtId="169" formatCode="d\-mmm"/>
  </numFmts>
  <fonts count="19" x14ac:knownFonts="1">
    <font>
      <sz val="10"/>
      <name val="Times New Roman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b/>
      <u/>
      <sz val="10"/>
      <name val="Times New Roman"/>
      <family val="1"/>
    </font>
    <font>
      <b/>
      <sz val="11"/>
      <name val="Times New Roman"/>
      <family val="1"/>
    </font>
    <font>
      <b/>
      <u/>
      <sz val="12"/>
      <name val="Times New Roman"/>
      <family val="1"/>
    </font>
    <font>
      <u/>
      <sz val="12"/>
      <color indexed="12"/>
      <name val="Times New Roman"/>
      <family val="1"/>
    </font>
    <font>
      <b/>
      <u/>
      <sz val="12"/>
      <color indexed="10"/>
      <name val="Times New Roman"/>
      <family val="1"/>
    </font>
    <font>
      <u/>
      <sz val="12"/>
      <name val="Times New Roman"/>
      <family val="1"/>
    </font>
    <font>
      <b/>
      <sz val="12"/>
      <color indexed="10"/>
      <name val="Times New Roman"/>
      <family val="1"/>
    </font>
    <font>
      <u/>
      <sz val="10"/>
      <name val="Times New Roman"/>
      <family val="1"/>
    </font>
    <font>
      <b/>
      <sz val="10"/>
      <color indexed="12"/>
      <name val="Times New Roman"/>
      <family val="1"/>
    </font>
    <font>
      <sz val="8"/>
      <name val="Times New Roman"/>
      <family val="1"/>
    </font>
    <font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66" fontId="1" fillId="2" borderId="1" xfId="0" applyNumberFormat="1" applyFont="1" applyFill="1" applyBorder="1" applyAlignment="1" applyProtection="1">
      <alignment horizontal="center" vertical="center"/>
    </xf>
    <xf numFmtId="17" fontId="1" fillId="2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horizontal="center" vertical="center"/>
    </xf>
    <xf numFmtId="166" fontId="1" fillId="0" borderId="0" xfId="0" applyNumberFormat="1" applyFont="1" applyAlignment="1" applyProtection="1">
      <alignment horizontal="center" vertical="center"/>
    </xf>
    <xf numFmtId="14" fontId="1" fillId="0" borderId="0" xfId="0" applyNumberFormat="1" applyFont="1" applyAlignment="1" applyProtection="1">
      <alignment vertical="center"/>
    </xf>
    <xf numFmtId="14" fontId="1" fillId="0" borderId="0" xfId="0" applyNumberFormat="1" applyFont="1" applyAlignment="1" applyProtection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1" xfId="0" applyNumberFormat="1" applyFill="1" applyBorder="1" applyAlignment="1">
      <alignment horizontal="center" vertical="top" wrapText="1"/>
    </xf>
    <xf numFmtId="17" fontId="6" fillId="0" borderId="1" xfId="0" applyNumberFormat="1" applyFont="1" applyBorder="1" applyAlignment="1">
      <alignment horizontal="center" vertical="top" wrapText="1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top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168" fontId="6" fillId="3" borderId="1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right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/>
    <xf numFmtId="0" fontId="10" fillId="0" borderId="0" xfId="0" applyFont="1"/>
    <xf numFmtId="0" fontId="4" fillId="0" borderId="0" xfId="0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NumberFormat="1" applyFont="1"/>
    <xf numFmtId="0" fontId="10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4" fillId="0" borderId="0" xfId="0" applyFont="1"/>
    <xf numFmtId="0" fontId="6" fillId="0" borderId="0" xfId="0" applyFont="1" applyFill="1" applyBorder="1" applyAlignment="1" applyProtection="1">
      <alignment horizontal="right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4" xfId="1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top"/>
      <protection hidden="1"/>
    </xf>
    <xf numFmtId="0" fontId="9" fillId="2" borderId="5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right"/>
    </xf>
    <xf numFmtId="14" fontId="5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169" fontId="3" fillId="4" borderId="1" xfId="0" applyNumberFormat="1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vertical="center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169" fontId="18" fillId="5" borderId="1" xfId="0" applyNumberFormat="1" applyFont="1" applyFill="1" applyBorder="1" applyAlignment="1" applyProtection="1">
      <alignment vertical="center"/>
    </xf>
    <xf numFmtId="0" fontId="3" fillId="5" borderId="1" xfId="0" applyFont="1" applyFill="1" applyBorder="1" applyAlignment="1" applyProtection="1">
      <alignment vertical="center"/>
    </xf>
    <xf numFmtId="169" fontId="3" fillId="5" borderId="1" xfId="0" applyNumberFormat="1" applyFont="1" applyFill="1" applyBorder="1" applyAlignment="1" applyProtection="1">
      <alignment vertical="center"/>
    </xf>
    <xf numFmtId="14" fontId="18" fillId="5" borderId="1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8" xfId="0" applyBorder="1" applyAlignment="1"/>
    <xf numFmtId="0" fontId="9" fillId="3" borderId="5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Fill="1" applyBorder="1" applyAlignment="1">
      <alignment vertical="top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9" fillId="3" borderId="22" xfId="0" applyNumberFormat="1" applyFont="1" applyFill="1" applyBorder="1" applyAlignment="1" applyProtection="1">
      <alignment horizontal="left"/>
      <protection locked="0"/>
    </xf>
    <xf numFmtId="0" fontId="3" fillId="0" borderId="9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1" fillId="0" borderId="0" xfId="0" applyNumberFormat="1" applyFont="1" applyAlignment="1">
      <alignment horizontal="left" wrapText="1"/>
    </xf>
    <xf numFmtId="0" fontId="0" fillId="0" borderId="23" xfId="0" applyFill="1" applyBorder="1" applyAlignment="1" applyProtection="1">
      <alignment horizontal="center" vertical="center" wrapText="1"/>
      <protection locked="0"/>
    </xf>
    <xf numFmtId="0" fontId="0" fillId="0" borderId="24" xfId="0" applyFill="1" applyBorder="1" applyAlignment="1" applyProtection="1">
      <alignment horizontal="center" vertical="center" wrapText="1"/>
      <protection locked="0"/>
    </xf>
    <xf numFmtId="0" fontId="3" fillId="0" borderId="23" xfId="0" applyFont="1" applyFill="1" applyBorder="1" applyAlignment="1" applyProtection="1">
      <alignment horizontal="center" vertical="center" wrapText="1"/>
      <protection locked="0"/>
    </xf>
    <xf numFmtId="0" fontId="9" fillId="3" borderId="22" xfId="0" applyNumberFormat="1" applyFont="1" applyFill="1" applyBorder="1" applyAlignment="1" applyProtection="1">
      <alignment horizontal="left" vertical="center"/>
      <protection locked="0"/>
    </xf>
    <xf numFmtId="0" fontId="9" fillId="3" borderId="5" xfId="0" applyNumberFormat="1" applyFont="1" applyFill="1" applyBorder="1" applyAlignment="1" applyProtection="1">
      <alignment horizontal="left" vertical="center"/>
      <protection locked="0"/>
    </xf>
    <xf numFmtId="168" fontId="9" fillId="0" borderId="23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8" fontId="6" fillId="0" borderId="23" xfId="0" applyNumberFormat="1" applyFont="1" applyBorder="1" applyAlignment="1">
      <alignment horizontal="center" vertical="center"/>
    </xf>
    <xf numFmtId="168" fontId="6" fillId="0" borderId="24" xfId="0" applyNumberFormat="1" applyFont="1" applyBorder="1" applyAlignment="1">
      <alignment horizontal="center" vertical="center"/>
    </xf>
    <xf numFmtId="0" fontId="0" fillId="3" borderId="2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14" fontId="5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right" vertical="center" wrapText="1"/>
    </xf>
    <xf numFmtId="0" fontId="9" fillId="2" borderId="11" xfId="0" applyFont="1" applyFill="1" applyBorder="1" applyAlignment="1" applyProtection="1">
      <alignment horizontal="right" vertical="center" wrapText="1"/>
    </xf>
    <xf numFmtId="0" fontId="0" fillId="0" borderId="12" xfId="0" applyBorder="1" applyProtection="1"/>
    <xf numFmtId="0" fontId="0" fillId="0" borderId="13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14" xfId="0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0" borderId="17" xfId="0" applyBorder="1" applyProtection="1"/>
    <xf numFmtId="0" fontId="9" fillId="2" borderId="18" xfId="0" applyFont="1" applyFill="1" applyBorder="1" applyAlignment="1" applyProtection="1">
      <alignment horizontal="left" vertical="center" wrapText="1"/>
      <protection locked="0"/>
    </xf>
    <xf numFmtId="0" fontId="0" fillId="0" borderId="18" xfId="0" applyBorder="1" applyAlignment="1">
      <alignment horizontal="left" vertical="center" wrapText="1"/>
    </xf>
    <xf numFmtId="0" fontId="9" fillId="3" borderId="19" xfId="0" applyNumberFormat="1" applyFont="1" applyFill="1" applyBorder="1" applyAlignment="1" applyProtection="1">
      <alignment horizontal="right" vertical="center" wrapText="1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2" xfId="0" applyNumberFormat="1" applyFill="1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14" xfId="0" applyBorder="1" applyAlignment="1"/>
  </cellXfs>
  <cellStyles count="2">
    <cellStyle name="Lien hypertexte" xfId="1" builtinId="8"/>
    <cellStyle name="Normal" xfId="0" builtinId="0"/>
  </cellStyles>
  <dxfs count="18">
    <dxf>
      <fill>
        <patternFill>
          <bgColor indexed="42"/>
        </patternFill>
      </fill>
    </dxf>
    <dxf>
      <fill>
        <patternFill>
          <bgColor indexed="46"/>
        </patternFill>
      </fill>
    </dxf>
    <dxf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ill>
        <patternFill patternType="darkUp">
          <bgColor indexed="55"/>
        </patternFill>
      </fill>
    </dxf>
    <dxf>
      <fill>
        <patternFill>
          <bgColor indexed="42"/>
        </patternFill>
      </fill>
    </dxf>
    <dxf>
      <fill>
        <patternFill>
          <bgColor indexed="46"/>
        </patternFill>
      </fill>
    </dxf>
    <dxf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6"/>
        </patternFill>
      </fill>
    </dxf>
    <dxf>
      <fill>
        <patternFill patternType="darkUp">
          <bgColor indexed="55"/>
        </patternFill>
      </fill>
    </dxf>
    <dxf>
      <fill>
        <patternFill patternType="darkUp">
          <bgColor indexed="55"/>
        </patternFill>
      </fill>
    </dxf>
    <dxf>
      <fill>
        <patternFill>
          <bgColor indexed="42"/>
        </patternFill>
      </fill>
    </dxf>
    <dxf>
      <fill>
        <patternFill>
          <bgColor indexed="46"/>
        </patternFill>
      </fill>
    </dxf>
    <dxf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D707-19D4-4F0A-9FAF-F11FBEF883FE}">
  <sheetPr codeName="Feuil11"/>
  <dimension ref="A1:H15"/>
  <sheetViews>
    <sheetView workbookViewId="0">
      <selection activeCell="D16" sqref="D16"/>
    </sheetView>
  </sheetViews>
  <sheetFormatPr baseColWidth="10" defaultColWidth="12" defaultRowHeight="15.35" x14ac:dyDescent="0.4"/>
  <cols>
    <col min="1" max="1" width="16.1328125" style="10" customWidth="1"/>
    <col min="2" max="2" width="19" style="11" customWidth="1"/>
    <col min="3" max="3" width="29" style="12" customWidth="1"/>
    <col min="4" max="4" width="12" style="10"/>
    <col min="5" max="5" width="28.6640625" style="10" customWidth="1"/>
    <col min="6" max="7" width="12" style="4"/>
    <col min="8" max="8" width="13.46484375" style="4" bestFit="1" customWidth="1"/>
    <col min="9" max="16384" width="12" style="4"/>
  </cols>
  <sheetData>
    <row r="1" spans="1:8" ht="35.1" customHeight="1" x14ac:dyDescent="0.4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 spans="1:8" ht="20.100000000000001" customHeight="1" x14ac:dyDescent="0.4">
      <c r="A2" s="5">
        <v>2025</v>
      </c>
      <c r="B2" s="6" t="s">
        <v>5</v>
      </c>
      <c r="C2" s="7">
        <f>DATE($A$2,$D2,1)</f>
        <v>45658</v>
      </c>
      <c r="D2" s="5">
        <v>1</v>
      </c>
      <c r="E2" s="8" t="s">
        <v>12</v>
      </c>
      <c r="G2" s="4" t="s">
        <v>57</v>
      </c>
    </row>
    <row r="3" spans="1:8" ht="20.100000000000001" customHeight="1" x14ac:dyDescent="0.4">
      <c r="A3" s="5"/>
      <c r="B3" s="6" t="s">
        <v>7</v>
      </c>
      <c r="C3" s="7">
        <f t="shared" ref="C3:C13" si="0">DATE($A$2,$D3,1)</f>
        <v>45689</v>
      </c>
      <c r="D3" s="5">
        <v>2</v>
      </c>
      <c r="E3" s="8" t="s">
        <v>18</v>
      </c>
      <c r="G3" s="4" t="s">
        <v>58</v>
      </c>
    </row>
    <row r="4" spans="1:8" ht="20.100000000000001" customHeight="1" x14ac:dyDescent="0.4">
      <c r="A4" s="5"/>
      <c r="B4" s="6" t="s">
        <v>9</v>
      </c>
      <c r="C4" s="7">
        <f t="shared" si="0"/>
        <v>45717</v>
      </c>
      <c r="D4" s="5">
        <v>3</v>
      </c>
      <c r="E4" s="8" t="s">
        <v>18</v>
      </c>
      <c r="G4" s="4" t="s">
        <v>59</v>
      </c>
      <c r="H4" s="9"/>
    </row>
    <row r="5" spans="1:8" ht="20.100000000000001" customHeight="1" x14ac:dyDescent="0.4">
      <c r="A5" s="5"/>
      <c r="B5" s="6" t="s">
        <v>11</v>
      </c>
      <c r="C5" s="7">
        <f t="shared" si="0"/>
        <v>45748</v>
      </c>
      <c r="D5" s="5">
        <v>4</v>
      </c>
      <c r="E5" s="8" t="s">
        <v>10</v>
      </c>
    </row>
    <row r="6" spans="1:8" ht="20.100000000000001" customHeight="1" x14ac:dyDescent="0.4">
      <c r="A6" s="5"/>
      <c r="B6" s="6" t="s">
        <v>13</v>
      </c>
      <c r="C6" s="7">
        <f t="shared" si="0"/>
        <v>45778</v>
      </c>
      <c r="D6" s="5">
        <v>5</v>
      </c>
      <c r="E6" s="8" t="s">
        <v>14</v>
      </c>
    </row>
    <row r="7" spans="1:8" ht="20.100000000000001" customHeight="1" x14ac:dyDescent="0.4">
      <c r="A7" s="5"/>
      <c r="B7" s="6" t="s">
        <v>15</v>
      </c>
      <c r="C7" s="7">
        <f t="shared" si="0"/>
        <v>45809</v>
      </c>
      <c r="D7" s="5">
        <v>6</v>
      </c>
      <c r="E7" s="8" t="s">
        <v>6</v>
      </c>
    </row>
    <row r="8" spans="1:8" ht="20.100000000000001" customHeight="1" x14ac:dyDescent="0.4">
      <c r="A8" s="5"/>
      <c r="B8" s="6" t="s">
        <v>17</v>
      </c>
      <c r="C8" s="7">
        <f t="shared" si="0"/>
        <v>45839</v>
      </c>
      <c r="D8" s="5">
        <v>7</v>
      </c>
      <c r="E8" s="8" t="s">
        <v>10</v>
      </c>
    </row>
    <row r="9" spans="1:8" ht="20.100000000000001" customHeight="1" x14ac:dyDescent="0.4">
      <c r="A9" s="5"/>
      <c r="B9" s="6" t="s">
        <v>19</v>
      </c>
      <c r="C9" s="7">
        <f t="shared" si="0"/>
        <v>45870</v>
      </c>
      <c r="D9" s="5">
        <v>8</v>
      </c>
      <c r="E9" s="8" t="s">
        <v>52</v>
      </c>
    </row>
    <row r="10" spans="1:8" ht="20.100000000000001" customHeight="1" x14ac:dyDescent="0.4">
      <c r="A10" s="5"/>
      <c r="B10" s="6" t="s">
        <v>20</v>
      </c>
      <c r="C10" s="7">
        <f t="shared" si="0"/>
        <v>45901</v>
      </c>
      <c r="D10" s="5">
        <v>9</v>
      </c>
      <c r="E10" s="8" t="s">
        <v>8</v>
      </c>
    </row>
    <row r="11" spans="1:8" ht="20.100000000000001" customHeight="1" x14ac:dyDescent="0.4">
      <c r="A11" s="5"/>
      <c r="B11" s="6" t="s">
        <v>21</v>
      </c>
      <c r="C11" s="7">
        <f t="shared" si="0"/>
        <v>45931</v>
      </c>
      <c r="D11" s="5">
        <v>10</v>
      </c>
      <c r="E11" s="8" t="s">
        <v>12</v>
      </c>
    </row>
    <row r="12" spans="1:8" ht="20.100000000000001" customHeight="1" x14ac:dyDescent="0.4">
      <c r="A12" s="5"/>
      <c r="B12" s="6" t="s">
        <v>22</v>
      </c>
      <c r="C12" s="7">
        <f t="shared" si="0"/>
        <v>45962</v>
      </c>
      <c r="D12" s="5">
        <v>11</v>
      </c>
      <c r="E12" s="8" t="s">
        <v>18</v>
      </c>
    </row>
    <row r="13" spans="1:8" ht="20.100000000000001" customHeight="1" x14ac:dyDescent="0.4">
      <c r="A13" s="5"/>
      <c r="B13" s="6" t="s">
        <v>23</v>
      </c>
      <c r="C13" s="7">
        <f t="shared" si="0"/>
        <v>45992</v>
      </c>
      <c r="D13" s="5">
        <v>12</v>
      </c>
      <c r="E13" s="8" t="s">
        <v>8</v>
      </c>
    </row>
    <row r="14" spans="1:8" ht="20.100000000000001" customHeight="1" x14ac:dyDescent="0.4"/>
    <row r="15" spans="1:8" ht="20.100000000000001" customHeight="1" x14ac:dyDescent="0.4"/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98B0-4073-41D3-8281-51E58D629FD3}">
  <sheetPr codeName="Feuil3">
    <pageSetUpPr fitToPage="1"/>
  </sheetPr>
  <dimension ref="A1:L60"/>
  <sheetViews>
    <sheetView tabSelected="1" topLeftCell="A16" workbookViewId="0">
      <selection activeCell="G8" sqref="G8:H8"/>
    </sheetView>
  </sheetViews>
  <sheetFormatPr baseColWidth="10" defaultRowHeight="12.7" x14ac:dyDescent="0.4"/>
  <cols>
    <col min="1" max="1" width="11" customWidth="1"/>
    <col min="2" max="2" width="9" customWidth="1"/>
    <col min="3" max="3" width="20" customWidth="1"/>
    <col min="4" max="4" width="13" customWidth="1"/>
    <col min="5" max="5" width="16.6640625" customWidth="1"/>
    <col min="6" max="6" width="17.46484375" customWidth="1"/>
    <col min="7" max="7" width="38.33203125" customWidth="1"/>
    <col min="8" max="8" width="25.796875" customWidth="1"/>
    <col min="9" max="9" width="27" customWidth="1"/>
    <col min="10" max="10" width="7.796875" hidden="1" customWidth="1"/>
    <col min="11" max="11" width="10.46484375" hidden="1" customWidth="1"/>
    <col min="12" max="12" width="11.6640625" customWidth="1"/>
  </cols>
  <sheetData>
    <row r="1" spans="1:12" ht="30.75" customHeight="1" x14ac:dyDescent="0.4">
      <c r="A1" s="81"/>
      <c r="B1" s="82"/>
      <c r="C1" s="83" t="s">
        <v>61</v>
      </c>
      <c r="D1" s="83"/>
      <c r="E1" s="83"/>
      <c r="F1" s="83"/>
      <c r="G1" s="83"/>
      <c r="H1" s="84" t="s">
        <v>56</v>
      </c>
      <c r="I1" s="84"/>
      <c r="J1" s="39"/>
      <c r="K1" s="39"/>
      <c r="L1" s="13" t="s">
        <v>49</v>
      </c>
    </row>
    <row r="2" spans="1:12" ht="15.35" thickBot="1" x14ac:dyDescent="0.45">
      <c r="A2" s="45"/>
      <c r="B2" s="46"/>
      <c r="C2" s="47"/>
      <c r="D2" s="48"/>
      <c r="E2" s="48"/>
      <c r="F2" s="48"/>
      <c r="G2" s="48"/>
      <c r="H2" s="84" t="s">
        <v>50</v>
      </c>
      <c r="I2" s="84"/>
      <c r="J2" s="39"/>
      <c r="K2" s="39"/>
      <c r="L2" s="13"/>
    </row>
    <row r="3" spans="1:12" ht="14.35" thickBot="1" x14ac:dyDescent="0.5">
      <c r="A3" s="85" t="s">
        <v>42</v>
      </c>
      <c r="B3" s="86"/>
      <c r="C3" s="87"/>
      <c r="D3" s="94" t="s">
        <v>62</v>
      </c>
      <c r="E3" s="95"/>
      <c r="F3" s="95"/>
      <c r="G3" s="96" t="s">
        <v>53</v>
      </c>
      <c r="H3" s="71" t="s">
        <v>72</v>
      </c>
      <c r="I3" s="72"/>
      <c r="J3" s="40"/>
      <c r="K3" s="40"/>
      <c r="L3" s="44" t="s">
        <v>47</v>
      </c>
    </row>
    <row r="4" spans="1:12" ht="14.35" thickBot="1" x14ac:dyDescent="0.5">
      <c r="A4" s="88"/>
      <c r="B4" s="89"/>
      <c r="C4" s="90"/>
      <c r="D4" s="20"/>
      <c r="E4" s="99"/>
      <c r="F4" s="100"/>
      <c r="G4" s="97"/>
      <c r="H4" s="64">
        <v>39709</v>
      </c>
      <c r="I4" s="60"/>
      <c r="J4" s="40"/>
      <c r="K4" s="40"/>
      <c r="L4" s="44" t="s">
        <v>48</v>
      </c>
    </row>
    <row r="5" spans="1:12" ht="14.35" thickBot="1" x14ac:dyDescent="0.5">
      <c r="A5" s="91"/>
      <c r="B5" s="92"/>
      <c r="C5" s="93"/>
      <c r="D5" s="43" t="s">
        <v>63</v>
      </c>
      <c r="E5" s="101"/>
      <c r="F5" s="102"/>
      <c r="G5" s="98"/>
      <c r="H5" s="71" t="s">
        <v>65</v>
      </c>
      <c r="I5" s="72"/>
      <c r="J5" s="40"/>
      <c r="K5" s="40"/>
      <c r="L5" s="44" t="s">
        <v>47</v>
      </c>
    </row>
    <row r="6" spans="1:12" x14ac:dyDescent="0.4">
      <c r="A6" s="65" t="s">
        <v>60</v>
      </c>
      <c r="B6" s="66"/>
      <c r="C6" s="79" t="s">
        <v>64</v>
      </c>
      <c r="D6" s="80"/>
      <c r="F6" s="58"/>
      <c r="G6" s="58"/>
      <c r="H6" s="58"/>
      <c r="I6" s="57" t="s">
        <v>57</v>
      </c>
      <c r="J6" s="41"/>
      <c r="K6" s="41"/>
      <c r="L6">
        <v>1</v>
      </c>
    </row>
    <row r="7" spans="1:12" x14ac:dyDescent="0.4">
      <c r="A7" s="59"/>
      <c r="B7" s="59"/>
      <c r="C7" s="59"/>
      <c r="D7" s="59"/>
      <c r="E7" s="59"/>
      <c r="F7" s="59"/>
      <c r="G7" s="59"/>
      <c r="H7" s="59"/>
      <c r="I7" s="22"/>
      <c r="J7" s="41"/>
      <c r="K7" s="41"/>
    </row>
    <row r="8" spans="1:12" ht="50.7" x14ac:dyDescent="0.4">
      <c r="A8" s="73">
        <f>Paramètres!C5</f>
        <v>45748</v>
      </c>
      <c r="B8" s="74"/>
      <c r="C8" s="15" t="s">
        <v>25</v>
      </c>
      <c r="D8" s="15" t="s">
        <v>26</v>
      </c>
      <c r="E8" s="16" t="s">
        <v>33</v>
      </c>
      <c r="F8" s="16" t="s">
        <v>51</v>
      </c>
      <c r="G8" s="75" t="s">
        <v>24</v>
      </c>
      <c r="H8" s="76"/>
      <c r="I8" s="23" t="s">
        <v>31</v>
      </c>
      <c r="J8" s="42"/>
      <c r="K8" s="42"/>
      <c r="L8" s="19"/>
    </row>
    <row r="9" spans="1:12" x14ac:dyDescent="0.4">
      <c r="A9" s="56" t="str">
        <f>Paramètres!E5</f>
        <v>Mardi</v>
      </c>
      <c r="B9" s="53">
        <v>45017</v>
      </c>
      <c r="C9" s="18"/>
      <c r="D9" s="18"/>
      <c r="E9" s="17" t="s">
        <v>47</v>
      </c>
      <c r="F9" s="17"/>
      <c r="G9" s="68"/>
      <c r="H9" s="69"/>
      <c r="I9" s="77" t="s">
        <v>32</v>
      </c>
      <c r="J9" s="39">
        <f>IF(E9&lt;&gt;"X",0,1)</f>
        <v>0</v>
      </c>
      <c r="K9" s="39">
        <f>IF(J9=1,F9,0)</f>
        <v>0</v>
      </c>
      <c r="L9" s="13"/>
    </row>
    <row r="10" spans="1:12" x14ac:dyDescent="0.4">
      <c r="A10" s="50" t="s">
        <v>12</v>
      </c>
      <c r="B10" s="49">
        <v>45018</v>
      </c>
      <c r="C10" s="18"/>
      <c r="D10" s="18"/>
      <c r="E10" s="17"/>
      <c r="F10" s="17"/>
      <c r="G10" s="68"/>
      <c r="H10" s="69"/>
      <c r="I10" s="78"/>
      <c r="J10" s="39">
        <f t="shared" ref="J10:J38" si="0">IF(E10&lt;&gt;"X",0,1)</f>
        <v>0</v>
      </c>
      <c r="K10" s="39">
        <f t="shared" ref="K10:K38" si="1">IF(J10=1,F10,0)</f>
        <v>0</v>
      </c>
      <c r="L10" s="13"/>
    </row>
    <row r="11" spans="1:12" x14ac:dyDescent="0.4">
      <c r="A11" s="50" t="s">
        <v>14</v>
      </c>
      <c r="B11" s="49">
        <v>45019</v>
      </c>
      <c r="C11" s="18"/>
      <c r="D11" s="18"/>
      <c r="E11" s="17"/>
      <c r="F11" s="17"/>
      <c r="G11" s="68"/>
      <c r="H11" s="69"/>
      <c r="I11" s="78"/>
      <c r="J11" s="39">
        <f t="shared" si="0"/>
        <v>0</v>
      </c>
      <c r="K11" s="39">
        <f t="shared" si="1"/>
        <v>0</v>
      </c>
      <c r="L11" s="13"/>
    </row>
    <row r="12" spans="1:12" x14ac:dyDescent="0.4">
      <c r="A12" s="50" t="s">
        <v>16</v>
      </c>
      <c r="B12" s="49">
        <v>45020</v>
      </c>
      <c r="C12" s="18"/>
      <c r="D12" s="18"/>
      <c r="E12" s="62" t="s">
        <v>66</v>
      </c>
      <c r="F12" s="17">
        <v>1</v>
      </c>
      <c r="G12" s="68"/>
      <c r="H12" s="69"/>
      <c r="I12" s="78"/>
      <c r="J12" s="39">
        <f t="shared" si="0"/>
        <v>1</v>
      </c>
      <c r="K12" s="39">
        <f t="shared" si="1"/>
        <v>1</v>
      </c>
      <c r="L12" s="13"/>
    </row>
    <row r="13" spans="1:12" x14ac:dyDescent="0.4">
      <c r="A13" s="50" t="s">
        <v>18</v>
      </c>
      <c r="B13" s="49">
        <v>45021</v>
      </c>
      <c r="C13" s="63" t="s">
        <v>67</v>
      </c>
      <c r="D13" s="18"/>
      <c r="E13" s="62" t="s">
        <v>66</v>
      </c>
      <c r="F13" s="17">
        <v>1</v>
      </c>
      <c r="G13" s="70" t="s">
        <v>71</v>
      </c>
      <c r="H13" s="69"/>
      <c r="I13" s="78"/>
      <c r="J13" s="39">
        <f t="shared" si="0"/>
        <v>1</v>
      </c>
      <c r="K13" s="39">
        <f t="shared" si="1"/>
        <v>1</v>
      </c>
      <c r="L13" s="13"/>
    </row>
    <row r="14" spans="1:12" x14ac:dyDescent="0.4">
      <c r="A14" s="50" t="s">
        <v>6</v>
      </c>
      <c r="B14" s="49">
        <v>45022</v>
      </c>
      <c r="C14" s="18"/>
      <c r="D14" s="63" t="s">
        <v>68</v>
      </c>
      <c r="E14" s="62" t="s">
        <v>66</v>
      </c>
      <c r="F14" s="17">
        <v>1</v>
      </c>
      <c r="G14" s="70" t="s">
        <v>71</v>
      </c>
      <c r="H14" s="69"/>
      <c r="I14" s="78"/>
      <c r="J14" s="39">
        <f t="shared" si="0"/>
        <v>1</v>
      </c>
      <c r="K14" s="39">
        <f t="shared" si="1"/>
        <v>1</v>
      </c>
      <c r="L14" s="13"/>
    </row>
    <row r="15" spans="1:12" x14ac:dyDescent="0.4">
      <c r="A15" s="50" t="s">
        <v>8</v>
      </c>
      <c r="B15" s="49">
        <v>45023</v>
      </c>
      <c r="C15" s="18"/>
      <c r="D15" s="18"/>
      <c r="E15" s="62" t="s">
        <v>66</v>
      </c>
      <c r="F15" s="17">
        <v>1</v>
      </c>
      <c r="G15" s="68"/>
      <c r="H15" s="69"/>
      <c r="I15" s="78"/>
      <c r="J15" s="39">
        <f t="shared" si="0"/>
        <v>1</v>
      </c>
      <c r="K15" s="39">
        <f t="shared" si="1"/>
        <v>1</v>
      </c>
      <c r="L15" s="13"/>
    </row>
    <row r="16" spans="1:12" x14ac:dyDescent="0.4">
      <c r="A16" s="50" t="s">
        <v>10</v>
      </c>
      <c r="B16" s="49">
        <v>45024</v>
      </c>
      <c r="C16" s="18"/>
      <c r="D16" s="18"/>
      <c r="E16" s="17"/>
      <c r="F16" s="17"/>
      <c r="G16" s="68"/>
      <c r="H16" s="69"/>
      <c r="I16" s="78"/>
      <c r="J16" s="39">
        <f t="shared" si="0"/>
        <v>0</v>
      </c>
      <c r="K16" s="39">
        <f t="shared" si="1"/>
        <v>0</v>
      </c>
      <c r="L16" s="13"/>
    </row>
    <row r="17" spans="1:12" x14ac:dyDescent="0.4">
      <c r="A17" s="50" t="s">
        <v>12</v>
      </c>
      <c r="B17" s="49">
        <v>45025</v>
      </c>
      <c r="C17" s="18"/>
      <c r="D17" s="18"/>
      <c r="E17" s="17"/>
      <c r="F17" s="17"/>
      <c r="G17" s="68"/>
      <c r="H17" s="69"/>
      <c r="I17" s="78"/>
      <c r="J17" s="39">
        <f t="shared" si="0"/>
        <v>0</v>
      </c>
      <c r="K17" s="39">
        <f t="shared" si="1"/>
        <v>0</v>
      </c>
      <c r="L17" s="13"/>
    </row>
    <row r="18" spans="1:12" x14ac:dyDescent="0.4">
      <c r="A18" s="50" t="s">
        <v>14</v>
      </c>
      <c r="B18" s="49">
        <v>45026</v>
      </c>
      <c r="C18" s="18"/>
      <c r="D18" s="18"/>
      <c r="E18" s="17"/>
      <c r="F18" s="17"/>
      <c r="G18" s="68"/>
      <c r="H18" s="69"/>
      <c r="I18" s="78"/>
      <c r="J18" s="39">
        <f t="shared" si="0"/>
        <v>0</v>
      </c>
      <c r="K18" s="39">
        <f t="shared" si="1"/>
        <v>0</v>
      </c>
      <c r="L18" s="13"/>
    </row>
    <row r="19" spans="1:12" x14ac:dyDescent="0.4">
      <c r="A19" s="50" t="s">
        <v>16</v>
      </c>
      <c r="B19" s="49">
        <v>45027</v>
      </c>
      <c r="C19" s="18"/>
      <c r="D19" s="18"/>
      <c r="E19" s="62" t="s">
        <v>66</v>
      </c>
      <c r="F19" s="17">
        <v>1</v>
      </c>
      <c r="G19" s="68"/>
      <c r="H19" s="69"/>
      <c r="I19" s="78"/>
      <c r="J19" s="39">
        <f t="shared" si="0"/>
        <v>1</v>
      </c>
      <c r="K19" s="39">
        <f t="shared" si="1"/>
        <v>1</v>
      </c>
      <c r="L19" s="13"/>
    </row>
    <row r="20" spans="1:12" x14ac:dyDescent="0.4">
      <c r="A20" s="50" t="s">
        <v>18</v>
      </c>
      <c r="B20" s="49">
        <v>45028</v>
      </c>
      <c r="C20" s="18"/>
      <c r="D20" s="18"/>
      <c r="E20" s="62" t="s">
        <v>66</v>
      </c>
      <c r="F20" s="17"/>
      <c r="G20" s="68"/>
      <c r="H20" s="69"/>
      <c r="I20" s="78"/>
      <c r="J20" s="39">
        <f t="shared" si="0"/>
        <v>1</v>
      </c>
      <c r="K20" s="39">
        <f t="shared" si="1"/>
        <v>0</v>
      </c>
      <c r="L20" s="13"/>
    </row>
    <row r="21" spans="1:12" x14ac:dyDescent="0.4">
      <c r="A21" s="54" t="s">
        <v>6</v>
      </c>
      <c r="B21" s="55">
        <v>45029</v>
      </c>
      <c r="C21" s="18"/>
      <c r="D21" s="18"/>
      <c r="E21" s="62" t="s">
        <v>66</v>
      </c>
      <c r="F21" s="17"/>
      <c r="G21" s="68"/>
      <c r="H21" s="69"/>
      <c r="I21" s="78"/>
      <c r="J21" s="39">
        <f t="shared" si="0"/>
        <v>1</v>
      </c>
      <c r="K21" s="39">
        <f t="shared" si="1"/>
        <v>0</v>
      </c>
      <c r="L21" s="13"/>
    </row>
    <row r="22" spans="1:12" x14ac:dyDescent="0.4">
      <c r="A22" s="50" t="s">
        <v>8</v>
      </c>
      <c r="B22" s="49">
        <v>45030</v>
      </c>
      <c r="C22" s="18"/>
      <c r="D22" s="18"/>
      <c r="E22" s="62" t="s">
        <v>66</v>
      </c>
      <c r="F22" s="17">
        <v>1</v>
      </c>
      <c r="G22" s="68"/>
      <c r="H22" s="69"/>
      <c r="I22" s="78"/>
      <c r="J22" s="39">
        <f t="shared" si="0"/>
        <v>1</v>
      </c>
      <c r="K22" s="39">
        <f t="shared" si="1"/>
        <v>1</v>
      </c>
      <c r="L22" s="13"/>
    </row>
    <row r="23" spans="1:12" x14ac:dyDescent="0.4">
      <c r="A23" s="50" t="s">
        <v>10</v>
      </c>
      <c r="B23" s="49">
        <v>45031</v>
      </c>
      <c r="C23" s="18"/>
      <c r="D23" s="18"/>
      <c r="E23" s="17"/>
      <c r="F23" s="17"/>
      <c r="G23" s="68"/>
      <c r="H23" s="69"/>
      <c r="I23" s="78"/>
      <c r="J23" s="39">
        <f t="shared" si="0"/>
        <v>0</v>
      </c>
      <c r="K23" s="39">
        <f t="shared" si="1"/>
        <v>0</v>
      </c>
      <c r="L23" s="13"/>
    </row>
    <row r="24" spans="1:12" x14ac:dyDescent="0.4">
      <c r="A24" s="50" t="s">
        <v>12</v>
      </c>
      <c r="B24" s="49">
        <v>45032</v>
      </c>
      <c r="C24" s="18"/>
      <c r="D24" s="18"/>
      <c r="E24" s="17"/>
      <c r="F24" s="17"/>
      <c r="G24" s="68"/>
      <c r="H24" s="69"/>
      <c r="I24" s="78"/>
      <c r="J24" s="39">
        <f t="shared" si="0"/>
        <v>0</v>
      </c>
      <c r="K24" s="39">
        <f t="shared" si="1"/>
        <v>0</v>
      </c>
      <c r="L24" s="13"/>
    </row>
    <row r="25" spans="1:12" x14ac:dyDescent="0.4">
      <c r="A25" s="50" t="s">
        <v>14</v>
      </c>
      <c r="B25" s="49">
        <v>45033</v>
      </c>
      <c r="C25" s="18"/>
      <c r="D25" s="18"/>
      <c r="E25" s="17"/>
      <c r="F25" s="17"/>
      <c r="G25" s="68"/>
      <c r="H25" s="69"/>
      <c r="I25" s="78"/>
      <c r="J25" s="39">
        <f t="shared" si="0"/>
        <v>0</v>
      </c>
      <c r="K25" s="39">
        <f t="shared" si="1"/>
        <v>0</v>
      </c>
      <c r="L25" s="13"/>
    </row>
    <row r="26" spans="1:12" x14ac:dyDescent="0.4">
      <c r="A26" s="50" t="s">
        <v>16</v>
      </c>
      <c r="B26" s="49">
        <v>45034</v>
      </c>
      <c r="C26" s="18"/>
      <c r="D26" s="18"/>
      <c r="E26" s="62" t="s">
        <v>66</v>
      </c>
      <c r="F26" s="17">
        <v>1</v>
      </c>
      <c r="G26" s="68"/>
      <c r="H26" s="69"/>
      <c r="I26" s="78"/>
      <c r="J26" s="39">
        <f t="shared" si="0"/>
        <v>1</v>
      </c>
      <c r="K26" s="39">
        <f t="shared" si="1"/>
        <v>1</v>
      </c>
      <c r="L26" s="13"/>
    </row>
    <row r="27" spans="1:12" x14ac:dyDescent="0.4">
      <c r="A27" s="50" t="s">
        <v>18</v>
      </c>
      <c r="B27" s="55">
        <v>45035</v>
      </c>
      <c r="C27" s="63" t="s">
        <v>69</v>
      </c>
      <c r="D27" s="63" t="s">
        <v>70</v>
      </c>
      <c r="E27" s="62" t="s">
        <v>66</v>
      </c>
      <c r="F27" s="17"/>
      <c r="G27" s="70" t="s">
        <v>71</v>
      </c>
      <c r="H27" s="69"/>
      <c r="I27" s="78"/>
      <c r="J27" s="39">
        <f t="shared" si="0"/>
        <v>1</v>
      </c>
      <c r="K27" s="39">
        <f t="shared" si="1"/>
        <v>0</v>
      </c>
      <c r="L27" s="13"/>
    </row>
    <row r="28" spans="1:12" x14ac:dyDescent="0.4">
      <c r="A28" s="54" t="s">
        <v>6</v>
      </c>
      <c r="B28" s="55">
        <v>45036</v>
      </c>
      <c r="C28" s="18"/>
      <c r="D28" s="18"/>
      <c r="E28" s="62" t="s">
        <v>66</v>
      </c>
      <c r="F28" s="17"/>
      <c r="G28" s="68"/>
      <c r="H28" s="69"/>
      <c r="I28" s="78"/>
      <c r="J28" s="39">
        <f t="shared" si="0"/>
        <v>1</v>
      </c>
      <c r="K28" s="39">
        <f t="shared" si="1"/>
        <v>0</v>
      </c>
      <c r="L28" s="13"/>
    </row>
    <row r="29" spans="1:12" x14ac:dyDescent="0.4">
      <c r="A29" s="54" t="s">
        <v>8</v>
      </c>
      <c r="B29" s="55">
        <v>45037</v>
      </c>
      <c r="C29" s="18"/>
      <c r="D29" s="18"/>
      <c r="E29" s="62" t="s">
        <v>66</v>
      </c>
      <c r="F29" s="17">
        <v>1</v>
      </c>
      <c r="G29" s="68"/>
      <c r="H29" s="69"/>
      <c r="I29" s="78"/>
      <c r="J29" s="39">
        <f t="shared" si="0"/>
        <v>1</v>
      </c>
      <c r="K29" s="39">
        <f t="shared" si="1"/>
        <v>1</v>
      </c>
      <c r="L29" s="13"/>
    </row>
    <row r="30" spans="1:12" x14ac:dyDescent="0.4">
      <c r="A30" s="54" t="s">
        <v>10</v>
      </c>
      <c r="B30" s="55">
        <v>45038</v>
      </c>
      <c r="C30" s="18"/>
      <c r="D30" s="18"/>
      <c r="E30" s="17"/>
      <c r="F30" s="17"/>
      <c r="G30" s="68"/>
      <c r="H30" s="69"/>
      <c r="I30" s="78"/>
      <c r="J30" s="39">
        <f t="shared" si="0"/>
        <v>0</v>
      </c>
      <c r="K30" s="39">
        <f t="shared" si="1"/>
        <v>0</v>
      </c>
      <c r="L30" s="13"/>
    </row>
    <row r="31" spans="1:12" x14ac:dyDescent="0.4">
      <c r="A31" s="54" t="s">
        <v>12</v>
      </c>
      <c r="B31" s="55">
        <v>45039</v>
      </c>
      <c r="C31" s="18"/>
      <c r="D31" s="18"/>
      <c r="E31" s="17"/>
      <c r="F31" s="17"/>
      <c r="G31" s="68"/>
      <c r="H31" s="69"/>
      <c r="I31" s="78"/>
      <c r="J31" s="39">
        <f t="shared" si="0"/>
        <v>0</v>
      </c>
      <c r="K31" s="39">
        <f t="shared" si="1"/>
        <v>0</v>
      </c>
      <c r="L31" s="13"/>
    </row>
    <row r="32" spans="1:12" x14ac:dyDescent="0.4">
      <c r="A32" s="54" t="s">
        <v>14</v>
      </c>
      <c r="B32" s="55">
        <v>45040</v>
      </c>
      <c r="C32" s="18"/>
      <c r="D32" s="18"/>
      <c r="E32" s="17"/>
      <c r="F32" s="17"/>
      <c r="G32" s="68"/>
      <c r="H32" s="69"/>
      <c r="I32" s="78"/>
      <c r="J32" s="39">
        <f t="shared" si="0"/>
        <v>0</v>
      </c>
      <c r="K32" s="39">
        <f t="shared" si="1"/>
        <v>0</v>
      </c>
      <c r="L32" s="13"/>
    </row>
    <row r="33" spans="1:12" x14ac:dyDescent="0.4">
      <c r="A33" s="54" t="s">
        <v>16</v>
      </c>
      <c r="B33" s="55">
        <v>45041</v>
      </c>
      <c r="C33" s="18"/>
      <c r="D33" s="18"/>
      <c r="E33" s="62" t="s">
        <v>66</v>
      </c>
      <c r="F33" s="17">
        <v>1</v>
      </c>
      <c r="G33" s="68"/>
      <c r="H33" s="69"/>
      <c r="I33" s="78"/>
      <c r="J33" s="39">
        <f t="shared" si="0"/>
        <v>1</v>
      </c>
      <c r="K33" s="39">
        <f t="shared" si="1"/>
        <v>1</v>
      </c>
      <c r="L33" s="13"/>
    </row>
    <row r="34" spans="1:12" x14ac:dyDescent="0.4">
      <c r="A34" s="50" t="s">
        <v>18</v>
      </c>
      <c r="B34" s="55">
        <v>45042</v>
      </c>
      <c r="C34" s="18"/>
      <c r="D34" s="18"/>
      <c r="E34" s="62" t="s">
        <v>66</v>
      </c>
      <c r="F34" s="17"/>
      <c r="G34" s="68"/>
      <c r="H34" s="69"/>
      <c r="I34" s="78"/>
      <c r="J34" s="39">
        <f t="shared" si="0"/>
        <v>1</v>
      </c>
      <c r="K34" s="39">
        <f t="shared" si="1"/>
        <v>0</v>
      </c>
      <c r="L34" s="13"/>
    </row>
    <row r="35" spans="1:12" x14ac:dyDescent="0.4">
      <c r="A35" s="54" t="s">
        <v>6</v>
      </c>
      <c r="B35" s="49">
        <v>45043</v>
      </c>
      <c r="C35" s="18"/>
      <c r="D35" s="18"/>
      <c r="E35" s="62" t="s">
        <v>66</v>
      </c>
      <c r="F35" s="17"/>
      <c r="G35" s="68"/>
      <c r="H35" s="69"/>
      <c r="I35" s="78"/>
      <c r="J35" s="39">
        <f t="shared" si="0"/>
        <v>1</v>
      </c>
      <c r="K35" s="39">
        <f t="shared" si="1"/>
        <v>0</v>
      </c>
      <c r="L35" s="13"/>
    </row>
    <row r="36" spans="1:12" x14ac:dyDescent="0.4">
      <c r="A36" s="54" t="s">
        <v>8</v>
      </c>
      <c r="B36" s="55">
        <v>45044</v>
      </c>
      <c r="C36" s="18"/>
      <c r="D36" s="18"/>
      <c r="E36" s="62" t="s">
        <v>66</v>
      </c>
      <c r="F36" s="17">
        <v>1</v>
      </c>
      <c r="G36" s="68"/>
      <c r="H36" s="69"/>
      <c r="I36" s="78"/>
      <c r="J36" s="39">
        <f t="shared" si="0"/>
        <v>1</v>
      </c>
      <c r="K36" s="39">
        <f t="shared" si="1"/>
        <v>1</v>
      </c>
      <c r="L36" s="13"/>
    </row>
    <row r="37" spans="1:12" s="13" customFormat="1" ht="14.1" customHeight="1" x14ac:dyDescent="0.4">
      <c r="A37" s="54" t="s">
        <v>10</v>
      </c>
      <c r="B37" s="55">
        <v>45045</v>
      </c>
      <c r="C37" s="18"/>
      <c r="D37" s="18"/>
      <c r="E37" s="62" t="s">
        <v>66</v>
      </c>
      <c r="F37" s="17"/>
      <c r="G37" s="68"/>
      <c r="H37" s="69"/>
      <c r="I37" s="51"/>
      <c r="J37" s="39">
        <f t="shared" si="0"/>
        <v>1</v>
      </c>
      <c r="K37" s="39">
        <f t="shared" si="1"/>
        <v>0</v>
      </c>
    </row>
    <row r="38" spans="1:12" s="13" customFormat="1" ht="14.1" customHeight="1" thickBot="1" x14ac:dyDescent="0.45">
      <c r="A38" s="54" t="s">
        <v>12</v>
      </c>
      <c r="B38" s="55">
        <v>45046</v>
      </c>
      <c r="C38" s="18"/>
      <c r="D38" s="18"/>
      <c r="E38" s="62" t="s">
        <v>66</v>
      </c>
      <c r="F38" s="17"/>
      <c r="G38" s="68"/>
      <c r="H38" s="69"/>
      <c r="I38" s="52"/>
      <c r="J38" s="39">
        <f t="shared" si="0"/>
        <v>1</v>
      </c>
      <c r="K38" s="39">
        <f t="shared" si="1"/>
        <v>0</v>
      </c>
    </row>
    <row r="39" spans="1:12" ht="13" thickBot="1" x14ac:dyDescent="0.45">
      <c r="C39" s="21"/>
      <c r="D39" s="25" t="s">
        <v>30</v>
      </c>
      <c r="E39" s="38">
        <f>J39</f>
        <v>18</v>
      </c>
      <c r="F39" s="38">
        <f>K39</f>
        <v>10</v>
      </c>
      <c r="G39" s="37" t="s">
        <v>46</v>
      </c>
      <c r="H39" s="36"/>
      <c r="I39" s="61">
        <v>45777</v>
      </c>
      <c r="J39" s="39">
        <f>SUM(J9:J38)</f>
        <v>18</v>
      </c>
      <c r="K39" s="39">
        <f>SUM(K9:K38)</f>
        <v>10</v>
      </c>
      <c r="L39" s="13"/>
    </row>
    <row r="40" spans="1:12" x14ac:dyDescent="0.4">
      <c r="A40" s="13"/>
      <c r="B40" s="13"/>
      <c r="C40" s="13"/>
      <c r="D40" s="13"/>
      <c r="E40" s="13"/>
      <c r="F40" s="13"/>
      <c r="G40" s="13"/>
      <c r="H40" s="24"/>
      <c r="I40" s="13"/>
      <c r="J40" s="39"/>
      <c r="K40" s="39"/>
      <c r="L40" s="13"/>
    </row>
    <row r="41" spans="1:12" x14ac:dyDescent="0.4">
      <c r="E41" s="14"/>
      <c r="F41" s="14"/>
      <c r="G41" s="14"/>
      <c r="I41" s="22"/>
      <c r="J41" s="41"/>
      <c r="K41" s="41"/>
    </row>
    <row r="42" spans="1:12" x14ac:dyDescent="0.4">
      <c r="E42" s="14"/>
      <c r="F42" s="14"/>
      <c r="G42" s="14"/>
      <c r="I42" s="22"/>
      <c r="J42" s="41"/>
      <c r="K42" s="41"/>
    </row>
    <row r="43" spans="1:12" ht="15.35" x14ac:dyDescent="0.5">
      <c r="A43" s="35" t="s">
        <v>37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 spans="1:12" ht="15.35" x14ac:dyDescent="0.5">
      <c r="A44" s="26" t="s">
        <v>45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  <row r="45" spans="1:12" ht="15.35" x14ac:dyDescent="0.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</row>
    <row r="46" spans="1:12" ht="15.35" x14ac:dyDescent="0.5">
      <c r="A46" s="27" t="s">
        <v>34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</row>
    <row r="47" spans="1:12" ht="15.35" x14ac:dyDescent="0.5">
      <c r="A47" s="26" t="s">
        <v>35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</row>
    <row r="48" spans="1:12" ht="15.35" x14ac:dyDescent="0.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5.35" x14ac:dyDescent="0.5">
      <c r="A49" s="27" t="s">
        <v>36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5.35" x14ac:dyDescent="0.5">
      <c r="A50" s="26" t="s">
        <v>38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5.35" x14ac:dyDescent="0.5">
      <c r="A51" s="26" t="s">
        <v>55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5.35" x14ac:dyDescent="0.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5.35" x14ac:dyDescent="0.5">
      <c r="A53" s="27" t="s">
        <v>44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5.35" x14ac:dyDescent="0.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5.35" x14ac:dyDescent="0.5">
      <c r="A55" s="27" t="s">
        <v>40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1:12" ht="15.35" x14ac:dyDescent="0.5">
      <c r="A56" s="26" t="s">
        <v>41</v>
      </c>
      <c r="B56" s="26"/>
      <c r="C56" s="28"/>
      <c r="D56" s="29"/>
      <c r="E56" s="29"/>
      <c r="F56" s="30"/>
      <c r="G56" s="30"/>
      <c r="H56" s="30"/>
      <c r="I56" s="31"/>
      <c r="J56" s="26"/>
      <c r="K56" s="26"/>
      <c r="L56" s="26"/>
    </row>
    <row r="57" spans="1:12" ht="15.35" x14ac:dyDescent="0.5">
      <c r="A57" s="26" t="s">
        <v>27</v>
      </c>
      <c r="B57" s="26"/>
      <c r="C57" s="26"/>
      <c r="D57" s="26"/>
      <c r="E57" s="32"/>
      <c r="F57" s="32"/>
      <c r="G57" s="32"/>
      <c r="H57" s="33"/>
      <c r="I57" s="34"/>
      <c r="J57" s="26"/>
      <c r="K57" s="26"/>
      <c r="L57" s="26"/>
    </row>
    <row r="58" spans="1:12" ht="15.35" x14ac:dyDescent="0.5">
      <c r="A58" s="26" t="s">
        <v>28</v>
      </c>
      <c r="B58" s="26"/>
      <c r="C58" s="26"/>
      <c r="D58" s="26"/>
      <c r="E58" s="32"/>
      <c r="F58" s="32"/>
      <c r="G58" s="32"/>
      <c r="H58" s="26"/>
      <c r="I58" s="34"/>
      <c r="J58" s="26"/>
      <c r="K58" s="26"/>
      <c r="L58" s="26"/>
    </row>
    <row r="59" spans="1:12" ht="15.35" x14ac:dyDescent="0.5">
      <c r="A59" s="67" t="s">
        <v>29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</row>
    <row r="60" spans="1:12" ht="15.35" x14ac:dyDescent="0.5">
      <c r="A60" s="67" t="s">
        <v>54</v>
      </c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</row>
  </sheetData>
  <mergeCells count="47">
    <mergeCell ref="A1:B1"/>
    <mergeCell ref="C1:G1"/>
    <mergeCell ref="H1:I1"/>
    <mergeCell ref="H2:I2"/>
    <mergeCell ref="A3:C5"/>
    <mergeCell ref="D3:F3"/>
    <mergeCell ref="G3:G5"/>
    <mergeCell ref="H3:I3"/>
    <mergeCell ref="E4:F5"/>
    <mergeCell ref="H5:I5"/>
    <mergeCell ref="A8:B8"/>
    <mergeCell ref="G8:H8"/>
    <mergeCell ref="G9:H9"/>
    <mergeCell ref="I9:I36"/>
    <mergeCell ref="G10:H10"/>
    <mergeCell ref="G11:H11"/>
    <mergeCell ref="G12:H12"/>
    <mergeCell ref="G13:H13"/>
    <mergeCell ref="C6:D6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A6:B6"/>
    <mergeCell ref="A60:L60"/>
    <mergeCell ref="G37:H37"/>
    <mergeCell ref="G38:H38"/>
    <mergeCell ref="G32:H32"/>
    <mergeCell ref="G33:H33"/>
    <mergeCell ref="G34:H34"/>
    <mergeCell ref="G35:H35"/>
    <mergeCell ref="G36:H36"/>
    <mergeCell ref="A59:L59"/>
  </mergeCells>
  <conditionalFormatting sqref="B9:B36">
    <cfRule type="expression" dxfId="17" priority="15" stopIfTrue="1">
      <formula>IF(OR($A9="samedi",$A9="dimanche"),TRUE,FALSE)</formula>
    </cfRule>
  </conditionalFormatting>
  <conditionalFormatting sqref="I9 D9:E36 G39:H39 G9:H36">
    <cfRule type="expression" dxfId="16" priority="16" stopIfTrue="1">
      <formula>IF($I9=1,TRUE,FALSE)</formula>
    </cfRule>
    <cfRule type="expression" dxfId="15" priority="17" stopIfTrue="1">
      <formula>IF($I9=2,TRUE,FALSE)</formula>
    </cfRule>
    <cfRule type="expression" dxfId="14" priority="18" stopIfTrue="1">
      <formula>IF($I9=3,TRUE,FALSE)</formula>
    </cfRule>
  </conditionalFormatting>
  <conditionalFormatting sqref="F9:F36">
    <cfRule type="expression" dxfId="13" priority="19" stopIfTrue="1">
      <formula>IF(E9&lt;&gt;"X",TRUE,FALSE)</formula>
    </cfRule>
  </conditionalFormatting>
  <conditionalFormatting sqref="F8">
    <cfRule type="expression" dxfId="12" priority="20" stopIfTrue="1">
      <formula>IF(E8=oui,TRUE,FALSE)</formula>
    </cfRule>
    <cfRule type="expression" dxfId="11" priority="21" stopIfTrue="1">
      <formula>IF($I8&lt;&gt;oui,TRUE,FALSE)</formula>
    </cfRule>
    <cfRule type="expression" dxfId="10" priority="22" stopIfTrue="1">
      <formula>IF($I8=3,TRUE,FALSE)</formula>
    </cfRule>
  </conditionalFormatting>
  <conditionalFormatting sqref="B37:B38">
    <cfRule type="expression" dxfId="9" priority="10" stopIfTrue="1">
      <formula>IF(OR($A37="samedi",$A37="dimanche"),TRUE,FALSE)</formula>
    </cfRule>
  </conditionalFormatting>
  <conditionalFormatting sqref="G37:H38 D37:E38">
    <cfRule type="expression" dxfId="8" priority="11" stopIfTrue="1">
      <formula>IF($I37=1,TRUE,FALSE)</formula>
    </cfRule>
    <cfRule type="expression" dxfId="7" priority="12" stopIfTrue="1">
      <formula>IF($I37=2,TRUE,FALSE)</formula>
    </cfRule>
    <cfRule type="expression" dxfId="6" priority="13" stopIfTrue="1">
      <formula>IF($I37=3,TRUE,FALSE)</formula>
    </cfRule>
  </conditionalFormatting>
  <conditionalFormatting sqref="F37:F38">
    <cfRule type="expression" dxfId="5" priority="14" stopIfTrue="1">
      <formula>IF(E37&lt;&gt;"X",TRUE,FALSE)</formula>
    </cfRule>
  </conditionalFormatting>
  <conditionalFormatting sqref="A9:A10">
    <cfRule type="expression" dxfId="4" priority="9" stopIfTrue="1">
      <formula>IF(OR($A9="samedi",$A9="dimanche"),TRUE,FALSE)</formula>
    </cfRule>
  </conditionalFormatting>
  <conditionalFormatting sqref="A11:A38">
    <cfRule type="expression" dxfId="3" priority="8" stopIfTrue="1">
      <formula>IF(OR($A11="samedi",$A11="dimanche"),TRUE,FALSE)</formula>
    </cfRule>
  </conditionalFormatting>
  <conditionalFormatting sqref="C6">
    <cfRule type="expression" dxfId="2" priority="4" stopIfTrue="1">
      <formula>IF($I6=1,TRUE,FALSE)</formula>
    </cfRule>
    <cfRule type="expression" dxfId="1" priority="5" stopIfTrue="1">
      <formula>IF($I6=2,TRUE,FALSE)</formula>
    </cfRule>
    <cfRule type="expression" dxfId="0" priority="6" stopIfTrue="1">
      <formula>IF($I6=3,TRUE,FALSE)</formula>
    </cfRule>
  </conditionalFormatting>
  <dataValidations count="3">
    <dataValidation type="list" allowBlank="1" showInputMessage="1" showErrorMessage="1" sqref="F9:F38" xr:uid="{250352B6-5542-415D-8156-B07F5417BAC6}">
      <formula1>$L$5:$L$6</formula1>
    </dataValidation>
    <dataValidation type="list" allowBlank="1" showInputMessage="1" showErrorMessage="1" sqref="E9:E38" xr:uid="{5DD2C2AB-E556-40ED-93CC-5A5EB456E4F9}">
      <formula1>$L$3:$L$4</formula1>
    </dataValidation>
    <dataValidation type="list" allowBlank="1" showInputMessage="1" showErrorMessage="1" error="Merci de saisir le type d'accueil" prompt="Choix de l'accueil" sqref="C6:D6" xr:uid="{D1485875-DBCE-4F51-B456-355C9E6809F1}">
      <formula1>"Accueil continu,Accueil intermittent"</formula1>
    </dataValidation>
  </dataValidations>
  <pageMargins left="0.7" right="0.7" top="0.75" bottom="0.75" header="0.3" footer="0.3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CEB4-9760-4ECE-892E-B0AA3831861B}">
  <sheetPr codeName="Feuil21"/>
  <dimension ref="A2:L19"/>
  <sheetViews>
    <sheetView workbookViewId="0">
      <selection activeCell="D13" sqref="D13"/>
    </sheetView>
  </sheetViews>
  <sheetFormatPr baseColWidth="10" defaultColWidth="12" defaultRowHeight="15.35" x14ac:dyDescent="0.5"/>
  <cols>
    <col min="1" max="16384" width="12" style="26"/>
  </cols>
  <sheetData>
    <row r="2" spans="1:9" x14ac:dyDescent="0.5">
      <c r="A2" s="35" t="s">
        <v>37</v>
      </c>
    </row>
    <row r="3" spans="1:9" x14ac:dyDescent="0.5">
      <c r="A3" s="26" t="s">
        <v>45</v>
      </c>
    </row>
    <row r="5" spans="1:9" x14ac:dyDescent="0.5">
      <c r="A5" s="27" t="s">
        <v>34</v>
      </c>
    </row>
    <row r="6" spans="1:9" x14ac:dyDescent="0.5">
      <c r="A6" s="26" t="s">
        <v>35</v>
      </c>
    </row>
    <row r="8" spans="1:9" x14ac:dyDescent="0.5">
      <c r="A8" s="27" t="s">
        <v>36</v>
      </c>
    </row>
    <row r="9" spans="1:9" x14ac:dyDescent="0.5">
      <c r="A9" s="26" t="s">
        <v>38</v>
      </c>
    </row>
    <row r="10" spans="1:9" x14ac:dyDescent="0.5">
      <c r="A10" s="26" t="s">
        <v>39</v>
      </c>
    </row>
    <row r="12" spans="1:9" x14ac:dyDescent="0.5">
      <c r="A12" s="27" t="s">
        <v>44</v>
      </c>
    </row>
    <row r="14" spans="1:9" x14ac:dyDescent="0.5">
      <c r="A14" s="27" t="s">
        <v>40</v>
      </c>
    </row>
    <row r="15" spans="1:9" x14ac:dyDescent="0.5">
      <c r="A15" s="26" t="s">
        <v>41</v>
      </c>
      <c r="C15" s="28"/>
      <c r="D15" s="29"/>
      <c r="E15" s="29"/>
      <c r="F15" s="30"/>
      <c r="G15" s="30"/>
      <c r="H15" s="30"/>
      <c r="I15" s="31"/>
    </row>
    <row r="16" spans="1:9" x14ac:dyDescent="0.5">
      <c r="A16" s="26" t="s">
        <v>27</v>
      </c>
      <c r="E16" s="32"/>
      <c r="F16" s="32"/>
      <c r="G16" s="32"/>
      <c r="H16" s="33"/>
      <c r="I16" s="34"/>
    </row>
    <row r="17" spans="1:12" x14ac:dyDescent="0.5">
      <c r="A17" s="26" t="s">
        <v>28</v>
      </c>
      <c r="E17" s="32"/>
      <c r="F17" s="32"/>
      <c r="G17" s="32"/>
      <c r="I17" s="34"/>
    </row>
    <row r="18" spans="1:12" ht="33" customHeight="1" x14ac:dyDescent="0.5">
      <c r="A18" s="67" t="s">
        <v>29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2" ht="31.5" customHeight="1" x14ac:dyDescent="0.5">
      <c r="A19" s="67" t="s">
        <v>43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</sheetData>
  <sheetProtection password="DFED" sheet="1" objects="1" scenarios="1"/>
  <mergeCells count="2">
    <mergeCell ref="A18:L18"/>
    <mergeCell ref="A19:L19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AVRIL</vt:lpstr>
      <vt:lpstr>CONSIGNES</vt:lpstr>
    </vt:vector>
  </TitlesOfParts>
  <Company>DGAS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Conseil Général de l'Ain</dc:creator>
  <cp:lastModifiedBy>Jérôme PRAT</cp:lastModifiedBy>
  <cp:lastPrinted>2024-10-15T08:00:45Z</cp:lastPrinted>
  <dcterms:created xsi:type="dcterms:W3CDTF">2012-04-04T13:51:02Z</dcterms:created>
  <dcterms:modified xsi:type="dcterms:W3CDTF">2025-05-27T21:23:55Z</dcterms:modified>
</cp:coreProperties>
</file>