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.sharepoint.com/teams/High-ThroughputPolymerElectrolytesDIW/Shared Documents/General/Database of polymer electrolytes/"/>
    </mc:Choice>
  </mc:AlternateContent>
  <xr:revisionPtr revIDLastSave="910" documentId="13_ncr:1_{D5061827-621B-4103-BC00-A9CACFA50392}" xr6:coauthVersionLast="47" xr6:coauthVersionMax="47" xr10:uidLastSave="{648D2089-9A3A-475A-8EDC-0AB6EBECB970}"/>
  <bookViews>
    <workbookView xWindow="-13770" yWindow="-21720" windowWidth="51840" windowHeight="21240" xr2:uid="{F34BF6E8-A929-44F5-B98A-2CD52EB6190C}"/>
  </bookViews>
  <sheets>
    <sheet name="in" sheetId="1" r:id="rId1"/>
  </sheets>
  <definedNames>
    <definedName name="_xlnm._FilterDatabase" localSheetId="0" hidden="1">in!$Q$1:$Q$1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17" i="1" l="1"/>
  <c r="AT417" i="1"/>
  <c r="AX401" i="1"/>
  <c r="AT401" i="1" l="1"/>
  <c r="AW2" i="1"/>
  <c r="AX2" i="1" s="1"/>
  <c r="AW3" i="1"/>
  <c r="AX3" i="1" s="1"/>
  <c r="AW192" i="1"/>
  <c r="AX192" i="1" s="1"/>
  <c r="AW191" i="1"/>
  <c r="AX191" i="1" s="1"/>
  <c r="AW190" i="1"/>
  <c r="AX190" i="1" s="1"/>
  <c r="AW189" i="1"/>
  <c r="AX189" i="1" s="1"/>
  <c r="AW188" i="1"/>
  <c r="AX188" i="1" s="1"/>
  <c r="AW187" i="1"/>
  <c r="AX187" i="1" s="1"/>
  <c r="AW186" i="1"/>
  <c r="AX186" i="1" s="1"/>
  <c r="AW185" i="1"/>
  <c r="AX185" i="1" s="1"/>
  <c r="AW184" i="1"/>
  <c r="AX184" i="1" s="1"/>
  <c r="AW183" i="1"/>
  <c r="AX183" i="1" s="1"/>
  <c r="AW182" i="1"/>
  <c r="AX182" i="1" s="1"/>
  <c r="AW181" i="1"/>
  <c r="AX181" i="1" s="1"/>
  <c r="AW180" i="1"/>
  <c r="AX180" i="1" s="1"/>
  <c r="AW179" i="1"/>
  <c r="AX179" i="1" s="1"/>
  <c r="AW178" i="1"/>
  <c r="AX178" i="1" s="1"/>
  <c r="AW177" i="1"/>
  <c r="AX177" i="1" s="1"/>
  <c r="AW160" i="1"/>
  <c r="AX160" i="1" s="1"/>
  <c r="AW159" i="1"/>
  <c r="AX159" i="1" s="1"/>
  <c r="AW158" i="1"/>
  <c r="AX158" i="1" s="1"/>
  <c r="AW157" i="1"/>
  <c r="AX157" i="1" s="1"/>
  <c r="AW156" i="1"/>
  <c r="AX156" i="1" s="1"/>
  <c r="AW155" i="1"/>
  <c r="AX155" i="1" s="1"/>
  <c r="AW154" i="1"/>
  <c r="AX154" i="1" s="1"/>
  <c r="AW153" i="1"/>
  <c r="AX153" i="1" s="1"/>
  <c r="AW152" i="1"/>
  <c r="AX152" i="1" s="1"/>
  <c r="AW151" i="1"/>
  <c r="AX151" i="1" s="1"/>
  <c r="AW150" i="1"/>
  <c r="AX150" i="1" s="1"/>
  <c r="AW149" i="1"/>
  <c r="AX149" i="1" s="1"/>
  <c r="AW148" i="1"/>
  <c r="AX148" i="1" s="1"/>
  <c r="AW147" i="1"/>
  <c r="AX147" i="1" s="1"/>
  <c r="AW146" i="1"/>
  <c r="AX146" i="1" s="1"/>
  <c r="AW145" i="1"/>
  <c r="AX145" i="1" s="1"/>
  <c r="AW49" i="1"/>
  <c r="AX49" i="1" s="1"/>
  <c r="AW50" i="1"/>
  <c r="AX50" i="1" s="1"/>
  <c r="AW51" i="1"/>
  <c r="AX51" i="1" s="1"/>
  <c r="AW52" i="1"/>
  <c r="AX52" i="1" s="1"/>
  <c r="AW53" i="1"/>
  <c r="AX53" i="1" s="1"/>
  <c r="AW54" i="1"/>
  <c r="AX54" i="1" s="1"/>
  <c r="AW55" i="1"/>
  <c r="AX55" i="1" s="1"/>
  <c r="AW56" i="1"/>
  <c r="AX56" i="1" s="1"/>
  <c r="AW57" i="1"/>
  <c r="AX57" i="1" s="1"/>
  <c r="AW58" i="1"/>
  <c r="AX58" i="1" s="1"/>
  <c r="AW59" i="1"/>
  <c r="AX59" i="1" s="1"/>
  <c r="AW60" i="1"/>
  <c r="AX60" i="1" s="1"/>
  <c r="AW61" i="1"/>
  <c r="AX61" i="1" s="1"/>
  <c r="AW62" i="1"/>
  <c r="AX62" i="1" s="1"/>
  <c r="AW63" i="1"/>
  <c r="AX63" i="1" s="1"/>
  <c r="AW64" i="1"/>
  <c r="AX64" i="1" s="1"/>
  <c r="AW65" i="1"/>
  <c r="AX65" i="1" s="1"/>
  <c r="AW66" i="1"/>
  <c r="AX66" i="1" s="1"/>
  <c r="AW67" i="1"/>
  <c r="AX67" i="1" s="1"/>
  <c r="AW68" i="1"/>
  <c r="AX68" i="1" s="1"/>
  <c r="AW69" i="1"/>
  <c r="AX69" i="1" s="1"/>
  <c r="AW70" i="1"/>
  <c r="AX70" i="1" s="1"/>
  <c r="AW71" i="1"/>
  <c r="AX71" i="1" s="1"/>
  <c r="AW72" i="1"/>
  <c r="AX72" i="1" s="1"/>
  <c r="AW73" i="1"/>
  <c r="AX73" i="1" s="1"/>
  <c r="AW74" i="1"/>
  <c r="AX74" i="1" s="1"/>
  <c r="AW75" i="1"/>
  <c r="AX75" i="1" s="1"/>
  <c r="AW76" i="1"/>
  <c r="AX76" i="1" s="1"/>
  <c r="AW77" i="1"/>
  <c r="AX77" i="1" s="1"/>
  <c r="AW78" i="1"/>
  <c r="AX78" i="1" s="1"/>
  <c r="AW79" i="1"/>
  <c r="AX79" i="1" s="1"/>
  <c r="AW80" i="1"/>
  <c r="AX80" i="1" s="1"/>
  <c r="AW81" i="1"/>
  <c r="AX81" i="1" s="1"/>
  <c r="AW82" i="1"/>
  <c r="AX82" i="1" s="1"/>
  <c r="AW83" i="1"/>
  <c r="AX83" i="1" s="1"/>
  <c r="AW84" i="1"/>
  <c r="AX84" i="1" s="1"/>
  <c r="AW85" i="1"/>
  <c r="AX85" i="1" s="1"/>
  <c r="AW86" i="1"/>
  <c r="AX86" i="1" s="1"/>
  <c r="AW87" i="1"/>
  <c r="AX87" i="1" s="1"/>
  <c r="AW88" i="1"/>
  <c r="AX88" i="1" s="1"/>
  <c r="AW89" i="1"/>
  <c r="AX89" i="1" s="1"/>
  <c r="AW90" i="1"/>
  <c r="AX90" i="1" s="1"/>
  <c r="AW91" i="1"/>
  <c r="AX91" i="1" s="1"/>
  <c r="AW92" i="1"/>
  <c r="AX92" i="1" s="1"/>
  <c r="AW93" i="1"/>
  <c r="AX93" i="1" s="1"/>
  <c r="AW94" i="1"/>
  <c r="AX94" i="1" s="1"/>
  <c r="AW95" i="1"/>
  <c r="AX95" i="1" s="1"/>
  <c r="AW96" i="1"/>
  <c r="AX96" i="1" s="1"/>
  <c r="AW97" i="1"/>
  <c r="AX97" i="1" s="1"/>
  <c r="AW98" i="1"/>
  <c r="AX98" i="1" s="1"/>
  <c r="AW99" i="1"/>
  <c r="AX99" i="1" s="1"/>
  <c r="AW100" i="1"/>
  <c r="AX100" i="1" s="1"/>
  <c r="AW101" i="1"/>
  <c r="AX101" i="1" s="1"/>
  <c r="AW102" i="1"/>
  <c r="AX102" i="1" s="1"/>
  <c r="AW103" i="1"/>
  <c r="AX103" i="1" s="1"/>
  <c r="AW104" i="1"/>
  <c r="AX104" i="1" s="1"/>
  <c r="AW105" i="1"/>
  <c r="AX105" i="1" s="1"/>
  <c r="AW106" i="1"/>
  <c r="AX106" i="1" s="1"/>
  <c r="AW107" i="1"/>
  <c r="AX107" i="1" s="1"/>
  <c r="AW108" i="1"/>
  <c r="AX108" i="1" s="1"/>
  <c r="AW109" i="1"/>
  <c r="AX109" i="1" s="1"/>
  <c r="AW110" i="1"/>
  <c r="AX110" i="1" s="1"/>
  <c r="AW111" i="1"/>
  <c r="AX111" i="1" s="1"/>
  <c r="AW112" i="1"/>
  <c r="AX112" i="1" s="1"/>
  <c r="AW113" i="1"/>
  <c r="AX113" i="1" s="1"/>
  <c r="AW114" i="1"/>
  <c r="AX114" i="1" s="1"/>
  <c r="AW115" i="1"/>
  <c r="AX115" i="1" s="1"/>
  <c r="AW116" i="1"/>
  <c r="AX116" i="1" s="1"/>
  <c r="AW117" i="1"/>
  <c r="AX117" i="1" s="1"/>
  <c r="AW118" i="1"/>
  <c r="AX118" i="1" s="1"/>
  <c r="AW119" i="1"/>
  <c r="AX119" i="1" s="1"/>
  <c r="AW120" i="1"/>
  <c r="AX120" i="1" s="1"/>
  <c r="AW121" i="1"/>
  <c r="AX121" i="1" s="1"/>
  <c r="AW122" i="1"/>
  <c r="AX122" i="1" s="1"/>
  <c r="AW123" i="1"/>
  <c r="AX123" i="1" s="1"/>
  <c r="AW124" i="1"/>
  <c r="AX124" i="1" s="1"/>
  <c r="AW125" i="1"/>
  <c r="AX125" i="1" s="1"/>
  <c r="AW126" i="1"/>
  <c r="AX126" i="1" s="1"/>
  <c r="AW127" i="1"/>
  <c r="AX127" i="1" s="1"/>
  <c r="AW128" i="1"/>
  <c r="AX128" i="1" s="1"/>
  <c r="AW129" i="1"/>
  <c r="AX129" i="1" s="1"/>
  <c r="AW130" i="1"/>
  <c r="AX130" i="1" s="1"/>
  <c r="AW131" i="1"/>
  <c r="AX131" i="1" s="1"/>
  <c r="AW132" i="1"/>
  <c r="AX132" i="1" s="1"/>
  <c r="AW133" i="1"/>
  <c r="AX133" i="1" s="1"/>
  <c r="AW134" i="1"/>
  <c r="AX134" i="1" s="1"/>
  <c r="AW135" i="1"/>
  <c r="AX135" i="1" s="1"/>
  <c r="AW136" i="1"/>
  <c r="AX136" i="1" s="1"/>
  <c r="AW137" i="1"/>
  <c r="AX137" i="1" s="1"/>
  <c r="AW138" i="1"/>
  <c r="AX138" i="1" s="1"/>
  <c r="AW139" i="1"/>
  <c r="AX139" i="1" s="1"/>
  <c r="AW140" i="1"/>
  <c r="AX140" i="1" s="1"/>
  <c r="AW141" i="1"/>
  <c r="AX141" i="1" s="1"/>
  <c r="AW142" i="1"/>
  <c r="AX142" i="1" s="1"/>
  <c r="AW143" i="1"/>
  <c r="AX143" i="1" s="1"/>
  <c r="AW144" i="1"/>
  <c r="AX144" i="1" s="1"/>
  <c r="AW32" i="1"/>
  <c r="AX32" i="1" s="1"/>
  <c r="AW33" i="1"/>
  <c r="AX33" i="1" s="1"/>
  <c r="AW34" i="1"/>
  <c r="AX34" i="1" s="1"/>
  <c r="AW35" i="1"/>
  <c r="AX35" i="1" s="1"/>
  <c r="AW36" i="1"/>
  <c r="AX36" i="1" s="1"/>
  <c r="AW37" i="1"/>
  <c r="AX37" i="1" s="1"/>
  <c r="AW38" i="1"/>
  <c r="AX38" i="1" s="1"/>
  <c r="AW39" i="1"/>
  <c r="AX39" i="1" s="1"/>
  <c r="AW40" i="1"/>
  <c r="AX40" i="1" s="1"/>
  <c r="AW41" i="1"/>
  <c r="AX41" i="1" s="1"/>
  <c r="AW42" i="1"/>
  <c r="AX42" i="1" s="1"/>
  <c r="AW43" i="1"/>
  <c r="AX43" i="1" s="1"/>
  <c r="AW44" i="1"/>
  <c r="AX44" i="1" s="1"/>
  <c r="AW45" i="1"/>
  <c r="AX45" i="1" s="1"/>
  <c r="AW46" i="1"/>
  <c r="AX46" i="1" s="1"/>
  <c r="AW47" i="1"/>
  <c r="AX47" i="1" s="1"/>
  <c r="AW48" i="1"/>
  <c r="AX48" i="1" s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4" i="1"/>
  <c r="AW5" i="1"/>
  <c r="AX5" i="1" s="1"/>
  <c r="AW6" i="1"/>
  <c r="AW7" i="1"/>
  <c r="AW8" i="1"/>
  <c r="AW9" i="1"/>
  <c r="AX29" i="1" l="1"/>
  <c r="AX23" i="1"/>
  <c r="AX15" i="1"/>
  <c r="AX31" i="1"/>
  <c r="AX30" i="1"/>
  <c r="AX22" i="1"/>
  <c r="AX21" i="1"/>
  <c r="AX13" i="1"/>
  <c r="AX14" i="1"/>
  <c r="AX24" i="1"/>
  <c r="AX16" i="1"/>
  <c r="AX8" i="1"/>
  <c r="AX7" i="1"/>
  <c r="AX28" i="1"/>
  <c r="AX20" i="1"/>
  <c r="AX12" i="1"/>
  <c r="AX6" i="1"/>
  <c r="AX27" i="1"/>
  <c r="AX19" i="1"/>
  <c r="AX11" i="1"/>
  <c r="AX9" i="1"/>
  <c r="AX26" i="1"/>
  <c r="AX18" i="1"/>
  <c r="AX10" i="1"/>
  <c r="AX4" i="1"/>
  <c r="AX25" i="1"/>
  <c r="AX17" i="1"/>
</calcChain>
</file>

<file path=xl/sharedStrings.xml><?xml version="1.0" encoding="utf-8"?>
<sst xmlns="http://schemas.openxmlformats.org/spreadsheetml/2006/main" count="10447" uniqueCount="1348">
  <si>
    <t>sample_number</t>
  </si>
  <si>
    <t>date_printed</t>
  </si>
  <si>
    <t>print_type</t>
  </si>
  <si>
    <t>fab_method</t>
  </si>
  <si>
    <t>temperature</t>
  </si>
  <si>
    <t>humidity</t>
  </si>
  <si>
    <t>material1a</t>
  </si>
  <si>
    <t>material1aMW</t>
  </si>
  <si>
    <t>material1aRat</t>
  </si>
  <si>
    <t>material2a</t>
  </si>
  <si>
    <t>material2aMW</t>
  </si>
  <si>
    <t>material2aRat</t>
  </si>
  <si>
    <t>electrolyte1a</t>
  </si>
  <si>
    <t>wt_pct1a</t>
  </si>
  <si>
    <t>salt2a</t>
  </si>
  <si>
    <t>wt_pctSalt2a</t>
  </si>
  <si>
    <t>additive_a</t>
  </si>
  <si>
    <t>wt_pctAdd_a</t>
  </si>
  <si>
    <t>material1b</t>
  </si>
  <si>
    <t>material1bMW</t>
  </si>
  <si>
    <t>material1bRat</t>
  </si>
  <si>
    <t>material2b</t>
  </si>
  <si>
    <t>material2bMW</t>
  </si>
  <si>
    <t>material2bRat</t>
  </si>
  <si>
    <t>electrolyte1b</t>
  </si>
  <si>
    <t>wt_pct1b</t>
  </si>
  <si>
    <t>salt2b</t>
  </si>
  <si>
    <t>wt_pctSalt2b</t>
  </si>
  <si>
    <t>additive_b</t>
  </si>
  <si>
    <t>wt_pctAdd_b</t>
  </si>
  <si>
    <t>purge_time_s</t>
  </si>
  <si>
    <t>Comp1_flowRate</t>
  </si>
  <si>
    <t>Comp2_flowRate</t>
  </si>
  <si>
    <t>actual_composition_by_fluorescence_in_the_future</t>
  </si>
  <si>
    <t>initiator</t>
  </si>
  <si>
    <t>wt_initiator</t>
  </si>
  <si>
    <t>ratio_eo_li</t>
  </si>
  <si>
    <t>x_li_tfsi</t>
  </si>
  <si>
    <t>additive</t>
  </si>
  <si>
    <t>additive_wt</t>
  </si>
  <si>
    <t>SPE_thickness1_mm</t>
  </si>
  <si>
    <t>SPE_thickness2_mm</t>
  </si>
  <si>
    <t>SPE_thickness3_mm</t>
  </si>
  <si>
    <t>area_cm2</t>
  </si>
  <si>
    <t>sample_ID</t>
  </si>
  <si>
    <t>resistance1_o</t>
  </si>
  <si>
    <t>resistance2_o</t>
  </si>
  <si>
    <t>resistance3_o</t>
  </si>
  <si>
    <t>resistanceAVG_o</t>
  </si>
  <si>
    <t>ionic_conductivity_s_cm</t>
  </si>
  <si>
    <t>notes</t>
  </si>
  <si>
    <t>EIS_mpr</t>
  </si>
  <si>
    <t>2EIS_mpr</t>
  </si>
  <si>
    <t>3EIS_mpr</t>
  </si>
  <si>
    <t>4EIS_mpr</t>
  </si>
  <si>
    <t>PCB print</t>
  </si>
  <si>
    <t>NA</t>
  </si>
  <si>
    <t>PEGMEA</t>
  </si>
  <si>
    <t>PEGDA</t>
  </si>
  <si>
    <t>aerosil 380</t>
  </si>
  <si>
    <t>I-819</t>
  </si>
  <si>
    <t>SS_01</t>
  </si>
  <si>
    <t xml:space="preserve">trasnparent </t>
  </si>
  <si>
    <t>/General - High-Throughput Polymer Electrolytes DIW/Database of polymer electrolytes/mpr files/10232023  9 pegmea 1 pegda 15 wt Aerosil 380 (vary)/10232023  9 pegmea 1 pegda 0wt aerosil 380 A2 _ 1_C01</t>
  </si>
  <si>
    <t>/General - High-Throughput Polymer Electrolytes DIW/Database of polymer electrolytes/mpr files/10232023  9 pegmea 1 pegda 15 wt Aerosil 380 (vary)/10232023  9 pegmea 1 pegda 0wt aerosil 380 A2 _ 2_C01</t>
  </si>
  <si>
    <t>/General - High-Throughput Polymer Electrolytes DIW/Database of polymer electrolytes/mpr files/10232023  9 pegmea 1 pegda 15 wt Aerosil 380 (vary)/10232023  9 pegmea 1 pegda 0wt aerosil 380 A2 _ 3_C01</t>
  </si>
  <si>
    <t>SS_02</t>
  </si>
  <si>
    <t>/General - High-Throughput Polymer Electrolytes DIW/Database of polymer electrolytes/mpr files/10232023  9 pegmea 1 pegda 15 wt Aerosil 380 (vary)/10232023  9 pegmea 1 pegda 2,14 wt aerosil 380 B2 _ 1_C01</t>
  </si>
  <si>
    <t>/General - High-Throughput Polymer Electrolytes DIW/Database of polymer electrolytes/mpr files/10232023  9 pegmea 1 pegda 15 wt Aerosil 380 (vary)/10232023  9 pegmea 1 pegda 2,14 wt aerosil 380 B2 _ 2_C01</t>
  </si>
  <si>
    <t>/General - High-Throughput Polymer Electrolytes DIW/Database of polymer electrolytes/mpr files/10232023  9 pegmea 1 pegda 15 wt Aerosil 380 (vary)/10232023  9 pegmea 1 pegda 2,14 wt aerosil 380 B2 _ 3_C01</t>
  </si>
  <si>
    <t>SS_03</t>
  </si>
  <si>
    <t>/General - High-Throughput Polymer Electrolytes DIW/Database of polymer electrolytes/mpr files/10232023  9 pegmea 1 pegda 15 wt Aerosil 380 (vary)/10232023  9 pegmea 1 pegda 4,29 wt aerosil 380 C2 _ 1_C01</t>
  </si>
  <si>
    <t>/General - High-Throughput Polymer Electrolytes DIW/Database of polymer electrolytes/mpr files/10232023  9 pegmea 1 pegda 15 wt Aerosil 380 (vary)/10232023  9 pegmea 1 pegda 4,29 wt aerosil 380 C2 _ 2_C01</t>
  </si>
  <si>
    <t>/General - High-Throughput Polymer Electrolytes DIW/Database of polymer electrolytes/mpr files/10232023  9 pegmea 1 pegda 15 wt Aerosil 380 (vary)/10232023  9 pegmea 1 pegda 4,29 wt aerosil 380 C2 _ 3_C01</t>
  </si>
  <si>
    <t>SS_04</t>
  </si>
  <si>
    <t>/General - High-Throughput Polymer Electrolytes DIW/Database of polymer electrolytes/mpr files/10232023  9 pegmea 1 pegda 15 wt Aerosil 380 (vary)/10232023  9 pegmea 1 pegda 6,43 wt aerosil 380 D2 _ 1_C01</t>
  </si>
  <si>
    <t>/General - High-Throughput Polymer Electrolytes DIW/Database of polymer electrolytes/mpr files/10232023  9 pegmea 1 pegda 15 wt Aerosil 380 (vary)/10232023  9 pegmea 1 pegda 6,43 wt aerosil 380 D2 _ 2_C01</t>
  </si>
  <si>
    <t>/General - High-Throughput Polymer Electrolytes DIW/Database of polymer electrolytes/mpr files/10232023  9 pegmea 1 pegda 15 wt Aerosil 380 (vary)/10232023  9 pegmea 1 pegda 6,43 wt aerosil 380 D2 _ 3_C01</t>
  </si>
  <si>
    <t>SS_05</t>
  </si>
  <si>
    <t>/General - High-Throughput Polymer Electrolytes DIW/Database of polymer electrolytes/mpr files/10232023  9 pegmea 1 pegda 15 wt Aerosil 380 (vary)/10232023  9 pegmea 1 pegda 8,57 wt aerosil 380 E2 _ 1_C01</t>
  </si>
  <si>
    <t>/General - High-Throughput Polymer Electrolytes DIW/Database of polymer electrolytes/mpr files/10232023  9 pegmea 1 pegda 15 wt Aerosil 380 (vary)/10232023  9 pegmea 1 pegda 8,57 wt aerosil 380 E2 _ 2_C01</t>
  </si>
  <si>
    <t>/General - High-Throughput Polymer Electrolytes DIW/Database of polymer electrolytes/mpr files/10232023  9 pegmea 1 pegda 15 wt Aerosil 380 (vary)/10232023  9 pegmea 1 pegda 8,57 wt aerosil 380 E2 _ 3_C01</t>
  </si>
  <si>
    <t>SS_06</t>
  </si>
  <si>
    <t>/General - High-Throughput Polymer Electrolytes DIW/Database of polymer electrolytes/mpr files/10232023  9 pegmea 1 pegda 15 wt Aerosil 380 (vary)/10232023  9 pegmea 1 pegda 10,71 wt aerosil 380 F2 _ 1_C01</t>
  </si>
  <si>
    <t>/General - High-Throughput Polymer Electrolytes DIW/Database of polymer electrolytes/mpr files/10232023  9 pegmea 1 pegda 15 wt Aerosil 380 (vary)/10232023  9 pegmea 1 pegda 10,71 wt aerosil 380 F2 _ 2_C01</t>
  </si>
  <si>
    <t>/General - High-Throughput Polymer Electrolytes DIW/Database of polymer electrolytes/mpr files/10232023  9 pegmea 1 pegda 15 wt Aerosil 380 (vary)/10232023  9 pegmea 1 pegda 10,71 wt aerosil 380 F2 _ 3_C01</t>
  </si>
  <si>
    <t>SS_07</t>
  </si>
  <si>
    <t>/General - High-Throughput Polymer Electrolytes DIW/Database of polymer electrolytes/mpr files/10232023  9 pegmea 1 pegda 15 wt Aerosil 380 (vary)/10232023  9 pegmea 1 pegda 12,86 wt aerosil 380 G2 _ 1_C01</t>
  </si>
  <si>
    <t>/General - High-Throughput Polymer Electrolytes DIW/Database of polymer electrolytes/mpr files/10232023  9 pegmea 1 pegda 15 wt Aerosil 380 (vary)/10232023  9 pegmea 1 pegda 12,86 wt aerosil 380 G2 _ 2_C01</t>
  </si>
  <si>
    <t>/General - High-Throughput Polymer Electrolytes DIW/Database of polymer electrolytes/mpr files/10232023  9 pegmea 1 pegda 15 wt Aerosil 380 (vary)/10232023  9 pegmea 1 pegda 12,86 wt aerosil 380 G2 _ 3_C01</t>
  </si>
  <si>
    <t>SS_08</t>
  </si>
  <si>
    <t>/General - High-Throughput Polymer Electrolytes DIW/Database of polymer electrolytes/mpr files/10232023  9 pegmea 1 pegda 15 wt Aerosil 380 (vary)/10232023  9 pegmea 1 pegda 15 wt aerosil 380 H2 _ 1_C01</t>
  </si>
  <si>
    <t>/General - High-Throughput Polymer Electrolytes DIW/Database of polymer electrolytes/mpr files/10232023  9 pegmea 1 pegda 15 wt Aerosil 380 (vary)/10232023  9 pegmea 1 pegda 15 wt aerosil 380 H2 _ 2_C01</t>
  </si>
  <si>
    <t>/General - High-Throughput Polymer Electrolytes DIW/Database of polymer electrolytes/mpr files/10232023  9 pegmea 1 pegda 15 wt Aerosil 380 (vary)/10232023  9 pegmea 1 pegda 15 wt aerosil 380 H2 _ 3_C01</t>
  </si>
  <si>
    <t>LiTFSI</t>
  </si>
  <si>
    <t>SS_09</t>
  </si>
  <si>
    <t>/General - High-Throughput Polymer Electrolytes DIW/Database of polymer electrolytes/mpr files/10252023/10252023 1 pegda 9 pegmea 7.5 wt aerosil 380 (constant) 30 wt litfsi (vary)/A2_1_C01.mpr</t>
  </si>
  <si>
    <t>/General - High-Throughput Polymer Electrolytes DIW/Database of polymer electrolytes/mpr files/10252023/10252023 1 pegda 9 pegmea 7.5 wt aerosil 380 (constant) 30 wt litfsi (vary)/A2_2_C01.mpr</t>
  </si>
  <si>
    <t>/General - High-Throughput Polymer Electrolytes DIW/Database of polymer electrolytes/mpr files/10252023/10252023 1 pegda 9 pegmea 7.5 wt aerosil 380 (constant) 30 wt litfsi (vary)/A2_3_C01.mpr</t>
  </si>
  <si>
    <t>SS_10</t>
  </si>
  <si>
    <t>/General - High-Throughput Polymer Electrolytes DIW/Database of polymer electrolytes/mpr files/10252023/10252023 1 pegda 9 pegmea 7.5 wt aerosil 380 (constant) 30 wt litfsi (vary)/B2_1_C01.mpr</t>
  </si>
  <si>
    <t>/General - High-Throughput Polymer Electrolytes DIW/Database of polymer electrolytes/mpr files/10252023/10252023 1 pegda 9 pegmea 7.5 wt aerosil 380 (constant) 30 wt litfsi (vary)/B2_2_C01.mpr</t>
  </si>
  <si>
    <t>/General - High-Throughput Polymer Electrolytes DIW/Database of polymer electrolytes/mpr files/10252023/10252023 1 pegda 9 pegmea 7.5 wt aerosil 380 (constant) 30 wt litfsi (vary)/B2_3_C01.mpr</t>
  </si>
  <si>
    <t>SS_11</t>
  </si>
  <si>
    <t>/General - High-Throughput Polymer Electrolytes DIW/Database of polymer electrolytes/mpr files/10252023/10252023 1 pegda 9 pegmea 7.5 wt aerosil 380 (constant) 30 wt litfsi (vary)/C2_1_C01.mpr</t>
  </si>
  <si>
    <t>/General - High-Throughput Polymer Electrolytes DIW/Database of polymer electrolytes/mpr files/10252023/10252023 1 pegda 9 pegmea 7.5 wt aerosil 380 (constant) 30 wt litfsi (vary)/C2_2_C01.mpr</t>
  </si>
  <si>
    <t>/General - High-Throughput Polymer Electrolytes DIW/Database of polymer electrolytes/mpr files/10252023/10252023 1 pegda 9 pegmea 7.5 wt aerosil 380 (constant) 30 wt litfsi (vary)/C2_3_C01.mpr</t>
  </si>
  <si>
    <t>SS_12</t>
  </si>
  <si>
    <t>/General - High-Throughput Polymer Electrolytes DIW/Database of polymer electrolytes/mpr files/10252023/10252023 1 pegda 9 pegmea 7.5 wt aerosil 380 (constant) 30 wt litfsi (vary)/D2_1_C01.mpr</t>
  </si>
  <si>
    <t>/General - High-Throughput Polymer Electrolytes DIW/Database of polymer electrolytes/mpr files/10252023/10252023 1 pegda 9 pegmea 7.5 wt aerosil 380 (constant) 30 wt litfsi (vary)/D2_2_C01.mpr</t>
  </si>
  <si>
    <t>/General - High-Throughput Polymer Electrolytes DIW/Database of polymer electrolytes/mpr files/10252023/10252023 1 pegda 9 pegmea 7.5 wt aerosil 380 (constant) 30 wt litfsi (vary)/D2_3_C01.mpr</t>
  </si>
  <si>
    <t>SS_13</t>
  </si>
  <si>
    <t>/General - High-Throughput Polymer Electrolytes DIW/Database of polymer electrolytes/mpr files/10252023/10252023 1 pegda 9 pegmea 7.5 wt aerosil 380 (constant) 30 wt litfsi (vary)/E2_1_C01.mpr</t>
  </si>
  <si>
    <t>/General - High-Throughput Polymer Electrolytes DIW/Database of polymer electrolytes/mpr files/10252023/10252023 1 pegda 9 pegmea 7.5 wt aerosil 380 (constant) 30 wt litfsi (vary)/E2_2_C01.mpr</t>
  </si>
  <si>
    <t>/General - High-Throughput Polymer Electrolytes DIW/Database of polymer electrolytes/mpr files/10252023/10252023 1 pegda 9 pegmea 7.5 wt aerosil 380 (constant) 30 wt litfsi (vary)/E2_3_C01.mpr</t>
  </si>
  <si>
    <t>SS_14</t>
  </si>
  <si>
    <t>/General - High-Throughput Polymer Electrolytes DIW/Database of polymer electrolytes/mpr files/10252023/10252023 1 pegda 9 pegmea 7.5 wt aerosil 380 (constant) 30 wt litfsi (vary)/F2_1_C01.mpr</t>
  </si>
  <si>
    <t>/General - High-Throughput Polymer Electrolytes DIW/Database of polymer electrolytes/mpr files/10252023/10252023 1 pegda 9 pegmea 7.5 wt aerosil 380 (constant) 30 wt litfsi (vary)/F2_2_C01.mpr</t>
  </si>
  <si>
    <t>/General - High-Throughput Polymer Electrolytes DIW/Database of polymer electrolytes/mpr files/10252023/10252023 1 pegda 9 pegmea 7.5 wt aerosil 380 (constant) 30 wt litfsi (vary)/F2_3_C01.mpr</t>
  </si>
  <si>
    <t>SS_15</t>
  </si>
  <si>
    <t>/General - High-Throughput Polymer Electrolytes DIW/Database of polymer electrolytes/mpr files/10252023/10252023 1 pegda 9 pegmea 7.5 wt aerosil 380 (constant) 30 wt litfsi (vary)/G2_1_C01.mpr</t>
  </si>
  <si>
    <t>/General - High-Throughput Polymer Electrolytes DIW/Database of polymer electrolytes/mpr files/10252023/10252023 1 pegda 9 pegmea 7.5 wt aerosil 380 (constant) 30 wt litfsi (vary)/G2_2_C01.mpr</t>
  </si>
  <si>
    <t>/General - High-Throughput Polymer Electrolytes DIW/Database of polymer electrolytes/mpr files/10252023/10252023 1 pegda 9 pegmea 7.5 wt aerosil 380 (constant) 30 wt litfsi (vary)/G2_3_C01.mpr</t>
  </si>
  <si>
    <t>SS_16</t>
  </si>
  <si>
    <t>/General - High-Throughput Polymer Electrolytes DIW/Database of polymer electrolytes/mpr files/10252023/10252023 1 pegda 9 pegmea 7.5 wt aerosil 380 (constant) 30 wt litfsi (vary)/H2_1_C01.mpr</t>
  </si>
  <si>
    <t>/General - High-Throughput Polymer Electrolytes DIW/Database of polymer electrolytes/mpr files/10252023/10252023 1 pegda 9 pegmea 7.5 wt aerosil 380 (constant) 30 wt litfsi (vary)/H2_2_C01.mpr</t>
  </si>
  <si>
    <t>/General - High-Throughput Polymer Electrolytes DIW/Database of polymer electrolytes/mpr files/10252023/10252023 1 pegda 9 pegmea 7.5 wt aerosil 380 (constant) 30 wt litfsi (vary)/H2_3_C01.mpr</t>
  </si>
  <si>
    <t>SS_17</t>
  </si>
  <si>
    <t>/General - High-Throughput Polymer Electrolytes DIW/Database of polymer electrolytes/mpr files/10252023/10252023 1 pegda 9 pegmea 15 wt aerosil (constant) 30 wt Litfsi (vary)/A1_1_C01.mpr</t>
  </si>
  <si>
    <t>/General - High-Throughput Polymer Electrolytes DIW/Database of polymer electrolytes/mpr files/10252023/10252023 1 pegda 9 pegmea 15 wt aerosil (constant) 30 wt Litfsi (vary)/A1_2_C01.mpr</t>
  </si>
  <si>
    <t>/General - High-Throughput Polymer Electrolytes DIW/Database of polymer electrolytes/mpr files/10252023/10252023 1 pegda 9 pegmea 15 wt aerosil (constant) 30 wt Litfsi (vary)/A1_3_C01.mpr</t>
  </si>
  <si>
    <t>SS_18</t>
  </si>
  <si>
    <t>/General - High-Throughput Polymer Electrolytes DIW/Database of polymer electrolytes/mpr files/10252023/10252023 1 pegda 9 pegmea 15 wt aerosil (constant) 30 wt Litfsi (vary)/B1_1_C01.mpr</t>
  </si>
  <si>
    <t>/General - High-Throughput Polymer Electrolytes DIW/Database of polymer electrolytes/mpr files/10252023/10252023 1 pegda 9 pegmea 15 wt aerosil (constant) 30 wt Litfsi (vary)/B1_2_C01.mpr</t>
  </si>
  <si>
    <t>/General - High-Throughput Polymer Electrolytes DIW/Database of polymer electrolytes/mpr files/10252023/10252023 1 pegda 9 pegmea 15 wt aerosil (constant) 30 wt Litfsi (vary)/B1_3_C01.mpr</t>
  </si>
  <si>
    <t>SS_19</t>
  </si>
  <si>
    <t>/General - High-Throughput Polymer Electrolytes DIW/Database of polymer electrolytes/mpr files/10252023/10252023 1 pegda 9 pegmea 15 wt aerosil (constant) 30 wt Litfsi (vary)/C1_1_C01.mpr</t>
  </si>
  <si>
    <t>/General - High-Throughput Polymer Electrolytes DIW/Database of polymer electrolytes/mpr files/10252023/10252023 1 pegda 9 pegmea 15 wt aerosil (constant) 30 wt Litfsi (vary)/C1_2_C01.mpr</t>
  </si>
  <si>
    <t>/General - High-Throughput Polymer Electrolytes DIW/Database of polymer electrolytes/mpr files/10252023/10252023 1 pegda 9 pegmea 15 wt aerosil (constant) 30 wt Litfsi (vary)/C1_3_C01.mpr</t>
  </si>
  <si>
    <t>SS_20</t>
  </si>
  <si>
    <t>/General - High-Throughput Polymer Electrolytes DIW/Database of polymer electrolytes/mpr files/10252023/10252023 1 pegda 9 pegmea 15 wt aerosil (constant) 30 wt Litfsi (vary)/D1_1_C01.mpr</t>
  </si>
  <si>
    <t>/General - High-Throughput Polymer Electrolytes DIW/Database of polymer electrolytes/mpr files/10252023/10252023 1 pegda 9 pegmea 15 wt aerosil (constant) 30 wt Litfsi (vary)/D1_2_C01.mpr</t>
  </si>
  <si>
    <t>/General - High-Throughput Polymer Electrolytes DIW/Database of polymer electrolytes/mpr files/10252023/10252023 1 pegda 9 pegmea 15 wt aerosil (constant) 30 wt Litfsi (vary)/D1_3_C01.mpr</t>
  </si>
  <si>
    <t>Bulk cast</t>
  </si>
  <si>
    <t>SS_21</t>
  </si>
  <si>
    <t>opaque</t>
  </si>
  <si>
    <t>/General - High-Throughput Polymer Electrolytes DIW/Database of polymer electrolytes/mpr files/10252023/10252023 1 pegda 9 pegmea 15 wt aerosil (constant) 30 wt Litfsi (vary)/A4_1_C01.mpr</t>
  </si>
  <si>
    <t>/General - High-Throughput Polymer Electrolytes DIW/Database of polymer electrolytes/mpr files/10252023/10252023 1 pegda 9 pegmea 15 wt aerosil (constant) 30 wt Litfsi (vary)/A4_2_C01.mpr</t>
  </si>
  <si>
    <t>/General - High-Throughput Polymer Electrolytes DIW/Database of polymer electrolytes/mpr files/10252023/10252023 1 pegda 9 pegmea 15 wt aerosil (constant) 30 wt Litfsi (vary)/A4_3_C01.mpr</t>
  </si>
  <si>
    <t>SS_22</t>
  </si>
  <si>
    <t>/General - High-Throughput Polymer Electrolytes DIW/Database of polymer electrolytes/mpr files/10252023/10252023 1 pegda 9 pegmea 15 wt aerosil (constant) 30 wt Litfsi (vary)/H4_3_C01.mpr</t>
  </si>
  <si>
    <t>SS_23</t>
  </si>
  <si>
    <t>/General - High-Throughput Polymer Electrolytes DIW/Database of polymer electrolytes/mpr files/10262023 1 pegda 9 pegmea 30wt litfsi (vary)/A2_1_C01.mpr</t>
  </si>
  <si>
    <t>/General - High-Throughput Polymer Electrolytes DIW/Database of polymer electrolytes/mpr files/10262023 1 pegda 9 pegmea 30wt litfsi (vary)/A2_3_C01.mpr</t>
  </si>
  <si>
    <t>/General - High-Throughput Polymer Electrolytes DIW/Database of polymer electrolytes/mpr files/10262023 1 pegda 9 pegmea 30wt litfsi (vary)/pin0_column0_row0_2023_10_26_11_5_50/pin0_column0_row0_2023_10_26_11_5_50_C01.mpr</t>
  </si>
  <si>
    <t>/General - High-Throughput Polymer Electrolytes DIW/Database of polymer electrolytes/mpr files/10262023 1 pegda 9 pegmea 30wt litfsi (vary)/pin0_column0_row0_2023_10_26_9_31_14/pin0_column0_row0_2023_10_26_9_31_14_C01.mpr</t>
  </si>
  <si>
    <t>SS_24</t>
  </si>
  <si>
    <t>/General - High-Throughput Polymer Electrolytes DIW/Database of polymer electrolytes/mpr files/10262023 1 pegda 9 pegmea 30wt litfsi (vary)/B2_1_C01.mpr</t>
  </si>
  <si>
    <t>/General - High-Throughput Polymer Electrolytes DIW/Database of polymer electrolytes/mpr files/10262023 1 pegda 9 pegmea 30wt litfsi (vary)/B2_3_C01.mpr</t>
  </si>
  <si>
    <t>/General - High-Throughput Polymer Electrolytes DIW/Database of polymer electrolytes/mpr files/10262023 1 pegda 9 pegmea 30wt litfsi (vary)/pin0_column1_row0_2023_10_26_11_7_27/pin0_column1_row0_2023_10_26_11_7_27_C01.mpr</t>
  </si>
  <si>
    <t>/General - High-Throughput Polymer Electrolytes DIW/Database of polymer electrolytes/mpr files/10262023 1 pegda 9 pegmea 30wt litfsi (vary)/pin0_column1_row0_2023_10_26_9_32_51/pin0_column1_row0_2023_10_26_9_32_51_C01.mpr</t>
  </si>
  <si>
    <t>SS_25</t>
  </si>
  <si>
    <t>/General - High-Throughput Polymer Electrolytes DIW/Database of polymer electrolytes/mpr files/10262023 1 pegda 9 pegmea 30wt litfsi (vary)/C2_1_C01.mpr</t>
  </si>
  <si>
    <t>/General - High-Throughput Polymer Electrolytes DIW/Database of polymer electrolytes/mpr files/10262023 1 pegda 9 pegmea 30wt litfsi (vary)/C2_3_C01.mpr</t>
  </si>
  <si>
    <t>/General - High-Throughput Polymer Electrolytes DIW/Database of polymer electrolytes/mpr files/10262023 1 pegda 9 pegmea 30wt litfsi (vary)/pin0_column2_row0_2023_10_26_11_9_4/pin0_column2_row0_2023_10_26_11_9_4_C01.mpr</t>
  </si>
  <si>
    <t>/General - High-Throughput Polymer Electrolytes DIW/Database of polymer electrolytes/mpr files/10262023 1 pegda 9 pegmea 30wt litfsi (vary)/pin0_column2_row0_2023_10_26_9_34_23/pin0_column2_row0_2023_10_26_9_34_23_C01.mpr</t>
  </si>
  <si>
    <t>SS_26</t>
  </si>
  <si>
    <t>/General - High-Throughput Polymer Electrolytes DIW/Database of polymer electrolytes/mpr files/10262023 1 pegda 9 pegmea 30wt litfsi (vary)/D2_1_C01.mpr</t>
  </si>
  <si>
    <t>/General - High-Throughput Polymer Electrolytes DIW/Database of polymer electrolytes/mpr files/10262023 1 pegda 9 pegmea 30wt litfsi (vary)/D2_3_C01.mpr</t>
  </si>
  <si>
    <t>/General - High-Throughput Polymer Electrolytes DIW/Database of polymer electrolytes/mpr files/10262023 1 pegda 9 pegmea 30wt litfsi (vary)/pin0_column3_row0_2023_10_26_11_10_41/pin0_column3_row0_2023_10_26_11_10_41_C01.mpr</t>
  </si>
  <si>
    <t>/General - High-Throughput Polymer Electrolytes DIW/Database of polymer electrolytes/mpr files/10262023 1 pegda 9 pegmea 30wt litfsi (vary)/pin0_column3_row0_2023_10_26_9_35_55/pin0_column3_row0_2023_10_26_9_35_55_C01.mpr</t>
  </si>
  <si>
    <t>SS_27</t>
  </si>
  <si>
    <t>/General - High-Throughput Polymer Electrolytes DIW/Database of polymer electrolytes/mpr files/10262023 1 pegda 9 pegmea 30wt litfsi (vary)/E2_1_C01.mpr</t>
  </si>
  <si>
    <t>/General - High-Throughput Polymer Electrolytes DIW/Database of polymer electrolytes/mpr files/10262023 1 pegda 9 pegmea 30wt litfsi (vary)/E2_3_C01.mpr</t>
  </si>
  <si>
    <t>/General - High-Throughput Polymer Electrolytes DIW/Database of polymer electrolytes/mpr files/10262023 1 pegda 9 pegmea 30wt litfsi (vary)/pin0_column4_row0_2023_10_26_11_12_18/pin0_column4_row0_2023_10_26_11_12_18_C01.mpr</t>
  </si>
  <si>
    <t>/General - High-Throughput Polymer Electrolytes DIW/Database of polymer electrolytes/mpr files/10262023 1 pegda 9 pegmea 30wt litfsi (vary)/pin0_column4_row0_2023_10_26_9_37_33/pin0_column4_row0_2023_10_26_9_37_33_C01.mpr</t>
  </si>
  <si>
    <t>SS_28</t>
  </si>
  <si>
    <t>/General - High-Throughput Polymer Electrolytes DIW/Database of polymer electrolytes/mpr files/10262023 1 pegda 9 pegmea 30wt litfsi (vary)/F2_1_C01.mpr</t>
  </si>
  <si>
    <t>/General - High-Throughput Polymer Electrolytes DIW/Database of polymer electrolytes/mpr files/10262023 1 pegda 9 pegmea 30wt litfsi (vary)/F2_3_C01.mpr</t>
  </si>
  <si>
    <t>/General - High-Throughput Polymer Electrolytes DIW/Database of polymer electrolytes/mpr files/10262023 1 pegda 9 pegmea 30wt litfsi (vary)/pin0_column5_row0_2023_10_26_11_13_56/pin0_column5_row0_2023_10_26_11_13_56_C01.mpr</t>
  </si>
  <si>
    <t>/General - High-Throughput Polymer Electrolytes DIW/Database of polymer electrolytes/mpr files/10262023 1 pegda 9 pegmea 30wt litfsi (vary)/pin0_column5_row0_2023_10_26_9_39_10/pin0_column5_row0_2023_10_26_9_39_10_C01.mpr</t>
  </si>
  <si>
    <t>SS_29</t>
  </si>
  <si>
    <t>/General - High-Throughput Polymer Electrolytes DIW/Database of polymer electrolytes/mpr files/10262023 1 pegda 9 pegmea 30wt litfsi (vary)/G2_1_C01.mpr</t>
  </si>
  <si>
    <t>/General - High-Throughput Polymer Electrolytes DIW/Database of polymer electrolytes/mpr files/10262023 1 pegda 9 pegmea 30wt litfsi (vary)/G2_3_C01.mpr</t>
  </si>
  <si>
    <t>/General - High-Throughput Polymer Electrolytes DIW/Database of polymer electrolytes/mpr files/10262023 1 pegda 9 pegmea 30wt litfsi (vary)/pin0_column6_row0_2023_10_26_11_15_33/pin0_column6_row0_2023_10_26_11_15_33_C01.mpr</t>
  </si>
  <si>
    <t>/General - High-Throughput Polymer Electrolytes DIW/Database of polymer electrolytes/mpr files/10262023 1 pegda 9 pegmea 30wt litfsi (vary)/pin0_column6_row0_2023_10_26_9_40_47/pin0_column6_row0_2023_10_26_9_40_47_C01.mpr</t>
  </si>
  <si>
    <t>SS_30</t>
  </si>
  <si>
    <t>/General - High-Throughput Polymer Electrolytes DIW/Database of polymer electrolytes/mpr files/10262023 1 pegda 9 pegmea 30wt litfsi (vary)/H2_1_C01.mpr</t>
  </si>
  <si>
    <t>/General - High-Throughput Polymer Electrolytes DIW/Database of polymer electrolytes/mpr files/10262023 1 pegda 9 pegmea 30wt litfsi (vary)/H2_3_C01.mpr</t>
  </si>
  <si>
    <t>/General - High-Throughput Polymer Electrolytes DIW/Database of polymer electrolytes/mpr files/10262023 1 pegda 9 pegmea 30wt litfsi (vary)/pin0_column7_row0_2023_10_26_11_17_10/pin0_column7_row0_2023_10_26_11_17_10_C01.mpr</t>
  </si>
  <si>
    <t>/General - High-Throughput Polymer Electrolytes DIW/Database of polymer electrolytes/mpr files/10262023 1 pegda 9 pegmea 30wt litfsi (vary)/pin0_column7_row0_2023_10_26_9_42_24/pin0_column7_row0_2023_10_26_9_42_24_C01.mpr</t>
  </si>
  <si>
    <t>SS_31</t>
  </si>
  <si>
    <t>\General - High-Throughput Polymer Electrolytes DIW\Database of polymer electrolytes\11162023_9_PEGMEA_1_PEGDA_10LiFTSI_15Aerosil380\9PEGMEA_1PEGDA_10LiTFSI_15Ae380\pin0_column7_row0_2023_11_16_16_46_24_C01.mpr</t>
  </si>
  <si>
    <t>SS_32</t>
  </si>
  <si>
    <t>\General - High-Throughput Polymer Electrolytes DIW\Database of polymer electrolytes\11162023_9_PEGMEA_1_PEGDA_10LiFTSI_15Aerosil380\9PEGMEA_1PEGDA_10LiTFSI_12pt85Ae380\pin0_column6_row0_2023_11_16_16_42_19_C01.mpr</t>
  </si>
  <si>
    <t>SS_33</t>
  </si>
  <si>
    <t>\General - High-Throughput Polymer Electrolytes DIW\Database of polymer electrolytes\11162023_9_PEGMEA_1_PEGDA_10LiFTSI_15Aerosil380\9PEGMEA_1PEGDA_10LiTFSI_10pt71Ae380\pin0_column5_row0_2023_11_16_16_39_20_C01.mpr</t>
  </si>
  <si>
    <t>SS_34</t>
  </si>
  <si>
    <t>\General - High-Throughput Polymer Electrolytes DIW\Database of polymer electrolytes\11162023_9_PEGMEA_1_PEGDA_10LiFTSI_15Aerosil380\9PEGMEA_1PEGDA_10LiTFSI_8pt56Ae380\pin0_column4_row0_2023_11_16_16_36_51_C01.mpr</t>
  </si>
  <si>
    <t>SS_35</t>
  </si>
  <si>
    <t>\General - High-Throughput Polymer Electrolytes DIW\Database of polymer electrolytes\11162023_9_PEGMEA_1_PEGDA_10LiFTSI_15Aerosil380\9PEGMEA_1PEGDA_10LiTFSI_6pt42Ae380\pin0_column3_row0_2023_11_16_16_34_41_C01.mpr</t>
  </si>
  <si>
    <t>SS_36</t>
  </si>
  <si>
    <t>\General - High-Throughput Polymer Electrolytes DIW\Database of polymer electrolytes\11162023_9_PEGMEA_1_PEGDA_10LiFTSI_15Aerosil380\9PEGMEA_1PEGDA_10LiTFSI_4pt28Ae380\pin0_column2_row0_2023_11_16_16_32_24_C01.mpr</t>
  </si>
  <si>
    <t>SS_37</t>
  </si>
  <si>
    <t>\General - High-Throughput Polymer Electrolytes DIW\Database of polymer electrolytes\11162023_9_PEGMEA_1_PEGDA_10LiFTSI_15Aerosil380\9PEGMEA_1PEGDA_10LiTFSI_2pt14Ae380\pin0_column1_row0_2023_11_16_16_30_19_C01.mpr</t>
  </si>
  <si>
    <t>SS_38</t>
  </si>
  <si>
    <t>\General - High-Throughput Polymer Electrolytes DIW\Database of polymer electrolytes\11162023_9_PEGMEA_1_PEGDA_10LiFTSI_15Aerosil380\9PEGMEA_1PEGDA_10LiTFSI_0Ae380\pin0_column0_row0_2023_11_16_16_28_7_C01.mpr</t>
  </si>
  <si>
    <t>Coin cell</t>
  </si>
  <si>
    <t>SS_39</t>
  </si>
  <si>
    <t>\General - High-Throughput Polymer Electrolytes DIW\Database of polymer electrolytes\11012023_CoinCells_9_PEGMEA_1_PEGDA_30LiFTSI_15Aerosil380_varyAerosil_0to15_AllData\EIS Files\9PEGMEA_1PEGDA_30LiTFSI_15Ae380\1_partsetiing_8-1_C04.mpr</t>
  </si>
  <si>
    <t>General - High-Throughput Polymer Electrolytes DIW\Database of polymer electrolytes\11012023_CoinCells_9_PEGMEA_1_PEGDA_30LiFTSI_15Aerosil380_varyAerosil_0to15_AllData\EIS Files\9PEGMEA_1PEGDA_30LiTFSI_15Ae380\1pt_setting_8-2_C05.mpr</t>
  </si>
  <si>
    <t>\General - High-Throughput Polymer Electrolytes DIW\Database of polymer electrolytes\11012023_CoinCells_9_PEGMEA_1_PEGDA_30LiFTSI_15Aerosil380_varyAerosil_0to15_AllData\EIS Files\9PEGMEA_1PEGDA_30LiTFSI_15Ae380\1ptsettiung_8-3_C06.mpr</t>
  </si>
  <si>
    <t>SS_40</t>
  </si>
  <si>
    <t>\General - High-Throughput Polymer Electrolytes DIW\Database of polymer electrolytes\11012023_CoinCells_9_PEGMEA_1_PEGDA_30LiFTSI_15Aerosil380_varyAerosil_0to15_AllData\EIS Files\9PEGMEA_1PEGDA_30LiTFSI_15Ae380\8-1_C04.mpr</t>
  </si>
  <si>
    <t>\General - High-Throughput Polymer Electrolytes DIW\Database of polymer electrolytes\11012023_CoinCells_9_PEGMEA_1_PEGDA_30LiFTSI_15Aerosil380_varyAerosil_0to15_AllData\EIS Files\9PEGMEA_1PEGDA_30LiTFSI_15Ae380\8-2_C05.mpr</t>
  </si>
  <si>
    <t>\General - High-Throughput Polymer Electrolytes DIW\Database of polymer electrolytes\11012023_CoinCells_9_PEGMEA_1_PEGDA_30LiFTSI_15Aerosil380_varyAerosil_0to15_AllData\EIS Files\9PEGMEA_1PEGDA_30LiTFSI_15Ae380\8-3_C06.mpr</t>
  </si>
  <si>
    <t>SS_41</t>
  </si>
  <si>
    <t>\General - High-Throughput Polymer Electrolytes DIW\Database of polymer electrolytes\11012023_CoinCells_9_PEGMEA_1_PEGDA_30LiFTSI_15Aerosil380_varyAerosil_0to15_AllData\EIS Files\9PEGMEA_1PEGDA_30LiTFSI_12pt85Ae380\7-1_C04.mpr</t>
  </si>
  <si>
    <t>\General - High-Throughput Polymer Electrolytes DIW\Database of polymer electrolytes\11012023_CoinCells_9_PEGMEA_1_PEGDA_30LiFTSI_15Aerosil380_varyAerosil_0to15_AllData\EIS Files\9PEGMEA_1PEGDA_30LiTFSI_12pt85Ae380\7-2_C05.mpr</t>
  </si>
  <si>
    <t>\General - High-Throughput Polymer Electrolytes DIW\Database of polymer electrolytes\11012023_CoinCells_9_PEGMEA_1_PEGDA_30LiFTSI_15Aerosil380_varyAerosil_0to15_AllData\EIS Files\9PEGMEA_1PEGDA_30LiTFSI_12pt85Ae380\7-3_C06.mpr</t>
  </si>
  <si>
    <t>SS_42</t>
  </si>
  <si>
    <t>\General - High-Throughput Polymer Electrolytes DIW\Database of polymer electrolytes\11012023_CoinCells_9_PEGMEA_1_PEGDA_30LiFTSI_15Aerosil380_varyAerosil_0to15_AllData\EIS Files\9PEGMEA_1PEGDA_30LiTFSI_10pt71Ae380\6-1_C04.mpr</t>
  </si>
  <si>
    <t>\General - High-Throughput Polymer Electrolytes DIW\Database of polymer electrolytes\11012023_CoinCells_9_PEGMEA_1_PEGDA_30LiFTSI_15Aerosil380_varyAerosil_0to15_AllData\EIS Files\9PEGMEA_1PEGDA_30LiTFSI_10pt71Ae380\6-2_C05.mpr</t>
  </si>
  <si>
    <t>\General - High-Throughput Polymer Electrolytes DIW\Database of polymer electrolytes\11012023_CoinCells_9_PEGMEA_1_PEGDA_30LiFTSI_15Aerosil380_varyAerosil_0to15_AllData\EIS Files\9PEGMEA_1PEGDA_30LiTFSI_10pt71Ae380\6-3_C06.mpr</t>
  </si>
  <si>
    <t>SS_43</t>
  </si>
  <si>
    <t>\General - High-Throughput Polymer Electrolytes DIW\Database of polymer electrolytes\11012023_CoinCells_9_PEGMEA_1_PEGDA_30LiFTSI_15Aerosil380_varyAerosil_0to15_AllData\EIS Files\9PEGMEA_1PEGDA_30LiTFSI_8pt56Ae380\5-1_C04.mpr</t>
  </si>
  <si>
    <t>\General - High-Throughput Polymer Electrolytes DIW\Database of polymer electrolytes\11012023_CoinCells_9_PEGMEA_1_PEGDA_30LiFTSI_15Aerosil380_varyAerosil_0to15_AllData\EIS Files\9PEGMEA_1PEGDA_30LiTFSI_8pt56Ae380\5-2_C05.mpr</t>
  </si>
  <si>
    <t>\General - High-Throughput Polymer Electrolytes DIW\Database of polymer electrolytes\11012023_CoinCells_9_PEGMEA_1_PEGDA_30LiFTSI_15Aerosil380_varyAerosil_0to15_AllData\EIS Files\9PEGMEA_1PEGDA_30LiTFSI_8pt56Ae380\5-3_C06.mpr</t>
  </si>
  <si>
    <t>SS_44</t>
  </si>
  <si>
    <t>\General - High-Throughput Polymer Electrolytes DIW\Database of polymer electrolytes\11012023_CoinCells_9_PEGMEA_1_PEGDA_30LiFTSI_15Aerosil380_varyAerosil_0to15_AllData\EIS Files\9PEGMEA_1PEGDA_30LiTFSI_6pt42Ae380\4-1_C04.mpr</t>
  </si>
  <si>
    <t>\General - High-Throughput Polymer Electrolytes DIW\Database of polymer electrolytes\11012023_CoinCells_9_PEGMEA_1_PEGDA_30LiFTSI_15Aerosil380_varyAerosil_0to15_AllData\EIS Files\9PEGMEA_1PEGDA_30LiTFSI_6pt42Ae380\4-2_C05.mpr</t>
  </si>
  <si>
    <t>\General - High-Throughput Polymer Electrolytes DIW\Database of polymer electrolytes\11012023_CoinCells_9_PEGMEA_1_PEGDA_30LiFTSI_15Aerosil380_varyAerosil_0to15_AllData\EIS Files\9PEGMEA_1PEGDA_30LiTFSI_6pt42Ae380\4-3_C06.mpr</t>
  </si>
  <si>
    <t>SS_45</t>
  </si>
  <si>
    <t>\General - High-Throughput Polymer Electrolytes DIW\Database of polymer electrolytes\11012023_CoinCells_9_PEGMEA_1_PEGDA_30LiFTSI_15Aerosil380_varyAerosil_0to15_AllData\EIS Files\9PEGMEA_1PEGDA_30LiTFSI_4pt28Ae380/3-1_C04.mpr</t>
  </si>
  <si>
    <t>\General - High-Throughput Polymer Electrolytes DIW\Database of polymer electrolytes\11012023_CoinCells_9_PEGMEA_1_PEGDA_30LiFTSI_15Aerosil380_varyAerosil_0to15_AllData\EIS Files\9PEGMEA_1PEGDA_30LiTFSI_4pt28Ae380/3-2_C05.mpr</t>
  </si>
  <si>
    <t>\General - High-Throughput Polymer Electrolytes DIW\Database of polymer electrolytes\11012023_CoinCells_9_PEGMEA_1_PEGDA_30LiFTSI_15Aerosil380_varyAerosil_0to15_AllData\EIS Files\9PEGMEA_1PEGDA_30LiTFSI_4pt28Ae380/3-3_C06.mpr</t>
  </si>
  <si>
    <t>SS_46</t>
  </si>
  <si>
    <t>\General - High-Throughput Polymer Electrolytes DIW\Database of polymer electrolytes\11012023_CoinCells_9_PEGMEA_1_PEGDA_30LiFTSI_15Aerosil380_varyAerosil_0to15_AllData\EIS Files\9PEGMEA_1PEGDA_30LiTFSI_2pt14Ae380\2-1_C04.mpr</t>
  </si>
  <si>
    <t>\General - High-Throughput Polymer Electrolytes DIW\Database of polymer electrolytes\11012023_CoinCells_9_PEGMEA_1_PEGDA_30LiFTSI_15Aerosil380_varyAerosil_0to15_AllData\EIS Files\9PEGMEA_1PEGDA_30LiTFSI_2pt14Ae380\2-2_C05.mpr</t>
  </si>
  <si>
    <t>\General - High-Throughput Polymer Electrolytes DIW\Database of polymer electrolytes\11012023_CoinCells_9_PEGMEA_1_PEGDA_30LiFTSI_15Aerosil380_varyAerosil_0to15_AllData\EIS Files\9PEGMEA_1PEGDA_30LiTFSI_2pt14Ae380\2-3_C06.mpr</t>
  </si>
  <si>
    <t>SS_47</t>
  </si>
  <si>
    <t>\General - High-Throughput Polymer Electrolytes DIW\Database of polymer electrolytes\11012023_CoinCells_9_PEGMEA_1_PEGDA_30LiFTSI_15Aerosil380_varyAerosil_0to15_AllData\EIS Files\9PEGMEA_1PEGDA_30LiTFSI_0Ae380/1-1_C04.mpr</t>
  </si>
  <si>
    <t>\General - High-Throughput Polymer Electrolytes DIW\Database of polymer electrolytes\11012023_CoinCells_9_PEGMEA_1_PEGDA_30LiFTSI_15Aerosil380_varyAerosil_0to15_AllData\EIS Files\9PEGMEA_1PEGDA_30LiTFSI_0Ae380/1-2_C05.mpr</t>
  </si>
  <si>
    <t>\General - High-Throughput Polymer Electrolytes DIW\Database of polymer electrolytes\11012023_CoinCells_9_PEGMEA_1_PEGDA_30LiFTSI_15Aerosil380_varyAerosil_0to15_AllData\EIS Files\9PEGMEA_1PEGDA_30LiTFSI_0Ae380/1-3_C06.mpr</t>
  </si>
  <si>
    <t>SS_48</t>
  </si>
  <si>
    <t>C:\Users\jimenez45\OneDrive - LLNL\General - High-Throughput Polymer Electrolytes DIW\Database of polymer electrolytes\11172023_9_PEGMEA_1_PEGDA_20LiFTSI_15Aerosil380/Row 1 9PEGMEA_1PEGDA_20LiTFSI_15Ae380/pin0_column7_row0_2023_11_17_14_44_38_C01.mpr</t>
  </si>
  <si>
    <t>SS_49</t>
  </si>
  <si>
    <t>C:\Users\jimenez45\OneDrive - LLNL\General - High-Throughput Polymer Electrolytes DIW\Database of polymer electrolytes\11172023_9_PEGMEA_1_PEGDA_20LiFTSI_15Aerosil380/Row 1 9PEGMEA_1PEGDA_20LiTFSI_12pt85Ae380/pin0_column6_row0_2023_11_17_14_40_20_C01.mpr</t>
  </si>
  <si>
    <t>SS_50</t>
  </si>
  <si>
    <t>C:\Users\jimenez45\OneDrive - LLNL\General - High-Throughput Polymer Electrolytes DIW\Database of polymer electrolytes\11172023_9_PEGMEA_1_PEGDA_20LiFTSI_15Aerosil380/Row 1 9PEGMEA_1PEGDA_20LiTFSI_10pt71Ae380/pin0_column5_row0_2023_11_17_14_36_4_C01.mpr</t>
  </si>
  <si>
    <t>SS_51</t>
  </si>
  <si>
    <t>C:\Users\jimenez45\OneDrive - LLNL\General - High-Throughput Polymer Electrolytes DIW\Database of polymer electrolytes\11172023_9_PEGMEA_1_PEGDA_20LiFTSI_15Aerosil380/Row 1 9PEGMEA_1PEGDA_20LiTFSI_8pt56Ae380/PIN0_COLUMN4_ROW0_2023_11_17_14_31_17_C01.mpr</t>
  </si>
  <si>
    <t>SS_52</t>
  </si>
  <si>
    <t>C:\Users\jimenez45\OneDrive - LLNL\General - High-Throughput Polymer Electrolytes DIW\Database of polymer electrolytes\11172023_9_PEGMEA_1_PEGDA_20LiFTSI_15Aerosil380/Row 1 9PEGMEA_1PEGDA_20LiTFSI_6pt42Ae380/pin0_column3_row0_2023_11_17_14_26_59_C01.mpr</t>
  </si>
  <si>
    <t>SS_53</t>
  </si>
  <si>
    <t>C:\Users\jimenez45\OneDrive - LLNL\General - High-Throughput Polymer Electrolytes DIW\Database of polymer electrolytes\11172023_9_PEGMEA_1_PEGDA_20LiFTSI_15Aerosil380/Row 1 9PEGMEA_1PEGDA_20LiTFSI_4pt28Ae380/pin0_column2_row0_2023_11_17_14_21_53_C01.mpr</t>
  </si>
  <si>
    <t>SS_54</t>
  </si>
  <si>
    <t>C:\Users\jimenez45\OneDrive - LLNL\General - High-Throughput Polymer Electrolytes DIW\Database of polymer electrolytes\11172023_9_PEGMEA_1_PEGDA_20LiFTSI_15Aerosil380/Row 1 9PEGMEA_1PEGDA_20LiTFSI_2pt14Ae380/pin0_column1_row0_2023_11_17_14_17_37_C01.mpr</t>
  </si>
  <si>
    <t>SS_55</t>
  </si>
  <si>
    <t>C:\Users\jimenez45\OneDrive - LLNL\General - High-Throughput Polymer Electrolytes DIW\Database of polymer electrolytes\11172023_9_PEGMEA_1_PEGDA_20LiFTSI_15Aerosil380/Row 1 9PEGMEA_1PEGDA_20LiTFSI_0Ae380/pin0_column0_row0_2023_11_17_14_13_10_C01.mpr</t>
  </si>
  <si>
    <t>SS_56</t>
  </si>
  <si>
    <t>C:\Users\jimenez45\OneDrive - LLNL\General - High-Throughput Polymer Electrolytes DIW\Database of polymer electrolytes\11172023_9_PEGMEA_1_PEGDA_20LiFTSI_15Aerosil380/Row 3 9PEGMEA_1PEGDA_20LiTFSI_15Ae380/pin0_column7_row0_2023_11_17_15_28_11_C01.mpr</t>
  </si>
  <si>
    <t>C:\Users\jimenez45\OneDrive - LLNL\General - High-Throughput Polymer Electrolytes DIW\Database of polymer electrolytes\11172023_9_PEGMEA_1_PEGDA_20LiFTSI_15Aerosil380/Row 3 9PEGMEA_1PEGDA_20LiTFSI_15Ae380/redo/print8_C01.mpr</t>
  </si>
  <si>
    <t>SS_57</t>
  </si>
  <si>
    <t>C:\Users\jimenez45\OneDrive - LLNL\General - High-Throughput Polymer Electrolytes DIW\Database of polymer electrolytes\11172023_9_PEGMEA_1_PEGDA_20LiFTSI_15Aerosil380/Row 3 9PEGMEA_1PEGDA_20LiTFSI_12pt85Ae380/pin0_column6_row0_2023_11_17_15_25_19_C01.mpr</t>
  </si>
  <si>
    <t>C:\Users\jimenez45\OneDrive - LLNL\General - High-Throughput Polymer Electrolytes DIW\Database of polymer electrolytes\11172023_9_PEGMEA_1_PEGDA_20LiFTSI_15Aerosil380/Row 3 9PEGMEA_1PEGDA_20LiTFSI_12pt85Ae380/Redo/print7_C01.mpr</t>
  </si>
  <si>
    <t>SS_58</t>
  </si>
  <si>
    <t>C:\Users\jimenez45\OneDrive - LLNL\General - High-Throughput Polymer Electrolytes DIW\Database of polymer electrolytes\11172023_9_PEGMEA_1_PEGDA_20LiFTSI_15Aerosil380/Row 3 9PEGMEA_1PEGDA_20LiTFSI_10pt71Ae380/pin0_column5_row0_2023_11_17_15_22_25_C01.mpr</t>
  </si>
  <si>
    <t>SS_59</t>
  </si>
  <si>
    <t>C:\Users\jimenez45\OneDrive - LLNL\General - High-Throughput Polymer Electrolytes DIW\Database of polymer electrolytes\11172023_9_PEGMEA_1_PEGDA_20LiFTSI_15Aerosil380/Row 3 9PEGMEA_1PEGDA_20LiTFSI_8pt56Ae380/pin0_column4_row0_2023_11_17_15_19_51_C01.mpr</t>
  </si>
  <si>
    <t>SS_60</t>
  </si>
  <si>
    <t>C:\Users\jimenez45\OneDrive - LLNL\General - High-Throughput Polymer Electrolytes DIW\Database of polymer electrolytes\11172023_9_PEGMEA_1_PEGDA_20LiFTSI_15Aerosil380/Row 3 9PEGMEA_1PEGDA_20LiTFSI_6pt42Ae380/pin0_column3_row0_2023_11_17_15_17_32_C01.mpr</t>
  </si>
  <si>
    <t>SS_61</t>
  </si>
  <si>
    <t>C:\Users\jimenez45\OneDrive - LLNL\General - High-Throughput Polymer Electrolytes DIW\Database of polymer electrolytes\11172023_9_PEGMEA_1_PEGDA_20LiFTSI_15Aerosil380/Row 3 9PEGMEA_1PEGDA_20LiTFSI_4pt28Ae380/pin0_column2_row0_2023_11_17_15_15_9_C01.mpr</t>
  </si>
  <si>
    <t>SS_62</t>
  </si>
  <si>
    <t>C:\Users\jimenez45\OneDrive - LLNL\General - High-Throughput Polymer Electrolytes DIW\Database of polymer electrolytes\11172023_9_PEGMEA_1_PEGDA_20LiFTSI_15Aerosil380/Row 3 9PEGMEA_1PEGDA_20LiTFSI_2pt14Ae380/pin0_column1_row0_2023_11_17_15_10_35_C01.mpr</t>
  </si>
  <si>
    <t>SS_63</t>
  </si>
  <si>
    <t>C:\Users\jimenez45\OneDrive - LLNL\General - High-Throughput Polymer Electrolytes DIW\Database of polymer electrolytes\11172023_9_PEGMEA_1_PEGDA_20LiFTSI_15Aerosil380/Row 3 9PEGMEA_1PEGDA_20LiTFSI_0Ae380/pin0_column0_row0_2023_11_17_15_6_16_C01.mpr</t>
  </si>
  <si>
    <t>SS_64</t>
  </si>
  <si>
    <t>transparent</t>
  </si>
  <si>
    <t>\General - High-Throughput Polymer Electrolytes DIW/Database of polymer electrolytes/12122023_9_PEGMEA_1_PEGDA_X_Aerosil380_30_LiTFSI/EIS_rawfiles/12122023_9_PEGMEA_1_PEGDA_A1_RUN_1_C01</t>
  </si>
  <si>
    <t>\General - High-Throughput Polymer Electrolytes DIW/Database of polymer electrolytes/12122023_9_PEGMEA_1_PEGDA_X_Aerosil380_30_LiTFSI/EIS_rawfiles/12122023_9_PEGMEA_1_PEGDA_A1_RUN_2_C01</t>
  </si>
  <si>
    <t>\General - High-Throughput Polymer Electrolytes DIW/Database of polymer electrolytes/12122023_9_PEGMEA_1_PEGDA_X_Aerosil380_30_LiTFSI/EIS_rawfiles/12122023_9_PEGMEA_1_PEGDA_A1_RUN_3_C01</t>
  </si>
  <si>
    <t>\General - High-Throughput Polymer Electrolytes DIW/Database of polymer electrolytes/12122023_9_PEGMEA_1_PEGDA_X_Aerosil380_30_LiTFSI/EIS_rawfiles/12122023_9_PEGMEA_1_PEGDA_A1_RUN_4_C01</t>
  </si>
  <si>
    <t>SS_65</t>
  </si>
  <si>
    <t>\General - High-Throughput Polymer Electrolytes DIW/Database of polymer electrolytes/12122023_9_PEGMEA_1_PEGDA_X_Aerosil380_30_LiTFSI/EIS_rawfiles/12122023_9_PEGMEA_1_PEGDA_B1_RUN_1_C01</t>
  </si>
  <si>
    <t>\General - High-Throughput Polymer Electrolytes DIW/Database of polymer electrolytes/12122023_9_PEGMEA_1_PEGDA_X_Aerosil380_30_LiTFSI/EIS_rawfiles/12122023_9_PEGMEA_1_PEGDA_B1_RUN_2_C01</t>
  </si>
  <si>
    <t>\General - High-Throughput Polymer Electrolytes DIW/Database of polymer electrolytes/12122023_9_PEGMEA_1_PEGDA_X_Aerosil380_30_LiTFSI/EIS_rawfiles/12122023_9_PEGMEA_1_PEGDA_B1_RUN_3_C01</t>
  </si>
  <si>
    <t>\General - High-Throughput Polymer Electrolytes DIW/Database of polymer electrolytes/12122023_9_PEGMEA_1_PEGDA_X_Aerosil380_30_LiTFSI/EIS_rawfiles/12122023_9_PEGMEA_1_PEGDA_B1_RUN_4_C01</t>
  </si>
  <si>
    <t>SS_66</t>
  </si>
  <si>
    <t>\General - High-Throughput Polymer Electrolytes DIW/Database of polymer electrolytes/12122023_9_PEGMEA_1_PEGDA_X_Aerosil380_30_LiTFSI/EIS_rawfiles/12122023_9_PEGMEA_1_PEGDA_C1_RUN_1_C01</t>
  </si>
  <si>
    <t>\General - High-Throughput Polymer Electrolytes DIW/Database of polymer electrolytes/12122023_9_PEGMEA_1_PEGDA_X_Aerosil380_30_LiTFSI/EIS_rawfiles/12122023_9_PEGMEA_1_PEGDA_C1_RUN_2_C01</t>
  </si>
  <si>
    <t>\General - High-Throughput Polymer Electrolytes DIW/Database of polymer electrolytes/12122023_9_PEGMEA_1_PEGDA_X_Aerosil380_30_LiTFSI/EIS_rawfiles/12122023_9_PEGMEA_1_PEGDA_C1_RUN_3_C01</t>
  </si>
  <si>
    <t>\General - High-Throughput Polymer Electrolytes DIW/Database of polymer electrolytes/12122023_9_PEGMEA_1_PEGDA_X_Aerosil380_30_LiTFSI/EIS_rawfiles/12122023_9_PEGMEA_1_PEGDA_C1_RUN_4_C01</t>
  </si>
  <si>
    <t>SS_67</t>
  </si>
  <si>
    <t>\General - High-Throughput Polymer Electrolytes DIW/Database of polymer electrolytes/12122023_9_PEGMEA_1_PEGDA_X_Aerosil380_30_LiTFSI/EIS_rawfiles/12122023_9_PEGMEA_1_PEGDA_D1_RUN_1_C01</t>
  </si>
  <si>
    <t>\General - High-Throughput Polymer Electrolytes DIW/Database of polymer electrolytes/12122023_9_PEGMEA_1_PEGDA_X_Aerosil380_30_LiTFSI/EIS_rawfiles/12122023_9_PEGMEA_1_PEGDA_D1_RUN_2_C01</t>
  </si>
  <si>
    <t>\General - High-Throughput Polymer Electrolytes DIW/Database of polymer electrolytes/12122023_9_PEGMEA_1_PEGDA_X_Aerosil380_30_LiTFSI/EIS_rawfiles/12122023_9_PEGMEA_1_PEGDA_D1_RUN_3_C01</t>
  </si>
  <si>
    <t>\General - High-Throughput Polymer Electrolytes DIW/Database of polymer electrolytes/12122023_9_PEGMEA_1_PEGDA_X_Aerosil380_30_LiTFSI/EIS_rawfiles/12122023_9_PEGMEA_1_PEGDA_D1_RUN_4_C01</t>
  </si>
  <si>
    <t>SS_68</t>
  </si>
  <si>
    <t>hazy</t>
  </si>
  <si>
    <t>\General - High-Throughput Polymer Electrolytes DIW/Database of polymer electrolytes/12122023_9_PEGMEA_1_PEGDA_X_Aerosil380_30_LiTFSI/EIS_rawfiles/12122023_9_PEGMEA_1_PEGDA_E1_RUN_1_C01</t>
  </si>
  <si>
    <t>\General - High-Throughput Polymer Electrolytes DIW/Database of polymer electrolytes/12122023_9_PEGMEA_1_PEGDA_X_Aerosil380_30_LiTFSI/EIS_rawfiles/12122023_9_PEGMEA_1_PEGDA_E1_RUN_2_C01</t>
  </si>
  <si>
    <t>\General - High-Throughput Polymer Electrolytes DIW/Database of polymer electrolytes/12122023_9_PEGMEA_1_PEGDA_X_Aerosil380_30_LiTFSI/EIS_rawfiles/12122023_9_PEGMEA_1_PEGDA_E1_RUN_3_C01</t>
  </si>
  <si>
    <t>\General - High-Throughput Polymer Electrolytes DIW/Database of polymer electrolytes/12122023_9_PEGMEA_1_PEGDA_X_Aerosil380_30_LiTFSI/EIS_rawfiles/12122023_9_PEGMEA_1_PEGDA_E1_RUN_4_C01</t>
  </si>
  <si>
    <t>SS_69</t>
  </si>
  <si>
    <t>\General - High-Throughput Polymer Electrolytes DIW/Database of polymer electrolytes/12122023_9_PEGMEA_1_PEGDA_X_Aerosil380_30_LiTFSI/EIS_rawfiles/12122023_9_PEGMEA_1_PEGDA_F1_RUN_1_C01</t>
  </si>
  <si>
    <t>\General - High-Throughput Polymer Electrolytes DIW/Database of polymer electrolytes/12122023_9_PEGMEA_1_PEGDA_X_Aerosil380_30_LiTFSI/EIS_rawfiles/12122023_9_PEGMEA_1_PEGDA_F1_RUN_2_C01</t>
  </si>
  <si>
    <t>\General - High-Throughput Polymer Electrolytes DIW/Database of polymer electrolytes/12122023_9_PEGMEA_1_PEGDA_X_Aerosil380_30_LiTFSI/EIS_rawfiles/12122023_9_PEGMEA_1_PEGDA_F1_RUN_3_C01</t>
  </si>
  <si>
    <t>\General - High-Throughput Polymer Electrolytes DIW/Database of polymer electrolytes/12122023_9_PEGMEA_1_PEGDA_X_Aerosil380_30_LiTFSI/EIS_rawfiles/12122023_9_PEGMEA_1_PEGDA_F1_RUN_4_C01</t>
  </si>
  <si>
    <t>SS_70</t>
  </si>
  <si>
    <t>\General - High-Throughput Polymer Electrolytes DIW/Database of polymer electrolytes/12122023_9_PEGMEA_1_PEGDA_X_Aerosil380_30_LiTFSI/EIS_rawfiles/12122023_9_PEGMEA_1_PEGDA_G1_RUN_1_C01</t>
  </si>
  <si>
    <t>\General - High-Throughput Polymer Electrolytes DIW/Database of polymer electrolytes/12122023_9_PEGMEA_1_PEGDA_X_Aerosil380_30_LiTFSI/EIS_rawfiles/12122023_9_PEGMEA_1_PEGDA_G1_RUN_2_C01</t>
  </si>
  <si>
    <t>\General - High-Throughput Polymer Electrolytes DIW/Database of polymer electrolytes/12122023_9_PEGMEA_1_PEGDA_X_Aerosil380_30_LiTFSI/EIS_rawfiles/12122023_9_PEGMEA_1_PEGDA_G1_RUN_3_C01</t>
  </si>
  <si>
    <t>\General - High-Throughput Polymer Electrolytes DIW/Database of polymer electrolytes/12122023_9_PEGMEA_1_PEGDA_X_Aerosil380_30_LiTFSI/EIS_rawfiles/12122023_9_PEGMEA_1_PEGDA_G1_RUN_4_C01</t>
  </si>
  <si>
    <t>SS_71</t>
  </si>
  <si>
    <t>\General - High-Throughput Polymer Electrolytes DIW/Database of polymer electrolytes/12122023_9_PEGMEA_1_PEGDA_X_Aerosil380_30_LiTFSI/EIS_rawfiles/12122023_9_PEGMEA_1_PEGDA_H1_RUN_1_C01</t>
  </si>
  <si>
    <t>\General - High-Throughput Polymer Electrolytes DIW/Database of polymer electrolytes/12122023_9_PEGMEA_1_PEGDA_X_Aerosil380_30_LiTFSI/EIS_rawfiles/12122023_9_PEGMEA_1_PEGDA_H1_RUN_2_C01</t>
  </si>
  <si>
    <t>\General - High-Throughput Polymer Electrolytes DIW/Database of polymer electrolytes/12122023_9_PEGMEA_1_PEGDA_X_Aerosil380_30_LiTFSI/EIS_rawfiles/12122023_9_PEGMEA_1_PEGDA_H1_RUN_3_C01</t>
  </si>
  <si>
    <t>\General - High-Throughput Polymer Electrolytes DIW/Database of polymer electrolytes/12122023_9_PEGMEA_1_PEGDA_X_Aerosil380_30_LiTFSI/EIS_rawfiles/12122023_9_PEGMEA_1_PEGDA_H1_RUN_4_C01</t>
  </si>
  <si>
    <t>SS_72</t>
  </si>
  <si>
    <t>\General - High-Throughput Polymer Electrolytes DIW/Database of polymer electrolytes/12122023_9_PEGMEA_1_PEGDA_X_Aerosil380_30_LiTFSI/EIS_rawfiles/12122023_9_PEGMEA_1_PEGDA_A3_RUN_1_C01</t>
  </si>
  <si>
    <t>\General - High-Throughput Polymer Electrolytes DIW/Database of polymer electrolytes/12122023_9_PEGMEA_1_PEGDA_X_Aerosil380_30_LiTFSI/EIS_rawfiles/12122023_9_PEGMEA_1_PEGDA_A3_RUN_2_C01</t>
  </si>
  <si>
    <t>\General - High-Throughput Polymer Electrolytes DIW/Database of polymer electrolytes/12122023_9_PEGMEA_1_PEGDA_X_Aerosil380_30_LiTFSI/EIS_rawfiles/12122023_9_PEGMEA_1_PEGDA_A3_RUN_3_C01</t>
  </si>
  <si>
    <t>\General - High-Throughput Polymer Electrolytes DIW/Database of polymer electrolytes/12122023_9_PEGMEA_1_PEGDA_X_Aerosil380_30_LiTFSI/EIS_rawfiles/12122023_9_PEGMEA_1_PEGDA_A3_RUN_4_C01</t>
  </si>
  <si>
    <t>SS_73</t>
  </si>
  <si>
    <t>\General - High-Throughput Polymer Electrolytes DIW/Database of polymer electrolytes/12122023_9_PEGMEA_1_PEGDA_X_Aerosil380_30_LiTFSI/EIS_rawfiles/12122023_9_PEGMEA_1_PEGDA_B3_RUN_1_C01</t>
  </si>
  <si>
    <t>\General - High-Throughput Polymer Electrolytes DIW/Database of polymer electrolytes/12122023_9_PEGMEA_1_PEGDA_X_Aerosil380_30_LiTFSI/EIS_rawfiles/12122023_9_PEGMEA_1_PEGDA_B3_RUN_2_C01</t>
  </si>
  <si>
    <t>\General - High-Throughput Polymer Electrolytes DIW/Database of polymer electrolytes/12122023_9_PEGMEA_1_PEGDA_X_Aerosil380_30_LiTFSI/EIS_rawfiles/12122023_9_PEGMEA_1_PEGDA_B3_RUN_3_C01</t>
  </si>
  <si>
    <t>\General - High-Throughput Polymer Electrolytes DIW/Database of polymer electrolytes/12122023_9_PEGMEA_1_PEGDA_X_Aerosil380_30_LiTFSI/EIS_rawfiles/12122023_9_PEGMEA_1_PEGDA_B3_RUN_4_C01</t>
  </si>
  <si>
    <t>SS_74</t>
  </si>
  <si>
    <t>\General - High-Throughput Polymer Electrolytes DIW/Database of polymer electrolytes/12122023_9_PEGMEA_1_PEGDA_X_Aerosil380_30_LiTFSI/EIS_rawfiles/12122023_9_PEGMEA_1_PEGDA_C3_RUN_1_C01</t>
  </si>
  <si>
    <t>\General - High-Throughput Polymer Electrolytes DIW/Database of polymer electrolytes/12122023_9_PEGMEA_1_PEGDA_X_Aerosil380_30_LiTFSI/EIS_rawfiles/12122023_9_PEGMEA_1_PEGDA_C3_RUN_2_C01</t>
  </si>
  <si>
    <t>\General - High-Throughput Polymer Electrolytes DIW/Database of polymer electrolytes/12122023_9_PEGMEA_1_PEGDA_X_Aerosil380_30_LiTFSI/EIS_rawfiles/12122023_9_PEGMEA_1_PEGDA_C3_RUN_3_C01</t>
  </si>
  <si>
    <t>\General - High-Throughput Polymer Electrolytes DIW/Database of polymer electrolytes/12122023_9_PEGMEA_1_PEGDA_X_Aerosil380_30_LiTFSI/EIS_rawfiles/12122023_9_PEGMEA_1_PEGDA_C3_RUN_4_C01</t>
  </si>
  <si>
    <t>SS_75</t>
  </si>
  <si>
    <t>\General - High-Throughput Polymer Electrolytes DIW/Database of polymer electrolytes/12122023_9_PEGMEA_1_PEGDA_X_Aerosil380_30_LiTFSI/EIS_rawfiles/12122023_9_PEGMEA_1_PEGDA_D3_RUN_1_C01</t>
  </si>
  <si>
    <t>\General - High-Throughput Polymer Electrolytes DIW/Database of polymer electrolytes/12122023_9_PEGMEA_1_PEGDA_X_Aerosil380_30_LiTFSI/EIS_rawfiles/12122023_9_PEGMEA_1_PEGDA_D4_RUN_2_C01</t>
  </si>
  <si>
    <t>\General - High-Throughput Polymer Electrolytes DIW/Database of polymer electrolytes/12122023_9_PEGMEA_1_PEGDA_X_Aerosil380_30_LiTFSI/EIS_rawfiles/12122023_9_PEGMEA_1_PEGDA_D4_RUN_3_C01</t>
  </si>
  <si>
    <t>\General - High-Throughput Polymer Electrolytes DIW/Database of polymer electrolytes/12122023_9_PEGMEA_1_PEGDA_X_Aerosil380_30_LiTFSI/EIS_rawfiles/12122023_9_PEGMEA_1_PEGDA_D4_RUN_4_C01</t>
  </si>
  <si>
    <t>SS_76</t>
  </si>
  <si>
    <t>\General - High-Throughput Polymer Electrolytes DIW/Database of polymer electrolytes/12122023_9_PEGMEA_1_PEGDA_X_Aerosil380_30_LiTFSI/EIS_rawfiles/12122023_9_PEGMEA_1_PEGDA_E3_RUN_1_C01</t>
  </si>
  <si>
    <t>\General - High-Throughput Polymer Electrolytes DIW/Database of polymer electrolytes/12122023_9_PEGMEA_1_PEGDA_X_Aerosil380_30_LiTFSI/EIS_rawfiles/12122023_9_PEGMEA_1_PEGDA_E3_RUN_2_C01</t>
  </si>
  <si>
    <t>\General - High-Throughput Polymer Electrolytes DIW/Database of polymer electrolytes/12122023_9_PEGMEA_1_PEGDA_X_Aerosil380_30_LiTFSI/EIS_rawfiles/12122023_9_PEGMEA_1_PEGDA_E3_RUN_3_C01</t>
  </si>
  <si>
    <t>\General - High-Throughput Polymer Electrolytes DIW/Database of polymer electrolytes/12122023_9_PEGMEA_1_PEGDA_X_Aerosil380_30_LiTFSI/EIS_rawfiles/12122023_9_PEGMEA_1_PEGDA_E3_RUN_4_C01</t>
  </si>
  <si>
    <t>SS_77</t>
  </si>
  <si>
    <t>\General - High-Throughput Polymer Electrolytes DIW/Database of polymer electrolytes/12122023_9_PEGMEA_1_PEGDA_X_Aerosil380_30_LiTFSI/EIS_rawfiles/12122023_9_PEGMEA_1_PEGDA_F3_RUN_1_C01</t>
  </si>
  <si>
    <t>\General - High-Throughput Polymer Electrolytes DIW/Database of polymer electrolytes/12122023_9_PEGMEA_1_PEGDA_X_Aerosil380_30_LiTFSI/EIS_rawfiles/12122023_9_PEGMEA_1_PEGDA_F3_RUN_2_C01</t>
  </si>
  <si>
    <t>\General - High-Throughput Polymer Electrolytes DIW/Database of polymer electrolytes/12122023_9_PEGMEA_1_PEGDA_X_Aerosil380_30_LiTFSI/EIS_rawfiles/12122023_9_PEGMEA_1_PEGDA_F3_RUN_3_C01</t>
  </si>
  <si>
    <t>\General - High-Throughput Polymer Electrolytes DIW/Database of polymer electrolytes/12122023_9_PEGMEA_1_PEGDA_X_Aerosil380_30_LiTFSI/EIS_rawfiles/12122023_9_PEGMEA_1_PEGDA_F3_RUN_4_C01</t>
  </si>
  <si>
    <t>SS_78</t>
  </si>
  <si>
    <t>\General - High-Throughput Polymer Electrolytes DIW/Database of polymer electrolytes/12122023_9_PEGMEA_1_PEGDA_X_Aerosil380_30_LiTFSI/EIS_rawfiles/12122023_9_PEGMEA_1_PEGDA_G3_RUN_1_C01</t>
  </si>
  <si>
    <t>\General - High-Throughput Polymer Electrolytes DIW/Database of polymer electrolytes/12122023_9_PEGMEA_1_PEGDA_X_Aerosil380_30_LiTFSI/EIS_rawfiles/12122023_9_PEGMEA_1_PEGDA_G3_RUN_2_C01</t>
  </si>
  <si>
    <t>\General - High-Throughput Polymer Electrolytes DIW/Database of polymer electrolytes/12122023_9_PEGMEA_1_PEGDA_X_Aerosil380_30_LiTFSI/EIS_rawfiles/12122023_9_PEGMEA_1_PEGDA_G3_RUN_3_C01</t>
  </si>
  <si>
    <t>\General - High-Throughput Polymer Electrolytes DIW/Database of polymer electrolytes/12122023_9_PEGMEA_1_PEGDA_X_Aerosil380_30_LiTFSI/EIS_rawfiles/12122023_9_PEGMEA_1_PEGDA_G3_RUN_4_C01</t>
  </si>
  <si>
    <t>SS_79</t>
  </si>
  <si>
    <t>\General - High-Throughput Polymer Electrolytes DIW/Database of polymer electrolytes/12122023_9_PEGMEA_1_PEGDA_X_Aerosil380_30_LiTFSI/EIS_rawfiles/12122023_9_PEGMEA_1_PEGDA_H3_RUN_1_C01</t>
  </si>
  <si>
    <t>\General - High-Throughput Polymer Electrolytes DIW/Database of polymer electrolytes/12122023_9_PEGMEA_1_PEGDA_X_Aerosil380_30_LiTFSI/EIS_rawfiles/12122023_9_PEGMEA_1_PEGDA_H3_RUN_2_C01</t>
  </si>
  <si>
    <t>\General - High-Throughput Polymer Electrolytes DIW/Database of polymer electrolytes/12122023_9_PEGMEA_1_PEGDA_X_Aerosil380_30_LiTFSI/EIS_rawfiles/12122023_9_PEGMEA_1_PEGDA_H3_RUN_3_C01</t>
  </si>
  <si>
    <t>\General - High-Throughput Polymer Electrolytes DIW/Database of polymer electrolytes/12122023_9_PEGMEA_1_PEGDA_X_Aerosil380_30_LiTFSI/EIS_rawfiles/12122023_9_PEGMEA_1_PEGDA_H3_RUN_4_C01</t>
  </si>
  <si>
    <t>SS_80</t>
  </si>
  <si>
    <t>\General - High-Throughput Polymer Electrolytes DIW/Database of polymer electrolytes/12122023_9_PEGMEA_1_PEGDA_X_Aerosil380_30_LiTFSI/EIS_rawfiles/12122023_9_PEGMEA_1_PEGDA_A5_RUN_1_C01</t>
  </si>
  <si>
    <t>\General - High-Throughput Polymer Electrolytes DIW/Database of polymer electrolytes/12122023_9_PEGMEA_1_PEGDA_X_Aerosil380_30_LiTFSI/EIS_rawfiles/12122023_9_PEGMEA_1_PEGDA_A5_RUN_2_C01</t>
  </si>
  <si>
    <t>\General - High-Throughput Polymer Electrolytes DIW/Database of polymer electrolytes/12122023_9_PEGMEA_1_PEGDA_X_Aerosil380_30_LiTFSI/EIS_rawfiles/12122023_9_PEGMEA_1_PEGDA_A5_RUN_3_C01</t>
  </si>
  <si>
    <t>\General - High-Throughput Polymer Electrolytes DIW/Database of polymer electrolytes/12122023_9_PEGMEA_1_PEGDA_X_Aerosil380_30_LiTFSI/EIS_rawfiles/12122023_9_PEGMEA_1_PEGDA_A5_RUN_4_C01</t>
  </si>
  <si>
    <t>SS_81</t>
  </si>
  <si>
    <t>\General - High-Throughput Polymer Electrolytes DIW/Database of polymer electrolytes/12122023_9_PEGMEA_1_PEGDA_X_Aerosil380_30_LiTFSI/EIS_rawfiles/12122023_9_PEGMEA_1_PEGDA_B5_RUN_1_C01</t>
  </si>
  <si>
    <t>\General - High-Throughput Polymer Electrolytes DIW/Database of polymer electrolytes/12122023_9_PEGMEA_1_PEGDA_X_Aerosil380_30_LiTFSI/EIS_rawfiles/12122023_9_PEGMEA_1_PEGDA_B5_RUN_2_C01</t>
  </si>
  <si>
    <t>\General - High-Throughput Polymer Electrolytes DIW/Database of polymer electrolytes/12122023_9_PEGMEA_1_PEGDA_X_Aerosil380_30_LiTFSI/EIS_rawfiles/12122023_9_PEGMEA_1_PEGDA_B5_RUN_3_C01</t>
  </si>
  <si>
    <t>\General - High-Throughput Polymer Electrolytes DIW/Database of polymer electrolytes/12122023_9_PEGMEA_1_PEGDA_X_Aerosil380_30_LiTFSI/EIS_rawfiles/12122023_9_PEGMEA_1_PEGDA_B5_RUN_4_C01</t>
  </si>
  <si>
    <t>SS_82</t>
  </si>
  <si>
    <t>\General - High-Throughput Polymer Electrolytes DIW/Database of polymer electrolytes/12122023_9_PEGMEA_1_PEGDA_X_Aerosil380_30_LiTFSI/EIS_rawfiles/12122023_9_PEGMEA_1_PEGDA_C5_RUN_1_C01</t>
  </si>
  <si>
    <t>\General - High-Throughput Polymer Electrolytes DIW/Database of polymer electrolytes/12122023_9_PEGMEA_1_PEGDA_X_Aerosil380_30_LiTFSI/EIS_rawfiles/12122023_9_PEGMEA_1_PEGDA_C5_RUN_2_C01</t>
  </si>
  <si>
    <t>\General - High-Throughput Polymer Electrolytes DIW/Database of polymer electrolytes/12122023_9_PEGMEA_1_PEGDA_X_Aerosil380_30_LiTFSI/EIS_rawfiles/12122023_9_PEGMEA_1_PEGDA_C5_RUN_3_C01</t>
  </si>
  <si>
    <t>\General - High-Throughput Polymer Electrolytes DIW/Database of polymer electrolytes/12122023_9_PEGMEA_1_PEGDA_X_Aerosil380_30_LiTFSI/EIS_rawfiles/12122023_9_PEGMEA_1_PEGDA_C5_RUN_4_C01</t>
  </si>
  <si>
    <t>SS_83</t>
  </si>
  <si>
    <t>\General - High-Throughput Polymer Electrolytes DIW/Database of polymer electrolytes/12122023_9_PEGMEA_1_PEGDA_X_Aerosil380_30_LiTFSI/EIS_rawfiles/12122023_9_PEGMEA_1_PEGDA_D5_RUN_1_C01</t>
  </si>
  <si>
    <t>\General - High-Throughput Polymer Electrolytes DIW/Database of polymer electrolytes/12122023_9_PEGMEA_1_PEGDA_X_Aerosil380_30_LiTFSI/EIS_rawfiles/12122023_9_PEGMEA_1_PEGDA_D5_RUN_2_C01</t>
  </si>
  <si>
    <t>\General - High-Throughput Polymer Electrolytes DIW/Database of polymer electrolytes/12122023_9_PEGMEA_1_PEGDA_X_Aerosil380_30_LiTFSI/EIS_rawfiles/12122023_9_PEGMEA_1_PEGDA_D5_RUN_3_C01</t>
  </si>
  <si>
    <t>\General - High-Throughput Polymer Electrolytes DIW/Database of polymer electrolytes/12122023_9_PEGMEA_1_PEGDA_X_Aerosil380_30_LiTFSI/EIS_rawfiles/12122023_9_PEGMEA_1_PEGDA_D5_RUN_4_C01</t>
  </si>
  <si>
    <t>SS_84</t>
  </si>
  <si>
    <t>\General - High-Throughput Polymer Electrolytes DIW/Database of polymer electrolytes/12122023_9_PEGMEA_1_PEGDA_X_Aerosil380_30_LiTFSI/EIS_rawfiles/12122023_9_PEGMEA_1_PEGDA_E5_RUN_1_C01</t>
  </si>
  <si>
    <t>\General - High-Throughput Polymer Electrolytes DIW/Database of polymer electrolytes/12122023_9_PEGMEA_1_PEGDA_X_Aerosil380_30_LiTFSI/EIS_rawfiles/12122023_9_PEGMEA_1_PEGDA_E5_RUN_2_C01</t>
  </si>
  <si>
    <t>\General - High-Throughput Polymer Electrolytes DIW/Database of polymer electrolytes/12122023_9_PEGMEA_1_PEGDA_X_Aerosil380_30_LiTFSI/EIS_rawfiles/12122023_9_PEGMEA_1_PEGDA_E5_RUN_3_C01</t>
  </si>
  <si>
    <t>\General - High-Throughput Polymer Electrolytes DIW/Database of polymer electrolytes/12122023_9_PEGMEA_1_PEGDA_X_Aerosil380_30_LiTFSI/EIS_rawfiles/12122023_9_PEGMEA_1_PEGDA_E5_RUN_4_C01</t>
  </si>
  <si>
    <t>SS_85</t>
  </si>
  <si>
    <t>\General - High-Throughput Polymer Electrolytes DIW/Database of polymer electrolytes/12122023_9_PEGMEA_1_PEGDA_X_Aerosil380_30_LiTFSI/EIS_rawfiles/12122023_9_PEGMEA_1_PEGDA_F5_RUN_1_C01</t>
  </si>
  <si>
    <t>\General - High-Throughput Polymer Electrolytes DIW/Database of polymer electrolytes/12122023_9_PEGMEA_1_PEGDA_X_Aerosil380_30_LiTFSI/EIS_rawfiles/12122023_9_PEGMEA_1_PEGDA_F5_RUN_2_C01</t>
  </si>
  <si>
    <t>\General - High-Throughput Polymer Electrolytes DIW/Database of polymer electrolytes/12122023_9_PEGMEA_1_PEGDA_X_Aerosil380_30_LiTFSI/EIS_rawfiles/12122023_9_PEGMEA_1_PEGDA_F5_RUN_3_C01</t>
  </si>
  <si>
    <t>\General - High-Throughput Polymer Electrolytes DIW/Database of polymer electrolytes/12122023_9_PEGMEA_1_PEGDA_X_Aerosil380_30_LiTFSI/EIS_rawfiles/12122023_9_PEGMEA_1_PEGDA_F5_RUN_4_C01</t>
  </si>
  <si>
    <t>SS_86</t>
  </si>
  <si>
    <t>\General - High-Throughput Polymer Electrolytes DIW/Database of polymer electrolytes/12122023_9_PEGMEA_1_PEGDA_X_Aerosil380_30_LiTFSI/EIS_rawfiles/12122023_9_PEGMEA_1_PEGDA_G5_RUN_1_C01</t>
  </si>
  <si>
    <t>\General - High-Throughput Polymer Electrolytes DIW/Database of polymer electrolytes/12122023_9_PEGMEA_1_PEGDA_X_Aerosil380_30_LiTFSI/EIS_rawfiles/12122023_9_PEGMEA_1_PEGDA_G5_RUN_2_C01</t>
  </si>
  <si>
    <t>\General - High-Throughput Polymer Electrolytes DIW/Database of polymer electrolytes/12122023_9_PEGMEA_1_PEGDA_X_Aerosil380_30_LiTFSI/EIS_rawfiles/12122023_9_PEGMEA_1_PEGDA_G5_RUN_3_C01</t>
  </si>
  <si>
    <t>\General - High-Throughput Polymer Electrolytes DIW/Database of polymer electrolytes/12122023_9_PEGMEA_1_PEGDA_X_Aerosil380_30_LiTFSI/EIS_rawfiles/12122023_9_PEGMEA_1_PEGDA_G5_RUN_4_C01</t>
  </si>
  <si>
    <t>SS_87</t>
  </si>
  <si>
    <t>\General - High-Throughput Polymer Electrolytes DIW/Database of polymer electrolytes/12122023_9_PEGMEA_1_PEGDA_X_Aerosil380_30_LiTFSI/EIS_rawfiles/12122023_9_PEGMEA_1_PEGDA_H5_RUN_1_C01</t>
  </si>
  <si>
    <t>\General - High-Throughput Polymer Electrolytes DIW/Database of polymer electrolytes/12122023_9_PEGMEA_1_PEGDA_X_Aerosil380_30_LiTFSI/EIS_rawfiles/12122023_9_PEGMEA_1_PEGDA_H5_RUN_2_C01</t>
  </si>
  <si>
    <t>\General - High-Throughput Polymer Electrolytes DIW/Database of polymer electrolytes/12122023_9_PEGMEA_1_PEGDA_X_Aerosil380_30_LiTFSI/EIS_rawfiles/12122023_9_PEGMEA_1_PEGDA_H5_RUN_3_C01</t>
  </si>
  <si>
    <t>\General - High-Throughput Polymer Electrolytes DIW/Database of polymer electrolytes/12122023_9_PEGMEA_1_PEGDA_X_Aerosil380_30_LiTFSI/EIS_rawfiles/12122023_9_PEGMEA_1_PEGDA_H5_RUN_4_C01</t>
  </si>
  <si>
    <t>SS_88</t>
  </si>
  <si>
    <t>\General - High-Throughput Polymer Electrolytes DIW\Database of polymer electrolytes\12142023_9_PEGMEA_1_PEGDA_X_Aerosil380_20_LiTFSI\EIS_rawfiles\Board1(Run1)\12142023_9_PEGMEA_1_PEGDA_H3_RUN1_C01.mpr</t>
  </si>
  <si>
    <t>\General - High-Throughput Polymer Electrolytes DIW\Database of polymer electrolytes\12142023_9_PEGMEA_1_PEGDA_X_Aerosil380_20_LiTFSI\EIS_rawfiles\Board1(Run1)\12142023_9_PEGMEA_1_PEGDA_H3_RUN2_C01.mpr</t>
  </si>
  <si>
    <t>\General - High-Throughput Polymer Electrolytes DIW\Database of polymer electrolytes\12142023_9_PEGMEA_1_PEGDA_X_Aerosil380_20_LiTFSI\EIS_rawfiles\Board1(Run1)\12142023_9_PEGMEA_1_PEGDA_H3_RUN3_C01.mpr</t>
  </si>
  <si>
    <t>SS_89</t>
  </si>
  <si>
    <t>\General - High-Throughput Polymer Electrolytes DIW\Database of polymer electrolytes\12142023_9_PEGMEA_1_PEGDA_X_Aerosil380_20_LiTFSI\EIS_rawfiles\Board1(Run1)\12142023_9_PEGMEA_1_PEGDA_G3_RUN1_C01.mpr</t>
  </si>
  <si>
    <t>\General - High-Throughput Polymer Electrolytes DIW\Database of polymer electrolytes\12142023_9_PEGMEA_1_PEGDA_X_Aerosil380_20_LiTFSI\EIS_rawfiles\Board1(Run1)\12142023_9_PEGMEA_1_PEGDA_G3_RUN2_C01.mpr</t>
  </si>
  <si>
    <t>\General - High-Throughput Polymer Electrolytes DIW\Database of polymer electrolytes\12142023_9_PEGMEA_1_PEGDA_X_Aerosil380_20_LiTFSI\EIS_rawfiles\Board1(Run1)\12142023_9_PEGMEA_1_PEGDA_G3_RUN3_C01.mpr</t>
  </si>
  <si>
    <t>SS_90</t>
  </si>
  <si>
    <t>\General - High-Throughput Polymer Electrolytes DIW\Database of polymer electrolytes\12142023_9_PEGMEA_1_PEGDA_X_Aerosil380_20_LiTFSI\EIS_rawfiles\Board1(Run1)\12142023_9_PEGMEA_1_PEGDA_F3_RUN1_C01.mpr</t>
  </si>
  <si>
    <t>\General - High-Throughput Polymer Electrolytes DIW\Database of polymer electrolytes\12142023_9_PEGMEA_1_PEGDA_X_Aerosil380_20_LiTFSI\EIS_rawfiles\Board1(Run1)\12142023_9_PEGMEA_1_PEGDA_F3_RUN2_C01.mpr</t>
  </si>
  <si>
    <t>\General - High-Throughput Polymer Electrolytes DIW\Database of polymer electrolytes\12142023_9_PEGMEA_1_PEGDA_X_Aerosil380_20_LiTFSI\EIS_rawfiles\Board1(Run1)\12142023_9_PEGMEA_1_PEGDA_F3_RUN3_C01.mpr</t>
  </si>
  <si>
    <t>SS_91</t>
  </si>
  <si>
    <t>\General - High-Throughput Polymer Electrolytes DIW\Database of polymer electrolytes\12142023_9_PEGMEA_1_PEGDA_X_Aerosil380_20_LiTFSI\EIS_rawfiles\Board1(Run1)\12142023_9_PEGMEA_1_PEGDA_E3_RUN_1_C01.mpr</t>
  </si>
  <si>
    <t>\General - High-Throughput Polymer Electrolytes DIW\Database of polymer electrolytes\12142023_9_PEGMEA_1_PEGDA_X_Aerosil380_20_LiTFSI\EIS_rawfiles\Board1(Run1)\12142023_9_PEGMEA_1_PEGDA_E3_RUN_2_C01.mpr</t>
  </si>
  <si>
    <t>\General - High-Throughput Polymer Electrolytes DIW\Database of polymer electrolytes\12142023_9_PEGMEA_1_PEGDA_X_Aerosil380_20_LiTFSI\EIS_rawfiles\Board1(Run1)\12142023_9_PEGMEA_1_PEGDA_E3_RUN_3_C01.mpr</t>
  </si>
  <si>
    <t>SS_92</t>
  </si>
  <si>
    <t>\General - High-Throughput Polymer Electrolytes DIW\Database of polymer electrolytes\12142023_9_PEGMEA_1_PEGDA_X_Aerosil380_20_LiTFSI\EIS_rawfiles\Board1(Run1)\12142023_9_PEGMEA_1_PEGDA_D3_RUN_1_C01.mpr</t>
  </si>
  <si>
    <t>\General - High-Throughput Polymer Electrolytes DIW\Database of polymer electrolytes\12142023_9_PEGMEA_1_PEGDA_X_Aerosil380_20_LiTFSI\EIS_rawfiles\Board1(Run1)\12142023_9_PEGMEA_1_PEGDA_D3_RUN_2_C01.mpr</t>
  </si>
  <si>
    <t>\General - High-Throughput Polymer Electrolytes DIW\Database of polymer electrolytes\12142023_9_PEGMEA_1_PEGDA_X_Aerosil380_20_LiTFSI\EIS_rawfiles\Board1(Run1)\12142023_9_PEGMEA_1_PEGDA_D3_RUN_3_C01.mpr</t>
  </si>
  <si>
    <t>SS_93</t>
  </si>
  <si>
    <t>\General - High-Throughput Polymer Electrolytes DIW\Database of polymer electrolytes\12142023_9_PEGMEA_1_PEGDA_X_Aerosil380_20_LiTFSI\EIS_rawfiles\Board1(Run1)\12142023_9_PEGMEA_1_PEGDA_C3_RUN_1_C01.mpr</t>
  </si>
  <si>
    <t>\General - High-Throughput Polymer Electrolytes DIW\Database of polymer electrolytes\12142023_9_PEGMEA_1_PEGDA_X_Aerosil380_20_LiTFSI\EIS_rawfiles\Board1(Run1)\12142023_9_PEGMEA_1_PEGDA_C3_RUN_2_C01.mpr</t>
  </si>
  <si>
    <t>\General - High-Throughput Polymer Electrolytes DIW\Database of polymer electrolytes\12142023_9_PEGMEA_1_PEGDA_X_Aerosil380_20_LiTFSI\EIS_rawfiles\Board1(Run1)\12142023_9_PEGMEA_1_PEGDA_C3_RUN_3_C01.mpr</t>
  </si>
  <si>
    <t>SS_94</t>
  </si>
  <si>
    <t>\General - High-Throughput Polymer Electrolytes DIW\Database of polymer electrolytes\12142023_9_PEGMEA_1_PEGDA_X_Aerosil380_20_LiTFSI\EIS_rawfiles\Board1(Run1)\12142023_9_PEGMEA_1_PEGDA_B3_RUN_1_C01.mpr</t>
  </si>
  <si>
    <t>\General - High-Throughput Polymer Electrolytes DIW\Database of polymer electrolytes\12142023_9_PEGMEA_1_PEGDA_X_Aerosil380_20_LiTFSI\EIS_rawfiles\Board1(Run1)\12142023_9_PEGMEA_1_PEGDA_B3_RUN_2_C01.mpr</t>
  </si>
  <si>
    <t>\General - High-Throughput Polymer Electrolytes DIW\Database of polymer electrolytes\12142023_9_PEGMEA_1_PEGDA_X_Aerosil380_20_LiTFSI\EIS_rawfiles\Board1(Run1)\12142023_9_PEGMEA_1_PEGDA_B3_RUN_3_C01.mpr</t>
  </si>
  <si>
    <t>SS_95</t>
  </si>
  <si>
    <t>\General - High-Throughput Polymer Electrolytes DIW\Database of polymer electrolytes\12142023_9_PEGMEA_1_PEGDA_X_Aerosil380_20_LiTFSI\EIS_rawfiles\Board1(Run1)\12142023_9_PEGMEA_1_PEGDA_A3_RUN_1_C01.mpr</t>
  </si>
  <si>
    <t>\General - High-Throughput Polymer Electrolytes DIW\Database of polymer electrolytes\12142023_9_PEGMEA_1_PEGDA_X_Aerosil380_20_LiTFSI\EIS_rawfiles\Board1(Run1)\12142023_9_PEGMEA_1_PEGDA_A3_RUN_2_C01.mpr</t>
  </si>
  <si>
    <t>\General - High-Throughput Polymer Electrolytes DIW\Database of polymer electrolytes\12142023_9_PEGMEA_1_PEGDA_X_Aerosil380_20_LiTFSI\EIS_rawfiles\Board1(Run1)\12142023_9_PEGMEA_1_PEGDA_A3_RUN_3_C01.mpr</t>
  </si>
  <si>
    <t>SS_96</t>
  </si>
  <si>
    <t>\General - High-Throughput Polymer Electrolytes DIW\Database of polymer electrolytes\12142023_9_PEGMEA_1_PEGDA_X_Aerosil380_20_LiTFSI\EIS_rawfiles\Board 2 (Run2)\12142023_9_PEGMEA_1_PEGDA_H3_RUN1_C01.mpr</t>
  </si>
  <si>
    <t>\General - High-Throughput Polymer Electrolytes DIW\Database of polymer electrolytes\12142023_9_PEGMEA_1_PEGDA_X_Aerosil380_20_LiTFSI\EIS_rawfiles\Board 2 (Run2)\12142023_9_PEGMEA_1_PEGDA_H3_RUN2_C01.mpr</t>
  </si>
  <si>
    <t>\General - High-Throughput Polymer Electrolytes DIW\Database of polymer electrolytes\12142023_9_PEGMEA_1_PEGDA_X_Aerosil380_20_LiTFSI\EIS_rawfiles\Board 2 (Run2)\12142023_9_PEGMEA_1_PEGDA_H3_RUN3_C01.mpr</t>
  </si>
  <si>
    <t>SS_97</t>
  </si>
  <si>
    <t>\General - High-Throughput Polymer Electrolytes DIW\Database of polymer electrolytes\12142023_9_PEGMEA_1_PEGDA_X_Aerosil380_20_LiTFSI\EIS_rawfiles\Board 2 (Run2)\12142023_9_PEGMEA_1_PEGDA_G2_RUN1_C01.mpr</t>
  </si>
  <si>
    <t>\General - High-Throughput Polymer Electrolytes DIW\Database of polymer electrolytes\12142023_9_PEGMEA_1_PEGDA_X_Aerosil380_20_LiTFSI\EIS_rawfiles\Board 2 (Run2)\12142023_9_PEGMEA_1_PEGDA_G2_RUN2_C01.mpr</t>
  </si>
  <si>
    <t>\General - High-Throughput Polymer Electrolytes DIW\Database of polymer electrolytes\12142023_9_PEGMEA_1_PEGDA_X_Aerosil380_20_LiTFSI\EIS_rawfiles\Board 2 (Run2)\12142023_9_PEGMEA_1_PEGDA_G2_RUN3_C01.mpr</t>
  </si>
  <si>
    <t>SS_98</t>
  </si>
  <si>
    <t>\General - High-Throughput Polymer Electrolytes DIW\Database of polymer electrolytes\12142023_9_PEGMEA_1_PEGDA_X_Aerosil380_20_LiTFSI\EIS_rawfiles\Board 2 (Run2)\12142023_9_PEGMEA_1_PEGDA_F2_RUN1_C01.mpr</t>
  </si>
  <si>
    <t>\General - High-Throughput Polymer Electrolytes DIW\Database of polymer electrolytes\12142023_9_PEGMEA_1_PEGDA_X_Aerosil380_20_LiTFSI\EIS_rawfiles\Board 2 (Run2)\12142023_9_PEGMEA_1_PEGDA_F2_RUN2_C01.mpr</t>
  </si>
  <si>
    <t>\General - High-Throughput Polymer Electrolytes DIW\Database of polymer electrolytes\12142023_9_PEGMEA_1_PEGDA_X_Aerosil380_20_LiTFSI\EIS_rawfiles\Board 2 (Run2)\12142023_9_PEGMEA_1_PEGDA_F2_RUN3_C01.mpr</t>
  </si>
  <si>
    <t>SS_99</t>
  </si>
  <si>
    <t>\General - High-Throughput Polymer Electrolytes DIW\Database of polymer electrolytes\12142023_9_PEGMEA_1_PEGDA_X_Aerosil380_20_LiTFSI\EIS_rawfiles\Board 2 (Run2)\12142023_9_PEGMEA_1_PEGDA_E2_RUN1_C01.mpr</t>
  </si>
  <si>
    <t>\General - High-Throughput Polymer Electrolytes DIW\Database of polymer electrolytes\12142023_9_PEGMEA_1_PEGDA_X_Aerosil380_20_LiTFSI\EIS_rawfiles\Board 2 (Run2)\12142023_9_PEGMEA_1_PEGDA_E2_RUN2_C01.mpr</t>
  </si>
  <si>
    <t>\General - High-Throughput Polymer Electrolytes DIW\Database of polymer electrolytes\12142023_9_PEGMEA_1_PEGDA_X_Aerosil380_20_LiTFSI\EIS_rawfiles\Board 2 (Run2)\12142023_9_PEGMEA_1_PEGDA_E2_RUN3_C01.mpr</t>
  </si>
  <si>
    <t>SS_100</t>
  </si>
  <si>
    <t>\General - High-Throughput Polymer Electrolytes DIW\Database of polymer electrolytes\12142023_9_PEGMEA_1_PEGDA_X_Aerosil380_20_LiTFSI\EIS_rawfiles\Board 2 (Run2)\12142023_9_PEGMEA_1_PEGDA_D2_RUN1_C01.mpr</t>
  </si>
  <si>
    <t>\General - High-Throughput Polymer Electrolytes DIW\Database of polymer electrolytes\12142023_9_PEGMEA_1_PEGDA_X_Aerosil380_20_LiTFSI\EIS_rawfiles\Board 2 (Run2)\12142023_9_PEGMEA_1_PEGDA_D2_RUN2_C01.mpr</t>
  </si>
  <si>
    <t>\General - High-Throughput Polymer Electrolytes DIW\Database of polymer electrolytes\12142023_9_PEGMEA_1_PEGDA_X_Aerosil380_20_LiTFSI\EIS_rawfiles\Board 2 (Run2)\12142023_9_PEGMEA_1_PEGDA_D2_RUN3_C01.mpr</t>
  </si>
  <si>
    <t>SS_101</t>
  </si>
  <si>
    <t>\General - High-Throughput Polymer Electrolytes DIW\Database of polymer electrolytes\12142023_9_PEGMEA_1_PEGDA_X_Aerosil380_20_LiTFSI\EIS_rawfiles\Board 2 (Run2)\12142023_9_PEGMEA_1_PEGDA_C2_RUN1_C01.mpr</t>
  </si>
  <si>
    <t>\General - High-Throughput Polymer Electrolytes DIW\Database of polymer electrolytes\12142023_9_PEGMEA_1_PEGDA_X_Aerosil380_20_LiTFSI\EIS_rawfiles\Board 2 (Run2)\12142023_9_PEGMEA_1_PEGDA_C2_RUN2_C01.mpr</t>
  </si>
  <si>
    <t>\General - High-Throughput Polymer Electrolytes DIW\Database of polymer electrolytes\12142023_9_PEGMEA_1_PEGDA_X_Aerosil380_20_LiTFSI\EIS_rawfiles\Board 2 (Run2)\12142023_9_PEGMEA_1_PEGDA_C2_RUN3_C01.mpr</t>
  </si>
  <si>
    <t>SS_102</t>
  </si>
  <si>
    <t>\General - High-Throughput Polymer Electrolytes DIW\Database of polymer electrolytes\12142023_9_PEGMEA_1_PEGDA_X_Aerosil380_20_LiTFSI\EIS_rawfiles\Board 2 (Run2)\12142023_9_PEGMEA_1_PEGDA_B2_RUN1_C01.mpr</t>
  </si>
  <si>
    <t>\General - High-Throughput Polymer Electrolytes DIW\Database of polymer electrolytes\12142023_9_PEGMEA_1_PEGDA_X_Aerosil380_20_LiTFSI\EIS_rawfiles\Board 2 (Run2)\12142023_9_PEGMEA_1_PEGDA_B2_RUN2_C01.mpr</t>
  </si>
  <si>
    <t>\General - High-Throughput Polymer Electrolytes DIW\Database of polymer electrolytes\12142023_9_PEGMEA_1_PEGDA_X_Aerosil380_20_LiTFSI\EIS_rawfiles\Board 2 (Run2)\12142023_9_PEGMEA_1_PEGDA_B2_RUN3_C01.mpr</t>
  </si>
  <si>
    <t>SS_103</t>
  </si>
  <si>
    <t>\General - High-Throughput Polymer Electrolytes DIW\Database of polymer electrolytes\12142023_9_PEGMEA_1_PEGDA_X_Aerosil380_20_LiTFSI\EIS_rawfiles\Board 2 (Run2)\12142023_9_PEGMEA_1_PEGDA_A2_RUN1_C01.mpr</t>
  </si>
  <si>
    <t>\General - High-Throughput Polymer Electrolytes DIW\Database of polymer electrolytes\12142023_9_PEGMEA_1_PEGDA_X_Aerosil380_20_LiTFSI\EIS_rawfiles\Board 2 (Run2)\12142023_9_PEGMEA_1_PEGDA_A2_RUN2_C01.mpr</t>
  </si>
  <si>
    <t>\General - High-Throughput Polymer Electrolytes DIW\Database of polymer electrolytes\12142023_9_PEGMEA_1_PEGDA_X_Aerosil380_20_LiTFSI\EIS_rawfiles\Board 2 (Run2)\12142023_9_PEGMEA_1_PEGDA_A2_RUN3_C01.mpr</t>
  </si>
  <si>
    <t>SS_104</t>
  </si>
  <si>
    <t>\General - High-Throughput Polymer Electrolytes DIW\Database of polymer electrolytes\12272023_9_PEGMEA_1_PEGDA_15Aerosil380_varyLiTFSI_0to30_AllData\EIS\12282023_9_PEGMEA_1_PEGDA_A2_RUN1_C01.mpr</t>
  </si>
  <si>
    <t>\General - High-Throughput Polymer Electrolytes DIW\Database of polymer electrolytes\12272023_9_PEGMEA_1_PEGDA_15Aerosil380_varyLiTFSI_0to30_AllData\EIS\12282023_9_PEGMEA_1_PEGDA_A2_RUN2_C01.mpr</t>
  </si>
  <si>
    <t>SS_105</t>
  </si>
  <si>
    <t>\General - High-Throughput Polymer Electrolytes DIW\Database of polymer electrolytes\12272023_9_PEGMEA_1_PEGDA_15Aerosil380_varyLiTFSI_0to30_AllData\EIS\12282023_9_PEGMEA_1_PEGDA_B2_RUN1_C01.mpr</t>
  </si>
  <si>
    <t>\General - High-Throughput Polymer Electrolytes DIW\Database of polymer electrolytes\12272023_9_PEGMEA_1_PEGDA_15Aerosil380_varyLiTFSI_0to30_AllData\EIS\12282023_9_PEGMEA_1_PEGDA_B2_RUN2_C01.mpr</t>
  </si>
  <si>
    <t>SS_106</t>
  </si>
  <si>
    <t>\General - High-Throughput Polymer Electrolytes DIW\Database of polymer electrolytes\12272023_9_PEGMEA_1_PEGDA_15Aerosil380_varyLiTFSI_0to30_AllData\EIS\12282023_9_PEGMEA_1_PEGDA_C2_RUN1_C01.mpr</t>
  </si>
  <si>
    <t>\General - High-Throughput Polymer Electrolytes DIW\Database of polymer electrolytes\12272023_9_PEGMEA_1_PEGDA_15Aerosil380_varyLiTFSI_0to30_AllData\EIS\12282023_9_PEGMEA_1_PEGDA_C2_RUN2_C01.mpr</t>
  </si>
  <si>
    <t>SS_107</t>
  </si>
  <si>
    <t>\General - High-Throughput Polymer Electrolytes DIW\Database of polymer electrolytes\12272023_9_PEGMEA_1_PEGDA_15Aerosil380_varyLiTFSI_0to30_AllData\EIS\12282023_9_PEGMEA_1_PEGDA_D2_RUN1_C01.mpr</t>
  </si>
  <si>
    <t>\General - High-Throughput Polymer Electrolytes DIW\Database of polymer electrolytes\12272023_9_PEGMEA_1_PEGDA_15Aerosil380_varyLiTFSI_0to30_AllData\EIS\12282023_9_PEGMEA_1_PEGDA_D2_RUN2_C01.mpr</t>
  </si>
  <si>
    <t>SS_108</t>
  </si>
  <si>
    <t>\General - High-Throughput Polymer Electrolytes DIW\Database of polymer electrolytes\12272023_9_PEGMEA_1_PEGDA_15Aerosil380_varyLiTFSI_0to30_AllData\EIS\12282023_9_PEGMEA_1_PEGDA_E2_RUN1_C01.mpr</t>
  </si>
  <si>
    <t>\General - High-Throughput Polymer Electrolytes DIW\Database of polymer electrolytes\12272023_9_PEGMEA_1_PEGDA_15Aerosil380_varyLiTFSI_0to30_AllData\EIS\12282023_9_PEGMEA_1_PEGDA_E2_RUN2_C01.mpr</t>
  </si>
  <si>
    <t>SS_109</t>
  </si>
  <si>
    <t>\General - High-Throughput Polymer Electrolytes DIW\Database of polymer electrolytes\12272023_9_PEGMEA_1_PEGDA_15Aerosil380_varyLiTFSI_0to30_AllData\EIS\12282023_9_PEGMEA_1_PEGDA_F2_RUN1_C01.mpr</t>
  </si>
  <si>
    <t>\General - High-Throughput Polymer Electrolytes DIW\Database of polymer electrolytes\12272023_9_PEGMEA_1_PEGDA_15Aerosil380_varyLiTFSI_0to30_AllData\EIS\12282023_9_PEGMEA_1_PEGDA_F2_RUN2_C01.mpr</t>
  </si>
  <si>
    <t>SS_110</t>
  </si>
  <si>
    <t>\General - High-Throughput Polymer Electrolytes DIW\Database of polymer electrolytes\12272023_9_PEGMEA_1_PEGDA_15Aerosil380_varyLiTFSI_0to30_AllData\EIS\12282023_9_PEGMEA_1_PEGDA_G2_RUN1_C01.mpr</t>
  </si>
  <si>
    <t>\General - High-Throughput Polymer Electrolytes DIW\Database of polymer electrolytes\12272023_9_PEGMEA_1_PEGDA_15Aerosil380_varyLiTFSI_0to30_AllData\EIS\12282023_9_PEGMEA_1_PEGDA_G2_RUN2_C01.mpr</t>
  </si>
  <si>
    <t>SS_111</t>
  </si>
  <si>
    <t>\General - High-Throughput Polymer Electrolytes DIW\Database of polymer electrolytes\12272023_9_PEGMEA_1_PEGDA_15Aerosil380_varyLiTFSI_0to30_AllData\EIS\12282023_9_PEGMEA_1_PEGDA_H2_RUN1_C01.mpr</t>
  </si>
  <si>
    <t>\General - High-Throughput Polymer Electrolytes DIW\Database of polymer electrolytes\12272023_9_PEGMEA_1_PEGDA_15Aerosil380_varyLiTFSI_0to30_AllData\EIS\12282023_9_PEGMEA_1_PEGDA_H2_RUN2_C01.mpr</t>
  </si>
  <si>
    <t>SS_112</t>
  </si>
  <si>
    <t>SS_113</t>
  </si>
  <si>
    <t>SS_114</t>
  </si>
  <si>
    <t>SS_115</t>
  </si>
  <si>
    <t>SS_116</t>
  </si>
  <si>
    <t>SS_117</t>
  </si>
  <si>
    <t>SS_118</t>
  </si>
  <si>
    <t>SS_119</t>
  </si>
  <si>
    <t>SS_120</t>
  </si>
  <si>
    <t>SS_121</t>
  </si>
  <si>
    <t>SS_122</t>
  </si>
  <si>
    <t>SS_123</t>
  </si>
  <si>
    <t>SS_124</t>
  </si>
  <si>
    <t>SS_125</t>
  </si>
  <si>
    <t>SS_126</t>
  </si>
  <si>
    <t>SS_127</t>
  </si>
  <si>
    <t>SS_128</t>
  </si>
  <si>
    <t>SS_129</t>
  </si>
  <si>
    <t>SS_130</t>
  </si>
  <si>
    <t>SS_131</t>
  </si>
  <si>
    <t>SS_132</t>
  </si>
  <si>
    <t>SS_133</t>
  </si>
  <si>
    <t>SS_134</t>
  </si>
  <si>
    <t>SS_135</t>
  </si>
  <si>
    <t>SS_136</t>
  </si>
  <si>
    <t>SS_137</t>
  </si>
  <si>
    <t>SS_138</t>
  </si>
  <si>
    <t>SS_139</t>
  </si>
  <si>
    <t>SS_140</t>
  </si>
  <si>
    <t>SS_141</t>
  </si>
  <si>
    <t>SS_142</t>
  </si>
  <si>
    <t>SS_143</t>
  </si>
  <si>
    <t>SS_144</t>
  </si>
  <si>
    <t>C:\Users\jimenez45\OneDrive - LLNL\General - High-Throughput Polymer Electrolytes DIW\Database of polymer electrolytes\01092024_9_PEGMEA_1_PEGDA_X_Aerosil380_10_LiTFSI\EIS_rawfiles\010920244_A1_RUN_1_C01.mpr</t>
  </si>
  <si>
    <t>C:\Users\jimenez45\OneDrive - LLNL\General - High-Throughput Polymer Electrolytes DIW\Database of polymer electrolytes\01092024_9_PEGMEA_1_PEGDA_X_Aerosil380_10_LiTFSI\EIS_rawfiles\010920244_A1_RUN_2_C01.mpr</t>
  </si>
  <si>
    <t>C:\Users\jimenez45\OneDrive - LLNL\General - High-Throughput Polymer Electrolytes DIW\Database of polymer electrolytes\01092024_9_PEGMEA_1_PEGDA_X_Aerosil380_10_LiTFSI\EIS_rawfiles\010920244_A1_RUN_3_C01.mpr</t>
  </si>
  <si>
    <t>C:\Users\jimenez45\OneDrive - LLNL\General - High-Throughput Polymer Electrolytes DIW\Database of polymer electrolytes\01092024_9_PEGMEA_1_PEGDA_X_Aerosil380_10_LiTFSI\EIS_rawfiles\010920244_A1_RUN_4_C01.mpr</t>
  </si>
  <si>
    <t>SS_145</t>
  </si>
  <si>
    <t>C:\Users\jimenez45\OneDrive - LLNL\General - High-Throughput Polymer Electrolytes DIW\Database of polymer electrolytes\01092024_9_PEGMEA_1_PEGDA_X_Aerosil380_10_LiTFSI\EIS_rawfiles\010920244_B1_RUN_1_C01.mpr</t>
  </si>
  <si>
    <t>C:\Users\jimenez45\OneDrive - LLNL\General - High-Throughput Polymer Electrolytes DIW\Database of polymer electrolytes\01092024_9_PEGMEA_1_PEGDA_X_Aerosil380_10_LiTFSI\EIS_rawfiles\010920244_B1_RUN_2_C01.mpr</t>
  </si>
  <si>
    <t>C:\Users\jimenez45\OneDrive - LLNL\General - High-Throughput Polymer Electrolytes DIW\Database of polymer electrolytes\01092024_9_PEGMEA_1_PEGDA_X_Aerosil380_10_LiTFSI\EIS_rawfiles\010920244_B1_RUN_3_C01.mpr</t>
  </si>
  <si>
    <t>C:\Users\jimenez45\OneDrive - LLNL\General - High-Throughput Polymer Electrolytes DIW\Database of polymer electrolytes\01092024_9_PEGMEA_1_PEGDA_X_Aerosil380_10_LiTFSI\EIS_rawfiles\010920244_B1_RUN_4_C01.mpr</t>
  </si>
  <si>
    <t>SS_146</t>
  </si>
  <si>
    <t>C:\Users\jimenez45\OneDrive - LLNL\General - High-Throughput Polymer Electrolytes DIW\Database of polymer electrolytes\01092024_9_PEGMEA_1_PEGDA_X_Aerosil380_10_LiTFSI\EIS_rawfiles\010920244_C1_RUN_1_C01.mpr</t>
  </si>
  <si>
    <t>C:\Users\jimenez45\OneDrive - LLNL\General - High-Throughput Polymer Electrolytes DIW\Database of polymer electrolytes\01092024_9_PEGMEA_1_PEGDA_X_Aerosil380_10_LiTFSI\EIS_rawfiles\010920244_C1_RUN_2_C01.mpr</t>
  </si>
  <si>
    <t>C:\Users\jimenez45\OneDrive - LLNL\General - High-Throughput Polymer Electrolytes DIW\Database of polymer electrolytes\01092024_9_PEGMEA_1_PEGDA_X_Aerosil380_10_LiTFSI\EIS_rawfiles\010920244_C1_RUN_3_C01.mpr</t>
  </si>
  <si>
    <t>C:\Users\jimenez45\OneDrive - LLNL\General - High-Throughput Polymer Electrolytes DIW\Database of polymer electrolytes\01092024_9_PEGMEA_1_PEGDA_X_Aerosil380_10_LiTFSI\EIS_rawfiles\010920244_C1_RUN_4_C01.mpr</t>
  </si>
  <si>
    <t>SS_147</t>
  </si>
  <si>
    <t>C:\Users\jimenez45\OneDrive - LLNL\General - High-Throughput Polymer Electrolytes DIW\Database of polymer electrolytes\01092024_9_PEGMEA_1_PEGDA_X_Aerosil380_10_LiTFSI\EIS_rawfiles\010920244_D1_RUN_1_C01.mpr</t>
  </si>
  <si>
    <t>C:\Users\jimenez45\OneDrive - LLNL\General - High-Throughput Polymer Electrolytes DIW\Database of polymer electrolytes\01092024_9_PEGMEA_1_PEGDA_X_Aerosil380_10_LiTFSI\EIS_rawfiles\010920244_D1_RUN_2_C01.mpr</t>
  </si>
  <si>
    <t>C:\Users\jimenez45\OneDrive - LLNL\General - High-Throughput Polymer Electrolytes DIW\Database of polymer electrolytes\01092024_9_PEGMEA_1_PEGDA_X_Aerosil380_10_LiTFSI\EIS_rawfiles\010920244_D1_RUN_3_C01.mpr</t>
  </si>
  <si>
    <t>C:\Users\jimenez45\OneDrive - LLNL\General - High-Throughput Polymer Electrolytes DIW\Database of polymer electrolytes\01092024_9_PEGMEA_1_PEGDA_X_Aerosil380_10_LiTFSI\EIS_rawfiles\010920244_D1_RUN_4_C01.mpr</t>
  </si>
  <si>
    <t>SS_148</t>
  </si>
  <si>
    <t>C:\Users\jimenez45\OneDrive - LLNL\General - High-Throughput Polymer Electrolytes DIW\Database of polymer electrolytes\01092024_9_PEGMEA_1_PEGDA_X_Aerosil380_10_LiTFSI\EIS_rawfiles\010920244_E1_RUN_1_C01.mpr</t>
  </si>
  <si>
    <t>C:\Users\jimenez45\OneDrive - LLNL\General - High-Throughput Polymer Electrolytes DIW\Database of polymer electrolytes\01092024_9_PEGMEA_1_PEGDA_X_Aerosil380_10_LiTFSI\EIS_rawfiles\010920244_E1_RUN_2_C01.mpr</t>
  </si>
  <si>
    <t>C:\Users\jimenez45\OneDrive - LLNL\General - High-Throughput Polymer Electrolytes DIW\Database of polymer electrolytes\01092024_9_PEGMEA_1_PEGDA_X_Aerosil380_10_LiTFSI\EIS_rawfiles\010920244_E1_RUN_3_C01.mpr</t>
  </si>
  <si>
    <t>C:\Users\jimenez45\OneDrive - LLNL\General - High-Throughput Polymer Electrolytes DIW\Database of polymer electrolytes\01092024_9_PEGMEA_1_PEGDA_X_Aerosil380_10_LiTFSI\EIS_rawfiles\010920244_E1_RUN_4_C01.mpr</t>
  </si>
  <si>
    <t>SS_149</t>
  </si>
  <si>
    <t>C:\Users\jimenez45\OneDrive - LLNL\General - High-Throughput Polymer Electrolytes DIW\Database of polymer electrolytes\01092024_9_PEGMEA_1_PEGDA_X_Aerosil380_10_LiTFSI\EIS_rawfiles\010920244_F1_RUN_1_C01.mpr</t>
  </si>
  <si>
    <t>C:\Users\jimenez45\OneDrive - LLNL\General - High-Throughput Polymer Electrolytes DIW\Database of polymer electrolytes\01092024_9_PEGMEA_1_PEGDA_X_Aerosil380_10_LiTFSI\EIS_rawfiles\010920244_F1_RUN_2_C01.mpr</t>
  </si>
  <si>
    <t>C:\Users\jimenez45\OneDrive - LLNL\General - High-Throughput Polymer Electrolytes DIW\Database of polymer electrolytes\01092024_9_PEGMEA_1_PEGDA_X_Aerosil380_10_LiTFSI\EIS_rawfiles\010920244_F1_RUN_3_C01.mpr</t>
  </si>
  <si>
    <t>C:\Users\jimenez45\OneDrive - LLNL\General - High-Throughput Polymer Electrolytes DIW\Database of polymer electrolytes\01092024_9_PEGMEA_1_PEGDA_X_Aerosil380_10_LiTFSI\EIS_rawfiles\010920244_F1_RUN_4_C01.mpr</t>
  </si>
  <si>
    <t>SS_150</t>
  </si>
  <si>
    <t>C:\Users\jimenez45\OneDrive - LLNL\General - High-Throughput Polymer Electrolytes DIW\Database of polymer electrolytes\01092024_9_PEGMEA_1_PEGDA_X_Aerosil380_10_LiTFSI\EIS_rawfiles\010920244_G1_RUN_1_C01.mpr</t>
  </si>
  <si>
    <t>C:\Users\jimenez45\OneDrive - LLNL\General - High-Throughput Polymer Electrolytes DIW\Database of polymer electrolytes\01092024_9_PEGMEA_1_PEGDA_X_Aerosil380_10_LiTFSI\EIS_rawfiles\010920244_G1_RUN_2_C01.mpr</t>
  </si>
  <si>
    <t>C:\Users\jimenez45\OneDrive - LLNL\General - High-Throughput Polymer Electrolytes DIW\Database of polymer electrolytes\01092024_9_PEGMEA_1_PEGDA_X_Aerosil380_10_LiTFSI\EIS_rawfiles\010920244_G1_RUN_3_C01.mpr</t>
  </si>
  <si>
    <t>C:\Users\jimenez45\OneDrive - LLNL\General - High-Throughput Polymer Electrolytes DIW\Database of polymer electrolytes\01092024_9_PEGMEA_1_PEGDA_X_Aerosil380_10_LiTFSI\EIS_rawfiles\010920244_G1_RUN_4_C01.mpr</t>
  </si>
  <si>
    <t>SS_151</t>
  </si>
  <si>
    <t>C:\Users\jimenez45\OneDrive - LLNL\General - High-Throughput Polymer Electrolytes DIW\Database of polymer electrolytes\01092024_9_PEGMEA_1_PEGDA_X_Aerosil380_10_LiTFSI\EIS_rawfiles\010920244_H1_RUN_1_C01.mpr</t>
  </si>
  <si>
    <t>C:\Users\jimenez45\OneDrive - LLNL\General - High-Throughput Polymer Electrolytes DIW\Database of polymer electrolytes\01092024_9_PEGMEA_1_PEGDA_X_Aerosil380_10_LiTFSI\EIS_rawfiles\010920244_H1_RUN_2_C01.mpr</t>
  </si>
  <si>
    <t>C:\Users\jimenez45\OneDrive - LLNL\General - High-Throughput Polymer Electrolytes DIW\Database of polymer electrolytes\01092024_9_PEGMEA_1_PEGDA_X_Aerosil380_10_LiTFSI\EIS_rawfiles\010920244_H1_RUN_3_C01.mpr</t>
  </si>
  <si>
    <t>C:\Users\jimenez45\OneDrive - LLNL\General - High-Throughput Polymer Electrolytes DIW\Database of polymer electrolytes\01092024_9_PEGMEA_1_PEGDA_X_Aerosil380_10_LiTFSI\EIS_rawfiles\010920244_H1_RUN_4_C01.mpr</t>
  </si>
  <si>
    <t>SS_152</t>
  </si>
  <si>
    <t>C:\Users\jimenez45\OneDrive - LLNL\General - High-Throughput Polymer Electrolytes DIW\Database of polymer electrolytes\01092024_9_PEGMEA_1_PEGDA_X_Aerosil380_10_LiTFSI\EIS_rawfiles\010920244_A2_RUN_1_C01.mpr</t>
  </si>
  <si>
    <t>C:\Users\jimenez45\OneDrive - LLNL\General - High-Throughput Polymer Electrolytes DIW\Database of polymer electrolytes\01092024_9_PEGMEA_1_PEGDA_X_Aerosil380_10_LiTFSI\EIS_rawfiles\010920244_A2_RUN_2_C01.mpr</t>
  </si>
  <si>
    <t>C:\Users\jimenez45\OneDrive - LLNL\General - High-Throughput Polymer Electrolytes DIW\Database of polymer electrolytes\01092024_9_PEGMEA_1_PEGDA_X_Aerosil380_10_LiTFSI\EIS_rawfiles\010920244_A2_RUN_3_C01.mpr</t>
  </si>
  <si>
    <t>C:\Users\jimenez45\OneDrive - LLNL\General - High-Throughput Polymer Electrolytes DIW\Database of polymer electrolytes\01092024_9_PEGMEA_1_PEGDA_X_Aerosil380_10_LiTFSI\EIS_rawfiles\010920244_A2_RUN_4_C01.mpr</t>
  </si>
  <si>
    <t>SS_153</t>
  </si>
  <si>
    <t>C:\Users\jimenez45\OneDrive - LLNL\General - High-Throughput Polymer Electrolytes DIW\Database of polymer electrolytes\01092024_9_PEGMEA_1_PEGDA_X_Aerosil380_10_LiTFSI\EIS_rawfiles\010920244_B2_RUN_1_C01.mpr</t>
  </si>
  <si>
    <t>C:\Users\jimenez45\OneDrive - LLNL\General - High-Throughput Polymer Electrolytes DIW\Database of polymer electrolytes\01092024_9_PEGMEA_1_PEGDA_X_Aerosil380_10_LiTFSI\EIS_rawfiles\010920244_B2_RUN_2_C01.mpr</t>
  </si>
  <si>
    <t>C:\Users\jimenez45\OneDrive - LLNL\General - High-Throughput Polymer Electrolytes DIW\Database of polymer electrolytes\01092024_9_PEGMEA_1_PEGDA_X_Aerosil380_10_LiTFSI\EIS_rawfiles\010920244_B2_RUN_3_C01.mpr</t>
  </si>
  <si>
    <t>C:\Users\jimenez45\OneDrive - LLNL\General - High-Throughput Polymer Electrolytes DIW\Database of polymer electrolytes\01092024_9_PEGMEA_1_PEGDA_X_Aerosil380_10_LiTFSI\EIS_rawfiles\010920244_B2_RUN_4_C01.mpr</t>
  </si>
  <si>
    <t>SS_154</t>
  </si>
  <si>
    <t>C:\Users\jimenez45\OneDrive - LLNL\General - High-Throughput Polymer Electrolytes DIW\Database of polymer electrolytes\01092024_9_PEGMEA_1_PEGDA_X_Aerosil380_10_LiTFSI\EIS_rawfiles\010920244_C2_RUN_1_C01.mpr</t>
  </si>
  <si>
    <t>C:\Users\jimenez45\OneDrive - LLNL\General - High-Throughput Polymer Electrolytes DIW\Database of polymer electrolytes\01092024_9_PEGMEA_1_PEGDA_X_Aerosil380_10_LiTFSI\EIS_rawfiles\010920244_C2_RUN_2_C01.mpr</t>
  </si>
  <si>
    <t>C:\Users\jimenez45\OneDrive - LLNL\General - High-Throughput Polymer Electrolytes DIW\Database of polymer electrolytes\01092024_9_PEGMEA_1_PEGDA_X_Aerosil380_10_LiTFSI\EIS_rawfiles\010920244_C2_RUN_3_C01.mpr</t>
  </si>
  <si>
    <t>C:\Users\jimenez45\OneDrive - LLNL\General - High-Throughput Polymer Electrolytes DIW\Database of polymer electrolytes\01092024_9_PEGMEA_1_PEGDA_X_Aerosil380_10_LiTFSI\EIS_rawfiles\010920244_C2_RUN_4_C01.mpr</t>
  </si>
  <si>
    <t>SS_155</t>
  </si>
  <si>
    <t>C:\Users\jimenez45\OneDrive - LLNL\General - High-Throughput Polymer Electrolytes DIW\Database of polymer electrolytes\01092024_9_PEGMEA_1_PEGDA_X_Aerosil380_10_LiTFSI\EIS_rawfiles\010920244_D2_RUN_1_C01.mpr</t>
  </si>
  <si>
    <t>C:\Users\jimenez45\OneDrive - LLNL\General - High-Throughput Polymer Electrolytes DIW\Database of polymer electrolytes\01092024_9_PEGMEA_1_PEGDA_X_Aerosil380_10_LiTFSI\EIS_rawfiles\010920244_D2_RUN_2_C01.mpr</t>
  </si>
  <si>
    <t>C:\Users\jimenez45\OneDrive - LLNL\General - High-Throughput Polymer Electrolytes DIW\Database of polymer electrolytes\01092024_9_PEGMEA_1_PEGDA_X_Aerosil380_10_LiTFSI\EIS_rawfiles\010920244_D2_RUN_3_C01.mpr</t>
  </si>
  <si>
    <t>C:\Users\jimenez45\OneDrive - LLNL\General - High-Throughput Polymer Electrolytes DIW\Database of polymer electrolytes\01092024_9_PEGMEA_1_PEGDA_X_Aerosil380_10_LiTFSI\EIS_rawfiles\010920244_D2_RUN_4_C01.mpr</t>
  </si>
  <si>
    <t>SS_156</t>
  </si>
  <si>
    <t>C:\Users\jimenez45\OneDrive - LLNL\General - High-Throughput Polymer Electrolytes DIW\Database of polymer electrolytes\01092024_9_PEGMEA_1_PEGDA_X_Aerosil380_10_LiTFSI\EIS_rawfiles\010920244_E2_RUN_1_C01.mpr</t>
  </si>
  <si>
    <t>C:\Users\jimenez45\OneDrive - LLNL\General - High-Throughput Polymer Electrolytes DIW\Database of polymer electrolytes\01092024_9_PEGMEA_1_PEGDA_X_Aerosil380_10_LiTFSI\EIS_rawfiles\010920244_E2_RUN_2_C01.mpr</t>
  </si>
  <si>
    <t>C:\Users\jimenez45\OneDrive - LLNL\General - High-Throughput Polymer Electrolytes DIW\Database of polymer electrolytes\01092024_9_PEGMEA_1_PEGDA_X_Aerosil380_10_LiTFSI\EIS_rawfiles\010920244_E2_RUN_3_C01.mpr</t>
  </si>
  <si>
    <t>C:\Users\jimenez45\OneDrive - LLNL\General - High-Throughput Polymer Electrolytes DIW\Database of polymer electrolytes\01092024_9_PEGMEA_1_PEGDA_X_Aerosil380_10_LiTFSI\EIS_rawfiles\010920244_E2_RUN_4_C01.mpr</t>
  </si>
  <si>
    <t>SS_157</t>
  </si>
  <si>
    <t>C:\Users\jimenez45\OneDrive - LLNL\General - High-Throughput Polymer Electrolytes DIW\Database of polymer electrolytes\01092024_9_PEGMEA_1_PEGDA_X_Aerosil380_10_LiTFSI\EIS_rawfiles\010920244_F2_RUN_1_C01.mpr</t>
  </si>
  <si>
    <t>C:\Users\jimenez45\OneDrive - LLNL\General - High-Throughput Polymer Electrolytes DIW\Database of polymer electrolytes\01092024_9_PEGMEA_1_PEGDA_X_Aerosil380_10_LiTFSI\EIS_rawfiles\010920244_F2_RUN_2_C01.mpr</t>
  </si>
  <si>
    <t>C:\Users\jimenez45\OneDrive - LLNL\General - High-Throughput Polymer Electrolytes DIW\Database of polymer electrolytes\01092024_9_PEGMEA_1_PEGDA_X_Aerosil380_10_LiTFSI\EIS_rawfiles\010920244_F2_RUN_3_C01.mpr</t>
  </si>
  <si>
    <t>C:\Users\jimenez45\OneDrive - LLNL\General - High-Throughput Polymer Electrolytes DIW\Database of polymer electrolytes\01092024_9_PEGMEA_1_PEGDA_X_Aerosil380_10_LiTFSI\EIS_rawfiles\010920244_F2_RUN_4_C01.mpr</t>
  </si>
  <si>
    <t>SS_158</t>
  </si>
  <si>
    <t>C:\Users\jimenez45\OneDrive - LLNL\General - High-Throughput Polymer Electrolytes DIW\Database of polymer electrolytes\01092024_9_PEGMEA_1_PEGDA_X_Aerosil380_10_LiTFSI\EIS_rawfiles\010920244_G2_RUN_1_C01.mpr</t>
  </si>
  <si>
    <t>C:\Users\jimenez45\OneDrive - LLNL\General - High-Throughput Polymer Electrolytes DIW\Database of polymer electrolytes\01092024_9_PEGMEA_1_PEGDA_X_Aerosil380_10_LiTFSI\EIS_rawfiles\010920244_G2_RUN_2_C01.mpr</t>
  </si>
  <si>
    <t>C:\Users\jimenez45\OneDrive - LLNL\General - High-Throughput Polymer Electrolytes DIW\Database of polymer electrolytes\01092024_9_PEGMEA_1_PEGDA_X_Aerosil380_10_LiTFSI\EIS_rawfiles\010920244_G2_RUN_3_C01.mpr</t>
  </si>
  <si>
    <t>C:\Users\jimenez45\OneDrive - LLNL\General - High-Throughput Polymer Electrolytes DIW\Database of polymer electrolytes\01092024_9_PEGMEA_1_PEGDA_X_Aerosil380_10_LiTFSI\EIS_rawfiles\010920244_G2_RUN_4_C01.mpr</t>
  </si>
  <si>
    <t>SS_159</t>
  </si>
  <si>
    <t>C:\Users\jimenez45\OneDrive - LLNL\General - High-Throughput Polymer Electrolytes DIW\Database of polymer electrolytes\01092024_9_PEGMEA_1_PEGDA_X_Aerosil380_10_LiTFSI\EIS_rawfiles\010920244_H2_RUN_1_C01.mpr</t>
  </si>
  <si>
    <t>C:\Users\jimenez45\OneDrive - LLNL\General - High-Throughput Polymer Electrolytes DIW\Database of polymer electrolytes\01092024_9_PEGMEA_1_PEGDA_X_Aerosil380_10_LiTFSI\EIS_rawfiles\010920244_H2_RUN_2_C01.mpr</t>
  </si>
  <si>
    <t>C:\Users\jimenez45\OneDrive - LLNL\General - High-Throughput Polymer Electrolytes DIW\Database of polymer electrolytes\01092024_9_PEGMEA_1_PEGDA_X_Aerosil380_10_LiTFSI\EIS_rawfiles\010920244_H2_RUN_3_C01.mpr</t>
  </si>
  <si>
    <t>C:\Users\jimenez45\OneDrive - LLNL\General - High-Throughput Polymer Electrolytes DIW\Database of polymer electrolytes\01092024_9_PEGMEA_1_PEGDA_X_Aerosil380_10_LiTFSI\EIS_rawfiles\010920244_H2_RUN_4_C01.mpr</t>
  </si>
  <si>
    <t>SS_160</t>
  </si>
  <si>
    <t>C:\Users\jimenez45\OneDrive - LLNL\General - High-Throughput Polymer Electrolytes DIW\Database of polymer electrolytes\01182024_9_PEGMEA_1_PEGDA_X_Aerosil380_10_LiTFSI\01182024_A2_RUN_1_C01.mpr</t>
  </si>
  <si>
    <t>C:\Users\jimenez45\OneDrive - LLNL\General - High-Throughput Polymer Electrolytes DIW\Database of polymer electrolytes\01182024_9_PEGMEA_1_PEGDA_X_Aerosil380_10_LiTFSI\01182024_A2_RUN_2_C01.mpr</t>
  </si>
  <si>
    <t>C:\Users\jimenez45\OneDrive - LLNL\General - High-Throughput Polymer Electrolytes DIW\Database of polymer electrolytes\01182024_9_PEGMEA_1_PEGDA_X_Aerosil380_10_LiTFSI\01182024_A2_RUN_3_C01.mpr</t>
  </si>
  <si>
    <t>C:\Users\jimenez45\OneDrive - LLNL\General - High-Throughput Polymer Electrolytes DIW\Database of polymer electrolytes\01182024_9_PEGMEA_1_PEGDA_X_Aerosil380_10_LiTFSI\01182024_A2_RUN_4_C01.mpr</t>
  </si>
  <si>
    <t>SS_161</t>
  </si>
  <si>
    <t>C:\Users\jimenez45\OneDrive - LLNL\General - High-Throughput Polymer Electrolytes DIW\Database of polymer electrolytes\01182024_9_PEGMEA_1_PEGDA_X_Aerosil380_10_LiTFSI\01182024_B1_RUN_1_C01.mpr</t>
  </si>
  <si>
    <t>C:\Users\jimenez45\OneDrive - LLNL\General - High-Throughput Polymer Electrolytes DIW\Database of polymer electrolytes\01182024_9_PEGMEA_1_PEGDA_X_Aerosil380_10_LiTFSI\01182024_B1_RUN_2_C01.mpr</t>
  </si>
  <si>
    <t>C:\Users\jimenez45\OneDrive - LLNL\General - High-Throughput Polymer Electrolytes DIW\Database of polymer electrolytes\01182024_9_PEGMEA_1_PEGDA_X_Aerosil380_10_LiTFSI\01182024_B1_RUN_3_C01.mpr</t>
  </si>
  <si>
    <t>C:\Users\jimenez45\OneDrive - LLNL\General - High-Throughput Polymer Electrolytes DIW\Database of polymer electrolytes\01182024_9_PEGMEA_1_PEGDA_X_Aerosil380_10_LiTFSI\01182024_B1_RUN_4_C01.mpr</t>
  </si>
  <si>
    <t>SS_162</t>
  </si>
  <si>
    <t>C:\Users\jimenez45\OneDrive - LLNL\General - High-Throughput Polymer Electrolytes DIW\Database of polymer electrolytes\01182024_9_PEGMEA_1_PEGDA_X_Aerosil380_10_LiTFSI\01182024_C2_RUN_1_C01.mpr</t>
  </si>
  <si>
    <t>C:\Users\jimenez45\OneDrive - LLNL\General - High-Throughput Polymer Electrolytes DIW\Database of polymer electrolytes\01182024_9_PEGMEA_1_PEGDA_X_Aerosil380_10_LiTFSI\01182024_C2_RUN_2_C01.mpr</t>
  </si>
  <si>
    <t>C:\Users\jimenez45\OneDrive - LLNL\General - High-Throughput Polymer Electrolytes DIW\Database of polymer electrolytes\01182024_9_PEGMEA_1_PEGDA_X_Aerosil380_10_LiTFSI\01182024_C2_RUN_3_C01.mpr</t>
  </si>
  <si>
    <t>C:\Users\jimenez45\OneDrive - LLNL\General - High-Throughput Polymer Electrolytes DIW\Database of polymer electrolytes\01182024_9_PEGMEA_1_PEGDA_X_Aerosil380_10_LiTFSI\01182024_C2_RUN_4_C01.mpr</t>
  </si>
  <si>
    <t>SS_163</t>
  </si>
  <si>
    <t>C:\Users\jimenez45\OneDrive - LLNL\General - High-Throughput Polymer Electrolytes DIW\Database of polymer electrolytes\01182024_9_PEGMEA_1_PEGDA_X_Aerosil380_10_LiTFSI\01182024_D2_RUN_1_C01.mpr</t>
  </si>
  <si>
    <t>C:\Users\jimenez45\OneDrive - LLNL\General - High-Throughput Polymer Electrolytes DIW\Database of polymer electrolytes\01182024_9_PEGMEA_1_PEGDA_X_Aerosil380_10_LiTFSI\01182024_D2_RUN_2_C01.mpr</t>
  </si>
  <si>
    <t>C:\Users\jimenez45\OneDrive - LLNL\General - High-Throughput Polymer Electrolytes DIW\Database of polymer electrolytes\01182024_9_PEGMEA_1_PEGDA_X_Aerosil380_10_LiTFSI\01182024_D2_RUN_3_C01.mpr</t>
  </si>
  <si>
    <t>C:\Users\jimenez45\OneDrive - LLNL\General - High-Throughput Polymer Electrolytes DIW\Database of polymer electrolytes\01182024_9_PEGMEA_1_PEGDA_X_Aerosil380_10_LiTFSI\01182024_D2_RUN_4_C01.mpr</t>
  </si>
  <si>
    <t>SS_164</t>
  </si>
  <si>
    <t>C:\Users\jimenez45\OneDrive - LLNL\General - High-Throughput Polymer Electrolytes DIW\Database of polymer electrolytes\01182024_9_PEGMEA_1_PEGDA_X_Aerosil380_10_LiTFSI\01182024_E2_RUN_1_C01.mpr</t>
  </si>
  <si>
    <t>C:\Users\jimenez45\OneDrive - LLNL\General - High-Throughput Polymer Electrolytes DIW\Database of polymer electrolytes\01182024_9_PEGMEA_1_PEGDA_X_Aerosil380_10_LiTFSI\01182024_E2_RUN_2_C01.mpr</t>
  </si>
  <si>
    <t>C:\Users\jimenez45\OneDrive - LLNL\General - High-Throughput Polymer Electrolytes DIW\Database of polymer electrolytes\01182024_9_PEGMEA_1_PEGDA_X_Aerosil380_10_LiTFSI\01182024_E2_RUN_3_C01.mpr</t>
  </si>
  <si>
    <t>C:\Users\jimenez45\OneDrive - LLNL\General - High-Throughput Polymer Electrolytes DIW\Database of polymer electrolytes\01182024_9_PEGMEA_1_PEGDA_X_Aerosil380_10_LiTFSI\01182024_E2_RUN_4_C01.mpr</t>
  </si>
  <si>
    <t>SS_165</t>
  </si>
  <si>
    <t>C:\Users\jimenez45\OneDrive - LLNL\General - High-Throughput Polymer Electrolytes DIW\Database of polymer electrolytes\01182024_9_PEGMEA_1_PEGDA_X_Aerosil380_10_LiTFSI\01182024_F2_RUN_1_C01.mpr</t>
  </si>
  <si>
    <t>C:\Users\jimenez45\OneDrive - LLNL\General - High-Throughput Polymer Electrolytes DIW\Database of polymer electrolytes\01182024_9_PEGMEA_1_PEGDA_X_Aerosil380_10_LiTFSI\01182024_F2_RUN_2_C01.mpr</t>
  </si>
  <si>
    <t>C:\Users\jimenez45\OneDrive - LLNL\General - High-Throughput Polymer Electrolytes DIW\Database of polymer electrolytes\01182024_9_PEGMEA_1_PEGDA_X_Aerosil380_10_LiTFSI\01182024_F2_RUN_3_C01.mpr</t>
  </si>
  <si>
    <t>C:\Users\jimenez45\OneDrive - LLNL\General - High-Throughput Polymer Electrolytes DIW\Database of polymer electrolytes\01182024_9_PEGMEA_1_PEGDA_X_Aerosil380_10_LiTFSI\01182024_F2_RUN_4_C01.mpr</t>
  </si>
  <si>
    <t>SS_166</t>
  </si>
  <si>
    <t>C:\Users\jimenez45\OneDrive - LLNL\General - High-Throughput Polymer Electrolytes DIW\Database of polymer electrolytes\01182024_9_PEGMEA_1_PEGDA_X_Aerosil380_10_LiTFSI\01182024_G2_RUN_1_C01.mpr</t>
  </si>
  <si>
    <t>C:\Users\jimenez45\OneDrive - LLNL\General - High-Throughput Polymer Electrolytes DIW\Database of polymer electrolytes\01182024_9_PEGMEA_1_PEGDA_X_Aerosil380_10_LiTFSI\01182024_G2_RUN_2_C01.mpr</t>
  </si>
  <si>
    <t>C:\Users\jimenez45\OneDrive - LLNL\General - High-Throughput Polymer Electrolytes DIW\Database of polymer electrolytes\01182024_9_PEGMEA_1_PEGDA_X_Aerosil380_10_LiTFSI\01182024_G2_RUN_3_C01.mpr</t>
  </si>
  <si>
    <t>C:\Users\jimenez45\OneDrive - LLNL\General - High-Throughput Polymer Electrolytes DIW\Database of polymer electrolytes\01182024_9_PEGMEA_1_PEGDA_X_Aerosil380_10_LiTFSI\01182024_G2_RUN_4_C01.mpr</t>
  </si>
  <si>
    <t>SS_167</t>
  </si>
  <si>
    <t>C:\Users\jimenez45\OneDrive - LLNL\General - High-Throughput Polymer Electrolytes DIW\Database of polymer electrolytes\01182024_9_PEGMEA_1_PEGDA_X_Aerosil380_10_LiTFSI\01182024_H2_RUN_1_C01.mpr</t>
  </si>
  <si>
    <t>C:\Users\jimenez45\OneDrive - LLNL\General - High-Throughput Polymer Electrolytes DIW\Database of polymer electrolytes\01182024_9_PEGMEA_1_PEGDA_X_Aerosil380_10_LiTFSI\01182024_H2_RUN_2_C01.mpr</t>
  </si>
  <si>
    <t>C:\Users\jimenez45\OneDrive - LLNL\General - High-Throughput Polymer Electrolytes DIW\Database of polymer electrolytes\01182024_9_PEGMEA_1_PEGDA_X_Aerosil380_10_LiTFSI\01182024_H2_RUN_3_C01.mpr</t>
  </si>
  <si>
    <t>C:\Users\jimenez45\OneDrive - LLNL\General - High-Throughput Polymer Electrolytes DIW\Database of polymer electrolytes\01182024_9_PEGMEA_1_PEGDA_X_Aerosil380_10_LiTFSI\01182024_H2_RUN_4_C01.mpr</t>
  </si>
  <si>
    <t>SS_168</t>
  </si>
  <si>
    <t>C:\Users\jimenez45\OneDrive - LLNL\General - High-Throughput Polymer Electrolytes DIW\Database of polymer electrolytes\01182024_9_PEGMEA_1_PEGDA_X_Aerosil380_10_LiTFSI\01182024_A3_RUN_1_C01.mpr</t>
  </si>
  <si>
    <t>C:\Users\jimenez45\OneDrive - LLNL\General - High-Throughput Polymer Electrolytes DIW\Database of polymer electrolytes\01182024_9_PEGMEA_1_PEGDA_X_Aerosil380_10_LiTFSI\01182024_A3_RUN_2_C01.mpr</t>
  </si>
  <si>
    <t>C:\Users\jimenez45\OneDrive - LLNL\General - High-Throughput Polymer Electrolytes DIW\Database of polymer electrolytes\01182024_9_PEGMEA_1_PEGDA_X_Aerosil380_10_LiTFSI\01182024_A3_RUN_3_C01.mpr</t>
  </si>
  <si>
    <t>C:\Users\jimenez45\OneDrive - LLNL\General - High-Throughput Polymer Electrolytes DIW\Database of polymer electrolytes\01182024_9_PEGMEA_1_PEGDA_X_Aerosil380_10_LiTFSI\01182024_A3_RUN_4_C01.mpr</t>
  </si>
  <si>
    <t>SS_169</t>
  </si>
  <si>
    <t>C:\Users\jimenez45\OneDrive - LLNL\General - High-Throughput Polymer Electrolytes DIW\Database of polymer electrolytes\01182024_9_PEGMEA_1_PEGDA_X_Aerosil380_10_LiTFSI\01182024_B2_RUN_1_C01.mpr</t>
  </si>
  <si>
    <t>C:\Users\jimenez45\OneDrive - LLNL\General - High-Throughput Polymer Electrolytes DIW\Database of polymer electrolytes\01182024_9_PEGMEA_1_PEGDA_X_Aerosil380_10_LiTFSI\01182024_B2_RUN_2_C01.mpr</t>
  </si>
  <si>
    <t>C:\Users\jimenez45\OneDrive - LLNL\General - High-Throughput Polymer Electrolytes DIW\Database of polymer electrolytes\01182024_9_PEGMEA_1_PEGDA_X_Aerosil380_10_LiTFSI\01182024_B2_RUN_3_C01.mpr</t>
  </si>
  <si>
    <t>C:\Users\jimenez45\OneDrive - LLNL\General - High-Throughput Polymer Electrolytes DIW\Database of polymer electrolytes\01182024_9_PEGMEA_1_PEGDA_X_Aerosil380_10_LiTFSI\01182024_B2_RUN_4_C01.mpr</t>
  </si>
  <si>
    <t>SS_170</t>
  </si>
  <si>
    <t>C:\Users\jimenez45\OneDrive - LLNL\General - High-Throughput Polymer Electrolytes DIW\Database of polymer electrolytes\01182024_9_PEGMEA_1_PEGDA_X_Aerosil380_10_LiTFSI\01182024_C3_RUN_1_C01.mpr</t>
  </si>
  <si>
    <t>C:\Users\jimenez45\OneDrive - LLNL\General - High-Throughput Polymer Electrolytes DIW\Database of polymer electrolytes\01182024_9_PEGMEA_1_PEGDA_X_Aerosil380_10_LiTFSI\01182024_C3_RUN_2_C01.mpr</t>
  </si>
  <si>
    <t>C:\Users\jimenez45\OneDrive - LLNL\General - High-Throughput Polymer Electrolytes DIW\Database of polymer electrolytes\01182024_9_PEGMEA_1_PEGDA_X_Aerosil380_10_LiTFSI\01182024_C3_RUN_3_C01.mpr</t>
  </si>
  <si>
    <t>C:\Users\jimenez45\OneDrive - LLNL\General - High-Throughput Polymer Electrolytes DIW\Database of polymer electrolytes\01182024_9_PEGMEA_1_PEGDA_X_Aerosil380_10_LiTFSI\01182024_C3_RUN_4_C01.mpr</t>
  </si>
  <si>
    <t>SS_171</t>
  </si>
  <si>
    <t>C:\Users\jimenez45\OneDrive - LLNL\General - High-Throughput Polymer Electrolytes DIW\Database of polymer electrolytes\01182024_9_PEGMEA_1_PEGDA_X_Aerosil380_10_LiTFSI\01182024_D3_RUN_1_C01.mpr</t>
  </si>
  <si>
    <t>C:\Users\jimenez45\OneDrive - LLNL\General - High-Throughput Polymer Electrolytes DIW\Database of polymer electrolytes\01182024_9_PEGMEA_1_PEGDA_X_Aerosil380_10_LiTFSI\01182024_D3_RUN_2_C01.mpr</t>
  </si>
  <si>
    <t>C:\Users\jimenez45\OneDrive - LLNL\General - High-Throughput Polymer Electrolytes DIW\Database of polymer electrolytes\01182024_9_PEGMEA_1_PEGDA_X_Aerosil380_10_LiTFSI\01182024_D3_RUN_3_C01.mpr</t>
  </si>
  <si>
    <t>C:\Users\jimenez45\OneDrive - LLNL\General - High-Throughput Polymer Electrolytes DIW\Database of polymer electrolytes\01182024_9_PEGMEA_1_PEGDA_X_Aerosil380_10_LiTFSI\01182024_D3_RUN_4_C01.mpr</t>
  </si>
  <si>
    <t>SS_172</t>
  </si>
  <si>
    <t>C:\Users\jimenez45\OneDrive - LLNL\General - High-Throughput Polymer Electrolytes DIW\Database of polymer electrolytes\01182024_9_PEGMEA_1_PEGDA_X_Aerosil380_10_LiTFSI\01182024_E3_RUN_1_C01.mpr</t>
  </si>
  <si>
    <t>C:\Users\jimenez45\OneDrive - LLNL\General - High-Throughput Polymer Electrolytes DIW\Database of polymer electrolytes\01182024_9_PEGMEA_1_PEGDA_X_Aerosil380_10_LiTFSI\01182024_E3_RUN_2_C01.mpr</t>
  </si>
  <si>
    <t>C:\Users\jimenez45\OneDrive - LLNL\General - High-Throughput Polymer Electrolytes DIW\Database of polymer electrolytes\01182024_9_PEGMEA_1_PEGDA_X_Aerosil380_10_LiTFSI\01182024_E3_RUN_3_C01.mpr</t>
  </si>
  <si>
    <t>C:\Users\jimenez45\OneDrive - LLNL\General - High-Throughput Polymer Electrolytes DIW\Database of polymer electrolytes\01182024_9_PEGMEA_1_PEGDA_X_Aerosil380_10_LiTFSI\01182024_E3_RUN_4_C01.mpr</t>
  </si>
  <si>
    <t>SS_173</t>
  </si>
  <si>
    <t>C:\Users\jimenez45\OneDrive - LLNL\General - High-Throughput Polymer Electrolytes DIW\Database of polymer electrolytes\01182024_9_PEGMEA_1_PEGDA_X_Aerosil380_10_LiTFSI\01182024_F3_RUN_1_C01.mpr</t>
  </si>
  <si>
    <t>C:\Users\jimenez45\OneDrive - LLNL\General - High-Throughput Polymer Electrolytes DIW\Database of polymer electrolytes\01182024_9_PEGMEA_1_PEGDA_X_Aerosil380_10_LiTFSI\01182024_F3_RUN_2_C01.mpr</t>
  </si>
  <si>
    <t>C:\Users\jimenez45\OneDrive - LLNL\General - High-Throughput Polymer Electrolytes DIW\Database of polymer electrolytes\01182024_9_PEGMEA_1_PEGDA_X_Aerosil380_10_LiTFSI\01182024_F3_RUN_3_C01.mpr</t>
  </si>
  <si>
    <t>C:\Users\jimenez45\OneDrive - LLNL\General - High-Throughput Polymer Electrolytes DIW\Database of polymer electrolytes\01182024_9_PEGMEA_1_PEGDA_X_Aerosil380_10_LiTFSI\01182024_F3_RUN_4_C01.mpr</t>
  </si>
  <si>
    <t>SS_174</t>
  </si>
  <si>
    <t>C:\Users\jimenez45\OneDrive - LLNL\General - High-Throughput Polymer Electrolytes DIW\Database of polymer electrolytes\01182024_9_PEGMEA_1_PEGDA_X_Aerosil380_10_LiTFSI\01182024_G3_RUN_1_C01.mpr</t>
  </si>
  <si>
    <t>C:\Users\jimenez45\OneDrive - LLNL\General - High-Throughput Polymer Electrolytes DIW\Database of polymer electrolytes\01182024_9_PEGMEA_1_PEGDA_X_Aerosil380_10_LiTFSI\01182024_G3_RUN_2_C01.mpr</t>
  </si>
  <si>
    <t>C:\Users\jimenez45\OneDrive - LLNL\General - High-Throughput Polymer Electrolytes DIW\Database of polymer electrolytes\01182024_9_PEGMEA_1_PEGDA_X_Aerosil380_10_LiTFSI\01182024_G3_RUN_3_C01.mpr</t>
  </si>
  <si>
    <t>C:\Users\jimenez45\OneDrive - LLNL\General - High-Throughput Polymer Electrolytes DIW\Database of polymer electrolytes\01182024_9_PEGMEA_1_PEGDA_X_Aerosil380_10_LiTFSI\01182024_G3_RUN_4_C01.mpr</t>
  </si>
  <si>
    <t>SS_175</t>
  </si>
  <si>
    <t>C:\Users\jimenez45\OneDrive - LLNL\General - High-Throughput Polymer Electrolytes DIW\Database of polymer electrolytes\01182024_9_PEGMEA_1_PEGDA_X_Aerosil380_10_LiTFSI\01182024_H3_RUN_1_C01.mpr</t>
  </si>
  <si>
    <t>C:\Users\jimenez45\OneDrive - LLNL\General - High-Throughput Polymer Electrolytes DIW\Database of polymer electrolytes\01182024_9_PEGMEA_1_PEGDA_X_Aerosil380_10_LiTFSI\01182024_H3_RUN_2_C01.mpr</t>
  </si>
  <si>
    <t>C:\Users\jimenez45\OneDrive - LLNL\General - High-Throughput Polymer Electrolytes DIW\Database of polymer electrolytes\01182024_9_PEGMEA_1_PEGDA_X_Aerosil380_10_LiTFSI\01182024_H3_RUN_3_C01.mpr</t>
  </si>
  <si>
    <t>C:\Users\jimenez45\OneDrive - LLNL\General - High-Throughput Polymer Electrolytes DIW\Database of polymer electrolytes\01182024_9_PEGMEA_1_PEGDA_X_Aerosil380_10_LiTFSI\01182024_H3_RUN_4_C01.mpr</t>
  </si>
  <si>
    <t>SS_176</t>
  </si>
  <si>
    <t>SS_177</t>
  </si>
  <si>
    <t>SS_178</t>
  </si>
  <si>
    <t>SS_179</t>
  </si>
  <si>
    <t>SS_180</t>
  </si>
  <si>
    <t>SS_181</t>
  </si>
  <si>
    <t>SS_182</t>
  </si>
  <si>
    <t>SS_183</t>
  </si>
  <si>
    <t>SS_184</t>
  </si>
  <si>
    <t>SS_185</t>
  </si>
  <si>
    <t>SS_186</t>
  </si>
  <si>
    <t>SS_187</t>
  </si>
  <si>
    <t>SS_188</t>
  </si>
  <si>
    <t>SS_189</t>
  </si>
  <si>
    <t>SS_190</t>
  </si>
  <si>
    <t>SS_191</t>
  </si>
  <si>
    <t>SS_192</t>
  </si>
  <si>
    <t>SS_193</t>
  </si>
  <si>
    <t>C:\Users\jimenez45\OneDrive - LLNL\General - High-Throughput Polymer Electrolytes DIW\Database of polymer electrolytes\03292024_9_PEGMEA_1_PEGDA_10_LiTFSI_X_Aerosil380\2-1_C07.mpr</t>
  </si>
  <si>
    <t>SS_194</t>
  </si>
  <si>
    <t>C:\Users\jimenez45\OneDrive - LLNL\General - High-Throughput Polymer Electrolytes DIW\Database of polymer electrolytes\03292024_9_PEGMEA_1_PEGDA_10_LiTFSI_X_Aerosil380\3-1_C07.mpr</t>
  </si>
  <si>
    <t>SS_195</t>
  </si>
  <si>
    <t>SS_196</t>
  </si>
  <si>
    <t>SS_197</t>
  </si>
  <si>
    <t>C:\Users\jimenez45\OneDrive - LLNL\General - High-Throughput Polymer Electrolytes DIW\Database of polymer electrolytes\03292024_9_PEGMEA_1_PEGDA_10_LiTFSI_X_Aerosil380\6-1_C07.mpr</t>
  </si>
  <si>
    <t>SS_198</t>
  </si>
  <si>
    <t>C:\Users\jimenez45\OneDrive - LLNL\General - High-Throughput Polymer Electrolytes DIW\Database of polymer electrolytes\03292024_9_PEGMEA_1_PEGDA_10_LiTFSI_X_Aerosil380\7-1_C07.mpr</t>
  </si>
  <si>
    <t>SS_199</t>
  </si>
  <si>
    <t>SS_200</t>
  </si>
  <si>
    <t>SS_201</t>
  </si>
  <si>
    <t>C:\Users\jimenez45\OneDrive - LLNL\General - High-Throughput Polymer Electrolytes DIW\Database of polymer electrolytes\03292024_9_PEGMEA_1_PEGDA_10_LiTFSI_X_Aerosil380\2-2_C08.mpr</t>
  </si>
  <si>
    <t>SS_202</t>
  </si>
  <si>
    <t>C:\Users\jimenez45\OneDrive - LLNL\General - High-Throughput Polymer Electrolytes DIW\Database of polymer electrolytes\03292024_9_PEGMEA_1_PEGDA_10_LiTFSI_X_Aerosil380\3-2_C08.mpr</t>
  </si>
  <si>
    <t>SS_203</t>
  </si>
  <si>
    <t>SS_204</t>
  </si>
  <si>
    <t>SS_205</t>
  </si>
  <si>
    <t>C:\Users\jimenez45\OneDrive - LLNL\General - High-Throughput Polymer Electrolytes DIW\Database of polymer electrolytes\03292024_9_PEGMEA_1_PEGDA_10_LiTFSI_X_Aerosil380\6-2_C08.mpr</t>
  </si>
  <si>
    <t>SS_206</t>
  </si>
  <si>
    <t>C:\Users\jimenez45\OneDrive - LLNL\General - High-Throughput Polymer Electrolytes DIW\Database of polymer electrolytes\03292024_9_PEGMEA_1_PEGDA_10_LiTFSI_X_Aerosil380\7-2_C08.mpr</t>
  </si>
  <si>
    <t>SS_207</t>
  </si>
  <si>
    <t>SS_208</t>
  </si>
  <si>
    <t>C:\Users\jimenez45\OneDrive - LLNL\General - High-Throughput Polymer Electrolytes DIW\Database of polymer electrolytes\03072024_CoinCells_10wt%LiTFSI_varyAerosil 380-15wt%\05072023_10LiTFSI_varyAerosil380\8-1_C14.mpr</t>
  </si>
  <si>
    <t>SS_209</t>
  </si>
  <si>
    <t>C:\Users\jimenez45\OneDrive - LLNL\General - High-Throughput Polymer Electrolytes DIW\Database of polymer electrolytes\03072024_CoinCells_10wt%LiTFSI_varyAerosil 380-15wt%\05072023_10LiTFSI_varyAerosil380\7-1_C12.mpr</t>
  </si>
  <si>
    <t>SS_210</t>
  </si>
  <si>
    <t>C:\Users\jimenez45\OneDrive - LLNL\General - High-Throughput Polymer Electrolytes DIW\Database of polymer electrolytes\03072024_CoinCells_10wt%LiTFSI_varyAerosil 380-15wt%\05072023_10LiTFSI_varyAerosil380\6-1_C14.mpr</t>
  </si>
  <si>
    <t>SS_211</t>
  </si>
  <si>
    <t>C:\Users\jimenez45\OneDrive - LLNL\General - High-Throughput Polymer Electrolytes DIW\Database of polymer electrolytes\03072024_CoinCells_10wt%LiTFSI_varyAerosil 380-15wt%\05072023_10LiTFSI_varyAerosil380\5-1_C12.mpr</t>
  </si>
  <si>
    <t>SS_212</t>
  </si>
  <si>
    <t>C:\Users\jimenez45\OneDrive - LLNL\General - High-Throughput Polymer Electrolytes DIW\Database of polymer electrolytes\03072024_CoinCells_10wt%LiTFSI_varyAerosil 380-15wt%\05072023_10LiTFSI_varyAerosil380\4-1_C14.mpr</t>
  </si>
  <si>
    <t>SS_213</t>
  </si>
  <si>
    <t>C:\Users\jimenez45\OneDrive - LLNL\General - High-Throughput Polymer Electrolytes DIW\Database of polymer electrolytes\03072024_CoinCells_10wt%LiTFSI_varyAerosil 380-15wt%\05072023_10LiTFSI_varyAerosil380\3-1_C12.mpr</t>
  </si>
  <si>
    <t>SS_214</t>
  </si>
  <si>
    <t>C:\Users\jimenez45\OneDrive - LLNL\General - High-Throughput Polymer Electrolytes DIW\Database of polymer electrolytes\03072024_CoinCells_10wt%LiTFSI_varyAerosil 380-15wt%\05072023_10LiTFSI_varyAerosil380\2-1_C14.mpr</t>
  </si>
  <si>
    <t>SS_215</t>
  </si>
  <si>
    <t>C:\Users\jimenez45\OneDrive - LLNL\General - High-Throughput Polymer Electrolytes DIW\Database of polymer electrolytes\03072024_CoinCells_10wt%LiTFSI_varyAerosil 380-15wt%\05072023_10LiTFSI_varyAerosil380\1-1_C12.mpr</t>
  </si>
  <si>
    <t>SS_216</t>
  </si>
  <si>
    <t>C:\Users\jimenez45\OneDrive - LLNL\General - High-Throughput Polymer Electrolytes DIW\Database of polymer electrolytes\03072024_CoinCells_10wt%LiTFSI_varyAerosil 380-15wt%\05072023_10LiTFSI_varyAerosil380\8-2_C15.mpr</t>
  </si>
  <si>
    <t>SS_217</t>
  </si>
  <si>
    <t>C:\Users\jimenez45\OneDrive - LLNL\General - High-Throughput Polymer Electrolytes DIW\Database of polymer electrolytes\03072024_CoinCells_10wt%LiTFSI_varyAerosil 380-15wt%\05072023_10LiTFSI_varyAerosil380\7-2_C13.mpr</t>
  </si>
  <si>
    <t>SS_218</t>
  </si>
  <si>
    <t>C:\Users\jimenez45\OneDrive - LLNL\General - High-Throughput Polymer Electrolytes DIW\Database of polymer electrolytes\03072024_CoinCells_10wt%LiTFSI_varyAerosil 380-15wt%\05072023_10LiTFSI_varyAerosil380\6-2_C15.mpr</t>
  </si>
  <si>
    <t>SS_219</t>
  </si>
  <si>
    <t>C:\Users\jimenez45\OneDrive - LLNL\General - High-Throughput Polymer Electrolytes DIW\Database of polymer electrolytes\03072024_CoinCells_10wt%LiTFSI_varyAerosil 380-15wt%\05072023_10LiTFSI_varyAerosil380\5-2_C13.mpr</t>
  </si>
  <si>
    <t>SS_220</t>
  </si>
  <si>
    <t>C:\Users\jimenez45\OneDrive - LLNL\General - High-Throughput Polymer Electrolytes DIW\Database of polymer electrolytes\03072024_CoinCells_10wt%LiTFSI_varyAerosil 380-15wt%\05072023_10LiTFSI_varyAerosil380\4-2_C15.mpr</t>
  </si>
  <si>
    <t>SS_221</t>
  </si>
  <si>
    <t>C:\Users\jimenez45\OneDrive - LLNL\General - High-Throughput Polymer Electrolytes DIW\Database of polymer electrolytes\03072024_CoinCells_10wt%LiTFSI_varyAerosil 380-15wt%\05072023_10LiTFSI_varyAerosil380\3-2_C13.mpr</t>
  </si>
  <si>
    <t>SS_222</t>
  </si>
  <si>
    <t>C:\Users\jimenez45\OneDrive - LLNL\General - High-Throughput Polymer Electrolytes DIW\Database of polymer electrolytes\03072024_CoinCells_10wt%LiTFSI_varyAerosil 380-15wt%\05072023_10LiTFSI_varyAerosil380\2-2_C15.mpr</t>
  </si>
  <si>
    <t>SS_223</t>
  </si>
  <si>
    <t>C:\Users\jimenez45\OneDrive - LLNL\General - High-Throughput Polymer Electrolytes DIW\Database of polymer electrolytes\03072024_CoinCells_10wt%LiTFSI_varyAerosil 380-15wt%\05072023_10LiTFSI_varyAerosil381\1-2_C13.mpr</t>
  </si>
  <si>
    <t>SS_224</t>
  </si>
  <si>
    <t>C:\Users\jimenez45\OneDrive - LLNL\General - High-Throughput Polymer Electrolytes DIW\Database of polymer electrolytes\06132024 coin cells_10wtLiTFSI_varyAerosil380\8-1_C13.mpr</t>
  </si>
  <si>
    <t>SS_225</t>
  </si>
  <si>
    <t>C:\Users\jimenez45\OneDrive - LLNL\General - High-Throughput Polymer Electrolytes DIW\Database of polymer electrolytes\06132024 coin cells_10wtLiTFSI_varyAerosil380\7-1_C13.mpr</t>
  </si>
  <si>
    <t>SS_226</t>
  </si>
  <si>
    <t>C:\Users\jimenez45\OneDrive - LLNL\General - High-Throughput Polymer Electrolytes DIW\Database of polymer electrolytes\06132024 coin cells_10wtLiTFSI_varyAerosil380\6-1_C13.mpr</t>
  </si>
  <si>
    <t>SS_227</t>
  </si>
  <si>
    <t>C:\Users\jimenez45\OneDrive - LLNL\General - High-Throughput Polymer Electrolytes DIW\Database of polymer electrolytes\06102024 coin cells_10wtLiTFSI_varyAerosil380\5-1_C15.mpr</t>
  </si>
  <si>
    <t>SS_228</t>
  </si>
  <si>
    <t>C:\Users\jimenez45\OneDrive - LLNL\General - High-Throughput Polymer Electrolytes DIW\Database of polymer electrolytes\06132024 coin cells_10wtLiTFSI_varyAerosil380\4-2_C13.mpr</t>
  </si>
  <si>
    <t>SS_229</t>
  </si>
  <si>
    <t>C:\Users\jimenez45\OneDrive - LLNL\General - High-Throughput Polymer Electrolytes DIW\Database of polymer electrolytes\06072024 coin cells_10wtLiTFSI_varyAerosil380\3-1_C15.mpr</t>
  </si>
  <si>
    <t>SS_230</t>
  </si>
  <si>
    <t>C:\Users\jimenez45\OneDrive - LLNL\General - High-Throughput Polymer Electrolytes DIW\Database of polymer electrolytes\06072024 coin cells_10wtLiTFSI_varyAerosil380\2-1_C15.mpr</t>
  </si>
  <si>
    <t>SS_231</t>
  </si>
  <si>
    <t>C:\Users\jimenez45\OneDrive - LLNL\General - High-Throughput Polymer Electrolytes DIW\Database of polymer electrolytes\06072024 coin cells_10wtLiTFSI_varyAerosil380\1-1_C15.mpr</t>
  </si>
  <si>
    <t>SS_232</t>
  </si>
  <si>
    <t>C:\Users\jimenez45\OneDrive - LLNL\General - High-Throughput Polymer Electrolytes DIW\Database of polymer electrolytes\06132024 coin cells_10wtLiTFSI_varyAerosil380\8-2_C14.mpr</t>
  </si>
  <si>
    <t>SS_233</t>
  </si>
  <si>
    <t>C:\Users\jimenez45\OneDrive - LLNL\General - High-Throughput Polymer Electrolytes DIW\Database of polymer electrolytes\06132024 coin cells_10wtLiTFSI_varyAerosil380\7-2_C14.mpr</t>
  </si>
  <si>
    <t>SS_234</t>
  </si>
  <si>
    <t>C:\Users\jimenez45\OneDrive - LLNL\General - High-Throughput Polymer Electrolytes DIW\Database of polymer electrolytes\06132024 coin cells_10wtLiTFSI_varyAerosil380\6-2_C14.mpr</t>
  </si>
  <si>
    <t>SS_235</t>
  </si>
  <si>
    <t>C:\Users\jimenez45\OneDrive - LLNL\General - High-Throughput Polymer Electrolytes DIW\Database of polymer electrolytes\06102024 coin cells_10wtLiTFSI_varyAerosil380\5-2_C13.mpr</t>
  </si>
  <si>
    <t>SS_236</t>
  </si>
  <si>
    <t>C:\Users\jimenez45\OneDrive - LLNL\General - High-Throughput Polymer Electrolytes DIW\Database of polymer electrolytes\06132024 coin cells_10wtLiTFSI_varyAerosil380\4-1_C14.mpr</t>
  </si>
  <si>
    <t>SS_237</t>
  </si>
  <si>
    <t>C:\Users\jimenez45\OneDrive - LLNL\General - High-Throughput Polymer Electrolytes DIW\Database of polymer electrolytes\06072024 coin cells_10wtLiTFSI_varyAerosil380\3-2_C15.mpr</t>
  </si>
  <si>
    <t>SS_238</t>
  </si>
  <si>
    <t>C:\Users\jimenez45\OneDrive - LLNL\General - High-Throughput Polymer Electrolytes DIW\Database of polymer electrolytes\06072024 coin cells_10wtLiTFSI_varyAerosil380\2-2_C13.mpr</t>
  </si>
  <si>
    <t>SS_239</t>
  </si>
  <si>
    <t>C:\Users\jimenez45\OneDrive - LLNL\General - High-Throughput Polymer Electrolytes DIW\Database of polymer electrolytes\06072024 coin cells_10wtLiTFSI_varyAerosil380\1-2_repeat_C13.mpr</t>
  </si>
  <si>
    <t>C:\Users\jimenez45\OneDrive - LLNL\General - High-Throughput Polymer Electrolytes DIW\Database of polymer electrolytes\06132024 coin cells_10wtLiTFSI_varyAerosil380\8-3_C13.mpr</t>
  </si>
  <si>
    <t>C:\Users\jimenez45\OneDrive - LLNL\General - High-Throughput Polymer Electrolytes DIW\Database of polymer electrolytes\06132024 coin cells_10wtLiTFSI_varyAerosil380\7-3_C13.mpr</t>
  </si>
  <si>
    <t>C:\Users\jimenez45\OneDrive - LLNL\General - High-Throughput Polymer Electrolytes DIW\Database of polymer electrolytes\06072024 coin cells_10wtLiTFSI_varyAerosil380\5-3_C15.mpr</t>
  </si>
  <si>
    <t>C:\Users\jimenez45\OneDrive - LLNL\General - High-Throughput Polymer Electrolytes DIW\Database of polymer electrolytes\06132024 coin cells_10wtLiTFSI_varyAerosil380\4-3_C14.mpr</t>
  </si>
  <si>
    <t>C:\Users\jimenez45\OneDrive - LLNL\General - High-Throughput Polymer Electrolytes DIW\Database of polymer electrolytes\06072024 coin cells_10wtLiTFSI_varyAerosil380\3-3_C13.mpr</t>
  </si>
  <si>
    <t>C:\Users\jimenez45\OneDrive - LLNL\General - High-Throughput Polymer Electrolytes DIW\Database of polymer electrolytes\06072024 coin cells_10wtLiTFSI_varyAerosil380\1-3_C15.mpr</t>
  </si>
  <si>
    <t>SS_240</t>
  </si>
  <si>
    <t>C:\Users\jimenez45\OneDrive - LLNL\General - High-Throughput Polymer Electrolytes DIW\Database of polymer electrolytes\06132024 coin cells_10wtLiTFSI_varyAerosil380\8-4_C14.mpr</t>
  </si>
  <si>
    <t>SS_241</t>
  </si>
  <si>
    <t>C:\Users\jimenez45\OneDrive - LLNL\General - High-Throughput Polymer Electrolytes DIW\Database of polymer electrolytes\06132024 coin cells_10wtLiTFSI_varyAerosil380\7-4_C14.mpr</t>
  </si>
  <si>
    <t>SS_242</t>
  </si>
  <si>
    <t>SS_243</t>
  </si>
  <si>
    <t>C:\Users\jimenez45\OneDrive - LLNL\General - High-Throughput Polymer Electrolytes DIW\Database of polymer electrolytes\06102024 coin cells_10wtLiTFSI_varyAerosil380\5-4_C13.mpr</t>
  </si>
  <si>
    <t>SS_244</t>
  </si>
  <si>
    <t>SS_245</t>
  </si>
  <si>
    <t>C:\Users\jimenez45\OneDrive - LLNL\General - High-Throughput Polymer Electrolytes DIW\Database of polymer electrolytes\06072024 coin cells_10wtLiTFSI_varyAerosil380\3-4_C13.mpr</t>
  </si>
  <si>
    <t>SS_246</t>
  </si>
  <si>
    <t>SS_247</t>
  </si>
  <si>
    <t>C:\Users\jimenez45\OneDrive - LLNL\General - High-Throughput Polymer Electrolytes DIW\Database of polymer electrolytes\06072024 coin cells_10wtLiTFSI_varyAerosil380\1-4_C13.mpr</t>
  </si>
  <si>
    <t>SS_248</t>
  </si>
  <si>
    <t>SS_249</t>
  </si>
  <si>
    <t>SS_250</t>
  </si>
  <si>
    <t>SS_251</t>
  </si>
  <si>
    <t>SS_252</t>
  </si>
  <si>
    <t>SS_253</t>
  </si>
  <si>
    <t>SS_254</t>
  </si>
  <si>
    <t>SS_255</t>
  </si>
  <si>
    <t>SS_256</t>
  </si>
  <si>
    <t>SS_257</t>
  </si>
  <si>
    <t>SS_258</t>
  </si>
  <si>
    <t>SS_259</t>
  </si>
  <si>
    <t>SS_260</t>
  </si>
  <si>
    <t>SS_261</t>
  </si>
  <si>
    <t>SS_262</t>
  </si>
  <si>
    <t>SS_263</t>
  </si>
  <si>
    <t>SS_264</t>
  </si>
  <si>
    <t>C:\Users\elshatoury1\OneDrive - LLNL\General - High-Throughput Polymer Electrolytes DIW\Database of polymer electrolytes\20240729_9_PEGMEA_1_PEGDA_0LiTFSI_15Aerosil_varyAerosil\Cell_8_1g-1PEGDA-9PEGMEA_15percentAerosol_Thikness_210um_EIS_run1_C16.mpr</t>
  </si>
  <si>
    <t>SS_265</t>
  </si>
  <si>
    <t>C:\Users\elshatoury1\OneDrive - LLNL\General - High-Throughput Polymer Electrolytes DIW\Database of polymer electrolytes\20240729_9_PEGMEA_1_PEGDA_0LiTFSI_15Aerosil_varyAerosil\Cell_7_857mg-1PEGDA-9PEGMEA_15percentAerosol_Thikness_230um_EIS_run1_C16.mpr</t>
  </si>
  <si>
    <t>SS_266</t>
  </si>
  <si>
    <t>C:\Users\elshatoury1\OneDrive - LLNL\General - High-Throughput Polymer Electrolytes DIW\Database of polymer electrolytes\20240729_9_PEGMEA_1_PEGDA_0LiTFSI_15Aerosil_varyAerosil\Cell_6_714mg-1PEGDA-9PEGMEA_15percentAerosol_Thikness_230um_EIS_run1_C16.mpr</t>
  </si>
  <si>
    <t>SS_267</t>
  </si>
  <si>
    <t>C:\Users\elshatoury1\OneDrive - LLNL\General - High-Throughput Polymer Electrolytes DIW\Database of polymer electrolytes\20240729_9_PEGMEA_1_PEGDA_0LiTFSI_15Aerosil_varyAerosil\Cell_5_571mg-1PEGDA-9PEGMEA_15percentAerosol_Thikness_200um_EIS_run1_C16.mpr</t>
  </si>
  <si>
    <t>SS_268</t>
  </si>
  <si>
    <t>C:\Users\elshatoury1\OneDrive - LLNL\General - High-Throughput Polymer Electrolytes DIW\Database of polymer electrolytes\20240729_9_PEGMEA_1_PEGDA_0LiTFSI_15Aerosil_varyAerosil\Cell_4_428mg-1PEGDA-9PEGMEA_15percentAerosol_Thikness_300um_EIS_run1_C15.mpr</t>
  </si>
  <si>
    <t>SS_269</t>
  </si>
  <si>
    <t>C:\Users\elshatoury1\OneDrive - LLNL\General - High-Throughput Polymer Electrolytes DIW\Database of polymer electrolytes\20240729_9_PEGMEA_1_PEGDA_0LiTFSI_15Aerosil_varyAerosil\Cell_3_285mg-1PEGDA-9PEGMEA_15percentAerosol_Thikness_200um_EIS_run2_C16.mpr</t>
  </si>
  <si>
    <t>C:\Users\elshatoury1\OneDrive - LLNL\General - High-Throughput Polymer Electrolytes DIW\Database of polymer electrolytes\20240729_9_PEGMEA_1_PEGDA_0LiTFSI_15Aerosil_varyAerosil\Cell_3_285mg-1PEGDA-9PEGMEA_15percentAerosol_Thikness_200um_EIS_run1_C16.mpr</t>
  </si>
  <si>
    <t>SS_270</t>
  </si>
  <si>
    <t>C:\Users\elshatoury1\OneDrive - LLNL\General - High-Throughput Polymer Electrolytes DIW\Database of polymer electrolytes\20240729_9_PEGMEA_1_PEGDA_0LiTFSI_15Aerosil_varyAerosil\Cell_2_142mg-1PEGDA-9PEGMEA_15percentAerosol_Thikness_430um_EIS_run1_C15.mpr</t>
  </si>
  <si>
    <t>SS_271</t>
  </si>
  <si>
    <t>C:\Users\jimenez45\OneDrive - LLNL\General - High-Throughput Polymer Electrolytes DIW\Database of polymer electrolytes\20240729_9_PEGMEA_1_PEGDA_0LiTFSI_15Aerosil_varyAerosil\Cell_1_1g-1PEGDA-9PEGMEA_Thikness_100um_EIS_run1_C15.mpr</t>
  </si>
  <si>
    <t>SS_272</t>
  </si>
  <si>
    <t>SS_273</t>
  </si>
  <si>
    <t>C:\Users\elshatoury1\OneDrive - LLNL\General - High-Throughput Polymer Electrolytes DIW\Database of polymer electrolytes\20240729_9_PEGMEA_1_PEGDA_0LiTFSI_15Aerosil_varyAerosil\Cell_7_857mg-1PEGDA-9PEGMEA_15percentAerosol_Thikness_400um_EIS_run2_C16.mpr</t>
  </si>
  <si>
    <t>C:\Users\elshatoury1\OneDrive - LLNL\General - High-Throughput Polymer Electrolytes DIW\Database of polymer electrolytes\20240729_9_PEGMEA_1_PEGDA_0LiTFSI_15Aerosil_varyAerosil\Cell_7_857mg-1PEGDA-9PEGMEA_15percentAerosol_Thikness_400um_EIS_run1_C16.mpr</t>
  </si>
  <si>
    <t>SS_274</t>
  </si>
  <si>
    <t>C:\Users\elshatoury1\OneDrive - LLNL\General - High-Throughput Polymer Electrolytes DIW\Database of polymer electrolytes\20240729_9_PEGMEA_1_PEGDA_0LiTFSI_15Aerosil_varyAerosil\Cell_6_714mg-1PEGDA-9PEGMEA_15percentAerosol_Thikness_195um_EIS_run2_C15.mpr</t>
  </si>
  <si>
    <t>C:\Users\elshatoury1\OneDrive - LLNL\General - High-Throughput Polymer Electrolytes DIW\Database of polymer electrolytes\20240729_9_PEGMEA_1_PEGDA_0LiTFSI_15Aerosil_varyAerosil\Cell_6_714mg-1PEGDA-9PEGMEA_15percentAerosol_Thikness_195um_EIS_run1_C15.mpr</t>
  </si>
  <si>
    <t>SS_275</t>
  </si>
  <si>
    <t>C:\Users\elshatoury1\OneDrive - LLNL\General - High-Throughput Polymer Electrolytes DIW\Database of polymer electrolytes\20240729_9_PEGMEA_1_PEGDA_0LiTFSI_15Aerosil_varyAerosil\Cell_5_571mg-1PEGDA-9PEGMEA_15percentAerosol_Thikness_290um_EIS_run2_C15.mpr</t>
  </si>
  <si>
    <t>C:\Users\elshatoury1\OneDrive - LLNL\General - High-Throughput Polymer Electrolytes DIW\Database of polymer electrolytes\20240729_9_PEGMEA_1_PEGDA_0LiTFSI_15Aerosil_varyAerosil\Cell_5_571mg-1PEGDA-9PEGMEA_15percentAerosol_Thikness_290um_EIS_run1_C15.mpr</t>
  </si>
  <si>
    <t>SS_276</t>
  </si>
  <si>
    <t>C:\Users\elshatoury1\OneDrive - LLNL\General - High-Throughput Polymer Electrolytes DIW\Database of polymer electrolytes\20240729_9_PEGMEA_1_PEGDA_0LiTFSI_15Aerosil_varyAerosil\Cell_4_428mg-1PEGDA-9PEGMEA_15percentAerosol_Thikness_194um_EIS_run1_C13.mpr</t>
  </si>
  <si>
    <t>SS_277</t>
  </si>
  <si>
    <t>C:\Users\elshatoury1\OneDrive - LLNL\General - High-Throughput Polymer Electrolytes DIW\Database of polymer electrolytes\20240729_9_PEGMEA_1_PEGDA_0LiTFSI_15Aerosil_varyAerosil\Cell_3_285mg-1PEGDA-9PEGMEA_15percentAerosol_Thikness_201um_EIS_run1_C15.mpr</t>
  </si>
  <si>
    <t>SS_278</t>
  </si>
  <si>
    <t>SS_279</t>
  </si>
  <si>
    <t>C:\Users\jimenez45\OneDrive - LLNL\General - High-Throughput Polymer Electrolytes DIW\Database of polymer electrolytes\20240729_9_PEGMEA_1_PEGDA_0LiTFSI_15Aerosil_varyAerosil\Cell_1_1g-1PEGDA-9PEGMEA_Thikness_230um_EIS_run1_C16.mpr</t>
  </si>
  <si>
    <t>SS_280</t>
  </si>
  <si>
    <t>C:\Users\elshatoury1\OneDrive - LLNL\General - High-Throughput Polymer Electrolytes DIW\Database of polymer electrolytes\20240807_9_PEGMEA_1_PEGDA_30LiTFSI_15Aerosil_varyAerosil\Cell_8_1g-1PEGDA-9PEGMEA_30LiTFSI_15Aerosil_Thikness_202um_EIS_run1_C13.mpr</t>
  </si>
  <si>
    <t>SS_281</t>
  </si>
  <si>
    <t>C:\Users\elshatoury1\OneDrive - LLNL\General - High-Throughput Polymer Electrolytes DIW\Database of polymer electrolytes\20240807_9_PEGMEA_1_PEGDA_30LiTFSI_15Aerosil_varyAerosil\Cell_7_857mg-1PEGDA-9PEGMEA_30LiTFSI_15Aerosil_Thikness_200um_EIS_run1_C13.mpr</t>
  </si>
  <si>
    <t>SS_282</t>
  </si>
  <si>
    <t>C:\Users\elshatoury1\OneDrive - LLNL\General - High-Throughput Polymer Electrolytes DIW\Database of polymer electrolytes\20240807_9_PEGMEA_1_PEGDA_30LiTFSI_15Aerosil_varyAerosil\Cell_6_714mg-1PEGDA-9PEGMEA_30LiTFSI_15Aerosil_Thikness_200um_EIS_run1_C13.mpr</t>
  </si>
  <si>
    <t>SS_283</t>
  </si>
  <si>
    <t>C:\Users\elshatoury1\OneDrive - LLNL\General - High-Throughput Polymer Electrolytes DIW\Database of polymer electrolytes\20240807_9_PEGMEA_1_PEGDA_30LiTFSI_15Aerosil_varyAerosil\Cell_5_571mg-1PEGDA-9PEGMEA_30LiTFSI_15Aerosil_Thikness_200um_EIS_run1_C13.mpr</t>
  </si>
  <si>
    <t>SS_284</t>
  </si>
  <si>
    <t>C:\Users\elshatoury1\OneDrive - LLNL\General - High-Throughput Polymer Electrolytes DIW\Database of polymer electrolytes\20240807_9_PEGMEA_1_PEGDA_30LiTFSI_15Aerosil_varyAerosil\Cell_4_428mg-1PEGDA-9PEGMEA_30LiTFSI_15Aerosil_Thikness_201um_EIS_run1_C13.mpr</t>
  </si>
  <si>
    <t>SS_285</t>
  </si>
  <si>
    <t>C:\Users\elshatoury1\OneDrive - LLNL\General - High-Throughput Polymer Electrolytes DIW\Database of polymer electrolytes\20240807_9_PEGMEA_1_PEGDA_30LiTFSI_15Aerosil_varyAerosil\Cell_3_285mg-1PEGDA-9PEGMEA_30LiTFSI_15Aerosil_Thikness_200um_EIS_run1_C13.mpr</t>
  </si>
  <si>
    <t>SS_286</t>
  </si>
  <si>
    <t>C:\Users\elshatoury1\OneDrive - LLNL\General - High-Throughput Polymer Electrolytes DIW\Database of polymer electrolytes\20240807_9_PEGMEA_1_PEGDA_30LiTFSI_15Aerosil_varyAerosil\Cell_2_142mg-1PEGDA-9PEGMEA_30LiTFSI_15Aerosil_Thikness_200um_EIS_run1_C13.mpr</t>
  </si>
  <si>
    <t>SS_287</t>
  </si>
  <si>
    <t>C:\Users\elshatoury1\OneDrive - LLNL\General - High-Throughput Polymer Electrolytes DIW\Database of polymer electrolytes\20240807_9_PEGMEA_1_PEGDA_30LiTFSI_15Aerosil_varyAerosil\Cell_1_1g-1PEGDA-9PEGMEA_30LiTFSI_Thikness_200um_EIS_run1_C13.mpr</t>
  </si>
  <si>
    <t>SS_288</t>
  </si>
  <si>
    <t>C:\Users\elshatoury1\OneDrive - LLNL\General - High-Throughput Polymer Electrolytes DIW\Database of polymer electrolytes\20240807_9_PEGMEA_1_PEGDA_30LiTFSI_15Aerosil_varyAerosil\Cell_8_1g-1PEGDA-9PEGMEA_30LiTFSI_15Aerosil_Thikness_203um_EIS_run1_C13.mpr</t>
  </si>
  <si>
    <t>SS_289</t>
  </si>
  <si>
    <t>C:\Users\elshatoury1\OneDrive - LLNL\General - High-Throughput Polymer Electrolytes DIW\Database of polymer electrolytes\20240807_9_PEGMEA_1_PEGDA_30LiTFSI_15Aerosil_varyAerosil\Cell_7_857mg-1PEGDA-9PEGMEA_30LiTFSI_15Aerosil_Thikness_203um_EIS_run1_C13.mpr</t>
  </si>
  <si>
    <t>SS_290</t>
  </si>
  <si>
    <t>C:\Users\elshatoury1\OneDrive - LLNL\General - High-Throughput Polymer Electrolytes DIW\Database of polymer electrolytes\20240807_9_PEGMEA_1_PEGDA_30LiTFSI_15Aerosil_varyAerosil\Cell_6_714mg-1PEGDA-9PEGMEA_30LiTFSI_15Aerosil_Thikness_210um_EIS_run1_C13.mpr</t>
  </si>
  <si>
    <t>SS_291</t>
  </si>
  <si>
    <t>C:\Users\elshatoury1\OneDrive - LLNL\General - High-Throughput Polymer Electrolytes DIW\Database of polymer electrolytes\20240807_9_PEGMEA_1_PEGDA_30LiTFSI_15Aerosil_varyAerosil\Cell_5_571mg-1PEGDA-9PEGMEA_30LiTFSI_15Aerosil_Thikness_201um_EIS_run1_C13.mpr</t>
  </si>
  <si>
    <t>SS_292</t>
  </si>
  <si>
    <t>C:\Users\elshatoury1\OneDrive - LLNL\General - High-Throughput Polymer Electrolytes DIW\Database of polymer electrolytes\20240807_9_PEGMEA_1_PEGDA_30LiTFSI_15Aerosil_varyAerosil\Cell_4_428mg-1PEGDA-9PEGMEA_30LiTFSI_15Aerosil_Thikness_200um_EIS_run1_C13.mpr</t>
  </si>
  <si>
    <t>SS_293</t>
  </si>
  <si>
    <t>C:\Users\elshatoury1\OneDrive - LLNL\General - High-Throughput Polymer Electrolytes DIW\Database of polymer electrolytes\20240807_9_PEGMEA_1_PEGDA_30LiTFSI_15Aerosil_varyAerosil\Cell_3_285mg-1PEGDA-9PEGMEA_30LiTFSI_15Aerosil_Thikness_201um_EIS_run1_C13.mpr</t>
  </si>
  <si>
    <t>SS_294</t>
  </si>
  <si>
    <t>C:\Users\elshatoury1\OneDrive - LLNL\General - High-Throughput Polymer Electrolytes DIW\Database of polymer electrolytes\20240807_9_PEGMEA_1_PEGDA_30LiTFSI_15Aerosil_varyAerosil\Cell_2_142mg-1PEGDA-9PEGMEA_30LiTFSI_15Aerosil_Thikness_201um_EIS_run1_C13.mpr</t>
  </si>
  <si>
    <t>SS_295</t>
  </si>
  <si>
    <t>C:\Users\elshatoury1\OneDrive - LLNL\General - High-Throughput Polymer Electrolytes DIW\Database of polymer electrolytes\20240807_9_PEGMEA_1_PEGDA_30LiTFSI_15Aerosil_varyAerosil\Cell_1_1g-1PEGDA-9PEGMEA_30LiTFSI_Thikness_196um_EIS_run1_C13.mpr</t>
  </si>
  <si>
    <t>SS_296</t>
  </si>
  <si>
    <t>C:\Users\elshatoury1\OneDrive - LLNL\General - High-Throughput Polymer Electrolytes DIW\Database of polymer electrolytes\20240807_9_PEGMEA_1_PEGDA_30LiTFSI_15Aerosil_varyAerosil\Cell_8_1g-1PEGDA-9PEGMEA_30LiTFSI_15Aerosil_Thikness_210um_EIS_run1_C13.mpr</t>
  </si>
  <si>
    <t>SS_297</t>
  </si>
  <si>
    <t>C:\Users\elshatoury1\OneDrive - LLNL\General - High-Throughput Polymer Electrolytes DIW\Database of polymer electrolytes\20240807_9_PEGMEA_1_PEGDA_30LiTFSI_15Aerosil_varyAerosil\Cell_7_857mg-1PEGDA-9PEGMEA_30LiTFSI_15Aerosil_Thikness_195um_EIS_run1_C13.mpr</t>
  </si>
  <si>
    <t>SS_298</t>
  </si>
  <si>
    <t>C:\Users\elshatoury1\OneDrive - LLNL\General - High-Throughput Polymer Electrolytes DIW\Database of polymer electrolytes\20240807_9_PEGMEA_1_PEGDA_30LiTFSI_15Aerosil_varyAerosil\Cell_6_714mg-1PEGDA-9PEGMEA_30LiTFSI_15Aerosil_Thikness_211um_EIS_run1_C13.mpr</t>
  </si>
  <si>
    <t>SS_299</t>
  </si>
  <si>
    <t>C:\Users\elshatoury1\OneDrive - LLNL\General - High-Throughput Polymer Electrolytes DIW\Database of polymer electrolytes\20240807_9_PEGMEA_1_PEGDA_30LiTFSI_15Aerosil_varyAerosil\Cell_5_571mg-1PEGDA-9PEGMEA_30LiTFSI_15Aerosil_Thikness_195um_EIS_run1_C13.mpr</t>
  </si>
  <si>
    <t>SS_300</t>
  </si>
  <si>
    <t>C:\Users\elshatoury1\OneDrive - LLNL\General - High-Throughput Polymer Electrolytes DIW\Database of polymer electrolytes\20240807_9_PEGMEA_1_PEGDA_30LiTFSI_15Aerosil_varyAerosil\Cell_4_428mg-1PEGDA-9PEGMEA_30LiTFSI_15Aerosil_Thikness_210um_EIS_run1_C13</t>
  </si>
  <si>
    <t>SS_301</t>
  </si>
  <si>
    <t>C:\Users\elshatoury1\OneDrive - LLNL\General - High-Throughput Polymer Electrolytes DIW\Database of polymer electrolytes\20240807_9_PEGMEA_1_PEGDA_30LiTFSI_15Aerosil_varyAerosil\Cell_3_285mg-1PEGDA-9PEGMEA_30LiTFSI_15Aerosil_Thikness_190um_EIS_run1_C13.mpr</t>
  </si>
  <si>
    <t>SS_302</t>
  </si>
  <si>
    <t>C:\Users\elshatoury1\OneDrive - LLNL\General - High-Throughput Polymer Electrolytes DIW\Database of polymer electrolytes\20240807_9_PEGMEA_1_PEGDA_30LiTFSI_15Aerosil_varyAerosil\Cell_2_142mg-1PEGDA-9PEGMEA_30LiTFSI_15Aerosil_Thikness_207um_EIS_run2_C13.mpr</t>
  </si>
  <si>
    <t>C:\Users\elshatoury1\OneDrive - LLNL\General - High-Throughput Polymer Electrolytes DIW\Database of polymer electrolytes\20240807_9_PEGMEA_1_PEGDA_30LiTFSI_15Aerosil_varyAerosil\Cell_2_142mg-1PEGDA-9PEGMEA_30LiTFSI_15Aerosil_Thikness_207um_EIS_run1_C13.mpr</t>
  </si>
  <si>
    <t>SS_303</t>
  </si>
  <si>
    <t>C:\Users\elshatoury1\OneDrive - LLNL\General - High-Throughput Polymer Electrolytes DIW\Database of polymer electrolytes\20240807_9_PEGMEA_1_PEGDA_30LiTFSI_15Aerosil_varyAerosil\Cell_1_1g-1PEGDA-9PEGMEA_30LiTFSI_Thikness_195um_EIS_run1_C13.mpr</t>
  </si>
  <si>
    <t>SS_304</t>
  </si>
  <si>
    <t>C:\Users\elshatoury1\OneDrive - LLNL\General - High-Throughput Polymer Electrolytes DIW\Database of polymer electrolytes\20240812_9_PEGMEA_1_PEGDA_20LiTFSI_15Aerosil_varyAerosil\Cell_8_1g-1PEGDA-9PEGMEA_20LiTFSI_15Aerosil_Thikness_195um_EIS_run1_C13.mpr</t>
  </si>
  <si>
    <t>SS_305</t>
  </si>
  <si>
    <t>C:\Users\elshatoury1\OneDrive - LLNL\General - High-Throughput Polymer Electrolytes DIW\Database of polymer electrolytes\20240812_9_PEGMEA_1_PEGDA_20LiTFSI_15Aerosil_varyAerosil\Cell_7_857mg-1PEGDA-9PEGMEA_20LiTFSI_15Aerosil_Thikness_230um_EIS_run1_C13.mpr</t>
  </si>
  <si>
    <t>SS_306</t>
  </si>
  <si>
    <t>C:\Users\elshatoury1\OneDrive - LLNL\General - High-Throughput Polymer Electrolytes DIW\Database of polymer electrolytes\20240812_9_PEGMEA_1_PEGDA_20LiTFSI_15Aerosil_varyAerosil\Cell_6_714mg-1PEGDA-9PEGMEA_20LiTFSI_15Aerosil_Thikness_203um_EIS_run1_C13.mpr</t>
  </si>
  <si>
    <t>SS_307</t>
  </si>
  <si>
    <t>C:\Users\elshatoury1\OneDrive - LLNL\General - High-Throughput Polymer Electrolytes DIW\Database of polymer electrolytes\20240812_9_PEGMEA_1_PEGDA_20LiTFSI_15Aerosil_varyAerosil\Cell_5_571mg-1PEGDA-9PEGMEA_20LiTFSI_15Aerosil_Thikness_197um_EIS_run1_C13.mpr</t>
  </si>
  <si>
    <t>SS_308</t>
  </si>
  <si>
    <t>C:\Users\elshatoury1\OneDrive - LLNL\General - High-Throughput Polymer Electrolytes DIW\Database of polymer electrolytes\20240812_9_PEGMEA_1_PEGDA_20LiTFSI_15Aerosil_varyAerosil\Cell_4_428mg-1PEGDA-9PEGMEA_20LiTFSI_15Aerosil_Thikness_199um_EIS_run1_C13.mpr</t>
  </si>
  <si>
    <t>SS_309</t>
  </si>
  <si>
    <t>C:\Users\elshatoury1\OneDrive - LLNL\General - High-Throughput Polymer Electrolytes DIW\Database of polymer electrolytes\20240812_9_PEGMEA_1_PEGDA_20LiTFSI_15Aerosil_varyAerosil\Cell_3_285mg-1PEGDA-9PEGMEA_20LiTFSI_15Aerosil_Thikness_194um_EIS_run1_C13.mpr</t>
  </si>
  <si>
    <t>C:\Users\elshatoury1\OneDrive - LLNL\General - High-Throughput Polymer Electrolytes DIW\Database of polymer electrolytes\20240812_9_PEGMEA_1_PEGDA_20LiTFSI_15Aerosil_varyAerosil\Cell_3_285mg-1PEGDA-9PEGMEA_20LiTFSI_15Aerosil_Thikness_200um_EIS_run1_C13.mpr</t>
  </si>
  <si>
    <t>C:\Users\elshatoury1\OneDrive - LLNL\General - High-Throughput Polymer Electrolytes DIW\Database of polymer electrolytes\20240812_9_PEGMEA_1_PEGDA_20LiTFSI_15Aerosil_varyAerosil\Cell_3_285mg-1PEGDA-9PEGMEA_20LiTFSI_15Aerosil_Thikness_230um_EIS_run1_C13.mpr</t>
  </si>
  <si>
    <t>SS_310</t>
  </si>
  <si>
    <t>C:\Users\elshatoury1\OneDrive - LLNL\General - High-Throughput Polymer Electrolytes DIW\Database of polymer electrolytes\20240812_9_PEGMEA_1_PEGDA_20LiTFSI_15Aerosil_varyAerosil\Cell_2_142mg-1PEGDA-9PEGMEA_20LiTFSI_15Aerosil_Thikness_207um_EIS_run1_C13.mpr</t>
  </si>
  <si>
    <t>SS_311</t>
  </si>
  <si>
    <t>C:\Users\elshatoury1\OneDrive - LLNL\General - High-Throughput Polymer Electrolytes DIW\Database of polymer electrolytes\20240812_9_PEGMEA_1_PEGDA_20LiTFSI_15Aerosil_varyAerosil\Cell_1_1g-1PEGDA-9PEGMEA_20LiTFSI_Thikness_198um_EIS_run1_C13.mpr</t>
  </si>
  <si>
    <t>SS_312</t>
  </si>
  <si>
    <t>C:\Users\elshatoury1\OneDrive - LLNL\General - High-Throughput Polymer Electrolytes DIW\Database of polymer electrolytes\20240812_9_PEGMEA_1_PEGDA_20LiTFSI_15Aerosil_varyAerosil\Cell_8_1g-1PEGDA-9PEGMEA_20LiTFSI_15Aerosil_Thikness_200um_EIS_run1_C13.mpr</t>
  </si>
  <si>
    <t>SS_313</t>
  </si>
  <si>
    <t>C:\Users\elshatoury1\OneDrive - LLNL\General - High-Throughput Polymer Electrolytes DIW\Database of polymer electrolytes\20240812_9_PEGMEA_1_PEGDA_20LiTFSI_15Aerosil_varyAerosil\Cell_7_857mg-1PEGDA-9PEGMEA_20LiTFSI_15Aerosil_Thikness_201um_EIS_run1_C13.mpr</t>
  </si>
  <si>
    <t>SS_314</t>
  </si>
  <si>
    <t>C:\Users\elshatoury1\OneDrive - LLNL\General - High-Throughput Polymer Electrolytes DIW\Database of polymer electrolytes\20240812_9_PEGMEA_1_PEGDA_20LiTFSI_15Aerosil_varyAerosil\Cell_6_714mg-1PEGDA-9PEGMEA_20LiTFSI_15Aerosil_Thikness_195um_EIS_run1_C13.mpr</t>
  </si>
  <si>
    <t>SS_315</t>
  </si>
  <si>
    <t>C:\Users\elshatoury1\OneDrive - LLNL\General - High-Throughput Polymer Electrolytes DIW\Database of polymer electrolytes\20240812_9_PEGMEA_1_PEGDA_20LiTFSI_15Aerosil_varyAerosil\Cell_5_571mg-1PEGDA-9PEGMEA_20LiTFSI_15Aerosil_Thikness_198um_EIS_run1_C13</t>
  </si>
  <si>
    <t>SS_316</t>
  </si>
  <si>
    <t>C:\Users\elshatoury1\OneDrive - LLNL\General - High-Throughput Polymer Electrolytes DIW\Database of polymer electrolytes\20240812_9_PEGMEA_1_PEGDA_20LiTFSI_15Aerosil_varyAerosil\Cell_4_428mg-1PEGDA-9PEGMEA_20LiTFSI_15Aerosil_Thikness_200um_EIS_run1_C13.mpr</t>
  </si>
  <si>
    <t>SS_317</t>
  </si>
  <si>
    <t>C:\Users\elshatoury1\OneDrive - LLNL\General - High-Throughput Polymer Electrolytes DIW\Database of polymer electrolytes\20240812_9_PEGMEA_1_PEGDA_20LiTFSI_15Aerosil_varyAerosil\Cell_3_285mg-1PEGDA-9PEGMEA_20LiTFSI_15Aerosil_Thikness_198um_EIS_run1_C13.mpr</t>
  </si>
  <si>
    <t>C:\Users\elshatoury1\OneDrive - LLNL\General - High-Throughput Polymer Electrolytes DIW\Database of polymer electrolytes\20240812_9_PEGMEA_1_PEGDA_20LiTFSI_15Aerosil_varyAerosil\Cell_3_285mg-1PEGDA-9PEGMEA_20LiTFSI_15Aerosil_Thikness_201um_EIS_run1_C13.mpr</t>
  </si>
  <si>
    <t>SS_318</t>
  </si>
  <si>
    <t>C:\Users\elshatoury1\OneDrive - LLNL\General - High-Throughput Polymer Electrolytes DIW\Database of polymer electrolytes\20240812_9_PEGMEA_1_PEGDA_20LiTFSI_15Aerosil_varyAerosil\Cell_2_142mg-1PEGDA-9PEGMEA_20LiTFSI_15Aerosil_Thikness_209um_EIS_run1_C13.mpr</t>
  </si>
  <si>
    <t>SS_319</t>
  </si>
  <si>
    <t>C:\Users\elshatoury1\OneDrive - LLNL\General - High-Throughput Polymer Electrolytes DIW\Database of polymer electrolytes\20240812_9_PEGMEA_1_PEGDA_20LiTFSI_15Aerosil_varyAerosil\Cell_1_1g-1PEGDA-9PEGMEA_20LiTFSI_Thikness_205um_EIS_run1_C13.mpr</t>
  </si>
  <si>
    <t>SS_320</t>
  </si>
  <si>
    <t>C:\Users\elshatoury1\OneDrive - LLNL\General - High-Throughput Polymer Electrolytes DIW\Database of polymer electrolytes\20240812_9_PEGMEA_1_PEGDA_20LiTFSI_15Aerosil_varyAerosil\Cell_8_1g-1PEGDA-9PEGMEA_20LiTFSI_15Aerosil_Thikness_201um_EIS_run1_C13.mpr</t>
  </si>
  <si>
    <t>SS_321</t>
  </si>
  <si>
    <t>C:\Users\elshatoury1\OneDrive - LLNL\General - High-Throughput Polymer Electrolytes DIW\Database of polymer electrolytes\20240812_9_PEGMEA_1_PEGDA_20LiTFSI_15Aerosil_varyAerosil\Cell_7_857mg-1PEGDA-9PEGMEA_20LiTFSI_15Aerosil_Thikness_200um_EIS_run1_C13.mpr</t>
  </si>
  <si>
    <t>SS_322</t>
  </si>
  <si>
    <t>C:\Users\elshatoury1\OneDrive - LLNL\General - High-Throughput Polymer Electrolytes DIW\Database of polymer electrolytes\20240812_9_PEGMEA_1_PEGDA_20LiTFSI_15Aerosil_varyAerosil\Cell_6_714mg-1PEGDA-9PEGMEA_20LiTFSI_15Aerosil_Thikness_197um_EIS_run1_C13.mpr</t>
  </si>
  <si>
    <t>SS_323</t>
  </si>
  <si>
    <t>C:\Users\elshatoury1\OneDrive - LLNL\General - High-Throughput Polymer Electrolytes DIW\Database of polymer electrolytes\20240812_9_PEGMEA_1_PEGDA_20LiTFSI_15Aerosil_varyAerosil\Cell_5_571mg-1PEGDA-9PEGMEA_20LiTFSI_15Aerosil_Thikness_200um_EIS_run1_C13.mpr</t>
  </si>
  <si>
    <t>SS_324</t>
  </si>
  <si>
    <t>C:\Users\elshatoury1\OneDrive - LLNL\General - High-Throughput Polymer Electrolytes DIW\Database of polymer electrolytes\20240812_9_PEGMEA_1_PEGDA_20LiTFSI_15Aerosil_varyAerosil\Cell_4_428mg-1PEGDA-9PEGMEA_20LiTFSI_15Aerosil_Thikness_230um_EIS_run1_C13.mpr</t>
  </si>
  <si>
    <t>SS_325</t>
  </si>
  <si>
    <t>C:\Users\elshatoury1\OneDrive - LLNL\General - High-Throughput Polymer Electrolytes DIW\Database of polymer electrolytes\20240812_9_PEGMEA_1_PEGDA_20LiTFSI_15Aerosil_varyAerosil\Cell_3_285mg-1PEGDA-9PEGMEA_20LiTFSI_15Aerosil_Thikness_199um_EIS_run1_C13.mpr</t>
  </si>
  <si>
    <t>SS_326</t>
  </si>
  <si>
    <t>C:\Users\elshatoury1\OneDrive - LLNL\General - High-Throughput Polymer Electrolytes DIW\Database of polymer electrolytes\20240812_9_PEGMEA_1_PEGDA_20LiTFSI_15Aerosil_varyAerosil\Cell_2_142mg-1PEGDA-9PEGMEA_20LiTFSI_15Aerosil_Thikness_210um_EIS_run1_C13.mpr</t>
  </si>
  <si>
    <t>SS_327</t>
  </si>
  <si>
    <t>C:\Users\elshatoury1\OneDrive - LLNL\General - High-Throughput Polymer Electrolytes DIW\Database of polymer electrolytes\20240812_9_PEGMEA_1_PEGDA_20LiTFSI_15Aerosil_varyAerosil\Cell_1_1g-1PEGDA-9PEGMEA_20LiTFSI_Thikness_208um_EIS_run1_C13.mpr</t>
  </si>
  <si>
    <t>C:\Users\elshatoury1\OneDrive - LLNL\General - High-Throughput Polymer Electrolytes DIW\Database of polymer electrolytes\20240812_9_PEGMEA_1_PEGDA_20LiTFSI_15Aerosil_varyAerosil\Cell_1_1g-1PEGDA-9PEGMEA_20LiTFSI_Thikness_208um_EIS_run2_C13.mpr</t>
  </si>
  <si>
    <t>SS_328</t>
  </si>
  <si>
    <t>C:\Users\elshatoury1\OneDrive - LLNL\General - High-Throughput Polymer Electrolytes DIW\Database of polymer electrolytes\20240816_9_PEGMEA_1_PEGDA_10LiTFSI_15Aerosil_varyAerosil\Cell_8_1g-1PEGDA-9PEGMEA_10LiTFSI_15Aerosil_Thikness_197um_EIS_run1_C13.mpr</t>
  </si>
  <si>
    <t>SS_329</t>
  </si>
  <si>
    <t>C:\Users\elshatoury1\OneDrive - LLNL\General - High-Throughput Polymer Electrolytes DIW\Database of polymer electrolytes\20240816_9_PEGMEA_1_PEGDA_10LiTFSI_15Aerosil_varyAerosil\Cell_7_857mg-1PEGDA-9PEGMEA_10LiTFSI_15Aerosil_Thikness_199um_EIS_run1_C13.mpr</t>
  </si>
  <si>
    <t>SS_330</t>
  </si>
  <si>
    <t>C:\Users\elshatoury1\OneDrive - LLNL\General - High-Throughput Polymer Electrolytes DIW\Database of polymer electrolytes\20240816_9_PEGMEA_1_PEGDA_10LiTFSI_15Aerosil_varyAerosil\Cell_6_714mg-1PEGDA-9PEGMEA_10LiTFSI_15Aerosil_Thikness_194um_EIS_run1_C13.mpr</t>
  </si>
  <si>
    <t>SS_331</t>
  </si>
  <si>
    <t>C:\Users\elshatoury1\OneDrive - LLNL\General - High-Throughput Polymer Electrolytes DIW\Database of polymer electrolytes\20240816_9_PEGMEA_1_PEGDA_10LiTFSI_15Aerosil_varyAerosil\Cell_5_571mg-1PEGDA-9PEGMEA_10LiTFSI_15Aerosil_Thikness_201um_EIS_run1_C13.mpr</t>
  </si>
  <si>
    <t>SS_332</t>
  </si>
  <si>
    <t>C:\Users\elshatoury1\OneDrive - LLNL\General - High-Throughput Polymer Electrolytes DIW\Database of polymer electrolytes\20240816_9_PEGMEA_1_PEGDA_10LiTFSI_15Aerosil_varyAerosil\Cell_4_428mg-1PEGDA-9PEGMEA_10LiTFSI_15Aerosil_Thikness_205um_EIS_run1_C13.mpr</t>
  </si>
  <si>
    <t>SS_333</t>
  </si>
  <si>
    <t>C:\Users\elshatoury1\OneDrive - LLNL\General - High-Throughput Polymer Electrolytes DIW\Database of polymer electrolytes\20240816_9_PEGMEA_1_PEGDA_10LiTFSI_15Aerosil_varyAerosil\Cell_3_285mg-1PEGDA-9PEGMEA_10LiTFSI_15Aerosil_Thikness_195um_EIS_run1_C13.mpr</t>
  </si>
  <si>
    <t>SS_334</t>
  </si>
  <si>
    <t>C:\Users\elshatoury1\OneDrive - LLNL\General - High-Throughput Polymer Electrolytes DIW\Database of polymer electrolytes\20240816_9_PEGMEA_1_PEGDA_10LiTFSI_15Aerosil_varyAerosil\Cell_2_142mg-1PEGDA-9PEGMEA_10LiTFSI_15Aerosil_Thikness_195um_EIS_run1_C13.mpr</t>
  </si>
  <si>
    <t>SS_335</t>
  </si>
  <si>
    <t>C:\Users\elshatoury1\OneDrive - LLNL\General - High-Throughput Polymer Electrolytes DIW\Database of polymer electrolytes\20240816_9_PEGMEA_1_PEGDA_10LiTFSI_15Aerosil_varyAerosil\Cell_1_1g-1PEGDA-9PEGMEA_10LiTFSI_Thikness_198um_EIS_run1_C13.mpr</t>
  </si>
  <si>
    <t>SS_336</t>
  </si>
  <si>
    <t>C:\Users\elshatoury1\OneDrive - LLNL\General - High-Throughput Polymer Electrolytes DIW\Database of polymer electrolytes\20240816_9_PEGMEA_1_PEGDA_10LiTFSI_15Aerosil_varyAerosil\Cell_8_1g-1PEGDA-9PEGMEA_10LiTFSI_15Aerosil_Thikness_189um_EIS_run1_C13.mpr</t>
  </si>
  <si>
    <t>SS_337</t>
  </si>
  <si>
    <t>C:\Users\elshatoury1\OneDrive - LLNL\General - High-Throughput Polymer Electrolytes DIW\Database of polymer electrolytes\20240816_9_PEGMEA_1_PEGDA_10LiTFSI_15Aerosil_varyAerosil\Cell_7_857mg-1PEGDA-9PEGMEA_10LiTFSI_15Aerosil_Thikness_195um_EIS_run1_C13.mpr</t>
  </si>
  <si>
    <t>SS_338</t>
  </si>
  <si>
    <t>C:\Users\elshatoury1\OneDrive - LLNL\General - High-Throughput Polymer Electrolytes DIW\Database of polymer electrolytes\20240816_9_PEGMEA_1_PEGDA_10LiTFSI_15Aerosil_varyAerosil\Cell_6_714mg-1PEGDA-9PEGMEA_10LiTFSI_15Aerosil_Thikness_197um_EIS_run1_C13.mpr</t>
  </si>
  <si>
    <t>SS_339</t>
  </si>
  <si>
    <t>C:\Users\elshatoury1\OneDrive - LLNL\General - High-Throughput Polymer Electrolytes DIW\Database of polymer electrolytes\20240816_9_PEGMEA_1_PEGDA_10LiTFSI_15Aerosil_varyAerosil\Cell_5_571mg-1PEGDA-9PEGMEA_10LiTFSI_15Aerosil_Thikness_200um_EIS_run1_C13.mpr</t>
  </si>
  <si>
    <t>SS_340</t>
  </si>
  <si>
    <t>C:\Users\elshatoury1\OneDrive - LLNL\General - High-Throughput Polymer Electrolytes DIW\Database of polymer electrolytes\20240816_9_PEGMEA_1_PEGDA_10LiTFSI_15Aerosil_varyAerosil\Cell_4_428mg-1PEGDA-9PEGMEA_10LiTFSI_15Aerosil_Thikness_210um_EIS_run1_C13.mpr</t>
  </si>
  <si>
    <t>SS_341</t>
  </si>
  <si>
    <t>C:\Users\elshatoury1\OneDrive - LLNL\General - High-Throughput Polymer Electrolytes DIW\Database of polymer electrolytes\20240816_9_PEGMEA_1_PEGDA_10LiTFSI_15Aerosil_varyAerosil\Cell_3_285mg-1PEGDA-9PEGMEA_10LiTFSI_15Aerosil_Thikness_200um_EIS_run1_C13.mpr</t>
  </si>
  <si>
    <t>SS_342</t>
  </si>
  <si>
    <t>C:\Users\elshatoury1\OneDrive - LLNL\General - High-Throughput Polymer Electrolytes DIW\Database of polymer electrolytes\20240816_9_PEGMEA_1_PEGDA_10LiTFSI_15Aerosil_varyAerosil\Cell_2_142mg-1PEGDA-9PEGMEA_10LiTFSI_15Aerosil_Thikness_200um_EIS_run1_C13.mpr</t>
  </si>
  <si>
    <t>SS_343</t>
  </si>
  <si>
    <t>C:\Users\elshatoury1\OneDrive - LLNL\General - High-Throughput Polymer Electrolytes DIW\Database of polymer electrolytes\20240816_9_PEGMEA_1_PEGDA_10LiTFSI_15Aerosil_varyAerosil\Cell_1_1g-1PEGDA-9PEGMEA_10LiTFSI_Thikness_199um_EIS_run1_C13.mpr</t>
  </si>
  <si>
    <t>SS_344</t>
  </si>
  <si>
    <t>C:\Users\elshatoury1\OneDrive - LLNL\General - High-Throughput Polymer Electrolytes DIW\Database of polymer electrolytes\20240816_9_PEGMEA_1_PEGDA_10LiTFSI_15Aerosil_varyAerosil\Cell_8_1g-1PEGDA-9PEGMEA_10LiTFSI_15Aerosil_Thikness_200um_EIS_run1_C13.mpr</t>
  </si>
  <si>
    <t>SS_345</t>
  </si>
  <si>
    <t>C:\Users\elshatoury1\OneDrive - LLNL\General - High-Throughput Polymer Electrolytes DIW\Database of polymer electrolytes\20240816_9_PEGMEA_1_PEGDA_10LiTFSI_15Aerosil_varyAerosil\Cell_7_857mg-1PEGDA-9PEGMEA_10LiTFSI_15Aerosil_Thikness_1um_EIS_run1_C13.mpr</t>
  </si>
  <si>
    <t>SS_346</t>
  </si>
  <si>
    <t>C:\Users\elshatoury1\OneDrive - LLNL\General - High-Throughput Polymer Electrolytes DIW\Database of polymer electrolytes\20240816_9_PEGMEA_1_PEGDA_10LiTFSI_15Aerosil_varyAerosil\Cell_6_714mg-1PEGDA-9PEGMEA_10LiTFSI_15Aerosil_Thikness_196um_EIS_run1_C13.mpr</t>
  </si>
  <si>
    <t>SS_347</t>
  </si>
  <si>
    <t>C:\Users\elshatoury1\OneDrive - LLNL\General - High-Throughput Polymer Electrolytes DIW\Database of polymer electrolytes\20240816_9_PEGMEA_1_PEGDA_10LiTFSI_15Aerosil_varyAerosil\Cell_5_571mg-1PEGDA-9PEGMEA_10LiTFSI_15Aerosil_Thikness_215um_EIS_run1_C13.mpr</t>
  </si>
  <si>
    <t>SS_348</t>
  </si>
  <si>
    <t>C:\Users\elshatoury1\OneDrive - LLNL\General - High-Throughput Polymer Electrolytes DIW\Database of polymer electrolytes\20240816_9_PEGMEA_1_PEGDA_10LiTFSI_15Aerosil_varyAerosil\Cell_4_428mg-1PEGDA-9PEGMEA_10LiTFSI_15Aerosil_Thikness_201um_EIS_run1_C13.mpr</t>
  </si>
  <si>
    <t>SS_349</t>
  </si>
  <si>
    <t>SS_350</t>
  </si>
  <si>
    <t>C:\Users\elshatoury1\OneDrive - LLNL\General - High-Throughput Polymer Electrolytes DIW\Database of polymer electrolytes\20240816_9_PEGMEA_1_PEGDA_10LiTFSI_15Aerosil_varyAerosil\Cell_2_142mg-1PEGDA-9PEGMEA_10LiTFSI_15Aerosil_Thikness_189um_EIS_run1_C13.mpr</t>
  </si>
  <si>
    <t>SS_351</t>
  </si>
  <si>
    <t>C:\Users\elshatoury1\OneDrive - LLNL\General - High-Throughput Polymer Electrolytes DIW\Database of polymer electrolytes\20240816_9_PEGMEA_1_PEGDA_10LiTFSI_15Aerosil_varyAerosil\Cell_1_1g-1PEGDA-9PEGMEA_10LiTFSI_Thikness_200um_EIS_run1_C13.mpr</t>
  </si>
  <si>
    <t>SS_352</t>
  </si>
  <si>
    <t>C:\Users\jimenez45\OneDrive - LLNL\General - High-Throughput Polymer Electrolytes DIW\Database of polymer electrolytes\20240816_9_PEGMEA_1_PEGDA_0LiTFSI_15AE380_VaryAE380/8_1g-1PEGDA-9PEGMEA_Thickness_197um_EIS_run1_C13.mpr</t>
  </si>
  <si>
    <t>SS_353</t>
  </si>
  <si>
    <t>C:\Users\jimenez45\OneDrive - LLNL\General - High-Throughput Polymer Electrolytes DIW\Database of polymer electrolytes\20240816_9_PEGMEA_1_PEGDA_0LiTFSI_15AE380_VaryAE380/7_857mgAE380-1PEGDA-9PEGMEA_Thickness_200um_EIS_run1_C13.mpr</t>
  </si>
  <si>
    <t>SS_354</t>
  </si>
  <si>
    <t>C:\Users\jimenez45\OneDrive - LLNL\General - High-Throughput Polymer Electrolytes DIW\Database of polymer electrolytes\20240816_9_PEGMEA_1_PEGDA_0LiTFSI_15AE380_VaryAE380/6_714mg-1PEGDA-9PEGMEA_Thickness_195um_EIS_run1_C13.mpr</t>
  </si>
  <si>
    <t>SS_355</t>
  </si>
  <si>
    <t>C:\Users\jimenez45\OneDrive - LLNL\General - High-Throughput Polymer Electrolytes DIW\Database of polymer electrolytes\20240816_9_PEGMEA_1_PEGDA_0LiTFSI_15AE380_VaryAE380/5_571mg-1PEGDA-9PEGMEA_Thickness_197um_EIS_run1_C13.mpr</t>
  </si>
  <si>
    <t>SS_356</t>
  </si>
  <si>
    <t>C:\Users\jimenez45\OneDrive - LLNL\General - High-Throughput Polymer Electrolytes DIW\Database of polymer electrolytes\20240816_9_PEGMEA_1_PEGDA_0LiTFSI_15AE380_VaryAE380/4_428mg-1PEGDA-9PEGMEA_Thickness_205um_EIS_run1_C13.mpr</t>
  </si>
  <si>
    <t>SS_357</t>
  </si>
  <si>
    <t>C:\Users\jimenez45\OneDrive - LLNL\General - High-Throughput Polymer Electrolytes DIW\Database of polymer electrolytes\20240816_9_PEGMEA_1_PEGDA_0LiTFSI_15AE380_VaryAE380/3_285mg-1PEGDA-9PEGMEA_Thickness_230um_EIS_run1_C13.mpr</t>
  </si>
  <si>
    <t>SS_358</t>
  </si>
  <si>
    <t>C:\Users\jimenez45\OneDrive - LLNL\General - High-Throughput Polymer Electrolytes DIW\Database of polymer electrolytes\20240816_9_PEGMEA_1_PEGDA_0LiTFSI_15AE380_VaryAE380/2_143mgAE380-1PEGDA-9PEGMEA_Thickness_200um_EIS_run2_retest_C13.mpr</t>
  </si>
  <si>
    <t>SS_359</t>
  </si>
  <si>
    <t>C:\Users\jimenez45\OneDrive - LLNL\General - High-Throughput Polymer Electrolytes DIW\Database of polymer electrolytes\20240816_9_PEGMEA_1_PEGDA_0LiTFSI_15AE380_VaryAE380/1_0g-1PEGDA-9PEGMEA_Thickness_199um_EIS_run1_C13.mpr</t>
  </si>
  <si>
    <t>SS_360</t>
  </si>
  <si>
    <t>C:\Users\jimenez45\OneDrive - LLNL\General - High-Throughput Polymer Electrolytes DIW\Database of polymer electrolytes\20240816_9_PEGMEA_1_PEGDA_0LiTFSI_15AE380_VaryAE380/8_1g-1PEGDA-9PEGMEA_Thickness_198um_EIS_run1_C13.mpr</t>
  </si>
  <si>
    <t>SS_361</t>
  </si>
  <si>
    <t>C:\Users\jimenez45\OneDrive - LLNL\General - High-Throughput Polymer Electrolytes DIW\Database of polymer electrolytes\20240816_9_PEGMEA_1_PEGDA_0LiTFSI_15AE380_VaryAE380/7_857mg-1PEGDA-9PEGMEA_Thickness_205um_EIS_run1_C13.mpr</t>
  </si>
  <si>
    <t>SS_362</t>
  </si>
  <si>
    <t>C:\Users\jimenez45\OneDrive - LLNL\General - High-Throughput Polymer Electrolytes DIW\Database of polymer electrolytes\20240816_9_PEGMEA_1_PEGDA_0LiTFSI_15AE380_VaryAE380/6_714mg-1PEGDA-9PEGMEA_Thickness_203um_EIS_run1_C13.mpr</t>
  </si>
  <si>
    <t>SS_363</t>
  </si>
  <si>
    <t>C:\Users\jimenez45\OneDrive - LLNL\General - High-Throughput Polymer Electrolytes DIW\Database of polymer electrolytes\20240816_9_PEGMEA_1_PEGDA_0LiTFSI_15AE380_VaryAE380/5_571mg-1PEGDA-9PEGMEA_Thickness_197um_EIS_run1_C13.mpr</t>
  </si>
  <si>
    <t>SS_364</t>
  </si>
  <si>
    <t>C:\Users\jimenez45\OneDrive - LLNL\General - High-Throughput Polymer Electrolytes DIW\Database of polymer electrolytes\20240816_9_PEGMEA_1_PEGDA_0LiTFSI_15AE380_VaryAE380/4_428mg-1PEGDA-9PEGMEA_Thickness_220um_EIS_run1_C13.mpr</t>
  </si>
  <si>
    <t>SS_365</t>
  </si>
  <si>
    <t>C:\Users\jimenez45\OneDrive - LLNL\General - High-Throughput Polymer Electrolytes DIW\Database of polymer electrolytes\20240816_9_PEGMEA_1_PEGDA_0LiTFSI_15AE380_VaryAE380/3_285mg-1PEGDA-9PEGMEA_Thickness_235um_EIS_run1_C13.mpr</t>
  </si>
  <si>
    <t>SS_366</t>
  </si>
  <si>
    <t>C:\Users\jimenez45\OneDrive - LLNL\General - High-Throughput Polymer Electrolytes DIW\Database of polymer electrolytes\20240816_9_PEGMEA_1_PEGDA_0LiTFSI_15AE380_VaryAE380/2_143mg-1PEGDA-9PEGMEA_Thickness_198um_EIS_run1_C13.mpr</t>
  </si>
  <si>
    <t>SS_367</t>
  </si>
  <si>
    <t>C:\Users\jimenez45\OneDrive - LLNL\General - High-Throughput Polymer Electrolytes DIW\Database of polymer electrolytes\20240816_9_PEGMEA_1_PEGDA_0LiTFSI_15AE380_VaryAE380/1_0g-1PEGDA-9PEGMEA_Thickness_210um_EIS_run1_C13.mpr</t>
  </si>
  <si>
    <t>SS_368</t>
  </si>
  <si>
    <t>C:\Users\jimenez45\OneDrive - LLNL\General - High-Throughput Polymer Electrolytes DIW\Database of polymer electrolytes\20240816_9_PEGMEA_1_PEGDA_0LiTFSI_15AE380_VaryAE380/8_1g-1PEGDA-9PEGMEA_Thickness_200um_EIS_run1_C13.mpr</t>
  </si>
  <si>
    <t>SS_369</t>
  </si>
  <si>
    <t>C:\Users\jimenez45\OneDrive - LLNL\General - High-Throughput Polymer Electrolytes DIW\Database of polymer electrolytes\20240816_9_PEGMEA_1_PEGDA_0LiTFSI_15AE380_VaryAE380/7_857mg-1PEGDA-9PEGMEA_Thickness_201um_EIS_run1_C13.mpr</t>
  </si>
  <si>
    <t>SS_370</t>
  </si>
  <si>
    <t>C:\Users\jimenez45\OneDrive - LLNL\General - High-Throughput Polymer Electrolytes DIW\Database of polymer electrolytes\20240816_9_PEGMEA_1_PEGDA_0LiTFSI_15AE380_VaryAE380/6_714mg-1PEGDA-9PEGMEA_Thickness_230um_EIS_run1_C13.mpr</t>
  </si>
  <si>
    <t>SS_371</t>
  </si>
  <si>
    <t>C:\Users\jimenez45\OneDrive - LLNL\General - High-Throughput Polymer Electrolytes DIW\Database of polymer electrolytes\20240816_9_PEGMEA_1_PEGDA_0LiTFSI_15AE380_VaryAE380/5_571mg-1PEGDA-9PEGMEA_Thickness_205um_EIS_run1_C13.mpr</t>
  </si>
  <si>
    <t>SS_372</t>
  </si>
  <si>
    <t>C:\Users\jimenez45\OneDrive - LLNL\General - High-Throughput Polymer Electrolytes DIW\Database of polymer electrolytes\20240816_9_PEGMEA_1_PEGDA_0LiTFSI_15AE380_VaryAE380/4_428mg-1PEGDA-9PEGMEA_Thickness_230um_EIS_run1_C13.mpr</t>
  </si>
  <si>
    <t>SS_373</t>
  </si>
  <si>
    <t>C:\Users\jimenez45\OneDrive - LLNL\General - High-Throughput Polymer Electrolytes DIW\Database of polymer electrolytes\20240816_9_PEGMEA_1_PEGDA_0LiTFSI_15AE380_VaryAE380/3_285mg-1PEGDA-9PEGMEA_Thickness_240um_EIS_run1_C13.mpr</t>
  </si>
  <si>
    <t>SS_374</t>
  </si>
  <si>
    <t>C:\Users\jimenez45\OneDrive - LLNL\General - High-Throughput Polymer Electrolytes DIW\Database of polymer electrolytes\20240816_9_PEGMEA_1_PEGDA_0LiTFSI_15AE380_VaryAE380/2_143mg-1PEGDA-9PEGMEA_Thickness_202um_EIS_run1_C13.mpr</t>
  </si>
  <si>
    <t>SS_375</t>
  </si>
  <si>
    <t>C:\Users\jimenez45\OneDrive - LLNL\General - High-Throughput Polymer Electrolytes DIW\Database of polymer electrolytes\20240816_9_PEGMEA_1_PEGDA_0LiTFSI_15AE380_VaryAE380/1_0mg-1PEGDA-9PEGMEA_Thickness_202um_EIS_run1_C13.mpr</t>
  </si>
  <si>
    <t>AlO3</t>
  </si>
  <si>
    <t>SS_376</t>
  </si>
  <si>
    <t>C:\Users\jimenez45\OneDrive - LLNL\General - High-Throughput Polymer Electrolytes DIW\Database of polymer electrolytes\20240913_9_PEGMEA_1_PEGDA_0_AlO3_0_LiTFSI/2024_9_13_12_10_57_A1_RUN3/2024_9_13_12_10_57_A1_RUN3_C01.mpr</t>
  </si>
  <si>
    <t>C:\Users\jimenez45\OneDrive - LLNL\General - High-Throughput Polymer Electrolytes DIW\Database of polymer electrolytes\20240913_9_PEGMEA_1_PEGDA_0_AlO3_0_LiTFSI/2024_9_13_12_15_9_A1_RUN4/2024_9_13_12_15_9_A1_RUN4_C01.mpr</t>
  </si>
  <si>
    <t>C:\Users\jimenez45\OneDrive - LLNL\General - High-Throughput Polymer Electrolytes DIW\Database of polymer electrolytes\20240913_9_PEGMEA_1_PEGDA_0_AlO3_0_LiTFSI/2024_9_13_12_2_31_A1_RUN1/2024_9_13_12_2_31_A1_RUN1_C01.mpr</t>
  </si>
  <si>
    <t>C:\Users\jimenez45\OneDrive - LLNL\General - High-Throughput Polymer Electrolytes DIW\Database of polymer electrolytes\20240913_9_PEGMEA_1_PEGDA_0_AlO3_0_LiTFSI/2024_9_13_12_6_44_A1_RUN2/2024_9_13_12_6_44_A1_RUN2_C01.mpr</t>
  </si>
  <si>
    <t>SS_377</t>
  </si>
  <si>
    <t>C:\Users\jimenez45\OneDrive - LLNL\General - High-Throughput Polymer Electrolytes DIW\Database of polymer electrolytes\20240913_9_PEGMEA_1_PEGDA_0_AlO3_0_LiTFSI/2024_9_13_12_19_29_B1_RUN1/2024_9_13_12_19_29_B1_RUN1_C01.mpr</t>
  </si>
  <si>
    <t>C:\Users\jimenez45\OneDrive - LLNL\General - High-Throughput Polymer Electrolytes DIW\Database of polymer electrolytes\20240913_9_PEGMEA_1_PEGDA_0_AlO3_0_LiTFSI/2024_9_13_12_23_42_B1_RUN2/2024_9_13_12_23_42_B1_RUN2_C01.mpr</t>
  </si>
  <si>
    <t>C:\Users\jimenez45\OneDrive - LLNL\General - High-Throughput Polymer Electrolytes DIW\Database of polymer electrolytes\20240913_9_PEGMEA_1_PEGDA_0_AlO3_0_LiTFSI/2024_9_13_12_27_55_B1_RUN3/2024_9_13_12_27_55_B1_RUN3_C01.mpr</t>
  </si>
  <si>
    <t>C:\Users\jimenez45\OneDrive - LLNL\General - High-Throughput Polymer Electrolytes DIW\Database of polymer electrolytes\20240913_9_PEGMEA_1_PEGDA_0_AlO3_0_LiTFSI/2024_9_13_12_32_8_B1_RUN4/2024_9_13_12_32_8_B1_RUN4_C01.mpr</t>
  </si>
  <si>
    <t>SS_378</t>
  </si>
  <si>
    <t>C:\Users\jimenez45\OneDrive - LLNL\General - High-Throughput Polymer Electrolytes DIW\Database of polymer electrolytes\20240913_9_PEGMEA_1_PEGDA_0_AlO3_0_LiTFSI/2024_9_13_12_47_23_C1_RUN1/2024_9_13_12_47_23_A1_RUN1_C01.mpr</t>
  </si>
  <si>
    <t>C:\Users\jimenez45\OneDrive - LLNL\General - High-Throughput Polymer Electrolytes DIW\Database of polymer electrolytes\20240913_9_PEGMEA_1_PEGDA_0_AlO3_0_LiTFSI/2024_9_13_12_51_37_C1_RUN2/2024_9_13_12_51_37_A1_RUN2_C01.mpr</t>
  </si>
  <si>
    <t>C:\Users\jimenez45\OneDrive - LLNL\General - High-Throughput Polymer Electrolytes DIW\Database of polymer electrolytes\20240913_9_PEGMEA_1_PEGDA_0_AlO3_0_LiTFSI/2024_9_13_12_55_50_C1_RUN3/2024_9_13_12_55_50_A1_RUN3_C01.mpr</t>
  </si>
  <si>
    <t>C:\Users\jimenez45\OneDrive - LLNL\General - High-Throughput Polymer Electrolytes DIW\Database of polymer electrolytes\20240913_9_PEGMEA_1_PEGDA_0_AlO3_0_LiTFSI/2024_9_13_13_0_2_C1_RUN4/2024_9_13_13_0_2_A1_RUN4_C01.mpr</t>
  </si>
  <si>
    <t>SS_379</t>
  </si>
  <si>
    <t>C:\Users\jimenez45\OneDrive - LLNL\General - High-Throughput Polymer Electrolytes DIW\Database of polymer electrolytes\20240913_9_PEGMEA_1_PEGDA_0_AlO3_0_LiTFSI/2024_9_13_13_12_43_D1_RUN3/2024_9_13_13_12_43_B1_RUN3_C01.mpr</t>
  </si>
  <si>
    <t>C:\Users\jimenez45\OneDrive - LLNL\General - High-Throughput Polymer Electrolytes DIW\Database of polymer electrolytes\20240913_9_PEGMEA_1_PEGDA_0_AlO3_0_LiTFSI/2024_9_13_13_16_56_D1_RUN4/2024_9_13_13_16_56_B1_RUN4_C01.mpr</t>
  </si>
  <si>
    <t>C:\Users\jimenez45\OneDrive - LLNL\General - High-Throughput Polymer Electrolytes DIW\Database of polymer electrolytes\20240913_9_PEGMEA_1_PEGDA_0_AlO3_0_LiTFSI/2024_9_13_13_4_17_D1_RUN1/2024_9_13_13_4_17_B1_RUN1_C01.mpr</t>
  </si>
  <si>
    <t>C:\Users\jimenez45\OneDrive - LLNL\General - High-Throughput Polymer Electrolytes DIW\Database of polymer electrolytes\20240913_9_PEGMEA_1_PEGDA_0_AlO3_0_LiTFSI/2024_9_13_13_8_30_D1_RUN2/2024_9_13_13_8_30_B1_RUN2_C01.mpr</t>
  </si>
  <si>
    <t>SS_380</t>
  </si>
  <si>
    <t>C:\Users\jimenez45\OneDrive - LLNL\General - High-Throughput Polymer Electrolytes DIW\Database of polymer electrolytes\20240913_9_PEGMEA_1_PEGDA_0_AlO3_0_LiTFSI/2024_9_13_13_29_3_E1_RUN1/2024_9_13_13_29_3_A1_RUN1_C01.mpr</t>
  </si>
  <si>
    <t>C:\Users\jimenez45\OneDrive - LLNL\General - High-Throughput Polymer Electrolytes DIW\Database of polymer electrolytes\20240913_9_PEGMEA_1_PEGDA_0_AlO3_0_LiTFSI/2024_9_13_13_33_16_E1_RUN2/2024_9_13_13_33_16_A1_RUN2_C01.mpr</t>
  </si>
  <si>
    <t>C:\Users\jimenez45\OneDrive - LLNL\General - High-Throughput Polymer Electrolytes DIW\Database of polymer electrolytes\20240913_9_PEGMEA_1_PEGDA_0_AlO3_0_LiTFSI/2024_9_13_13_37_29_E1_RUN3/2024_9_13_13_37_29_A1_RUN3_C01.mpr</t>
  </si>
  <si>
    <t>C:\Users\jimenez45\OneDrive - LLNL\General - High-Throughput Polymer Electrolytes DIW\Database of polymer electrolytes\20240913_9_PEGMEA_1_PEGDA_0_AlO3_0_LiTFSI/2024_9_13_13_41_42_E1_RUN4/2024_9_13_13_41_42_A1_RUN4_C01.mpr</t>
  </si>
  <si>
    <t>SS_381</t>
  </si>
  <si>
    <t>C:\Users\jimenez45\OneDrive - LLNL\General - High-Throughput Polymer Electrolytes DIW\Database of polymer electrolytes\20240913_9_PEGMEA_1_PEGDA_0_AlO3_0_LiTFSI/2024_9_13_13_45_57_F1_RUN1/2024_9_13_13_45_57_B1_RUN1_C01.mpr</t>
  </si>
  <si>
    <t>C:\Users\jimenez45\OneDrive - LLNL\General - High-Throughput Polymer Electrolytes DIW\Database of polymer electrolytes\20240913_9_PEGMEA_1_PEGDA_0_AlO3_0_LiTFSI/2024_9_13_13_50_10_F1_RUN2/2024_9_13_13_50_10_B1_RUN2_C01.mpr</t>
  </si>
  <si>
    <t>C:\Users\jimenez45\OneDrive - LLNL\General - High-Throughput Polymer Electrolytes DIW\Database of polymer electrolytes\20240913_9_PEGMEA_1_PEGDA_0_AlO3_0_LiTFSI/2024_9_13_13_54_23_F1_RUN3/2024_9_13_13_54_23_B1_RUN3_C01.mpr</t>
  </si>
  <si>
    <t>C:\Users\jimenez45\OneDrive - LLNL\General - High-Throughput Polymer Electrolytes DIW\Database of polymer electrolytes\20240913_9_PEGMEA_1_PEGDA_0_AlO3_0_LiTFSI/2024_9_13_13_58_36_F1_RUN4/2024_9_13_13_58_36_B1_RUN4_C01.mpr</t>
  </si>
  <si>
    <t>SS_382</t>
  </si>
  <si>
    <t>C:\Users\jimenez45\OneDrive - LLNL\General - High-Throughput Polymer Electrolytes DIW\Database of polymer electrolytes\20240913_9_PEGMEA_1_PEGDA_0_AlO3_0_LiTFSI/2024_9_13_14_12_36_G1_RUN2/2024_9_13_14_12_36_A1_RUN2_C01.mpr</t>
  </si>
  <si>
    <t>C:\Users\jimenez45\OneDrive - LLNL\General - High-Throughput Polymer Electrolytes DIW\Database of polymer electrolytes\20240913_9_PEGMEA_1_PEGDA_0_AlO3_0_LiTFSI/2024_9_13_14_16_49_G1_RUN3/2024_9_13_14_16_49_A1_RUN3_C01.mpr</t>
  </si>
  <si>
    <t>C:\Users\jimenez45\OneDrive - LLNL\General - High-Throughput Polymer Electrolytes DIW\Database of polymer electrolytes\20240913_9_PEGMEA_1_PEGDA_0_AlO3_0_LiTFSI/2024_9_13_14_21_2_G1_RUN4/2024_9_13_14_21_2_A1_RUN4_C01.mpr</t>
  </si>
  <si>
    <t>C:\Users\jimenez45\OneDrive - LLNL\General - High-Throughput Polymer Electrolytes DIW\Database of polymer electrolytes\20240913_9_PEGMEA_1_PEGDA_0_AlO3_0_LiTFSI/2024_9_13_14_8_23_G1_RUN1/2024_9_13_14_8_23_A1_RUN1_C01.mpr</t>
  </si>
  <si>
    <t>SS_383</t>
  </si>
  <si>
    <t>C:\Users\jimenez45\OneDrive - LLNL\General - High-Throughput Polymer Electrolytes DIW\Database of polymer electrolytes\20240913_9_PEGMEA_1_PEGDA_0_AlO3_0_LiTFSI/2024_9_13_14_25_16_H1_RUN1/2024_9_13_14_25_16_B1_RUN1_C01.mpr</t>
  </si>
  <si>
    <t>C:\Users\jimenez45\OneDrive - LLNL\General - High-Throughput Polymer Electrolytes DIW\Database of polymer electrolytes\20240913_9_PEGMEA_1_PEGDA_0_AlO3_0_LiTFSI/2024_9_13_14_29_29_H1_RUN2/2024_9_13_14_29_29_B1_RUN2_C01.mpr</t>
  </si>
  <si>
    <t>C:\Users\jimenez45\OneDrive - LLNL\General - High-Throughput Polymer Electrolytes DIW\Database of polymer electrolytes\20240913_9_PEGMEA_1_PEGDA_0_AlO3_0_LiTFSI/2024_9_13_14_33_42_H1_RUN3/2024_9_13_14_33_42_B1_RUN3_C01.mpr</t>
  </si>
  <si>
    <t>C:\Users\jimenez45\OneDrive - LLNL\General - High-Throughput Polymer Electrolytes DIW\Database of polymer electrolytes\20240913_9_PEGMEA_1_PEGDA_0_AlO3_0_LiTFSI/2024_9_13_14_37_55_H1_RUN4/2024_9_13_14_37_55_B1_RUN4_C01.mpr</t>
  </si>
  <si>
    <t>SS_384</t>
  </si>
  <si>
    <t>C:\Users\jimenez45\OneDrive - LLNL\General - High-Throughput Polymer Electrolytes DIW\Database of polymer electrolytes\20240913_9_PEGMEA_1_PEGDA_0_AlO3_0_LiTFSI/2024_9_13_14_56_51_A2_RUN1/2024_9_13_14_56_51_A1_RUN1_C01.mpr</t>
  </si>
  <si>
    <t>C:\Users\jimenez45\OneDrive - LLNL\General - High-Throughput Polymer Electrolytes DIW\Database of polymer electrolytes\20240913_9_PEGMEA_1_PEGDA_0_AlO3_0_LiTFSI/2024_9_13_15_1_4_A2_RUN2/2024_9_13_15_1_4_A1_RUN2_C01.mpr</t>
  </si>
  <si>
    <t>C:\Users\jimenez45\OneDrive - LLNL\General - High-Throughput Polymer Electrolytes DIW\Database of polymer electrolytes\20240913_9_PEGMEA_1_PEGDA_0_AlO3_0_LiTFSI/2024_9_13_15_5_17_A2_RUN3/2024_9_13_15_5_17_A1_RUN3_C01.mpr</t>
  </si>
  <si>
    <t>C:\Users\jimenez45\OneDrive - LLNL\General - High-Throughput Polymer Electrolytes DIW\Database of polymer electrolytes\20240913_9_PEGMEA_1_PEGDA_0_AlO3_0_LiTFSI/2024_9_13_15_9_30_A2_RUN4/2024_9_13_15_9_30_A1_RUN4_C01.mpr</t>
  </si>
  <si>
    <t>SS_385</t>
  </si>
  <si>
    <t>C:\Users\jimenez45\OneDrive - LLNL\General - High-Throughput Polymer Electrolytes DIW\Database of polymer electrolytes\20240913_9_PEGMEA_1_PEGDA_0_AlO3_0_LiTFSI/2024_9_13_15_13_44_B2_RUN1/2024_9_13_15_13_44_B1_RUN1_C01.mpr</t>
  </si>
  <si>
    <t>C:\Users\jimenez45\OneDrive - LLNL\General - High-Throughput Polymer Electrolytes DIW\Database of polymer electrolytes\20240913_9_PEGMEA_1_PEGDA_0_AlO3_0_LiTFSI/2024_9_13_15_17_57_B2_RUN2/2024_9_13_15_17_57_B1_RUN2_C01.mpr</t>
  </si>
  <si>
    <t>C:\Users\jimenez45\OneDrive - LLNL\General - High-Throughput Polymer Electrolytes DIW\Database of polymer electrolytes\20240913_9_PEGMEA_1_PEGDA_0_AlO3_0_LiTFSI/2024_9_13_15_22_10_B2_RUN3/2024_9_13_15_22_10_B1_RUN3_C01.mpr</t>
  </si>
  <si>
    <t>C:\Users\jimenez45\OneDrive - LLNL\General - High-Throughput Polymer Electrolytes DIW\Database of polymer electrolytes\20240913_9_PEGMEA_1_PEGDA_0_AlO3_0_LiTFSI/2024_9_13_15_26_23_B2_RUN4/2024_9_13_15_26_23_B1_RUN4_C01.mpr</t>
  </si>
  <si>
    <t>SS_386</t>
  </si>
  <si>
    <t>C:\Users\jimenez45\OneDrive - LLNL\General - High-Throughput Polymer Electrolytes DIW\Database of polymer electrolytes\20240913_9_PEGMEA_1_PEGDA_0_AlO3_0_LiTFSI/2024_9_13_15_30_38_C2_RUN1/2024_9_13_15_30_38_C1_RUN1_C01.mpr</t>
  </si>
  <si>
    <t>C:\Users\jimenez45\OneDrive - LLNL\General - High-Throughput Polymer Electrolytes DIW\Database of polymer electrolytes\20240913_9_PEGMEA_1_PEGDA_0_AlO3_0_LiTFSI/2024_9_13_15_34_51_C2_RUN2/2024_9_13_15_34_51_C1_RUN2_C01.mpr</t>
  </si>
  <si>
    <t>C:\Users\jimenez45\OneDrive - LLNL\General - High-Throughput Polymer Electrolytes DIW\Database of polymer electrolytes\20240913_9_PEGMEA_1_PEGDA_0_AlO3_0_LiTFSI/2024_9_13_15_39_4_C2_RUN3/2024_9_13_15_39_4_C1_RUN3_C01.mpr</t>
  </si>
  <si>
    <t>C:\Users\jimenez45\OneDrive - LLNL\General - High-Throughput Polymer Electrolytes DIW\Database of polymer electrolytes\20240913_9_PEGMEA_1_PEGDA_0_AlO3_0_LiTFSI/2024_9_13_15_43_17_C2_RUN4/2024_9_13_15_43_17_C1_RUN4_C01.mpr</t>
  </si>
  <si>
    <t>SS_387</t>
  </si>
  <si>
    <t>C:\Users\jimenez45\OneDrive - LLNL\General - High-Throughput Polymer Electrolytes DIW\Database of polymer electrolytes\20240913_9_PEGMEA_1_PEGDA_0_AlO3_0_LiTFSI/2024_9_13_15_47_31_D2_RUN1/2024_9_13_15_47_31_D1_RUN1_C01.mpr</t>
  </si>
  <si>
    <t>C:\Users\jimenez45\OneDrive - LLNL\General - High-Throughput Polymer Electrolytes DIW\Database of polymer electrolytes\20240913_9_PEGMEA_1_PEGDA_0_AlO3_0_LiTFSI/2024_9_13_15_51_44_D2_RUN2/2024_9_13_15_51_44_D1_RUN2_C01.mpr</t>
  </si>
  <si>
    <t>C:\Users\jimenez45\OneDrive - LLNL\General - High-Throughput Polymer Electrolytes DIW\Database of polymer electrolytes\20240913_9_PEGMEA_1_PEGDA_0_AlO3_0_LiTFSI/2024_9_13_15_55_57_D2_RUN3/2024_9_13_15_55_57_D1_RUN3_C01.mpr</t>
  </si>
  <si>
    <t>C:\Users\jimenez45\OneDrive - LLNL\General - High-Throughput Polymer Electrolytes DIW\Database of polymer electrolytes\20240913_9_PEGMEA_1_PEGDA_0_AlO3_0_LiTFSI/2024_9_13_16_0_10_D2_RUN4/2024_9_13_16_0_10_D1_RUN4_C01.mpr</t>
  </si>
  <si>
    <t>SS_388</t>
  </si>
  <si>
    <t>C:\Users\jimenez45\OneDrive - LLNL\General - High-Throughput Polymer Electrolytes DIW\Database of polymer electrolytes\20240913_9_PEGMEA_1_PEGDA_0_AlO3_0_LiTFSI/2024_9_13_16_12_50_E2_RUN3/2024_9_13_16_12_50_E1_RUN3_C01.mpr</t>
  </si>
  <si>
    <t>C:\Users\jimenez45\OneDrive - LLNL\General - High-Throughput Polymer Electrolytes DIW\Database of polymer electrolytes\20240913_9_PEGMEA_1_PEGDA_0_AlO3_0_LiTFSI/2024_9_13_16_17_3_E2_RUN4/2024_9_13_16_17_3_E1_RUN4_C01.mpr</t>
  </si>
  <si>
    <t>C:\Users\jimenez45\OneDrive - LLNL\General - High-Throughput Polymer Electrolytes DIW\Database of polymer electrolytes\20240913_9_PEGMEA_1_PEGDA_0_AlO3_0_LiTFSI/2024_9_13_16_4_24_E2_RUN1/2024_9_13_16_4_24_E1_RUN1_C01.mpr</t>
  </si>
  <si>
    <t>C:\Users\jimenez45\OneDrive - LLNL\General - High-Throughput Polymer Electrolytes DIW\Database of polymer electrolytes\20240913_9_PEGMEA_1_PEGDA_0_AlO3_0_LiTFSI/2024_9_13_16_8_37_E2_RUN2/2024_9_13_16_8_37_E1_RUN2_C01.mpr</t>
  </si>
  <si>
    <t>SS_389</t>
  </si>
  <si>
    <t>C:\Users\jimenez45\OneDrive - LLNL\General - High-Throughput Polymer Electrolytes DIW\Database of polymer electrolytes\20240913_9_PEGMEA_1_PEGDA_0_AlO3_0_LiTFSI/2024_9_13_16_21_18_F2_RUN1/2024_9_13_16_21_18_F1_RUN1_C01.mpr</t>
  </si>
  <si>
    <t>C:\Users\jimenez45\OneDrive - LLNL\General - High-Throughput Polymer Electrolytes DIW\Database of polymer electrolytes\20240913_9_PEGMEA_1_PEGDA_0_AlO3_0_LiTFSI/2024_9_13_16_25_31_F2_RUN2/2024_9_13_16_25_31_F1_RUN2_C01.mpr</t>
  </si>
  <si>
    <t>C:\Users\jimenez45\OneDrive - LLNL\General - High-Throughput Polymer Electrolytes DIW\Database of polymer electrolytes\20240913_9_PEGMEA_1_PEGDA_0_AlO3_0_LiTFSI/2024_9_13_16_29_44_F2_RUN3/2024_9_13_16_29_44_F1_RUN3_C01.mpr</t>
  </si>
  <si>
    <t>C:\Users\jimenez45\OneDrive - LLNL\General - High-Throughput Polymer Electrolytes DIW\Database of polymer electrolytes\20240913_9_PEGMEA_1_PEGDA_0_AlO3_0_LiTFSI/2024_9_13_16_33_57_F1_RUN4/2024_9_13_16_33_57_F1_RUN4_C01.mpr</t>
  </si>
  <si>
    <t>SS_390</t>
  </si>
  <si>
    <t>C:\Users\jimenez45\OneDrive - LLNL\General - High-Throughput Polymer Electrolytes DIW\Database of polymer electrolytes\20240913_9_PEGMEA_1_PEGDA_0_AlO3_0_LiTFSI/2024_9_13_16_38_11_G2_RUN1/2024_9_13_16_38_11_G1_RUN1_C01.mpr</t>
  </si>
  <si>
    <t>C:\Users\jimenez45\OneDrive - LLNL\General - High-Throughput Polymer Electrolytes DIW\Database of polymer electrolytes\20240913_9_PEGMEA_1_PEGDA_0_AlO3_0_LiTFSI/2024_9_13_16_42_24_G2_RUN2/2024_9_13_16_42_24_G1_RUN2_C01.mpr</t>
  </si>
  <si>
    <t>C:\Users\jimenez45\OneDrive - LLNL\General - High-Throughput Polymer Electrolytes DIW\Database of polymer electrolytes\20240913_9_PEGMEA_1_PEGDA_0_AlO3_0_LiTFSI/2024_9_13_16_46_37_G2_RUN3/2024_9_13_16_46_37_G1_RUN3_C01.mpr</t>
  </si>
  <si>
    <t>C:\Users\jimenez45\OneDrive - LLNL\General - High-Throughput Polymer Electrolytes DIW\Database of polymer electrolytes\20240913_9_PEGMEA_1_PEGDA_0_AlO3_0_LiTFSI/2024_9_13_16_50_50_G2_RUN4/2024_9_13_16_50_50_G1_RUN4_C01.mpr</t>
  </si>
  <si>
    <t>SS_391</t>
  </si>
  <si>
    <t>C:\Users\jimenez45\OneDrive - LLNL\General - High-Throughput Polymer Electrolytes DIW\Database of polymer electrolytes\20240913_9_PEGMEA_1_PEGDA_0_AlO3_0_LiTFSI/2024_9_13_16_55_5_H2_RUN1/2024_9_13_16_55_5_H1_RUN1_C01.mpr</t>
  </si>
  <si>
    <t>C:\Users\jimenez45\OneDrive - LLNL\General - High-Throughput Polymer Electrolytes DIW\Database of polymer electrolytes\20240913_9_PEGMEA_1_PEGDA_0_AlO3_0_LiTFSI/2024_9_13_16_59_18_H2_RUN2/2024_9_13_16_59_18_H1_RUN2_C01.mpr</t>
  </si>
  <si>
    <t>C:\Users\jimenez45\OneDrive - LLNL\General - High-Throughput Polymer Electrolytes DIW\Database of polymer electrolytes\20240913_9_PEGMEA_1_PEGDA_0_AlO3_0_LiTFSI/2024_9_13_17_3_31_H2_RUN3/2024_9_13_17_3_31_H1_RUN3_C01.mpr</t>
  </si>
  <si>
    <t>C:\Users\jimenez45\OneDrive - LLNL\General - High-Throughput Polymer Electrolytes DIW\Database of polymer electrolytes\20240913_9_PEGMEA_1_PEGDA_0_AlO3_0_LiTFSI/2024_9_13_17_7_44_H2_RUN4/2024_9_13_17_7_44_H1_RUN4_C01.mpr</t>
  </si>
  <si>
    <t>N/A</t>
  </si>
  <si>
    <t>SS_392</t>
  </si>
  <si>
    <t>SS_393</t>
  </si>
  <si>
    <t>SS_394</t>
  </si>
  <si>
    <t>SS_395</t>
  </si>
  <si>
    <t>SS_396</t>
  </si>
  <si>
    <t>SS_397</t>
  </si>
  <si>
    <t>SS_398</t>
  </si>
  <si>
    <t>SS_399</t>
  </si>
  <si>
    <t>SS_400</t>
  </si>
  <si>
    <t>SS_401</t>
  </si>
  <si>
    <t>SS_402</t>
  </si>
  <si>
    <t>SS_403</t>
  </si>
  <si>
    <t>SS_404</t>
  </si>
  <si>
    <t>SS_405</t>
  </si>
  <si>
    <t>SS_406</t>
  </si>
  <si>
    <t>SS_407</t>
  </si>
  <si>
    <t>C:\Users\Tzintzun1\OneDrive - LLNL\Desktop\0-15wt% AE380 0 salt</t>
  </si>
  <si>
    <t>SS_408</t>
  </si>
  <si>
    <t>C:\Users\jimenez45\OneDrive - LLNL\General - High-Throughput Polymer Electrolytes DIW\Database of polymer electrolytes\20241002_9_PEGMEA_1_PEGDA_0to15_Aerosil380_0_LiTFSI_100ppm_Inhibitor/2024_10_2_16_11_40_A1_RUN1/2024_10_2_16_11_40_A1_RUN1_C01.mpr</t>
  </si>
  <si>
    <t>C:\Users\jimenez45\OneDrive - LLNL\General - High-Throughput Polymer Electrolytes DIW\Database of polymer electrolytes\20241002_9_PEGMEA_1_PEGDA_0to15_Aerosil380_0_LiTFSI_100ppm_Inhibitor/2024_10_2_16_14_31_A1_RUN2/2024_10_2_16_14_31_A1_RUN2_C01.mpr</t>
  </si>
  <si>
    <t>C:\Users\jimenez45\OneDrive - LLNL\General - High-Throughput Polymer Electrolytes DIW\Database of polymer electrolytes\20241002_9_PEGMEA_1_PEGDA_0to15_Aerosil380_0_LiTFSI_100ppm_Inhibitor/2024_10_2_16_17_23_A1_RUN3/2024_10_2_16_17_23_A1_RUN3_C01.mpr</t>
  </si>
  <si>
    <t>C:\Users\jimenez45\OneDrive - LLNL\General - High-Throughput Polymer Electrolytes DIW\Database of polymer electrolytes\20241002_9_PEGMEA_1_PEGDA_0to15_Aerosil380_0_LiTFSI_100ppm_Inhibitor/2024_10_2_16_20_15_A1_RUN4/2024_10_2_16_20_15_A1_RUN4_C01.mpr</t>
  </si>
  <si>
    <t>C:\Users\jimenez45\OneDrive - LLNL\General - High-Throughput Polymer Electrolytes DIW\Database of polymer electrolytes\20241002_9_PEGMEA_1_PEGDA_0to15_Aerosil380_0_LiTFSI_100ppm_Inhibitor/2024_10_2_16_23_8_B1_RUN1/2024_10_2_16_23_8_B1_RUN1_C01.mpr</t>
  </si>
  <si>
    <t>C:\Users\jimenez45\OneDrive - LLNL\General - High-Throughput Polymer Electrolytes DIW\Database of polymer electrolytes\20241002_9_PEGMEA_1_PEGDA_0to15_Aerosil380_0_LiTFSI_100ppm_Inhibitor/2024_10_2_16_26_0_B1_RUN2/2024_10_2_16_26_0_B1_RUN2_C01.mpr</t>
  </si>
  <si>
    <t>C:\Users\jimenez45\OneDrive - LLNL\General - High-Throughput Polymer Electrolytes DIW\Database of polymer electrolytes\20241002_9_PEGMEA_1_PEGDA_0to15_Aerosil380_0_LiTFSI_100ppm_Inhibitor/2024_10_2_16_28_52_B1_RUN3/2024_10_2_16_28_52_B1_RUN3_C01.mpr</t>
  </si>
  <si>
    <t>C:\Users\jimenez45\OneDrive - LLNL\General - High-Throughput Polymer Electrolytes DIW\Database of polymer electrolytes\20241002_9_PEGMEA_1_PEGDA_0to15_Aerosil380_0_LiTFSI_100ppm_Inhibitor/2024_10_2_16_31_44_B1_RUN4/2024_10_2_16_31_44_B1_RUN4_C01.mpr</t>
  </si>
  <si>
    <t>C:\Users\jimenez45\OneDrive - LLNL\General - High-Throughput Polymer Electrolytes DIW\Database of polymer electrolytes\20241002_9_PEGMEA_1_PEGDA_0to15_Aerosil380_0_LiTFSI_100ppm_Inhibitor/2024_10_2_16_34_37_C1_RUN1/2024_10_2_16_34_37_C1_RUN1_C01.mpr</t>
  </si>
  <si>
    <t>C:\Users\jimenez45\OneDrive - LLNL\General - High-Throughput Polymer Electrolytes DIW\Database of polymer electrolytes\20241002_9_PEGMEA_1_PEGDA_0to15_Aerosil380_0_LiTFSI_100ppm_Inhibitor/2024_10_2_16_37_29_C1_RUN2/2024_10_2_16_37_29_C1_RUN2_C01.mpr</t>
  </si>
  <si>
    <t>C:\Users\jimenez45\OneDrive - LLNL\General - High-Throughput Polymer Electrolytes DIW\Database of polymer electrolytes\20241002_9_PEGMEA_1_PEGDA_0to15_Aerosil380_0_LiTFSI_100ppm_Inhibitor/2024_10_2_16_40_21_C1_RUN3/2024_10_2_16_40_21_C1_RUN3_C01.mpr</t>
  </si>
  <si>
    <t>C:\Users\jimenez45\OneDrive - LLNL\General - High-Throughput Polymer Electrolytes DIW\Database of polymer electrolytes\20241002_9_PEGMEA_1_PEGDA_0to15_Aerosil380_0_LiTFSI_100ppm_Inhibitor/2024_10_2_16_43_13_C1_RUN4/2024_10_2_16_43_13_C1_RUN4_C01.mpr</t>
  </si>
  <si>
    <t>C:\Users\jimenez45\OneDrive - LLNL\General - High-Throughput Polymer Electrolytes DIW\Database of polymer electrolytes\20241002_9_PEGMEA_1_PEGDA_0to15_Aerosil380_0_LiTFSI_100ppm_Inhibitor/2024_10_2_16_46_6_D1_RUN1/2024_10_2_16_46_6_D1_RUN1_C01.mpr</t>
  </si>
  <si>
    <t>C:\Users\jimenez45\OneDrive - LLNL\General - High-Throughput Polymer Electrolytes DIW\Database of polymer electrolytes\20241002_9_PEGMEA_1_PEGDA_0to15_Aerosil380_0_LiTFSI_100ppm_Inhibitor/2024_10_2_16_48_58_D1_RUN2/2024_10_2_16_48_58_D1_RUN2_C01.mpr</t>
  </si>
  <si>
    <t>C:\Users\jimenez45\OneDrive - LLNL\General - High-Throughput Polymer Electrolytes DIW\Database of polymer electrolytes\20241002_9_PEGMEA_1_PEGDA_0to15_Aerosil380_0_LiTFSI_100ppm_Inhibitor/2024_10_2_16_51_50_D1_RUN3/2024_10_2_16_51_50_D1_RUN3_C01.mpr</t>
  </si>
  <si>
    <t>C:\Users\jimenez45\OneDrive - LLNL\General - High-Throughput Polymer Electrolytes DIW\Database of polymer electrolytes\20241002_9_PEGMEA_1_PEGDA_0to15_Aerosil380_0_LiTFSI_100ppm_Inhibitor/2024_10_2_16_54_41_D1_RUN4/2024_10_2_16_54_41_D1_RUN4_C01.mpr</t>
  </si>
  <si>
    <t>C:\Users\jimenez45\OneDrive - LLNL\General - High-Throughput Polymer Electrolytes DIW\Database of polymer electrolytes\20241002_9_PEGMEA_1_PEGDA_0to15_Aerosil380_0_LiTFSI_100ppm_Inhibitor/2024_10_2_17_20_32_G1_RUN1/2024_10_2_17_20_32_G1_RUN1_C01.mpr</t>
  </si>
  <si>
    <t>C:\Users\jimenez45\OneDrive - LLNL\General - High-Throughput Polymer Electrolytes DIW\Database of polymer electrolytes\20241002_9_PEGMEA_1_PEGDA_0to15_Aerosil380_0_LiTFSI_100ppm_Inhibitor/2024_10_2_17_23_24_G1_RUN2/2024_10_2_17_23_24_G1_RUN2_C01.mpr</t>
  </si>
  <si>
    <t>C:\Users\jimenez45\OneDrive - LLNL\General - High-Throughput Polymer Electrolytes DIW\Database of polymer electrolytes\20241002_9_PEGMEA_1_PEGDA_0to15_Aerosil380_0_LiTFSI_100ppm_Inhibitor/2024_10_2_17_26_16_G1_RUN3/2024_10_2_17_26_16_G1_RUN3_C01.mpr</t>
  </si>
  <si>
    <t>C:\Users\jimenez45\OneDrive - LLNL\General - High-Throughput Polymer Electrolytes DIW\Database of polymer electrolytes\20241002_9_PEGMEA_1_PEGDA_0to15_Aerosil380_0_LiTFSI_100ppm_Inhibitor/2024_10_2_17_29_8_G1_RUN4/2024_10_2_17_29_8_G1_RUN4_C01.mpr</t>
  </si>
  <si>
    <t>C:\Users\jimenez45\OneDrive - LLNL\General - High-Throughput Polymer Electrolytes DIW\Database of polymer electrolytes\20241002_9_PEGMEA_1_PEGDA_0to15_Aerosil380_0_LiTFSI_100ppm_Inhibitor/2024_10_2_16_57_34_E1_RUN1/2024_10_2_16_57_34_E1_RUN1_C01.mpr</t>
  </si>
  <si>
    <t>C:\Users\jimenez45\OneDrive - LLNL\General - High-Throughput Polymer Electrolytes DIW\Database of polymer electrolytes\20241002_9_PEGMEA_1_PEGDA_0to15_Aerosil380_0_LiTFSI_100ppm_Inhibitor/2024_10_2_17_0_26_E1_RUN2/2024_10_2_17_0_26_E1_RUN2_C01.mpr</t>
  </si>
  <si>
    <t>C:\Users\jimenez45\OneDrive - LLNL\General - High-Throughput Polymer Electrolytes DIW\Database of polymer electrolytes\20241002_9_PEGMEA_1_PEGDA_0to15_Aerosil380_0_LiTFSI_100ppm_Inhibitor/2024_10_2_17_3_18_E1_RUN3/2024_10_2_17_3_18_E1_RUN3_C01.mpr</t>
  </si>
  <si>
    <t>C:\Users\jimenez45\OneDrive - LLNL\General - High-Throughput Polymer Electrolytes DIW\Database of polymer electrolytes\20241002_9_PEGMEA_1_PEGDA_0to15_Aerosil380_0_LiTFSI_100ppm_Inhibitor/2024_10_2_17_6_10_E1_RUN4/2024_10_2_17_6_10_E1_RUN4_C01.mpr</t>
  </si>
  <si>
    <t>C:\Users\jimenez45\OneDrive - LLNL\General - High-Throughput Polymer Electrolytes DIW\Database of polymer electrolytes\20241002_9_PEGMEA_1_PEGDA_0to15_Aerosil380_0_LiTFSI_100ppm_Inhibitor/2024_10_2_17_11_55_F1_RUN2/2024_10_2_17_11_55_F1_RUN2_C01.mpr</t>
  </si>
  <si>
    <t>C:\Users\jimenez45\OneDrive - LLNL\General - High-Throughput Polymer Electrolytes DIW\Database of polymer electrolytes\20241002_9_PEGMEA_1_PEGDA_0to15_Aerosil380_0_LiTFSI_100ppm_Inhibitor/2024_10_2_17_14_47_F1_RUN3/2024_10_2_17_14_47_F1_RUN3_C01.mpr</t>
  </si>
  <si>
    <t>C:\Users\jimenez45\OneDrive - LLNL\General - High-Throughput Polymer Electrolytes DIW\Database of polymer electrolytes\20241002_9_PEGMEA_1_PEGDA_0to15_Aerosil380_0_LiTFSI_100ppm_Inhibitor/2024_10_2_17_17_39_F1_RUN4/2024_10_2_17_17_39_F1_RUN4_C01.mpr</t>
  </si>
  <si>
    <t>C:\Users\jimenez45\OneDrive - LLNL\General - High-Throughput Polymer Electrolytes DIW\Database of polymer electrolytes\20241002_9_PEGMEA_1_PEGDA_0to15_Aerosil380_0_LiTFSI_100ppm_Inhibitor/2024_10_2_17_9_3_F1_RUN1/2024_10_2_17_9_3_F1_RUN1_C01.mpr</t>
  </si>
  <si>
    <t>C:\Users\jimenez45\OneDrive - LLNL\General - High-Throughput Polymer Electrolytes DIW\Database of polymer electrolytes\20241002_9_PEGMEA_1_PEGDA_0to15_Aerosil380_0_LiTFSI_100ppm_Inhibitor/2024_10_2_17_32_1_H1_RUN1/2024_10_2_17_32_1_H1_RUN1_C01.mpr</t>
  </si>
  <si>
    <t>C:\Users\jimenez45\OneDrive - LLNL\General - High-Throughput Polymer Electrolytes DIW\Database of polymer electrolytes\20241002_9_PEGMEA_1_PEGDA_0to15_Aerosil380_0_LiTFSI_100ppm_Inhibitor/2024_10_2_17_34_53_H1_RUN2/2024_10_2_17_34_53_H1_RUN2_C01.mpr</t>
  </si>
  <si>
    <t>C:\Users\jimenez45\OneDrive - LLNL\General - High-Throughput Polymer Electrolytes DIW\Database of polymer electrolytes\20241002_9_PEGMEA_1_PEGDA_0to15_Aerosil380_0_LiTFSI_100ppm_Inhibitor/2024_10_2_17_37_45_H1_RUN3/2024_10_2_17_37_45_H1_RUN3_C01.mpr</t>
  </si>
  <si>
    <t>C:\Users\jimenez45\OneDrive - LLNL\General - High-Throughput Polymer Electrolytes DIW\Database of polymer electrolytes\20241002_9_PEGMEA_1_PEGDA_0to15_Aerosil380_0_LiTFSI_100ppm_Inhibitor/2024_10_2_17_40_36_H1_RUN4/2024_10_2_17_40_36_H1_RUN4_C01.mpr</t>
  </si>
  <si>
    <t>C:\Users\jimenez45\OneDrive - LLNL\General - High-Throughput Polymer Electrolytes DIW\Database of polymer electrolytes\20241003_9_PEGMEA_1_PEGDA_0to15_Aerosil380_0_LiTFSI_100ppm_Inhibitor/2024_10_3_16_11_9_A1_RUN1/2024_10_3_16_11_9_A1_RUN1_C01.mpr</t>
  </si>
  <si>
    <t>C:\Users\jimenez45\OneDrive - LLNL\General - High-Throughput Polymer Electrolytes DIW\Database of polymer electrolytes\20241003_9_PEGMEA_1_PEGDA_0to15_Aerosil380_0_LiTFSI_100ppm_Inhibitor/2024_10_3_16_14_6_A1_RUN2/2024_10_3_16_14_6_A1_RUN2_C01.mpr</t>
  </si>
  <si>
    <t>C:\Users\jimenez45\OneDrive - LLNL\General - High-Throughput Polymer Electrolytes DIW\Database of polymer electrolytes\20241003_9_PEGMEA_1_PEGDA_0to15_Aerosil380_0_LiTFSI_100ppm_Inhibitor/2024_10_3_16_16_57_A1_RUN3/2024_10_3_16_16_57_A1_RUN3_C01.mpr</t>
  </si>
  <si>
    <t>C:\Users\jimenez45\OneDrive - LLNL\General - High-Throughput Polymer Electrolytes DIW\Database of polymer electrolytes\20241003_9_PEGMEA_1_PEGDA_0to15_Aerosil380_0_LiTFSI_100ppm_Inhibitor/2024_10_3_16_19_54_A1_RUN4/2024_10_3_16_19_54_A1_RUN4_C01.mpr</t>
  </si>
  <si>
    <t>C:\Users\jimenez45\OneDrive - LLNL\General - High-Throughput Polymer Electrolytes DIW\Database of polymer electrolytes\20241003_9_PEGMEA_1_PEGDA_0to15_Aerosil380_0_LiTFSI_100ppm_Inhibitor/2024_10_3_16_22_52_B1_RUN1/2024_10_3_16_22_52_B1_RUN1_C01.mpr</t>
  </si>
  <si>
    <t>C:\Users\jimenez45\OneDrive - LLNL\General - High-Throughput Polymer Electrolytes DIW\Database of polymer electrolytes\20241003_9_PEGMEA_1_PEGDA_0to15_Aerosil380_0_LiTFSI_100ppm_Inhibitor/2024_10_3_16_25_49_B1_RUN2/2024_10_3_16_25_49_B1_RUN2_C01.mpr</t>
  </si>
  <si>
    <t>C:\Users\jimenez45\OneDrive - LLNL\General - High-Throughput Polymer Electrolytes DIW\Database of polymer electrolytes\20241003_9_PEGMEA_1_PEGDA_0to15_Aerosil380_0_LiTFSI_100ppm_Inhibitor/2024_10_3_16_28_41_B1_RUN3/2024_10_3_16_28_41_B1_RUN3_C01.mpr</t>
  </si>
  <si>
    <t>C:\Users\jimenez45\OneDrive - LLNL\General - High-Throughput Polymer Electrolytes DIW\Database of polymer electrolytes\20241003_9_PEGMEA_1_PEGDA_0to15_Aerosil380_0_LiTFSI_100ppm_Inhibitor/2024_10_3_16_31_38_B1_RUN4/2024_10_3_16_31_38_B1_RUN4_C01.mpr</t>
  </si>
  <si>
    <t>C:\Users\jimenez45\OneDrive - LLNL\General - High-Throughput Polymer Electrolytes DIW\Database of polymer electrolytes\20241003_9_PEGMEA_1_PEGDA_0to15_Aerosil380_0_LiTFSI_100ppm_Inhibitor/2024_10_3_16_34_36_C1_RUN1/2024_10_3_16_34_36_C1_RUN1_C01.mpr</t>
  </si>
  <si>
    <t>C:\Users\jimenez45\OneDrive - LLNL\General - High-Throughput Polymer Electrolytes DIW\Database of polymer electrolytes\20241003_9_PEGMEA_1_PEGDA_0to15_Aerosil380_0_LiTFSI_100ppm_Inhibitor/2024_10_3_16_37_28_C1_RUN2/2024_10_3_16_37_28_C1_RUN2_C01.mpr</t>
  </si>
  <si>
    <t>C:\Users\jimenez45\OneDrive - LLNL\General - High-Throughput Polymer Electrolytes DIW\Database of polymer electrolytes\20241003_9_PEGMEA_1_PEGDA_0to15_Aerosil380_0_LiTFSI_100ppm_Inhibitor/2024_10_3_16_40_20_C1_RUN3/2024_10_3_16_40_20_C1_RUN3_C01.mpr</t>
  </si>
  <si>
    <t>C:\Users\jimenez45\OneDrive - LLNL\General - High-Throughput Polymer Electrolytes DIW\Database of polymer electrolytes\20241003_9_PEGMEA_1_PEGDA_0to15_Aerosil380_0_LiTFSI_100ppm_Inhibitor/2024_10_3_16_43_17_C1_RUN4/2024_10_3_16_43_17_C1_RUN4_C01.mpr</t>
  </si>
  <si>
    <t>C:\Users\jimenez45\OneDrive - LLNL\General - High-Throughput Polymer Electrolytes DIW\Database of polymer electrolytes\20241003_9_PEGMEA_1_PEGDA_0to15_Aerosil380_0_LiTFSI_100ppm_Inhibitor/2024_10_3_16_46_10_D1_RUN1/2024_10_3_16_46_10_D1_RUN1_C01.mpr</t>
  </si>
  <si>
    <t>C:\Users\jimenez45\OneDrive - LLNL\General - High-Throughput Polymer Electrolytes DIW\Database of polymer electrolytes\20241003_9_PEGMEA_1_PEGDA_0to15_Aerosil380_0_LiTFSI_100ppm_Inhibitor/2024_10_3_16_49_7_D1_RUN2/2024_10_3_16_49_7_D1_RUN2_C01.mpr</t>
  </si>
  <si>
    <t>C:\Users\jimenez45\OneDrive - LLNL\General - High-Throughput Polymer Electrolytes DIW\Database of polymer electrolytes\20241003_9_PEGMEA_1_PEGDA_0to15_Aerosil380_0_LiTFSI_100ppm_Inhibitor/2024_10_3_16_51_59_D1_RUN3/2024_10_3_16_51_59_D1_RUN3_C01.mpr</t>
  </si>
  <si>
    <t>C:\Users\jimenez45\OneDrive - LLNL\General - High-Throughput Polymer Electrolytes DIW\Database of polymer electrolytes\20241003_9_PEGMEA_1_PEGDA_0to15_Aerosil380_0_LiTFSI_100ppm_Inhibitor/2024_10_3_16_54_56_D1_RUN4/2024_10_3_16_54_56_D1_RUN4_C01.mpr</t>
  </si>
  <si>
    <t>C:\Users\jimenez45\OneDrive - LLNL\General - High-Throughput Polymer Electrolytes DIW\Database of polymer electrolytes\20241003_9_PEGMEA_1_PEGDA_0to15_Aerosil380_0_LiTFSI_100ppm_Inhibitor/2024_10_3_16_57_54_E1_RUN1/2024_10_3_16_57_54_E1_RUN1_C01.mpr</t>
  </si>
  <si>
    <t>C:\Users\jimenez45\OneDrive - LLNL\General - High-Throughput Polymer Electrolytes DIW\Database of polymer electrolytes\20241003_9_PEGMEA_1_PEGDA_0to15_Aerosil380_0_LiTFSI_100ppm_Inhibitor/2024_10_3_17_0_46_E1_RUN2/2024_10_3_17_0_46_E1_RUN2_C01.mpr</t>
  </si>
  <si>
    <t>C:\Users\jimenez45\OneDrive - LLNL\General - High-Throughput Polymer Electrolytes DIW\Database of polymer electrolytes\20241003_9_PEGMEA_1_PEGDA_0to15_Aerosil380_0_LiTFSI_100ppm_Inhibitor/2024_10_3_17_3_37_E1_RUN3/2024_10_3_17_3_37_E1_RUN3_C01.mpr</t>
  </si>
  <si>
    <t>C:\Users\jimenez45\OneDrive - LLNL\General - High-Throughput Polymer Electrolytes DIW\Database of polymer electrolytes\20241003_9_PEGMEA_1_PEGDA_0to15_Aerosil380_0_LiTFSI_100ppm_Inhibitor/2024_10_3_17_6_34_E1_RUN4/2024_10_3_17_6_34_E1_RUN4_C01.mpr</t>
  </si>
  <si>
    <t>C:\Users\jimenez45\OneDrive - LLNL\General - High-Throughput Polymer Electrolytes DIW\Database of polymer electrolytes\20241003_9_PEGMEA_1_PEGDA_0to15_Aerosil380_0_LiTFSI_100ppm_Inhibitor/2024_10_3_17_12_19_F1_RUN2/2024_10_3_17_12_19_F1_RUN2_C01.mpr</t>
  </si>
  <si>
    <t>C:\Users\jimenez45\OneDrive - LLNL\General - High-Throughput Polymer Electrolytes DIW\Database of polymer electrolytes\20241003_9_PEGMEA_1_PEGDA_0to15_Aerosil380_0_LiTFSI_100ppm_Inhibitor/2024_10_3_17_15_11_F1_RUN3/2024_10_3_17_15_11_F1_RUN3_C01.mpr</t>
  </si>
  <si>
    <t>C:\Users\jimenez45\OneDrive - LLNL\General - High-Throughput Polymer Electrolytes DIW\Database of polymer electrolytes\20241003_9_PEGMEA_1_PEGDA_0to15_Aerosil380_0_LiTFSI_100ppm_Inhibitor/2024_10_3_17_18_3_F1_RUN4/2024_10_3_17_18_3_F1_RUN4_C01.mpr</t>
  </si>
  <si>
    <t>C:\Users\jimenez45\OneDrive - LLNL\General - High-Throughput Polymer Electrolytes DIW\Database of polymer electrolytes\20241003_9_PEGMEA_1_PEGDA_0to15_Aerosil380_0_LiTFSI_100ppm_Inhibitor/2024_10_3_17_9_27_F1_RUN1/2024_10_3_17_9_27_F1_RUN1_C01.mpr</t>
  </si>
  <si>
    <t>C:\Users\jimenez45\OneDrive - LLNL\General - High-Throughput Polymer Electrolytes DIW\Database of polymer electrolytes\20241003_9_PEGMEA_1_PEGDA_0to15_Aerosil380_0_LiTFSI_100ppm_Inhibitor/2024_10_3_17_20_59_G1_RUN1/2024_10_3_17_20_59_G1_RUN1_C01.mpr</t>
  </si>
  <si>
    <t>C:\Users\jimenez45\OneDrive - LLNL\General - High-Throughput Polymer Electrolytes DIW\Database of polymer electrolytes\20241003_9_PEGMEA_1_PEGDA_0to15_Aerosil380_0_LiTFSI_100ppm_Inhibitor/2024_10_3_17_23_51_G1_RUN2/2024_10_3_17_23_51_G1_RUN2_C01.mpr</t>
  </si>
  <si>
    <t>C:\Users\jimenez45\OneDrive - LLNL\General - High-Throughput Polymer Electrolytes DIW\Database of polymer electrolytes\20241003_9_PEGMEA_1_PEGDA_0to15_Aerosil380_0_LiTFSI_100ppm_Inhibitor/2024_10_3_17_26_43_G1_RUN3/2024_10_3_17_26_43_G1_RUN3_C01.mpr</t>
  </si>
  <si>
    <t>C:\Users\jimenez45\OneDrive - LLNL\General - High-Throughput Polymer Electrolytes DIW\Database of polymer electrolytes\20241003_9_PEGMEA_1_PEGDA_0to15_Aerosil380_0_LiTFSI_100ppm_Inhibitor/2024_10_3_17_29_35_G1_RUN4/2024_10_3_17_29_35_G1_RUN4_C01.mpr</t>
  </si>
  <si>
    <t>C:\Users\jimenez45\OneDrive - LLNL\General - High-Throughput Polymer Electrolytes DIW\Database of polymer electrolytes\20241003_9_PEGMEA_1_PEGDA_0to15_Aerosil380_0_LiTFSI_100ppm_Inhibitor/2024_10_3_17_32_28_H1_RUN1/2024_10_3_17_32_28_H1_RUN1_C01.mpr</t>
  </si>
  <si>
    <t>C:\Users\jimenez45\OneDrive - LLNL\General - High-Throughput Polymer Electrolytes DIW\Database of polymer electrolytes\20241003_9_PEGMEA_1_PEGDA_0to15_Aerosil380_0_LiTFSI_100ppm_Inhibitor/2024_10_3_17_35_20_H1_RUN2/2024_10_3_17_35_20_H1_RUN2_C01.mpr</t>
  </si>
  <si>
    <t>C:\Users\jimenez45\OneDrive - LLNL\General - High-Throughput Polymer Electrolytes DIW\Database of polymer electrolytes\20241003_9_PEGMEA_1_PEGDA_0to15_Aerosil380_0_LiTFSI_100ppm_Inhibitor/2024_10_3_17_38_12_H1_RUN3/2024_10_3_17_38_12_H1_RUN3_C01.mpr</t>
  </si>
  <si>
    <t>C:\Users\jimenez45\OneDrive - LLNL\General - High-Throughput Polymer Electrolytes DIW\Database of polymer electrolytes\20241003_9_PEGMEA_1_PEGDA_0to15_Aerosil380_0_LiTFSI_100ppm_Inhibitor/2024_10_3_17_41_4_H1_RUN4/2024_10_3_17_41_4_H1_RUN4_C01.mpr</t>
  </si>
  <si>
    <t>SS_409</t>
  </si>
  <si>
    <t>SS_410</t>
  </si>
  <si>
    <t>SS_411</t>
  </si>
  <si>
    <t>SS_412</t>
  </si>
  <si>
    <t>SS_413</t>
  </si>
  <si>
    <t>SS_414</t>
  </si>
  <si>
    <t>SS_415</t>
  </si>
  <si>
    <t>SS_416</t>
  </si>
  <si>
    <t>SS_417</t>
  </si>
  <si>
    <t>SS_418</t>
  </si>
  <si>
    <t>SS_419</t>
  </si>
  <si>
    <t>SS_420</t>
  </si>
  <si>
    <t>SS_421</t>
  </si>
  <si>
    <t>SS_422</t>
  </si>
  <si>
    <t>SS_423</t>
  </si>
  <si>
    <t>SS_424</t>
  </si>
  <si>
    <t>SS_425</t>
  </si>
  <si>
    <t>SS_426</t>
  </si>
  <si>
    <t>SS_427</t>
  </si>
  <si>
    <t>SS_428</t>
  </si>
  <si>
    <t>SS_429</t>
  </si>
  <si>
    <t>SS_430</t>
  </si>
  <si>
    <t>SS_431</t>
  </si>
  <si>
    <t>SS_432</t>
  </si>
  <si>
    <t>SS_433</t>
  </si>
  <si>
    <t>SS_434</t>
  </si>
  <si>
    <t>SS_435</t>
  </si>
  <si>
    <t>SS_436</t>
  </si>
  <si>
    <t>SS_437</t>
  </si>
  <si>
    <t>SS_438</t>
  </si>
  <si>
    <t>SS_439</t>
  </si>
  <si>
    <t>SS_440</t>
  </si>
  <si>
    <t>SS_441</t>
  </si>
  <si>
    <t>SS_442</t>
  </si>
  <si>
    <t>SS_443</t>
  </si>
  <si>
    <t>SS_444</t>
  </si>
  <si>
    <t>SS_445</t>
  </si>
  <si>
    <t>SS_446</t>
  </si>
  <si>
    <t>SS_447</t>
  </si>
  <si>
    <t>SS_448</t>
  </si>
  <si>
    <t>C:\Users\jimenez45\OneDrive - LLNL\General - High-Throughput Polymer Electrolytes DIW\Database of polymer electrolytes\20241004_PEGMEA_1_PEGDA_0to15_Aerosil380_0_LiTFSI_100ppm_Inhibitor/2024_10_4_12_38_25_A1_RUN1/2024_10_4_12_38_25_A1_RUN1_C01.mpr</t>
  </si>
  <si>
    <t>C:\Users\jimenez45\OneDrive - LLNL\General - High-Throughput Polymer Electrolytes DIW\Database of polymer electrolytes\20241004_PEGMEA_1_PEGDA_0to15_Aerosil380_0_LiTFSI_100ppm_Inhibitor/2024_10_4_12_41_17_A1_RUN2/2024_10_4_12_41_17_A1_RUN2_C01.mpr</t>
  </si>
  <si>
    <t>C:\Users\jimenez45\OneDrive - LLNL\General - High-Throughput Polymer Electrolytes DIW\Database of polymer electrolytes\20241004_PEGMEA_1_PEGDA_0to15_Aerosil380_0_LiTFSI_100ppm_Inhibitor/2024_10_4_12_44_9_A1_RUN3/2024_10_4_12_44_9_A1_RUN3_C01.mpr</t>
  </si>
  <si>
    <t>C:\Users\jimenez45\OneDrive - LLNL\General - High-Throughput Polymer Electrolytes DIW\Database of polymer electrolytes\20241004_PEGMEA_1_PEGDA_0to15_Aerosil380_0_LiTFSI_100ppm_Inhibitor/2024_10_4_12_47_1_A1_RUN4/2024_10_4_12_47_1_A1_RUN4_C01.mpr</t>
  </si>
  <si>
    <t>C:\Users\jimenez45\OneDrive - LLNL\General - High-Throughput Polymer Electrolytes DIW\Database of polymer electrolytes\20241004_PEGMEA_1_PEGDA_0to15_Aerosil380_0_LiTFSI_100ppm_Inhibitor/2024_10_4_12_49_55_B1_RUN1/2024_10_4_12_49_55_B1_RUN1_C01.mpr</t>
  </si>
  <si>
    <t>C:\Users\jimenez45\OneDrive - LLNL\General - High-Throughput Polymer Electrolytes DIW\Database of polymer electrolytes\20241004_PEGMEA_1_PEGDA_0to15_Aerosil380_0_LiTFSI_100ppm_Inhibitor/2024_10_4_12_52_47_B1_RUN2/2024_10_4_12_52_47_B1_RUN2_C01.mpr</t>
  </si>
  <si>
    <t>C:\Users\jimenez45\OneDrive - LLNL\General - High-Throughput Polymer Electrolytes DIW\Database of polymer electrolytes\20241004_PEGMEA_1_PEGDA_0to15_Aerosil380_0_LiTFSI_100ppm_Inhibitor/2024_10_4_12_55_39_B1_RUN3/2024_10_4_12_55_39_B1_RUN3_C01.mpr</t>
  </si>
  <si>
    <t>C:\Users\jimenez45\OneDrive - LLNL\General - High-Throughput Polymer Electrolytes DIW\Database of polymer electrolytes\20241004_PEGMEA_1_PEGDA_0to15_Aerosil380_0_LiTFSI_100ppm_Inhibitor/2024_10_4_12_58_31_B1_RUN4/2024_10_4_12_58_31_B1_RUN4_C01.mpr</t>
  </si>
  <si>
    <t>C:\Users\jimenez45\OneDrive - LLNL\General - High-Throughput Polymer Electrolytes DIW\Database of polymer electrolytes\20241004_PEGMEA_1_PEGDA_0to15_Aerosil380_0_LiTFSI_100ppm_Inhibitor/2024_10_4_13_1_24_C1_RUN1/2024_10_4_13_1_24_C1_RUN1_C01.mpr</t>
  </si>
  <si>
    <t>C:\Users\jimenez45\OneDrive - LLNL\General - High-Throughput Polymer Electrolytes DIW\Database of polymer electrolytes\20241004_PEGMEA_1_PEGDA_0to15_Aerosil380_0_LiTFSI_100ppm_Inhibitor/2024_10_4_13_10_6_C1_RUN4/2024_10_4_13_10_6_C1_RUN4_C01.mpr</t>
  </si>
  <si>
    <t>C:\Users\jimenez45\OneDrive - LLNL\General - High-Throughput Polymer Electrolytes DIW\Database of polymer electrolytes\20241004_PEGMEA_1_PEGDA_0to15_Aerosil380_0_LiTFSI_100ppm_Inhibitor/2024_10_4_13_4_22_C1_RUN2/2024_10_4_13_4_22_C1_RUN2_C01.mpr</t>
  </si>
  <si>
    <t>C:\Users\jimenez45\OneDrive - LLNL\General - High-Throughput Polymer Electrolytes DIW\Database of polymer electrolytes\20241004_PEGMEA_1_PEGDA_0to15_Aerosil380_0_LiTFSI_100ppm_Inhibitor/2024_10_4_13_7_14_C1_RUN3/2024_10_4_13_7_14_C1_RUN3_C01.mpr</t>
  </si>
  <si>
    <t>C:\Users\jimenez45\OneDrive - LLNL\General - High-Throughput Polymer Electrolytes DIW\Database of polymer electrolytes\20241004_PEGMEA_1_PEGDA_0to15_Aerosil380_0_LiTFSI_100ppm_Inhibitor/2024_10_4_13_12_59_D1_RUN1/2024_10_4_13_12_59_D1_RUN1_C01.mpr</t>
  </si>
  <si>
    <t>C:\Users\jimenez45\OneDrive - LLNL\General - High-Throughput Polymer Electrolytes DIW\Database of polymer electrolytes\20241004_PEGMEA_1_PEGDA_0to15_Aerosil380_0_LiTFSI_100ppm_Inhibitor/2024_10_4_13_15_51_D1_RUN2/2024_10_4_13_15_51_D1_RUN2_C01.mpr</t>
  </si>
  <si>
    <t>C:\Users\jimenez45\OneDrive - LLNL\General - High-Throughput Polymer Electrolytes DIW\Database of polymer electrolytes\20241004_PEGMEA_1_PEGDA_0to15_Aerosil380_0_LiTFSI_100ppm_Inhibitor/2024_10_4_13_18_48_D1_RUN3/2024_10_4_13_18_48_D1_RUN3_C01.mpr</t>
  </si>
  <si>
    <t>C:\Users\jimenez45\OneDrive - LLNL\General - High-Throughput Polymer Electrolytes DIW\Database of polymer electrolytes\20241004_PEGMEA_1_PEGDA_0to15_Aerosil380_0_LiTFSI_100ppm_Inhibitor/2024_10_4_13_21_45_D1_RUN4/2024_10_4_13_21_45_D1_RUN4_C01.mpr</t>
  </si>
  <si>
    <t>C:\Users\jimenez45\OneDrive - LLNL\General - High-Throughput Polymer Electrolytes DIW\Database of polymer electrolytes\20241004_PEGMEA_1_PEGDA_0to15_Aerosil380_0_LiTFSI_100ppm_Inhibitor/2024_10_4_13_24_38_E1_RUN1/2024_10_4_13_24_38_E1_RUN1_C01.mpr</t>
  </si>
  <si>
    <t>C:\Users\jimenez45\OneDrive - LLNL\General - High-Throughput Polymer Electrolytes DIW\Database of polymer electrolytes\20241004_PEGMEA_1_PEGDA_0to15_Aerosil380_0_LiTFSI_100ppm_Inhibitor/2024_10_4_13_27_35_E1_RUN2/2024_10_4_13_27_35_E1_RUN2_C01.mpr</t>
  </si>
  <si>
    <t>C:\Users\jimenez45\OneDrive - LLNL\General - High-Throughput Polymer Electrolytes DIW\Database of polymer electrolytes\20241004_PEGMEA_1_PEGDA_0to15_Aerosil380_0_LiTFSI_100ppm_Inhibitor/2024_10_4_13_30_27_E1_RUN3/2024_10_4_13_30_27_E1_RUN3_C01.mpr</t>
  </si>
  <si>
    <t>C:\Users\jimenez45\OneDrive - LLNL\General - High-Throughput Polymer Electrolytes DIW\Database of polymer electrolytes\20241004_PEGMEA_1_PEGDA_0to15_Aerosil380_0_LiTFSI_100ppm_Inhibitor/2024_10_4_13_33_19_E1_RUN4/2024_10_4_13_33_19_E1_RUN4_C01.mpr</t>
  </si>
  <si>
    <t>C:\Users\jimenez45\OneDrive - LLNL\General - High-Throughput Polymer Electrolytes DIW\Database of polymer electrolytes\20241004_PEGMEA_1_PEGDA_0to15_Aerosil380_0_LiTFSI_100ppm_Inhibitor/2024_10_4_13_36_13_F1_RUN1/2024_10_4_13_36_13_F1_RUN1_C01.mpr</t>
  </si>
  <si>
    <t>C:\Users\jimenez45\OneDrive - LLNL\General - High-Throughput Polymer Electrolytes DIW\Database of polymer electrolytes\20241004_PEGMEA_1_PEGDA_0to15_Aerosil380_0_LiTFSI_100ppm_Inhibitor/2024_10_4_13_39_10_F1_RUN2/2024_10_4_13_39_10_F1_RUN2_C01.mpr</t>
  </si>
  <si>
    <t>C:\Users\jimenez45\OneDrive - LLNL\General - High-Throughput Polymer Electrolytes DIW\Database of polymer electrolytes\20241004_PEGMEA_1_PEGDA_0to15_Aerosil380_0_LiTFSI_100ppm_Inhibitor/2024_10_4_13_42_2_F1_RUN3/2024_10_4_13_42_2_F1_RUN3_C01.mpr</t>
  </si>
  <si>
    <t>C:\Users\jimenez45\OneDrive - LLNL\General - High-Throughput Polymer Electrolytes DIW\Database of polymer electrolytes\20241004_PEGMEA_1_PEGDA_0to15_Aerosil380_0_LiTFSI_100ppm_Inhibitor/2024_10_4_13_44_54_F1_RUN4/2024_10_4_13_44_54_F1_RUN4_C01.mpr</t>
  </si>
  <si>
    <t>C:\Users\jimenez45\OneDrive - LLNL\General - High-Throughput Polymer Electrolytes DIW\Database of polymer electrolytes\20241004_PEGMEA_1_PEGDA_0to15_Aerosil380_0_LiTFSI_100ppm_Inhibitor/2024_10_4_13_47_47_G1_RUN1/2024_10_4_13_47_47_G1_RUN1_C01.mpr</t>
  </si>
  <si>
    <t>C:\Users\jimenez45\OneDrive - LLNL\General - High-Throughput Polymer Electrolytes DIW\Database of polymer electrolytes\20241004_PEGMEA_1_PEGDA_0to15_Aerosil380_0_LiTFSI_100ppm_Inhibitor/2024_10_4_13_50_44_G1_RUN2/2024_10_4_13_50_44_G1_RUN2_C01.mpr</t>
  </si>
  <si>
    <t>C:\Users\jimenez45\OneDrive - LLNL\General - High-Throughput Polymer Electrolytes DIW\Database of polymer electrolytes\20241004_PEGMEA_1_PEGDA_0to15_Aerosil380_0_LiTFSI_100ppm_Inhibitor/2024_10_4_13_53_36_G1_RUN3/2024_10_4_13_53_36_G1_RUN3_C01.mpr</t>
  </si>
  <si>
    <t>C:\Users\jimenez45\OneDrive - LLNL\General - High-Throughput Polymer Electrolytes DIW\Database of polymer electrolytes\20241004_PEGMEA_1_PEGDA_0to15_Aerosil380_0_LiTFSI_100ppm_Inhibitor/2024_10_4_13_56_28_G1_RUN4/2024_10_4_13_56_28_G1_RUN4_C01.mpr</t>
  </si>
  <si>
    <t>C:\Users\jimenez45\OneDrive - LLNL\General - High-Throughput Polymer Electrolytes DIW\Database of polymer electrolytes\20241004_PEGMEA_1_PEGDA_0to15_Aerosil380_0_LiTFSI_100ppm_Inhibitor/2024_10_4_13_59_22_H1_RUN1/2024_10_4_13_59_22_H1_RUN1_C01.mpr</t>
  </si>
  <si>
    <t>C:\Users\jimenez45\OneDrive - LLNL\General - High-Throughput Polymer Electrolytes DIW\Database of polymer electrolytes\20241004_PEGMEA_1_PEGDA_0to15_Aerosil380_0_LiTFSI_100ppm_Inhibitor/2024_10_4_14_2_19_H1_RUN2/2024_10_4_14_2_19_H1_RUN2_C01.mpr</t>
  </si>
  <si>
    <t>C:\Users\jimenez45\OneDrive - LLNL\General - High-Throughput Polymer Electrolytes DIW\Database of polymer electrolytes\20241004_PEGMEA_1_PEGDA_0to15_Aerosil380_0_LiTFSI_100ppm_Inhibitor/2024_10_4_14_5_16_H1_RUN3/2024_10_4_14_5_16_H1_RUN3_C01.mpr</t>
  </si>
  <si>
    <t>C:\Users\jimenez45\OneDrive - LLNL\General - High-Throughput Polymer Electrolytes DIW\Database of polymer electrolytes\20241004_PEGMEA_1_PEGDA_0to15_Aerosil380_0_LiTFSI_100ppm_Inhibitor/2024_10_4_19_12_4_H1_RUN2/2024_10_4_19_12_4_H1_RUN2_C01.mpr</t>
  </si>
  <si>
    <t>C:\Users\jimenez45\OneDrive - LLNL\General - High-Throughput Polymer Electrolytes DIW\Database of polymer electrolytes\20241004_PEGMEA_1_PEGDA_0to15_Aerosil380_0_LiTFSI_100ppm_Inhibitor/2024_10_4_19_14_56_H1_RUN3/2024_10_4_19_14_56_H1_RUN3_C01.mpr</t>
  </si>
  <si>
    <t>C:\Users\jimenez45\OneDrive - LLNL\General - High-Throughput Polymer Electrolytes DIW\Database of polymer electrolytes\20241004_PEGMEA_1_PEGDA_0to15_Aerosil380_0_LiTFSI_100ppm_Inhibitor/2024_10_4_19_17_48_H1_RUN4/2024_10_4_19_17_48_H1_RUN4_C01.mpr</t>
  </si>
  <si>
    <t>C:\Users\jimenez45\OneDrive - LLNL\General - High-Throughput Polymer Electrolytes DIW\Database of polymer electrolytes\20241004_PEGMEA_1_PEGDA_0to15_Aerosil380_0_LiTFSI_100ppm_Inhibitor/2024_10_4_19_9_12_H1_RUN1/2024_10_4_19_9_12_H1_RUN1_C01.mpr</t>
  </si>
  <si>
    <t>C:\Users\jimenez45\OneDrive - LLNL\General - High-Throughput Polymer Electrolytes DIW\Database of polymer electrolytes\20241004_PEGMEA_1_PEGDA_0to15_Aerosil380_0_LiTFSI_100ppm_Inhibitor/2024_10_4_18_54_45_F1_RUN4/2024_10_4_18_54_45_F1_RUN4_C01.mpr</t>
  </si>
  <si>
    <t>C:\Users\jimenez45\OneDrive - LLNL\General - High-Throughput Polymer Electrolytes DIW\Database of polymer electrolytes\20241004_PEGMEA_1_PEGDA_0to15_Aerosil380_0_LiTFSI_100ppm_Inhibitor/2024_10_4_19_0_30_G1_RUN2/2024_10_4_19_0_30_G1_RUN2_C01.mpr</t>
  </si>
  <si>
    <t>C:\Users\jimenez45\OneDrive - LLNL\General - High-Throughput Polymer Electrolytes DIW\Database of polymer electrolytes\20241004_PEGMEA_1_PEGDA_0to15_Aerosil380_0_LiTFSI_100ppm_Inhibitor/2024_10_4_19_3_22_G1_RUN3/2024_10_4_19_3_22_G1_RUN3_C01.mpr</t>
  </si>
  <si>
    <t>C:\Users\jimenez45\OneDrive - LLNL\General - High-Throughput Polymer Electrolytes DIW\Database of polymer electrolytes\20241004_PEGMEA_1_PEGDA_0to15_Aerosil380_0_LiTFSI_100ppm_Inhibitor/2024_10_4_19_6_14_G1_RUN4/2024_10_4_19_6_14_G1_RUN4_C01.mpr</t>
  </si>
  <si>
    <t>C:\Users\jimenez45\OneDrive - LLNL\General - High-Throughput Polymer Electrolytes DIW\Database of polymer electrolytes\20241004_PEGMEA_1_PEGDA_0to15_Aerosil380_0_LiTFSI_100ppm_Inhibitor/2024_10_4_18_57_38_G1_RUN1/2024_10_4_18_57_38_G1_RUN1_C01.mpr</t>
  </si>
  <si>
    <t>C:\Users\jimenez45\OneDrive - LLNL\General - High-Throughput Polymer Electrolytes DIW\Database of polymer electrolytes\20241004_PEGMEA_1_PEGDA_0to15_Aerosil380_0_LiTFSI_100ppm_Inhibitor/2024_10_4_18_46_9_F1_RUN1/2024_10_4_18_46_9_F1_RUN1_C01.mpr</t>
  </si>
  <si>
    <t>C:\Users\jimenez45\OneDrive - LLNL\General - High-Throughput Polymer Electrolytes DIW\Database of polymer electrolytes\20241004_PEGMEA_1_PEGDA_0to15_Aerosil380_0_LiTFSI_100ppm_Inhibitor/2024_10_4_18_49_1_F1_RUN2/2024_10_4_18_49_1_F1_RUN2_C01.mpr</t>
  </si>
  <si>
    <t>C:\Users\jimenez45\OneDrive - LLNL\General - High-Throughput Polymer Electrolytes DIW\Database of polymer electrolytes\20241004_PEGMEA_1_PEGDA_0to15_Aerosil380_0_LiTFSI_100ppm_Inhibitor/2024_10_4_18_51_53_F1_RUN3/2024_10_4_18_51_53_F1_RUN3_C01.mpr</t>
  </si>
  <si>
    <t>C:\Users\jimenez45\OneDrive - LLNL\General - High-Throughput Polymer Electrolytes DIW\Database of polymer electrolytes\20241004_PEGMEA_1_PEGDA_0to15_Aerosil380_0_LiTFSI_100ppm_Inhibitor/2024_10_4_18_34_35_E1_RUN1/2024_10_4_18_34_35_E1_RUN1_C01.mpr</t>
  </si>
  <si>
    <t>C:\Users\jimenez45\OneDrive - LLNL\General - High-Throughput Polymer Electrolytes DIW\Database of polymer electrolytes\20241004_PEGMEA_1_PEGDA_0to15_Aerosil380_0_LiTFSI_100ppm_Inhibitor/2024_10_4_18_37_32_E1_RUN2/2024_10_4_18_37_32_E1_RUN2_C01.mpr</t>
  </si>
  <si>
    <t>C:\Users\jimenez45\OneDrive - LLNL\General - High-Throughput Polymer Electrolytes DIW\Database of polymer electrolytes\20241004_PEGMEA_1_PEGDA_0to15_Aerosil380_0_LiTFSI_100ppm_Inhibitor/2024_10_4_18_40_24_E1_RUN3/2024_10_4_18_40_24_E1_RUN3_C01.mpr</t>
  </si>
  <si>
    <t>C:\Users\jimenez45\OneDrive - LLNL\General - High-Throughput Polymer Electrolytes DIW\Database of polymer electrolytes\20241004_PEGMEA_1_PEGDA_0to15_Aerosil380_0_LiTFSI_100ppm_Inhibitor/2024_10_4_18_43_16_E1_RUN4/2024_10_4_18_43_16_E1_RUN4_C01.mpr</t>
  </si>
  <si>
    <t>C:\Users\jimenez45\OneDrive - LLNL\General - High-Throughput Polymer Electrolytes DIW\Database of polymer electrolytes\20241004_PEGMEA_1_PEGDA_0to15_Aerosil380_0_LiTFSI_100ppm_Inhibitor/2024_10_4_18_23_2_D1_RUN1/2024_10_4_18_23_2_D1_RUN1_C01.mpr</t>
  </si>
  <si>
    <t>C:\Users\jimenez45\OneDrive - LLNL\General - High-Throughput Polymer Electrolytes DIW\Database of polymer electrolytes\20241004_PEGMEA_1_PEGDA_0to15_Aerosil380_0_LiTFSI_100ppm_Inhibitor/2024_10_4_18_25_59_D1_RUN2/2024_10_4_18_25_59_D1_RUN2_C01.mpr</t>
  </si>
  <si>
    <t>C:\Users\jimenez45\OneDrive - LLNL\General - High-Throughput Polymer Electrolytes DIW\Database of polymer electrolytes\20241004_PEGMEA_1_PEGDA_0to15_Aerosil380_0_LiTFSI_100ppm_Inhibitor/2024_10_4_18_28_51_D1_RUN3/2024_10_4_18_28_51_D1_RUN3_C01.mpr</t>
  </si>
  <si>
    <t>C:\Users\jimenez45\OneDrive - LLNL\General - High-Throughput Polymer Electrolytes DIW\Database of polymer electrolytes\20241004_PEGMEA_1_PEGDA_0to15_Aerosil380_0_LiTFSI_100ppm_Inhibitor/2024_10_4_18_31_42_D1_RUN4/2024_10_4_18_31_42_D1_RUN4_C01.mpr</t>
  </si>
  <si>
    <t>C:\Users\jimenez45\OneDrive - LLNL\General - High-Throughput Polymer Electrolytes DIW\Database of polymer electrolytes\20241004_PEGMEA_1_PEGDA_0to15_Aerosil380_0_LiTFSI_100ppm_Inhibitor/2024_10_4_18_11_28_C1_RUN1/2024_10_4_18_11_28_C1_RUN1_C01.mpr</t>
  </si>
  <si>
    <t>C:\Users\jimenez45\OneDrive - LLNL\General - High-Throughput Polymer Electrolytes DIW\Database of polymer electrolytes\20241004_PEGMEA_1_PEGDA_0to15_Aerosil380_0_LiTFSI_100ppm_Inhibitor/2024_10_4_18_14_25_C1_RUN2/2024_10_4_18_14_25_C1_RUN2_C01.mpr</t>
  </si>
  <si>
    <t>C:\Users\jimenez45\OneDrive - LLNL\General - High-Throughput Polymer Electrolytes DIW\Database of polymer electrolytes\20241004_PEGMEA_1_PEGDA_0to15_Aerosil380_0_LiTFSI_100ppm_Inhibitor/2024_10_4_18_17_17_C1_RUN3/2024_10_4_18_17_17_C1_RUN3_C01.mpr</t>
  </si>
  <si>
    <t>C:\Users\jimenez45\OneDrive - LLNL\General - High-Throughput Polymer Electrolytes DIW\Database of polymer electrolytes\20241004_PEGMEA_1_PEGDA_0to15_Aerosil380_0_LiTFSI_100ppm_Inhibitor/2024_10_4_18_20_9_C1_RUN4/2024_10_4_18_20_9_C1_RUN4_C01.mpr</t>
  </si>
  <si>
    <t>C:\Users\jimenez45\OneDrive - LLNL\General - High-Throughput Polymer Electrolytes DIW\Database of polymer electrolytes\20241004_PEGMEA_1_PEGDA_0to15_Aerosil380_0_LiTFSI_100ppm_Inhibitor/2024_10_4_17_8_3_B1_RUN1/2024_10_4_17_8_3_B1_RUN1_C01.mpr</t>
  </si>
  <si>
    <t>C:\Users\jimenez45\OneDrive - LLNL\General - High-Throughput Polymer Electrolytes DIW\Database of polymer electrolytes\20241004_PEGMEA_1_PEGDA_0to15_Aerosil380_0_LiTFSI_100ppm_Inhibitor/2024_10_4_18_2_50_B1_RUN2/2024_10_4_18_2_50_B1_RUN2_C01.mpr</t>
  </si>
  <si>
    <t>C:\Users\jimenez45\OneDrive - LLNL\General - High-Throughput Polymer Electrolytes DIW\Database of polymer electrolytes\20241004_PEGMEA_1_PEGDA_0to15_Aerosil380_0_LiTFSI_100ppm_Inhibitor/2024_10_4_18_5_42_B1_RUN3/2024_10_4_18_5_42_B1_RUN3_C01.mpr</t>
  </si>
  <si>
    <t>C:\Users\jimenez45\OneDrive - LLNL\General - High-Throughput Polymer Electrolytes DIW\Database of polymer electrolytes\20241004_PEGMEA_1_PEGDA_0to15_Aerosil380_0_LiTFSI_100ppm_Inhibitor/2024_10_4_18_8_34_B1_RUN4/2024_10_4_18_8_34_B1_RUN4_C01.mpr</t>
  </si>
  <si>
    <t>C:\Users\jimenez45\OneDrive - LLNL\General - High-Throughput Polymer Electrolytes DIW\Database of polymer electrolytes\20241004_PEGMEA_1_PEGDA_0to15_Aerosil380_0_LiTFSI_100ppm_Inhibitor/2024_10_4_17_48_20_A1_RUN1/2024_10_4_17_48_20_A1_RUN1_C01.mpr</t>
  </si>
  <si>
    <t>C:\Users\jimenez45\OneDrive - LLNL\General - High-Throughput Polymer Electrolytes DIW\Database of polymer electrolytes\20241004_PEGMEA_1_PEGDA_0to15_Aerosil380_0_LiTFSI_100ppm_Inhibitor/2024_10_4_17_51_12_A1_RUN2/2024_10_4_17_51_12_A1_RUN2_C01.mpr</t>
  </si>
  <si>
    <t>C:\Users\jimenez45\OneDrive - LLNL\General - High-Throughput Polymer Electrolytes DIW\Database of polymer electrolytes\20241004_PEGMEA_1_PEGDA_0to15_Aerosil380_0_LiTFSI_100ppm_Inhibitor/2024_10_4_17_54_12_A1_RUN3/2024_10_4_17_54_12_A1_RUN3_C01.mpr</t>
  </si>
  <si>
    <t>C:\Users\jimenez45\OneDrive - LLNL\General - High-Throughput Polymer Electrolytes DIW\Database of polymer electrolytes\20241004_PEGMEA_1_PEGDA_0to15_Aerosil380_0_LiTFSI_100ppm_Inhibitor/2024_10_4_17_57_4_A1_RUN4/2024_10_4_17_57_4_A1_RUN4_C01.mpr</t>
  </si>
  <si>
    <t>C:\Users\jimenez45\OneDrive - LLNL\General - High-Throughput Polymer Electrolytes DIW\Database of polymer electrolytes\20241004_PEGMEA_1_PEGDA_0to15_Aerosil380_0_LiTFSI_100ppm_Inhibitor/2024_10_4_15_19_46_A1_RUN1/2024_10_4_15_19_46_A1_RUN1_C01.mpr</t>
  </si>
  <si>
    <t>C:\Users\jimenez45\OneDrive - LLNL\General - High-Throughput Polymer Electrolytes DIW\Database of polymer electrolytes\20241004_PEGMEA_1_PEGDA_0to15_Aerosil380_0_LiTFSI_100ppm_Inhibitor/2024_10_4_15_22_38_A1_RUN2/2024_10_4_15_22_38_A1_RUN2_C01.mpr</t>
  </si>
  <si>
    <t>C:\Users\jimenez45\OneDrive - LLNL\General - High-Throughput Polymer Electrolytes DIW\Database of polymer electrolytes\20241004_PEGMEA_1_PEGDA_0to15_Aerosil380_0_LiTFSI_100ppm_Inhibitor/2024_10_4_15_25_30_A1_RUN3/2024_10_4_15_25_30_A1_RUN3_C01.mpr</t>
  </si>
  <si>
    <t>C:\Users\jimenez45\OneDrive - LLNL\General - High-Throughput Polymer Electrolytes DIW\Database of polymer electrolytes\20241004_PEGMEA_1_PEGDA_0to15_Aerosil380_0_LiTFSI_100ppm_Inhibitor/2024_10_4_15_28_27_A1_RUN4/2024_10_4_15_28_27_A1_RUN4_C01.mpr</t>
  </si>
  <si>
    <t>C:\Users\jimenez45\OneDrive - LLNL\General - High-Throughput Polymer Electrolytes DIW\Database of polymer electrolytes\20241004_PEGMEA_1_PEGDA_0to15_Aerosil380_0_LiTFSI_100ppm_Inhibitor/2024_10_4_15_31_20_B1_RUN1/2024_10_4_15_31_20_B1_RUN1_C01.mpr</t>
  </si>
  <si>
    <t>C:\Users\jimenez45\OneDrive - LLNL\General - High-Throughput Polymer Electrolytes DIW\Database of polymer electrolytes\20241004_PEGMEA_1_PEGDA_0to15_Aerosil380_0_LiTFSI_100ppm_Inhibitor/2024_10_4_15_34_12_B1_RUN2/2024_10_4_15_34_12_B1_RUN2_C01.mpr</t>
  </si>
  <si>
    <t>C:\Users\jimenez45\OneDrive - LLNL\General - High-Throughput Polymer Electrolytes DIW\Database of polymer electrolytes\20241004_PEGMEA_1_PEGDA_0to15_Aerosil380_0_LiTFSI_100ppm_Inhibitor/2024_10_4_15_37_9_B1_RUN3/2024_10_4_15_37_9_B1_RUN3_C01.mpr</t>
  </si>
  <si>
    <t>C:\Users\jimenez45\OneDrive - LLNL\General - High-Throughput Polymer Electrolytes DIW\Database of polymer electrolytes\20241004_PEGMEA_1_PEGDA_0to15_Aerosil380_0_LiTFSI_100ppm_Inhibitor/2024_10_4_15_40_1_B1_RUN4/2024_10_4_15_40_1_B1_RUN4_C01.mpr</t>
  </si>
  <si>
    <t>C:\Users\jimenez45\OneDrive - LLNL\General - High-Throughput Polymer Electrolytes DIW\Database of polymer electrolytes\20241004_PEGMEA_1_PEGDA_0to15_Aerosil380_0_LiTFSI_100ppm_Inhibitor/2024_10_4_15_42_54_C1_RUN1/2024_10_4_15_42_54_C1_RUN1_C01.mpr</t>
  </si>
  <si>
    <t>C:\Users\jimenez45\OneDrive - LLNL\General - High-Throughput Polymer Electrolytes DIW\Database of polymer electrolytes\20241004_PEGMEA_1_PEGDA_0to15_Aerosil380_0_LiTFSI_100ppm_Inhibitor/2024_10_4_15_45_46_C1_RUN2/2024_10_4_15_45_46_C1_RUN2_C01.mpr</t>
  </si>
  <si>
    <t>C:\Users\jimenez45\OneDrive - LLNL\General - High-Throughput Polymer Electrolytes DIW\Database of polymer electrolytes\20241004_PEGMEA_1_PEGDA_0to15_Aerosil380_0_LiTFSI_100ppm_Inhibitor/2024_10_4_15_48_43_C1_RUN3/2024_10_4_15_48_43_C1_RUN3_C01.mpr</t>
  </si>
  <si>
    <t>C:\Users\jimenez45\OneDrive - LLNL\General - High-Throughput Polymer Electrolytes DIW\Database of polymer electrolytes\20241004_PEGMEA_1_PEGDA_0to15_Aerosil380_0_LiTFSI_100ppm_Inhibitor/2024_10_4_15_51_35_C1_RUN4/2024_10_4_15_51_35_C1_RUN4_C01.mpr</t>
  </si>
  <si>
    <t>C:\Users\jimenez45\OneDrive - LLNL\General - High-Throughput Polymer Electrolytes DIW\Database of polymer electrolytes\20241004_PEGMEA_1_PEGDA_0to15_Aerosil380_0_LiTFSI_100ppm_Inhibitor/2024_10_4_15_54_28_D1_RUN1/2024_10_4_15_54_28_D1_RUN1_C01.mpr</t>
  </si>
  <si>
    <t>C:\Users\jimenez45\OneDrive - LLNL\General - High-Throughput Polymer Electrolytes DIW\Database of polymer electrolytes\20241004_PEGMEA_1_PEGDA_0to15_Aerosil380_0_LiTFSI_100ppm_Inhibitor/2024_10_4_15_57_20_D1_RUN2/2024_10_4_15_57_20_D1_RUN2_C01.mpr</t>
  </si>
  <si>
    <t>C:\Users\jimenez45\OneDrive - LLNL\General - High-Throughput Polymer Electrolytes DIW\Database of polymer electrolytes\20241004_PEGMEA_1_PEGDA_0to15_Aerosil380_0_LiTFSI_100ppm_Inhibitor/2024_10_4_16_0_17_D1_RUN3/2024_10_4_16_0_17_D1_RUN3_C01.mpr</t>
  </si>
  <si>
    <t>C:\Users\jimenez45\OneDrive - LLNL\General - High-Throughput Polymer Electrolytes DIW\Database of polymer electrolytes\20241004_PEGMEA_1_PEGDA_0to15_Aerosil380_0_LiTFSI_100ppm_Inhibitor/2024_10_4_16_3_8_D1_RUN4/2024_10_4_16_3_8_D1_RUN4_C01.mpr</t>
  </si>
  <si>
    <t>C:\Users\jimenez45\OneDrive - LLNL\General - High-Throughput Polymer Electrolytes DIW\Database of polymer electrolytes\20241004_PEGMEA_1_PEGDA_0to15_Aerosil380_0_LiTFSI_100ppm_Inhibitor/2024_10_4_16_11_50_E1_RUN3/2024_10_4_16_11_50_E1_RUN3_C01.mpr</t>
  </si>
  <si>
    <t>C:\Users\jimenez45\OneDrive - LLNL\General - High-Throughput Polymer Electrolytes DIW\Database of polymer electrolytes\20241004_PEGMEA_1_PEGDA_0to15_Aerosil380_0_LiTFSI_100ppm_Inhibitor/2024_10_4_16_14_42_E1_RUN4/2024_10_4_16_14_42_E1_RUN4_C01.mpr</t>
  </si>
  <si>
    <t>C:\Users\jimenez45\OneDrive - LLNL\General - High-Throughput Polymer Electrolytes DIW\Database of polymer electrolytes\20241004_PEGMEA_1_PEGDA_0to15_Aerosil380_0_LiTFSI_100ppm_Inhibitor/2024_10_4_16_6_1_E1_RUN1/2024_10_4_16_6_1_E1_RUN1_C01.mpr</t>
  </si>
  <si>
    <t>C:\Users\jimenez45\OneDrive - LLNL\General - High-Throughput Polymer Electrolytes DIW\Database of polymer electrolytes\20241004_PEGMEA_1_PEGDA_0to15_Aerosil380_0_LiTFSI_100ppm_Inhibitor/2024_10_4_16_8_58_E1_RUN2/2024_10_4_16_8_58_E1_RUN2_C01.mpr</t>
  </si>
  <si>
    <t>C:\Users\jimenez45\OneDrive - LLNL\General - High-Throughput Polymer Electrolytes DIW\Database of polymer electrolytes\20241004_PEGMEA_1_PEGDA_0to15_Aerosil380_0_LiTFSI_100ppm_Inhibitor/2024_10_4_17_2_17_A1_RUN3/2024_10_4_17_2_17_A1_RUN3_C01.mpr</t>
  </si>
  <si>
    <t>C:\Users\jimenez45\OneDrive - LLNL\General - High-Throughput Polymer Electrolytes DIW\Database of polymer electrolytes\20241004_PEGMEA_1_PEGDA_0to15_Aerosil380_0_LiTFSI_100ppm_Inhibitor/2024_10_4_17_37_46_A1_RUN1/2024_10_4_17_37_46_A1_RUN1_C01.mpr</t>
  </si>
  <si>
    <t>C:\Users\jimenez45\OneDrive - LLNL\General - High-Throughput Polymer Electrolytes DIW\Database of polymer electrolytes\20241004_PEGMEA_1_PEGDA_0to15_Aerosil380_0_LiTFSI_100ppm_Inhibitor/2024_10_4_17_5_9_A1_RUN4/2024_10_4_17_5_9_A1_RUN4_C01.mpr</t>
  </si>
  <si>
    <t>C:\Users\jimenez45\OneDrive - LLNL\General - High-Throughput Polymer Electrolytes DIW\Database of polymer electrolytes\20241004_PEGMEA_1_PEGDA_0to15_Aerosil380_0_LiTFSI_100ppm_Inhibitor/2024_10_4_16_59_25_A1_RUN2/2024_10_4_16_59_25_A1_RUN2_C01.mpr</t>
  </si>
  <si>
    <t>C:\Users\jimenez45\OneDrive - LLNL\General - High-Throughput Polymer Electrolytes DIW\Database of polymer electrolytes\20241004_PEGMEA_1_PEGDA_0to15_Aerosil380_0_LiTFSI_100ppm_Inhibitor/2024_10_4_17_59_57_B1_RUN1/2024_10_4_17_59_57_B1_RUN1_C01.mpr</t>
  </si>
  <si>
    <t>C:\Users\jimenez45\OneDrive - LLNL\General - High-Throughput Polymer Electrolytes DIW\Database of polymer electrolytes\20241004_PEGMEA_1_PEGDA_0to15_Aerosil380_0_LiTFSI_100ppm_Inhibitor/2024_10_4_17_10_54_B1_RUN2/2024_10_4_17_10_54_B1_RUN2_C01.mpr</t>
  </si>
  <si>
    <t>C:\Users\jimenez45\OneDrive - LLNL\General - High-Throughput Polymer Electrolytes DIW\Database of polymer electrolytes\20241004_PEGMEA_1_PEGDA_0to15_Aerosil380_0_LiTFSI_100ppm_Inhibitor/2024_10_4_17_13_46_B1_RUN3/2024_10_4_17_13_46_B1_RUN3_C01.mpr</t>
  </si>
  <si>
    <t>C:\Users\jimenez45\OneDrive - LLNL\General - High-Throughput Polymer Electrolytes DIW\Database of polymer electrolytes\20241004_PEGMEA_1_PEGDA_0to15_Aerosil380_0_LiTFSI_100ppm_Inhibitor/2024_10_4_17_16_38_B1_RUN4/2024_10_4_17_16_38_B1_RUN4_C01.mpr</t>
  </si>
  <si>
    <t>C:\Users\jimenez45\OneDrive - LLNL\General - High-Throughput Polymer Electrolytes DIW\Database of polymer electrolytes\20241004_PEGMEA_1_PEGDA_0to15_Aerosil380_0_LiTFSI_100ppm_Inhibitor/2024_10_4_17_19_31_C1_RUN1/2024_10_4_17_19_31_C1_RUN1_C01.mpr</t>
  </si>
  <si>
    <t>C:\Users\jimenez45\OneDrive - LLNL\General - High-Throughput Polymer Electrolytes DIW\Database of polymer electrolytes\20241004_PEGMEA_1_PEGDA_0to15_Aerosil380_0_LiTFSI_100ppm_Inhibitor/2024_10_4_17_22_23_C1_RUN2/2024_10_4_17_22_23_C1_RUN2_C01.mpr</t>
  </si>
  <si>
    <t>C:\Users\jimenez45\OneDrive - LLNL\General - High-Throughput Polymer Electrolytes DIW\Database of polymer electrolytes\20241004_PEGMEA_1_PEGDA_0to15_Aerosil380_0_LiTFSI_100ppm_Inhibitor/2024_10_4_17_25_15_C1_RUN3/2024_10_4_17_25_15_C1_RUN3_C01.mpr</t>
  </si>
  <si>
    <t>C:\Users\jimenez45\OneDrive - LLNL\General - High-Throughput Polymer Electrolytes DIW\Database of polymer electrolytes\20241004_PEGMEA_1_PEGDA_0to15_Aerosil380_0_LiTFSI_100ppm_Inhibitor/2024_10_4_17_28_7_C1_RUN4/2024_10_4_17_28_7_C1_RUN4_C01.mpr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</si>
</sst>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1" fontId="0" fillId="0" borderId="0" xfId="0" applyNumberFormat="1"/>
    <xf numFmtId="11" fontId="0" fillId="2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0" fontId="5" fillId="0" borderId="0" xfId="0" applyFont="1"/>
    <xf numFmtId="1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1" fontId="0" fillId="4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7" fillId="0" borderId="0" xfId="0" applyFont="1"/>
    <xf numFmtId="14" fontId="0" fillId="2" borderId="0" xfId="0" applyNumberFormat="1" applyFill="1"/>
    <xf numFmtId="0" fontId="0" fillId="2" borderId="0" xfId="0" applyFill="1"/>
    <xf numFmtId="0" fontId="6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0408-32ED-481E-9787-D3945D9794C6}">
  <dimension ref="A1:BD457"/>
  <sheetViews>
    <sheetView tabSelected="1" topLeftCell="AY1" zoomScale="86" zoomScaleNormal="86" workbookViewId="0">
      <pane ySplit="1" topLeftCell="A411" activePane="bottomLeft" state="frozen"/>
      <selection pane="bottomLeft" activeCell="BC439" sqref="BC439"/>
    </sheetView>
  </sheetViews>
  <sheetFormatPr defaultColWidth="8.88671875" defaultRowHeight="14.4" x14ac:dyDescent="0.3"/>
  <cols>
    <col min="1" max="1" width="13.5546875" bestFit="1" customWidth="1"/>
    <col min="2" max="2" width="15.33203125" style="1" customWidth="1"/>
    <col min="6" max="6" width="8.88671875" style="2"/>
    <col min="7" max="7" width="13" bestFit="1" customWidth="1"/>
    <col min="8" max="8" width="8.88671875" style="2"/>
    <col min="9" max="9" width="17.109375" bestFit="1" customWidth="1"/>
    <col min="10" max="10" width="13.44140625" bestFit="1" customWidth="1"/>
    <col min="12" max="12" width="17.44140625" bestFit="1" customWidth="1"/>
    <col min="14" max="14" width="11.6640625" bestFit="1" customWidth="1"/>
    <col min="16" max="16" width="16.6640625" bestFit="1" customWidth="1"/>
    <col min="17" max="17" width="11" bestFit="1" customWidth="1"/>
    <col min="19" max="19" width="13" bestFit="1" customWidth="1"/>
    <col min="20" max="21" width="17.109375" bestFit="1" customWidth="1"/>
    <col min="22" max="22" width="13.44140625" bestFit="1" customWidth="1"/>
    <col min="23" max="24" width="17.44140625" bestFit="1" customWidth="1"/>
    <col min="25" max="25" width="16.33203125" bestFit="1" customWidth="1"/>
    <col min="26" max="26" width="11.6640625" bestFit="1" customWidth="1"/>
    <col min="27" max="27" width="8.5546875" customWidth="1"/>
    <col min="28" max="28" width="16.6640625" bestFit="1" customWidth="1"/>
    <col min="29" max="29" width="13.44140625" customWidth="1"/>
    <col min="30" max="30" width="16.6640625" bestFit="1" customWidth="1"/>
    <col min="32" max="32" width="20.33203125" bestFit="1" customWidth="1"/>
    <col min="33" max="33" width="20.6640625" bestFit="1" customWidth="1"/>
    <col min="38" max="38" width="10.44140625" bestFit="1" customWidth="1"/>
    <col min="39" max="39" width="10.6640625" bestFit="1" customWidth="1"/>
    <col min="40" max="40" width="14.44140625" bestFit="1" customWidth="1"/>
    <col min="41" max="41" width="25" style="3" bestFit="1" customWidth="1"/>
    <col min="42" max="43" width="25.33203125" style="3" bestFit="1" customWidth="1"/>
    <col min="44" max="44" width="12.88671875" bestFit="1" customWidth="1"/>
    <col min="45" max="45" width="13.33203125" bestFit="1" customWidth="1"/>
    <col min="46" max="46" width="17.44140625" style="2" bestFit="1" customWidth="1"/>
    <col min="47" max="47" width="17.88671875" style="2" customWidth="1"/>
    <col min="48" max="48" width="17.88671875" style="2" bestFit="1" customWidth="1"/>
    <col min="49" max="49" width="21.6640625" bestFit="1" customWidth="1"/>
    <col min="50" max="50" width="30.33203125" bestFit="1" customWidth="1"/>
    <col min="51" max="51" width="11" customWidth="1"/>
    <col min="52" max="54" width="47.6640625" bestFit="1" customWidth="1"/>
  </cols>
  <sheetData>
    <row r="1" spans="1:55" s="19" customFormat="1" x14ac:dyDescent="0.3">
      <c r="A1" s="19" t="s">
        <v>0</v>
      </c>
      <c r="B1" s="20" t="s">
        <v>1</v>
      </c>
      <c r="C1" s="19" t="s">
        <v>2</v>
      </c>
      <c r="D1" s="19" t="s">
        <v>3</v>
      </c>
      <c r="E1" s="19" t="s">
        <v>4</v>
      </c>
      <c r="F1" s="21" t="s">
        <v>5</v>
      </c>
      <c r="G1" s="19" t="s">
        <v>6</v>
      </c>
      <c r="H1" s="21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21" t="s">
        <v>40</v>
      </c>
      <c r="AP1" s="21" t="s">
        <v>41</v>
      </c>
      <c r="AQ1" s="21" t="s">
        <v>42</v>
      </c>
      <c r="AR1" s="19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</row>
    <row r="2" spans="1:55" x14ac:dyDescent="0.3">
      <c r="A2">
        <v>1</v>
      </c>
      <c r="B2" s="1">
        <v>45222</v>
      </c>
      <c r="C2" t="s">
        <v>55</v>
      </c>
      <c r="D2">
        <v>2</v>
      </c>
      <c r="E2" t="s">
        <v>56</v>
      </c>
      <c r="F2" s="2" t="s">
        <v>56</v>
      </c>
      <c r="G2" t="s">
        <v>57</v>
      </c>
      <c r="H2" s="2">
        <v>550</v>
      </c>
      <c r="I2">
        <v>0.9</v>
      </c>
      <c r="J2" t="s">
        <v>58</v>
      </c>
      <c r="K2">
        <v>250</v>
      </c>
      <c r="L2">
        <v>0.1</v>
      </c>
      <c r="M2" t="s">
        <v>56</v>
      </c>
      <c r="N2" t="s">
        <v>56</v>
      </c>
      <c r="O2" t="s">
        <v>56</v>
      </c>
      <c r="P2" t="s">
        <v>56</v>
      </c>
      <c r="Q2" t="s">
        <v>59</v>
      </c>
      <c r="R2">
        <v>15</v>
      </c>
      <c r="S2" t="s">
        <v>57</v>
      </c>
      <c r="T2">
        <v>550</v>
      </c>
      <c r="U2">
        <v>0.9</v>
      </c>
      <c r="V2" t="s">
        <v>58</v>
      </c>
      <c r="W2">
        <v>250</v>
      </c>
      <c r="X2">
        <v>0.1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D2" t="s">
        <v>56</v>
      </c>
      <c r="AE2">
        <v>240</v>
      </c>
      <c r="AF2">
        <v>0</v>
      </c>
      <c r="AG2">
        <v>1</v>
      </c>
      <c r="AH2" t="s">
        <v>56</v>
      </c>
      <c r="AI2" t="s">
        <v>60</v>
      </c>
      <c r="AJ2">
        <v>1</v>
      </c>
      <c r="AK2" t="s">
        <v>56</v>
      </c>
      <c r="AL2">
        <v>0</v>
      </c>
      <c r="AM2" t="s">
        <v>56</v>
      </c>
      <c r="AN2" t="s">
        <v>56</v>
      </c>
      <c r="AO2" s="2">
        <v>1.86</v>
      </c>
      <c r="AP2" s="2">
        <v>1.86</v>
      </c>
      <c r="AQ2" s="2">
        <v>2.0499999999999998</v>
      </c>
      <c r="AR2">
        <v>2.8000000000000001E-2</v>
      </c>
      <c r="AS2" s="2" t="s">
        <v>61</v>
      </c>
      <c r="AT2" s="2">
        <v>7630000</v>
      </c>
      <c r="AU2" s="2">
        <v>8280000</v>
      </c>
      <c r="AV2" s="2">
        <v>9140000</v>
      </c>
      <c r="AW2" s="6">
        <f>AVERAGE(AT2:AV2)</f>
        <v>8350000</v>
      </c>
      <c r="AX2" s="6">
        <f>0.025/(AW2*AR2)</f>
        <v>1.0692899914456801E-7</v>
      </c>
      <c r="AY2" t="s">
        <v>62</v>
      </c>
      <c r="AZ2" t="s">
        <v>63</v>
      </c>
      <c r="BA2" t="s">
        <v>64</v>
      </c>
      <c r="BB2" t="s">
        <v>65</v>
      </c>
    </row>
    <row r="3" spans="1:55" x14ac:dyDescent="0.3">
      <c r="A3">
        <v>2</v>
      </c>
      <c r="B3" s="1">
        <v>45222</v>
      </c>
      <c r="C3" t="s">
        <v>55</v>
      </c>
      <c r="D3">
        <v>2</v>
      </c>
      <c r="E3" t="s">
        <v>56</v>
      </c>
      <c r="F3" s="2" t="s">
        <v>56</v>
      </c>
      <c r="G3" t="s">
        <v>57</v>
      </c>
      <c r="H3" s="2">
        <v>550</v>
      </c>
      <c r="I3">
        <v>0.9</v>
      </c>
      <c r="J3" t="s">
        <v>58</v>
      </c>
      <c r="K3">
        <v>250</v>
      </c>
      <c r="L3">
        <v>0.1</v>
      </c>
      <c r="M3" t="s">
        <v>56</v>
      </c>
      <c r="N3" t="s">
        <v>56</v>
      </c>
      <c r="O3" t="s">
        <v>56</v>
      </c>
      <c r="P3" t="s">
        <v>56</v>
      </c>
      <c r="Q3" t="s">
        <v>59</v>
      </c>
      <c r="R3">
        <v>15</v>
      </c>
      <c r="S3" t="s">
        <v>57</v>
      </c>
      <c r="T3">
        <v>550</v>
      </c>
      <c r="U3">
        <v>0.9</v>
      </c>
      <c r="V3" t="s">
        <v>58</v>
      </c>
      <c r="W3">
        <v>250</v>
      </c>
      <c r="X3">
        <v>0.1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>
        <v>240</v>
      </c>
      <c r="AF3">
        <v>0.14285714285714279</v>
      </c>
      <c r="AG3">
        <v>0.85714285714285721</v>
      </c>
      <c r="AH3" t="s">
        <v>56</v>
      </c>
      <c r="AI3" t="s">
        <v>60</v>
      </c>
      <c r="AJ3">
        <v>1</v>
      </c>
      <c r="AK3" t="s">
        <v>56</v>
      </c>
      <c r="AL3">
        <v>0</v>
      </c>
      <c r="AM3" t="s">
        <v>56</v>
      </c>
      <c r="AN3" t="s">
        <v>56</v>
      </c>
      <c r="AO3" s="2">
        <v>1.18</v>
      </c>
      <c r="AP3" s="2">
        <v>1.2</v>
      </c>
      <c r="AQ3" s="2">
        <v>1.24</v>
      </c>
      <c r="AR3">
        <v>2.8000000000000001E-2</v>
      </c>
      <c r="AS3" s="2" t="s">
        <v>66</v>
      </c>
      <c r="AT3" s="2">
        <v>9350000</v>
      </c>
      <c r="AU3" s="2">
        <v>9900000</v>
      </c>
      <c r="AV3" s="2">
        <v>9610000</v>
      </c>
      <c r="AW3" s="6">
        <f>AVERAGE(AT3:AV3)</f>
        <v>9620000</v>
      </c>
      <c r="AX3" s="6">
        <f>0.025/(AW3*AR3)</f>
        <v>9.2812592812592814E-8</v>
      </c>
      <c r="AY3" t="s">
        <v>62</v>
      </c>
      <c r="AZ3" t="s">
        <v>67</v>
      </c>
      <c r="BA3" t="s">
        <v>68</v>
      </c>
      <c r="BB3" t="s">
        <v>69</v>
      </c>
    </row>
    <row r="4" spans="1:55" x14ac:dyDescent="0.3">
      <c r="A4">
        <v>3</v>
      </c>
      <c r="B4" s="1">
        <v>45222</v>
      </c>
      <c r="C4" t="s">
        <v>55</v>
      </c>
      <c r="D4">
        <v>2</v>
      </c>
      <c r="E4" t="s">
        <v>56</v>
      </c>
      <c r="F4" s="2" t="s">
        <v>56</v>
      </c>
      <c r="G4" t="s">
        <v>57</v>
      </c>
      <c r="H4" s="2">
        <v>550</v>
      </c>
      <c r="I4">
        <v>0.9</v>
      </c>
      <c r="J4" t="s">
        <v>58</v>
      </c>
      <c r="K4">
        <v>250</v>
      </c>
      <c r="L4">
        <v>0.1</v>
      </c>
      <c r="M4" t="s">
        <v>56</v>
      </c>
      <c r="N4" t="s">
        <v>56</v>
      </c>
      <c r="O4" t="s">
        <v>56</v>
      </c>
      <c r="P4" t="s">
        <v>56</v>
      </c>
      <c r="Q4" t="s">
        <v>59</v>
      </c>
      <c r="R4">
        <v>15</v>
      </c>
      <c r="S4" t="s">
        <v>57</v>
      </c>
      <c r="T4">
        <v>550</v>
      </c>
      <c r="U4">
        <v>0.9</v>
      </c>
      <c r="V4" t="s">
        <v>58</v>
      </c>
      <c r="W4">
        <v>250</v>
      </c>
      <c r="X4">
        <v>0.1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56</v>
      </c>
      <c r="AE4">
        <v>240</v>
      </c>
      <c r="AF4">
        <v>0.28571428571428559</v>
      </c>
      <c r="AG4">
        <v>0.71428571428571441</v>
      </c>
      <c r="AH4" t="s">
        <v>56</v>
      </c>
      <c r="AI4" t="s">
        <v>60</v>
      </c>
      <c r="AJ4">
        <v>1</v>
      </c>
      <c r="AK4" t="s">
        <v>56</v>
      </c>
      <c r="AL4">
        <v>0</v>
      </c>
      <c r="AM4" t="s">
        <v>56</v>
      </c>
      <c r="AN4" t="s">
        <v>56</v>
      </c>
      <c r="AO4" s="2">
        <v>1.74</v>
      </c>
      <c r="AP4" s="2">
        <v>1.78</v>
      </c>
      <c r="AQ4" s="2">
        <v>1.85</v>
      </c>
      <c r="AR4">
        <v>2.8000000000000001E-2</v>
      </c>
      <c r="AS4" s="2" t="s">
        <v>70</v>
      </c>
      <c r="AT4" s="2">
        <v>12900000</v>
      </c>
      <c r="AU4" s="2">
        <v>9080000</v>
      </c>
      <c r="AV4" s="2">
        <v>10100000</v>
      </c>
      <c r="AW4" s="6">
        <f t="shared" ref="AW4:AW48" si="0">AVERAGE(AT4:AV4)</f>
        <v>10693333.333333334</v>
      </c>
      <c r="AX4">
        <f t="shared" ref="AX4:AX49" si="1">0.025/(AW4*AR4)</f>
        <v>8.3496615603847515E-8</v>
      </c>
      <c r="AY4" t="s">
        <v>62</v>
      </c>
      <c r="AZ4" t="s">
        <v>71</v>
      </c>
      <c r="BA4" t="s">
        <v>72</v>
      </c>
      <c r="BB4" t="s">
        <v>73</v>
      </c>
    </row>
    <row r="5" spans="1:55" x14ac:dyDescent="0.3">
      <c r="A5">
        <v>4</v>
      </c>
      <c r="B5" s="1">
        <v>45222</v>
      </c>
      <c r="C5" t="s">
        <v>55</v>
      </c>
      <c r="D5">
        <v>2</v>
      </c>
      <c r="E5" t="s">
        <v>56</v>
      </c>
      <c r="F5" s="2" t="s">
        <v>56</v>
      </c>
      <c r="G5" t="s">
        <v>57</v>
      </c>
      <c r="H5" s="2">
        <v>550</v>
      </c>
      <c r="I5">
        <v>0.9</v>
      </c>
      <c r="J5" t="s">
        <v>58</v>
      </c>
      <c r="K5">
        <v>250</v>
      </c>
      <c r="L5">
        <v>0.1</v>
      </c>
      <c r="M5" t="s">
        <v>56</v>
      </c>
      <c r="N5" t="s">
        <v>56</v>
      </c>
      <c r="O5" t="s">
        <v>56</v>
      </c>
      <c r="P5" t="s">
        <v>56</v>
      </c>
      <c r="Q5" t="s">
        <v>59</v>
      </c>
      <c r="R5">
        <v>15</v>
      </c>
      <c r="S5" t="s">
        <v>57</v>
      </c>
      <c r="T5">
        <v>550</v>
      </c>
      <c r="U5">
        <v>0.9</v>
      </c>
      <c r="V5" t="s">
        <v>58</v>
      </c>
      <c r="W5">
        <v>250</v>
      </c>
      <c r="X5">
        <v>0.1</v>
      </c>
      <c r="Y5" t="s">
        <v>56</v>
      </c>
      <c r="Z5" t="s">
        <v>56</v>
      </c>
      <c r="AA5" t="s">
        <v>56</v>
      </c>
      <c r="AB5" t="s">
        <v>56</v>
      </c>
      <c r="AC5" t="s">
        <v>56</v>
      </c>
      <c r="AD5" t="s">
        <v>56</v>
      </c>
      <c r="AE5">
        <v>240</v>
      </c>
      <c r="AF5">
        <v>0.42857142857142838</v>
      </c>
      <c r="AG5">
        <v>0.57142857142857162</v>
      </c>
      <c r="AH5" t="s">
        <v>56</v>
      </c>
      <c r="AI5" t="s">
        <v>60</v>
      </c>
      <c r="AJ5">
        <v>1</v>
      </c>
      <c r="AK5" t="s">
        <v>56</v>
      </c>
      <c r="AL5">
        <v>0</v>
      </c>
      <c r="AM5" t="s">
        <v>56</v>
      </c>
      <c r="AN5" t="s">
        <v>56</v>
      </c>
      <c r="AO5" s="2">
        <v>1.76</v>
      </c>
      <c r="AP5" s="2">
        <v>1.83</v>
      </c>
      <c r="AQ5" s="2">
        <v>1.89</v>
      </c>
      <c r="AR5">
        <v>2.8000000000000001E-2</v>
      </c>
      <c r="AS5" s="2" t="s">
        <v>74</v>
      </c>
      <c r="AT5" s="2">
        <v>10400000</v>
      </c>
      <c r="AU5" s="2">
        <v>11600000</v>
      </c>
      <c r="AV5" s="2">
        <v>13900000</v>
      </c>
      <c r="AW5" s="6">
        <f t="shared" si="0"/>
        <v>11966666.666666666</v>
      </c>
      <c r="AX5" s="6">
        <f>0.025/(AW5*AR5)</f>
        <v>7.461201750895346E-8</v>
      </c>
      <c r="AY5" t="s">
        <v>62</v>
      </c>
      <c r="AZ5" t="s">
        <v>75</v>
      </c>
      <c r="BA5" t="s">
        <v>76</v>
      </c>
      <c r="BB5" t="s">
        <v>77</v>
      </c>
    </row>
    <row r="6" spans="1:55" x14ac:dyDescent="0.3">
      <c r="A6">
        <v>5</v>
      </c>
      <c r="B6" s="1">
        <v>45222</v>
      </c>
      <c r="C6" t="s">
        <v>55</v>
      </c>
      <c r="D6">
        <v>2</v>
      </c>
      <c r="E6" t="s">
        <v>56</v>
      </c>
      <c r="F6" s="2" t="s">
        <v>56</v>
      </c>
      <c r="G6" t="s">
        <v>57</v>
      </c>
      <c r="H6" s="2">
        <v>550</v>
      </c>
      <c r="I6">
        <v>0.9</v>
      </c>
      <c r="J6" t="s">
        <v>58</v>
      </c>
      <c r="K6">
        <v>250</v>
      </c>
      <c r="L6">
        <v>0.1</v>
      </c>
      <c r="M6" t="s">
        <v>56</v>
      </c>
      <c r="N6" t="s">
        <v>56</v>
      </c>
      <c r="O6" t="s">
        <v>56</v>
      </c>
      <c r="P6" t="s">
        <v>56</v>
      </c>
      <c r="Q6" t="s">
        <v>59</v>
      </c>
      <c r="R6">
        <v>15</v>
      </c>
      <c r="S6" t="s">
        <v>57</v>
      </c>
      <c r="T6">
        <v>550</v>
      </c>
      <c r="U6">
        <v>0.9</v>
      </c>
      <c r="V6" t="s">
        <v>58</v>
      </c>
      <c r="W6">
        <v>250</v>
      </c>
      <c r="X6">
        <v>0.1</v>
      </c>
      <c r="Y6" t="s">
        <v>56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>
        <v>240</v>
      </c>
      <c r="AF6">
        <v>0.57142857142857117</v>
      </c>
      <c r="AG6">
        <v>0.42857142857142877</v>
      </c>
      <c r="AH6" t="s">
        <v>56</v>
      </c>
      <c r="AI6" t="s">
        <v>60</v>
      </c>
      <c r="AJ6">
        <v>1</v>
      </c>
      <c r="AK6" t="s">
        <v>56</v>
      </c>
      <c r="AL6">
        <v>0</v>
      </c>
      <c r="AM6" t="s">
        <v>56</v>
      </c>
      <c r="AN6" t="s">
        <v>56</v>
      </c>
      <c r="AO6" s="2">
        <v>1.75</v>
      </c>
      <c r="AP6" s="2">
        <v>1.82</v>
      </c>
      <c r="AQ6" s="2">
        <v>1.89</v>
      </c>
      <c r="AR6">
        <v>2.8000000000000001E-2</v>
      </c>
      <c r="AS6" s="2" t="s">
        <v>78</v>
      </c>
      <c r="AT6" s="2">
        <v>10500000</v>
      </c>
      <c r="AU6" s="2">
        <v>11100000</v>
      </c>
      <c r="AV6" s="2">
        <v>9020000</v>
      </c>
      <c r="AW6" s="6">
        <f t="shared" si="0"/>
        <v>10206666.666666666</v>
      </c>
      <c r="AX6">
        <f t="shared" si="1"/>
        <v>8.7477838947466655E-8</v>
      </c>
      <c r="AY6" t="s">
        <v>62</v>
      </c>
      <c r="AZ6" t="s">
        <v>79</v>
      </c>
      <c r="BA6" t="s">
        <v>80</v>
      </c>
      <c r="BB6" t="s">
        <v>81</v>
      </c>
    </row>
    <row r="7" spans="1:55" x14ac:dyDescent="0.3">
      <c r="A7">
        <v>6</v>
      </c>
      <c r="B7" s="1">
        <v>45222</v>
      </c>
      <c r="C7" t="s">
        <v>55</v>
      </c>
      <c r="D7">
        <v>2</v>
      </c>
      <c r="E7" t="s">
        <v>56</v>
      </c>
      <c r="F7" s="2" t="s">
        <v>56</v>
      </c>
      <c r="G7" t="s">
        <v>57</v>
      </c>
      <c r="H7" s="2">
        <v>550</v>
      </c>
      <c r="I7">
        <v>0.9</v>
      </c>
      <c r="J7" t="s">
        <v>58</v>
      </c>
      <c r="K7">
        <v>250</v>
      </c>
      <c r="L7">
        <v>0.1</v>
      </c>
      <c r="M7" t="s">
        <v>56</v>
      </c>
      <c r="N7" t="s">
        <v>56</v>
      </c>
      <c r="O7" t="s">
        <v>56</v>
      </c>
      <c r="P7" t="s">
        <v>56</v>
      </c>
      <c r="Q7" t="s">
        <v>59</v>
      </c>
      <c r="R7">
        <v>15</v>
      </c>
      <c r="S7" t="s">
        <v>57</v>
      </c>
      <c r="T7">
        <v>550</v>
      </c>
      <c r="U7">
        <v>0.9</v>
      </c>
      <c r="V7" t="s">
        <v>58</v>
      </c>
      <c r="W7">
        <v>250</v>
      </c>
      <c r="X7">
        <v>0.1</v>
      </c>
      <c r="Y7" t="s">
        <v>56</v>
      </c>
      <c r="Z7" t="s">
        <v>56</v>
      </c>
      <c r="AA7" t="s">
        <v>56</v>
      </c>
      <c r="AB7" t="s">
        <v>56</v>
      </c>
      <c r="AC7" t="s">
        <v>56</v>
      </c>
      <c r="AD7" t="s">
        <v>56</v>
      </c>
      <c r="AE7">
        <v>240</v>
      </c>
      <c r="AF7">
        <v>0.71428571428571408</v>
      </c>
      <c r="AG7">
        <v>0.28571428571428592</v>
      </c>
      <c r="AH7" t="s">
        <v>56</v>
      </c>
      <c r="AI7" t="s">
        <v>60</v>
      </c>
      <c r="AJ7">
        <v>1</v>
      </c>
      <c r="AK7" t="s">
        <v>56</v>
      </c>
      <c r="AL7">
        <v>0</v>
      </c>
      <c r="AM7" t="s">
        <v>56</v>
      </c>
      <c r="AN7" t="s">
        <v>56</v>
      </c>
      <c r="AO7" s="2">
        <v>1.54</v>
      </c>
      <c r="AP7" s="2">
        <v>1.6</v>
      </c>
      <c r="AQ7" s="2">
        <v>1.62</v>
      </c>
      <c r="AR7">
        <v>2.8000000000000001E-2</v>
      </c>
      <c r="AS7" s="2" t="s">
        <v>82</v>
      </c>
      <c r="AT7" s="2">
        <v>10600000</v>
      </c>
      <c r="AU7" s="2">
        <v>10100000</v>
      </c>
      <c r="AV7" s="2">
        <v>11200000</v>
      </c>
      <c r="AW7" s="6">
        <f>AVERAGE(AT7:AV7)</f>
        <v>10633333.333333334</v>
      </c>
      <c r="AX7">
        <f t="shared" si="1"/>
        <v>8.3967756381549475E-8</v>
      </c>
      <c r="AY7" t="s">
        <v>62</v>
      </c>
      <c r="AZ7" t="s">
        <v>83</v>
      </c>
      <c r="BA7" t="s">
        <v>84</v>
      </c>
      <c r="BB7" t="s">
        <v>85</v>
      </c>
    </row>
    <row r="8" spans="1:55" x14ac:dyDescent="0.3">
      <c r="A8">
        <v>7</v>
      </c>
      <c r="B8" s="1">
        <v>45222</v>
      </c>
      <c r="C8" t="s">
        <v>55</v>
      </c>
      <c r="D8">
        <v>2</v>
      </c>
      <c r="E8" t="s">
        <v>56</v>
      </c>
      <c r="F8" s="2" t="s">
        <v>56</v>
      </c>
      <c r="G8" t="s">
        <v>57</v>
      </c>
      <c r="H8" s="2">
        <v>550</v>
      </c>
      <c r="I8">
        <v>0.9</v>
      </c>
      <c r="J8" t="s">
        <v>58</v>
      </c>
      <c r="K8">
        <v>250</v>
      </c>
      <c r="L8">
        <v>0.1</v>
      </c>
      <c r="M8" t="s">
        <v>56</v>
      </c>
      <c r="N8" t="s">
        <v>56</v>
      </c>
      <c r="O8" t="s">
        <v>56</v>
      </c>
      <c r="P8" t="s">
        <v>56</v>
      </c>
      <c r="Q8" t="s">
        <v>59</v>
      </c>
      <c r="R8">
        <v>15</v>
      </c>
      <c r="S8" t="s">
        <v>57</v>
      </c>
      <c r="T8">
        <v>550</v>
      </c>
      <c r="U8">
        <v>0.9</v>
      </c>
      <c r="V8" t="s">
        <v>58</v>
      </c>
      <c r="W8">
        <v>250</v>
      </c>
      <c r="X8">
        <v>0.1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  <c r="AD8" t="s">
        <v>56</v>
      </c>
      <c r="AE8">
        <v>240</v>
      </c>
      <c r="AF8">
        <v>0.85714285714285698</v>
      </c>
      <c r="AG8">
        <v>0.14285714285714307</v>
      </c>
      <c r="AH8" t="s">
        <v>56</v>
      </c>
      <c r="AI8" t="s">
        <v>60</v>
      </c>
      <c r="AJ8">
        <v>1</v>
      </c>
      <c r="AK8" t="s">
        <v>56</v>
      </c>
      <c r="AL8">
        <v>0</v>
      </c>
      <c r="AM8" t="s">
        <v>56</v>
      </c>
      <c r="AN8" t="s">
        <v>56</v>
      </c>
      <c r="AO8" s="2">
        <v>1.54</v>
      </c>
      <c r="AP8" s="2">
        <v>1.58</v>
      </c>
      <c r="AQ8" s="2">
        <v>1.61</v>
      </c>
      <c r="AR8">
        <v>2.8000000000000001E-2</v>
      </c>
      <c r="AS8" s="2" t="s">
        <v>86</v>
      </c>
      <c r="AT8" s="2">
        <v>11500000</v>
      </c>
      <c r="AU8" s="2">
        <v>11200000</v>
      </c>
      <c r="AV8" s="2">
        <v>10600000</v>
      </c>
      <c r="AW8" s="6">
        <f t="shared" si="0"/>
        <v>11100000</v>
      </c>
      <c r="AX8">
        <f t="shared" si="1"/>
        <v>8.0437580437580444E-8</v>
      </c>
      <c r="AY8" t="s">
        <v>62</v>
      </c>
      <c r="AZ8" t="s">
        <v>87</v>
      </c>
      <c r="BA8" t="s">
        <v>88</v>
      </c>
      <c r="BB8" t="s">
        <v>89</v>
      </c>
    </row>
    <row r="9" spans="1:55" x14ac:dyDescent="0.3">
      <c r="A9">
        <v>8</v>
      </c>
      <c r="B9" s="1">
        <v>45222</v>
      </c>
      <c r="C9" t="s">
        <v>55</v>
      </c>
      <c r="D9">
        <v>2</v>
      </c>
      <c r="E9" t="s">
        <v>56</v>
      </c>
      <c r="F9" s="2" t="s">
        <v>56</v>
      </c>
      <c r="G9" t="s">
        <v>57</v>
      </c>
      <c r="H9" s="2">
        <v>550</v>
      </c>
      <c r="I9">
        <v>0.9</v>
      </c>
      <c r="J9" t="s">
        <v>58</v>
      </c>
      <c r="K9">
        <v>250</v>
      </c>
      <c r="L9">
        <v>0.1</v>
      </c>
      <c r="M9" t="s">
        <v>56</v>
      </c>
      <c r="N9" t="s">
        <v>56</v>
      </c>
      <c r="O9" t="s">
        <v>56</v>
      </c>
      <c r="P9" t="s">
        <v>56</v>
      </c>
      <c r="Q9" t="s">
        <v>59</v>
      </c>
      <c r="R9">
        <v>15</v>
      </c>
      <c r="S9" t="s">
        <v>57</v>
      </c>
      <c r="T9">
        <v>550</v>
      </c>
      <c r="U9">
        <v>0.9</v>
      </c>
      <c r="V9" t="s">
        <v>58</v>
      </c>
      <c r="W9">
        <v>250</v>
      </c>
      <c r="X9">
        <v>0.1</v>
      </c>
      <c r="Y9" t="s">
        <v>56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>
        <v>240</v>
      </c>
      <c r="AF9">
        <v>1</v>
      </c>
      <c r="AG9">
        <v>0</v>
      </c>
      <c r="AH9" t="s">
        <v>56</v>
      </c>
      <c r="AI9" t="s">
        <v>60</v>
      </c>
      <c r="AJ9">
        <v>1</v>
      </c>
      <c r="AK9" t="s">
        <v>56</v>
      </c>
      <c r="AL9">
        <v>0</v>
      </c>
      <c r="AM9" t="s">
        <v>56</v>
      </c>
      <c r="AN9" t="s">
        <v>56</v>
      </c>
      <c r="AO9" s="2">
        <v>2.11</v>
      </c>
      <c r="AP9" s="2">
        <v>2.25</v>
      </c>
      <c r="AQ9" s="2">
        <v>2.27</v>
      </c>
      <c r="AR9">
        <v>2.8000000000000001E-2</v>
      </c>
      <c r="AS9" s="2" t="s">
        <v>90</v>
      </c>
      <c r="AT9" s="2">
        <v>12800000</v>
      </c>
      <c r="AU9" s="2">
        <v>11900000</v>
      </c>
      <c r="AV9" s="2">
        <v>10900000</v>
      </c>
      <c r="AW9" s="6">
        <f t="shared" si="0"/>
        <v>11866666.666666666</v>
      </c>
      <c r="AX9">
        <f t="shared" si="1"/>
        <v>7.5240770465489581E-8</v>
      </c>
      <c r="AY9" t="s">
        <v>62</v>
      </c>
      <c r="AZ9" t="s">
        <v>91</v>
      </c>
      <c r="BA9" t="s">
        <v>92</v>
      </c>
      <c r="BB9" t="s">
        <v>93</v>
      </c>
    </row>
    <row r="10" spans="1:55" x14ac:dyDescent="0.3">
      <c r="A10">
        <v>9</v>
      </c>
      <c r="B10" s="1">
        <v>45224</v>
      </c>
      <c r="C10" t="s">
        <v>55</v>
      </c>
      <c r="D10">
        <v>2</v>
      </c>
      <c r="E10" t="s">
        <v>56</v>
      </c>
      <c r="F10" s="2" t="s">
        <v>56</v>
      </c>
      <c r="G10" t="s">
        <v>57</v>
      </c>
      <c r="H10" s="2">
        <v>550</v>
      </c>
      <c r="I10">
        <v>0.9</v>
      </c>
      <c r="J10" t="s">
        <v>58</v>
      </c>
      <c r="K10">
        <v>250</v>
      </c>
      <c r="L10">
        <v>0.1</v>
      </c>
      <c r="M10" t="s">
        <v>56</v>
      </c>
      <c r="N10" t="s">
        <v>56</v>
      </c>
      <c r="O10" t="s">
        <v>94</v>
      </c>
      <c r="P10">
        <v>30</v>
      </c>
      <c r="Q10" t="s">
        <v>59</v>
      </c>
      <c r="R10">
        <v>7.5</v>
      </c>
      <c r="S10" t="s">
        <v>57</v>
      </c>
      <c r="T10">
        <v>550</v>
      </c>
      <c r="U10">
        <v>0.9</v>
      </c>
      <c r="V10" t="s">
        <v>58</v>
      </c>
      <c r="W10">
        <v>250</v>
      </c>
      <c r="X10">
        <v>0.1</v>
      </c>
      <c r="Z10" t="s">
        <v>56</v>
      </c>
      <c r="AA10" t="s">
        <v>56</v>
      </c>
      <c r="AB10" t="s">
        <v>56</v>
      </c>
      <c r="AC10" t="s">
        <v>59</v>
      </c>
      <c r="AD10">
        <v>7.5</v>
      </c>
      <c r="AE10">
        <v>240</v>
      </c>
      <c r="AF10">
        <v>0</v>
      </c>
      <c r="AG10">
        <v>1</v>
      </c>
      <c r="AH10" t="s">
        <v>56</v>
      </c>
      <c r="AI10" t="s">
        <v>60</v>
      </c>
      <c r="AJ10">
        <v>1</v>
      </c>
      <c r="AK10" t="s">
        <v>56</v>
      </c>
      <c r="AL10">
        <v>0</v>
      </c>
      <c r="AM10" t="s">
        <v>56</v>
      </c>
      <c r="AN10" t="s">
        <v>56</v>
      </c>
      <c r="AO10" s="2">
        <v>1.92</v>
      </c>
      <c r="AP10" s="2">
        <v>1.95</v>
      </c>
      <c r="AQ10" s="2">
        <v>2.19</v>
      </c>
      <c r="AR10">
        <v>2.8000000000000001E-2</v>
      </c>
      <c r="AS10" s="2" t="s">
        <v>95</v>
      </c>
      <c r="AT10" s="2">
        <v>13400000</v>
      </c>
      <c r="AU10" s="2">
        <v>26200000</v>
      </c>
      <c r="AV10" s="2">
        <v>2650000</v>
      </c>
      <c r="AW10" s="6">
        <f t="shared" si="0"/>
        <v>14083333.333333334</v>
      </c>
      <c r="AX10">
        <f t="shared" si="1"/>
        <v>6.3398140321217235E-8</v>
      </c>
      <c r="AY10" t="s">
        <v>62</v>
      </c>
      <c r="AZ10" t="s">
        <v>96</v>
      </c>
      <c r="BA10" t="s">
        <v>97</v>
      </c>
      <c r="BB10" t="s">
        <v>98</v>
      </c>
    </row>
    <row r="11" spans="1:55" x14ac:dyDescent="0.3">
      <c r="A11">
        <v>10</v>
      </c>
      <c r="B11" s="1">
        <v>45224</v>
      </c>
      <c r="C11" t="s">
        <v>55</v>
      </c>
      <c r="D11">
        <v>2</v>
      </c>
      <c r="E11" t="s">
        <v>56</v>
      </c>
      <c r="F11" s="2" t="s">
        <v>56</v>
      </c>
      <c r="G11" t="s">
        <v>57</v>
      </c>
      <c r="H11" s="2">
        <v>550</v>
      </c>
      <c r="I11">
        <v>0.9</v>
      </c>
      <c r="J11" t="s">
        <v>58</v>
      </c>
      <c r="K11">
        <v>250</v>
      </c>
      <c r="L11">
        <v>0.1</v>
      </c>
      <c r="M11" t="s">
        <v>56</v>
      </c>
      <c r="N11" t="s">
        <v>56</v>
      </c>
      <c r="O11" t="s">
        <v>94</v>
      </c>
      <c r="P11">
        <v>30</v>
      </c>
      <c r="Q11" t="s">
        <v>59</v>
      </c>
      <c r="R11">
        <v>7.5</v>
      </c>
      <c r="S11" t="s">
        <v>57</v>
      </c>
      <c r="T11">
        <v>550</v>
      </c>
      <c r="U11">
        <v>0.9</v>
      </c>
      <c r="V11" t="s">
        <v>58</v>
      </c>
      <c r="W11">
        <v>250</v>
      </c>
      <c r="X11">
        <v>0.1</v>
      </c>
      <c r="Z11" t="s">
        <v>56</v>
      </c>
      <c r="AA11" t="s">
        <v>56</v>
      </c>
      <c r="AB11" t="s">
        <v>56</v>
      </c>
      <c r="AC11" t="s">
        <v>59</v>
      </c>
      <c r="AD11">
        <v>7.5</v>
      </c>
      <c r="AE11">
        <v>240</v>
      </c>
      <c r="AF11">
        <v>0.14285714285714279</v>
      </c>
      <c r="AG11">
        <v>0.85714285714285721</v>
      </c>
      <c r="AH11" t="s">
        <v>56</v>
      </c>
      <c r="AI11" t="s">
        <v>60</v>
      </c>
      <c r="AJ11">
        <v>1</v>
      </c>
      <c r="AK11" t="s">
        <v>56</v>
      </c>
      <c r="AL11">
        <v>0</v>
      </c>
      <c r="AM11" t="s">
        <v>56</v>
      </c>
      <c r="AN11" t="s">
        <v>56</v>
      </c>
      <c r="AO11" s="2">
        <v>1.5</v>
      </c>
      <c r="AP11" s="2">
        <v>1.54</v>
      </c>
      <c r="AQ11" s="2">
        <v>1.69</v>
      </c>
      <c r="AR11">
        <v>2.8000000000000001E-2</v>
      </c>
      <c r="AS11" s="2" t="s">
        <v>99</v>
      </c>
      <c r="AT11" s="2">
        <v>434000</v>
      </c>
      <c r="AU11" s="2">
        <v>531000</v>
      </c>
      <c r="AV11" s="2">
        <v>536000</v>
      </c>
      <c r="AW11" s="6">
        <f t="shared" si="0"/>
        <v>500333.33333333331</v>
      </c>
      <c r="AX11">
        <f t="shared" si="1"/>
        <v>1.7845246026458551E-6</v>
      </c>
      <c r="AY11" t="s">
        <v>62</v>
      </c>
      <c r="AZ11" t="s">
        <v>100</v>
      </c>
      <c r="BA11" t="s">
        <v>101</v>
      </c>
      <c r="BB11" t="s">
        <v>102</v>
      </c>
    </row>
    <row r="12" spans="1:55" x14ac:dyDescent="0.3">
      <c r="A12">
        <v>11</v>
      </c>
      <c r="B12" s="1">
        <v>45224</v>
      </c>
      <c r="C12" t="s">
        <v>55</v>
      </c>
      <c r="D12">
        <v>2</v>
      </c>
      <c r="E12" t="s">
        <v>56</v>
      </c>
      <c r="F12" s="2" t="s">
        <v>56</v>
      </c>
      <c r="G12" t="s">
        <v>57</v>
      </c>
      <c r="H12" s="2">
        <v>550</v>
      </c>
      <c r="I12">
        <v>0.9</v>
      </c>
      <c r="J12" t="s">
        <v>58</v>
      </c>
      <c r="K12">
        <v>250</v>
      </c>
      <c r="L12">
        <v>0.1</v>
      </c>
      <c r="M12" t="s">
        <v>56</v>
      </c>
      <c r="N12" t="s">
        <v>56</v>
      </c>
      <c r="O12" t="s">
        <v>94</v>
      </c>
      <c r="P12">
        <v>30</v>
      </c>
      <c r="Q12" t="s">
        <v>59</v>
      </c>
      <c r="R12">
        <v>7.5</v>
      </c>
      <c r="S12" t="s">
        <v>57</v>
      </c>
      <c r="T12">
        <v>550</v>
      </c>
      <c r="U12">
        <v>0.9</v>
      </c>
      <c r="V12" t="s">
        <v>58</v>
      </c>
      <c r="W12">
        <v>250</v>
      </c>
      <c r="X12">
        <v>0.1</v>
      </c>
      <c r="Z12" t="s">
        <v>56</v>
      </c>
      <c r="AA12" t="s">
        <v>56</v>
      </c>
      <c r="AB12" t="s">
        <v>56</v>
      </c>
      <c r="AC12" t="s">
        <v>59</v>
      </c>
      <c r="AD12">
        <v>7.5</v>
      </c>
      <c r="AE12">
        <v>240</v>
      </c>
      <c r="AF12">
        <v>0.28571428571428559</v>
      </c>
      <c r="AG12">
        <v>0.71428571428571441</v>
      </c>
      <c r="AH12" t="s">
        <v>56</v>
      </c>
      <c r="AI12" t="s">
        <v>60</v>
      </c>
      <c r="AJ12">
        <v>1</v>
      </c>
      <c r="AK12" t="s">
        <v>56</v>
      </c>
      <c r="AL12">
        <v>0</v>
      </c>
      <c r="AM12" t="s">
        <v>56</v>
      </c>
      <c r="AN12" t="s">
        <v>56</v>
      </c>
      <c r="AO12" s="2">
        <v>1.1499999999999999</v>
      </c>
      <c r="AP12" s="2">
        <v>1.25</v>
      </c>
      <c r="AQ12" s="2">
        <v>1.32</v>
      </c>
      <c r="AR12">
        <v>2.8000000000000001E-2</v>
      </c>
      <c r="AS12" s="2" t="s">
        <v>103</v>
      </c>
      <c r="AT12" s="2">
        <v>169000</v>
      </c>
      <c r="AU12" s="2">
        <v>248000</v>
      </c>
      <c r="AV12" s="2">
        <v>266000</v>
      </c>
      <c r="AW12" s="6">
        <f t="shared" si="0"/>
        <v>227666.66666666666</v>
      </c>
      <c r="AX12">
        <f t="shared" si="1"/>
        <v>3.9217736875130727E-6</v>
      </c>
      <c r="AY12" t="s">
        <v>62</v>
      </c>
      <c r="AZ12" t="s">
        <v>104</v>
      </c>
      <c r="BA12" s="9" t="s">
        <v>105</v>
      </c>
      <c r="BB12" t="s">
        <v>106</v>
      </c>
    </row>
    <row r="13" spans="1:55" x14ac:dyDescent="0.3">
      <c r="A13">
        <v>12</v>
      </c>
      <c r="B13" s="1">
        <v>45224</v>
      </c>
      <c r="C13" t="s">
        <v>55</v>
      </c>
      <c r="D13">
        <v>2</v>
      </c>
      <c r="E13" t="s">
        <v>56</v>
      </c>
      <c r="F13" s="2" t="s">
        <v>56</v>
      </c>
      <c r="G13" t="s">
        <v>57</v>
      </c>
      <c r="H13" s="2">
        <v>550</v>
      </c>
      <c r="I13">
        <v>0.9</v>
      </c>
      <c r="J13" t="s">
        <v>58</v>
      </c>
      <c r="K13">
        <v>250</v>
      </c>
      <c r="L13">
        <v>0.1</v>
      </c>
      <c r="M13" t="s">
        <v>56</v>
      </c>
      <c r="N13" t="s">
        <v>56</v>
      </c>
      <c r="O13" t="s">
        <v>94</v>
      </c>
      <c r="P13">
        <v>30</v>
      </c>
      <c r="Q13" t="s">
        <v>59</v>
      </c>
      <c r="R13">
        <v>7.5</v>
      </c>
      <c r="S13" t="s">
        <v>57</v>
      </c>
      <c r="T13">
        <v>550</v>
      </c>
      <c r="U13">
        <v>0.9</v>
      </c>
      <c r="V13" t="s">
        <v>58</v>
      </c>
      <c r="W13">
        <v>250</v>
      </c>
      <c r="X13">
        <v>0.1</v>
      </c>
      <c r="Z13" t="s">
        <v>56</v>
      </c>
      <c r="AA13" t="s">
        <v>56</v>
      </c>
      <c r="AB13" t="s">
        <v>56</v>
      </c>
      <c r="AC13" t="s">
        <v>59</v>
      </c>
      <c r="AD13">
        <v>7.5</v>
      </c>
      <c r="AE13">
        <v>240</v>
      </c>
      <c r="AF13">
        <v>0.42857142857142838</v>
      </c>
      <c r="AG13">
        <v>0.57142857142857162</v>
      </c>
      <c r="AH13" t="s">
        <v>56</v>
      </c>
      <c r="AI13" t="s">
        <v>60</v>
      </c>
      <c r="AJ13">
        <v>1</v>
      </c>
      <c r="AK13" t="s">
        <v>56</v>
      </c>
      <c r="AL13">
        <v>0</v>
      </c>
      <c r="AM13" t="s">
        <v>56</v>
      </c>
      <c r="AN13" t="s">
        <v>56</v>
      </c>
      <c r="AO13" s="2">
        <v>2.46</v>
      </c>
      <c r="AP13" s="2">
        <v>2.56</v>
      </c>
      <c r="AQ13" s="2">
        <v>2.84</v>
      </c>
      <c r="AR13">
        <v>2.8000000000000001E-2</v>
      </c>
      <c r="AS13" s="2" t="s">
        <v>107</v>
      </c>
      <c r="AT13" s="2">
        <v>192000</v>
      </c>
      <c r="AU13" s="2">
        <v>155000</v>
      </c>
      <c r="AV13" s="2">
        <v>162000</v>
      </c>
      <c r="AW13" s="6">
        <f>AVERAGE(AT13:AV13)</f>
        <v>169666.66666666666</v>
      </c>
      <c r="AX13">
        <f t="shared" si="1"/>
        <v>5.2624193095705879E-6</v>
      </c>
      <c r="AY13" t="s">
        <v>62</v>
      </c>
      <c r="AZ13" t="s">
        <v>108</v>
      </c>
      <c r="BA13" t="s">
        <v>109</v>
      </c>
      <c r="BB13" t="s">
        <v>110</v>
      </c>
    </row>
    <row r="14" spans="1:55" x14ac:dyDescent="0.3">
      <c r="A14">
        <v>13</v>
      </c>
      <c r="B14" s="1">
        <v>45224</v>
      </c>
      <c r="C14" t="s">
        <v>55</v>
      </c>
      <c r="D14">
        <v>2</v>
      </c>
      <c r="E14" t="s">
        <v>56</v>
      </c>
      <c r="F14" s="2" t="s">
        <v>56</v>
      </c>
      <c r="G14" t="s">
        <v>57</v>
      </c>
      <c r="H14" s="2">
        <v>550</v>
      </c>
      <c r="I14">
        <v>0.9</v>
      </c>
      <c r="J14" t="s">
        <v>58</v>
      </c>
      <c r="K14">
        <v>250</v>
      </c>
      <c r="L14">
        <v>0.1</v>
      </c>
      <c r="M14" t="s">
        <v>56</v>
      </c>
      <c r="N14" t="s">
        <v>56</v>
      </c>
      <c r="O14" t="s">
        <v>94</v>
      </c>
      <c r="P14">
        <v>30</v>
      </c>
      <c r="Q14" t="s">
        <v>59</v>
      </c>
      <c r="R14">
        <v>7.5</v>
      </c>
      <c r="S14" t="s">
        <v>57</v>
      </c>
      <c r="T14">
        <v>550</v>
      </c>
      <c r="U14">
        <v>0.9</v>
      </c>
      <c r="V14" t="s">
        <v>58</v>
      </c>
      <c r="W14">
        <v>250</v>
      </c>
      <c r="X14">
        <v>0.1</v>
      </c>
      <c r="Z14" t="s">
        <v>56</v>
      </c>
      <c r="AA14" t="s">
        <v>56</v>
      </c>
      <c r="AB14" t="s">
        <v>56</v>
      </c>
      <c r="AC14" t="s">
        <v>59</v>
      </c>
      <c r="AD14">
        <v>7.5</v>
      </c>
      <c r="AE14">
        <v>240</v>
      </c>
      <c r="AF14">
        <v>0.57142857142857117</v>
      </c>
      <c r="AG14">
        <v>0.42857142857142877</v>
      </c>
      <c r="AH14" t="s">
        <v>56</v>
      </c>
      <c r="AI14" t="s">
        <v>60</v>
      </c>
      <c r="AJ14">
        <v>1</v>
      </c>
      <c r="AK14" t="s">
        <v>56</v>
      </c>
      <c r="AL14">
        <v>0</v>
      </c>
      <c r="AM14" t="s">
        <v>56</v>
      </c>
      <c r="AN14" t="s">
        <v>56</v>
      </c>
      <c r="AO14" s="2">
        <v>1.39</v>
      </c>
      <c r="AP14" s="2">
        <v>1.57</v>
      </c>
      <c r="AQ14" s="2">
        <v>1.59</v>
      </c>
      <c r="AR14">
        <v>2.8000000000000001E-2</v>
      </c>
      <c r="AS14" s="2" t="s">
        <v>111</v>
      </c>
      <c r="AT14" s="2">
        <v>146000</v>
      </c>
      <c r="AU14" s="2">
        <v>180000</v>
      </c>
      <c r="AV14" s="2">
        <v>165000</v>
      </c>
      <c r="AW14" s="6">
        <f t="shared" si="0"/>
        <v>163666.66666666666</v>
      </c>
      <c r="AX14">
        <f t="shared" si="1"/>
        <v>5.4553389583939493E-6</v>
      </c>
      <c r="AY14" t="s">
        <v>62</v>
      </c>
      <c r="AZ14" t="s">
        <v>112</v>
      </c>
      <c r="BA14" t="s">
        <v>113</v>
      </c>
      <c r="BB14" t="s">
        <v>114</v>
      </c>
    </row>
    <row r="15" spans="1:55" x14ac:dyDescent="0.3">
      <c r="A15">
        <v>14</v>
      </c>
      <c r="B15" s="1">
        <v>45224</v>
      </c>
      <c r="C15" t="s">
        <v>55</v>
      </c>
      <c r="D15">
        <v>2</v>
      </c>
      <c r="E15" t="s">
        <v>56</v>
      </c>
      <c r="F15" s="2" t="s">
        <v>56</v>
      </c>
      <c r="G15" t="s">
        <v>57</v>
      </c>
      <c r="H15" s="2">
        <v>550</v>
      </c>
      <c r="I15">
        <v>0.9</v>
      </c>
      <c r="J15" t="s">
        <v>58</v>
      </c>
      <c r="K15">
        <v>250</v>
      </c>
      <c r="L15">
        <v>0.1</v>
      </c>
      <c r="M15" t="s">
        <v>56</v>
      </c>
      <c r="N15" t="s">
        <v>56</v>
      </c>
      <c r="O15" t="s">
        <v>94</v>
      </c>
      <c r="P15">
        <v>30</v>
      </c>
      <c r="Q15" t="s">
        <v>59</v>
      </c>
      <c r="R15">
        <v>7.5</v>
      </c>
      <c r="S15" t="s">
        <v>57</v>
      </c>
      <c r="T15">
        <v>550</v>
      </c>
      <c r="U15">
        <v>0.9</v>
      </c>
      <c r="V15" t="s">
        <v>58</v>
      </c>
      <c r="W15">
        <v>250</v>
      </c>
      <c r="X15">
        <v>0.1</v>
      </c>
      <c r="Z15" t="s">
        <v>56</v>
      </c>
      <c r="AA15" t="s">
        <v>56</v>
      </c>
      <c r="AB15" t="s">
        <v>56</v>
      </c>
      <c r="AC15" t="s">
        <v>59</v>
      </c>
      <c r="AD15">
        <v>7.5</v>
      </c>
      <c r="AE15">
        <v>240</v>
      </c>
      <c r="AF15">
        <v>0.71428571428571408</v>
      </c>
      <c r="AG15">
        <v>0.28571428571428592</v>
      </c>
      <c r="AH15" t="s">
        <v>56</v>
      </c>
      <c r="AI15" t="s">
        <v>60</v>
      </c>
      <c r="AJ15">
        <v>1</v>
      </c>
      <c r="AK15" t="s">
        <v>56</v>
      </c>
      <c r="AL15">
        <v>0</v>
      </c>
      <c r="AM15" t="s">
        <v>56</v>
      </c>
      <c r="AN15" t="s">
        <v>56</v>
      </c>
      <c r="AO15" s="2">
        <v>1.98</v>
      </c>
      <c r="AP15" s="2">
        <v>2.1800000000000002</v>
      </c>
      <c r="AQ15" s="2">
        <v>2.27</v>
      </c>
      <c r="AR15">
        <v>2.8000000000000001E-2</v>
      </c>
      <c r="AS15" s="2" t="s">
        <v>115</v>
      </c>
      <c r="AT15" s="2">
        <v>209000</v>
      </c>
      <c r="AU15" s="2">
        <v>177000</v>
      </c>
      <c r="AV15" s="2">
        <v>170000</v>
      </c>
      <c r="AW15" s="6">
        <f t="shared" si="0"/>
        <v>185333.33333333334</v>
      </c>
      <c r="AX15">
        <f t="shared" si="1"/>
        <v>4.8175745118191162E-6</v>
      </c>
      <c r="AY15" t="s">
        <v>62</v>
      </c>
      <c r="AZ15" t="s">
        <v>116</v>
      </c>
      <c r="BA15" t="s">
        <v>117</v>
      </c>
      <c r="BB15" t="s">
        <v>118</v>
      </c>
    </row>
    <row r="16" spans="1:55" x14ac:dyDescent="0.3">
      <c r="A16">
        <v>15</v>
      </c>
      <c r="B16" s="1">
        <v>45224</v>
      </c>
      <c r="C16" t="s">
        <v>55</v>
      </c>
      <c r="D16">
        <v>2</v>
      </c>
      <c r="E16" t="s">
        <v>56</v>
      </c>
      <c r="F16" s="2" t="s">
        <v>56</v>
      </c>
      <c r="G16" t="s">
        <v>57</v>
      </c>
      <c r="H16" s="2">
        <v>550</v>
      </c>
      <c r="I16">
        <v>0.9</v>
      </c>
      <c r="J16" t="s">
        <v>58</v>
      </c>
      <c r="K16">
        <v>250</v>
      </c>
      <c r="L16">
        <v>0.1</v>
      </c>
      <c r="M16" t="s">
        <v>56</v>
      </c>
      <c r="N16" t="s">
        <v>56</v>
      </c>
      <c r="O16" t="s">
        <v>94</v>
      </c>
      <c r="P16">
        <v>30</v>
      </c>
      <c r="Q16" t="s">
        <v>59</v>
      </c>
      <c r="R16">
        <v>7.5</v>
      </c>
      <c r="S16" t="s">
        <v>57</v>
      </c>
      <c r="T16">
        <v>550</v>
      </c>
      <c r="U16">
        <v>0.9</v>
      </c>
      <c r="V16" t="s">
        <v>58</v>
      </c>
      <c r="W16">
        <v>250</v>
      </c>
      <c r="X16">
        <v>0.1</v>
      </c>
      <c r="Z16" t="s">
        <v>56</v>
      </c>
      <c r="AA16" t="s">
        <v>56</v>
      </c>
      <c r="AB16" t="s">
        <v>56</v>
      </c>
      <c r="AC16" t="s">
        <v>59</v>
      </c>
      <c r="AD16">
        <v>7.5</v>
      </c>
      <c r="AE16">
        <v>240</v>
      </c>
      <c r="AF16">
        <v>0.85714285714285698</v>
      </c>
      <c r="AG16">
        <v>0.14285714285714307</v>
      </c>
      <c r="AH16" t="s">
        <v>56</v>
      </c>
      <c r="AI16" t="s">
        <v>60</v>
      </c>
      <c r="AJ16">
        <v>1</v>
      </c>
      <c r="AK16" t="s">
        <v>56</v>
      </c>
      <c r="AL16">
        <v>0</v>
      </c>
      <c r="AM16" t="s">
        <v>56</v>
      </c>
      <c r="AN16" t="s">
        <v>56</v>
      </c>
      <c r="AO16" s="2">
        <v>1.86</v>
      </c>
      <c r="AP16" s="2">
        <v>1.96</v>
      </c>
      <c r="AQ16" s="2">
        <v>2.0299999999999998</v>
      </c>
      <c r="AR16">
        <v>2.8000000000000001E-2</v>
      </c>
      <c r="AS16" s="2" t="s">
        <v>119</v>
      </c>
      <c r="AT16" s="2">
        <v>226000</v>
      </c>
      <c r="AU16" s="2">
        <v>195000</v>
      </c>
      <c r="AV16" s="2">
        <v>184000</v>
      </c>
      <c r="AW16" s="6">
        <f t="shared" si="0"/>
        <v>201666.66666666666</v>
      </c>
      <c r="AX16">
        <f t="shared" si="1"/>
        <v>4.4273907910271554E-6</v>
      </c>
      <c r="AY16" t="s">
        <v>62</v>
      </c>
      <c r="AZ16" t="s">
        <v>120</v>
      </c>
      <c r="BA16" t="s">
        <v>121</v>
      </c>
      <c r="BB16" t="s">
        <v>122</v>
      </c>
    </row>
    <row r="17" spans="1:55" x14ac:dyDescent="0.3">
      <c r="A17">
        <v>16</v>
      </c>
      <c r="B17" s="1">
        <v>45224</v>
      </c>
      <c r="C17" t="s">
        <v>55</v>
      </c>
      <c r="D17">
        <v>2</v>
      </c>
      <c r="E17" t="s">
        <v>56</v>
      </c>
      <c r="F17" s="2" t="s">
        <v>56</v>
      </c>
      <c r="G17" t="s">
        <v>57</v>
      </c>
      <c r="H17" s="2">
        <v>550</v>
      </c>
      <c r="I17">
        <v>0.9</v>
      </c>
      <c r="J17" t="s">
        <v>58</v>
      </c>
      <c r="K17">
        <v>250</v>
      </c>
      <c r="L17">
        <v>0.1</v>
      </c>
      <c r="M17" t="s">
        <v>56</v>
      </c>
      <c r="N17" t="s">
        <v>56</v>
      </c>
      <c r="O17" t="s">
        <v>94</v>
      </c>
      <c r="P17">
        <v>30</v>
      </c>
      <c r="Q17" t="s">
        <v>59</v>
      </c>
      <c r="R17">
        <v>7.5</v>
      </c>
      <c r="S17" t="s">
        <v>57</v>
      </c>
      <c r="T17">
        <v>550</v>
      </c>
      <c r="U17">
        <v>0.9</v>
      </c>
      <c r="V17" t="s">
        <v>58</v>
      </c>
      <c r="W17">
        <v>250</v>
      </c>
      <c r="X17">
        <v>0.1</v>
      </c>
      <c r="Z17" t="s">
        <v>56</v>
      </c>
      <c r="AA17" t="s">
        <v>56</v>
      </c>
      <c r="AB17" t="s">
        <v>56</v>
      </c>
      <c r="AC17" t="s">
        <v>59</v>
      </c>
      <c r="AD17">
        <v>7.5</v>
      </c>
      <c r="AE17">
        <v>240</v>
      </c>
      <c r="AF17">
        <v>1</v>
      </c>
      <c r="AG17">
        <v>0</v>
      </c>
      <c r="AH17" t="s">
        <v>56</v>
      </c>
      <c r="AI17" t="s">
        <v>60</v>
      </c>
      <c r="AJ17">
        <v>1</v>
      </c>
      <c r="AK17" t="s">
        <v>56</v>
      </c>
      <c r="AL17">
        <v>0</v>
      </c>
      <c r="AM17" t="s">
        <v>56</v>
      </c>
      <c r="AN17" t="s">
        <v>56</v>
      </c>
      <c r="AO17" s="2">
        <v>2.16</v>
      </c>
      <c r="AP17" s="2">
        <v>2.21</v>
      </c>
      <c r="AQ17" s="2">
        <v>2.2200000000000002</v>
      </c>
      <c r="AR17">
        <v>2.8000000000000001E-2</v>
      </c>
      <c r="AS17" s="2" t="s">
        <v>123</v>
      </c>
      <c r="AT17" s="2">
        <v>236000</v>
      </c>
      <c r="AU17" s="2">
        <v>198000</v>
      </c>
      <c r="AV17" s="2">
        <v>199000</v>
      </c>
      <c r="AW17" s="6">
        <f t="shared" si="0"/>
        <v>211000</v>
      </c>
      <c r="AX17">
        <f t="shared" si="1"/>
        <v>4.2315504400812458E-6</v>
      </c>
      <c r="AY17" t="s">
        <v>62</v>
      </c>
      <c r="AZ17" t="s">
        <v>124</v>
      </c>
      <c r="BA17" t="s">
        <v>125</v>
      </c>
      <c r="BB17" t="s">
        <v>126</v>
      </c>
    </row>
    <row r="18" spans="1:55" x14ac:dyDescent="0.3">
      <c r="A18">
        <v>17</v>
      </c>
      <c r="B18" s="1">
        <v>45224</v>
      </c>
      <c r="C18" t="s">
        <v>55</v>
      </c>
      <c r="D18">
        <v>2</v>
      </c>
      <c r="E18" t="s">
        <v>56</v>
      </c>
      <c r="F18" s="2" t="s">
        <v>56</v>
      </c>
      <c r="G18" t="s">
        <v>57</v>
      </c>
      <c r="H18" s="2">
        <v>550</v>
      </c>
      <c r="I18">
        <v>0.9</v>
      </c>
      <c r="J18" t="s">
        <v>58</v>
      </c>
      <c r="K18">
        <v>250</v>
      </c>
      <c r="L18">
        <v>0.1</v>
      </c>
      <c r="M18" t="s">
        <v>56</v>
      </c>
      <c r="N18" t="s">
        <v>56</v>
      </c>
      <c r="O18" t="s">
        <v>94</v>
      </c>
      <c r="P18">
        <v>30</v>
      </c>
      <c r="Q18" t="s">
        <v>59</v>
      </c>
      <c r="R18">
        <v>15</v>
      </c>
      <c r="S18" t="s">
        <v>57</v>
      </c>
      <c r="T18">
        <v>550</v>
      </c>
      <c r="U18">
        <v>0.9</v>
      </c>
      <c r="V18" t="s">
        <v>58</v>
      </c>
      <c r="W18">
        <v>250</v>
      </c>
      <c r="X18">
        <v>0.1</v>
      </c>
      <c r="Z18" t="s">
        <v>56</v>
      </c>
      <c r="AA18" t="s">
        <v>56</v>
      </c>
      <c r="AB18" t="s">
        <v>56</v>
      </c>
      <c r="AC18" t="s">
        <v>59</v>
      </c>
      <c r="AD18">
        <v>15</v>
      </c>
      <c r="AE18">
        <v>240</v>
      </c>
      <c r="AF18">
        <v>0</v>
      </c>
      <c r="AG18">
        <v>1</v>
      </c>
      <c r="AH18" t="s">
        <v>56</v>
      </c>
      <c r="AI18" t="s">
        <v>60</v>
      </c>
      <c r="AJ18">
        <v>1</v>
      </c>
      <c r="AK18" t="s">
        <v>56</v>
      </c>
      <c r="AL18">
        <v>0</v>
      </c>
      <c r="AM18" t="s">
        <v>56</v>
      </c>
      <c r="AN18" t="s">
        <v>56</v>
      </c>
      <c r="AO18" s="2"/>
      <c r="AP18" s="2"/>
      <c r="AQ18" s="2"/>
      <c r="AR18">
        <v>2.8000000000000001E-2</v>
      </c>
      <c r="AS18" s="2" t="s">
        <v>127</v>
      </c>
      <c r="AT18" s="2">
        <v>1260000</v>
      </c>
      <c r="AU18" s="2">
        <v>2380000</v>
      </c>
      <c r="AV18" s="2">
        <v>2160000</v>
      </c>
      <c r="AW18" s="6">
        <f t="shared" si="0"/>
        <v>1933333.3333333333</v>
      </c>
      <c r="AX18">
        <f t="shared" si="1"/>
        <v>4.6182266009852216E-7</v>
      </c>
      <c r="AY18" t="s">
        <v>62</v>
      </c>
      <c r="AZ18" t="s">
        <v>128</v>
      </c>
      <c r="BA18" t="s">
        <v>129</v>
      </c>
      <c r="BB18" t="s">
        <v>130</v>
      </c>
    </row>
    <row r="19" spans="1:55" x14ac:dyDescent="0.3">
      <c r="A19">
        <v>18</v>
      </c>
      <c r="B19" s="1">
        <v>45224</v>
      </c>
      <c r="C19" t="s">
        <v>55</v>
      </c>
      <c r="D19">
        <v>2</v>
      </c>
      <c r="E19" t="s">
        <v>56</v>
      </c>
      <c r="F19" s="2" t="s">
        <v>56</v>
      </c>
      <c r="G19" t="s">
        <v>57</v>
      </c>
      <c r="H19" s="2">
        <v>550</v>
      </c>
      <c r="I19">
        <v>0.9</v>
      </c>
      <c r="J19" t="s">
        <v>58</v>
      </c>
      <c r="K19">
        <v>250</v>
      </c>
      <c r="L19">
        <v>0.1</v>
      </c>
      <c r="M19" t="s">
        <v>56</v>
      </c>
      <c r="N19" t="s">
        <v>56</v>
      </c>
      <c r="O19" t="s">
        <v>94</v>
      </c>
      <c r="P19">
        <v>30</v>
      </c>
      <c r="Q19" t="s">
        <v>59</v>
      </c>
      <c r="R19">
        <v>15</v>
      </c>
      <c r="S19" t="s">
        <v>57</v>
      </c>
      <c r="T19">
        <v>550</v>
      </c>
      <c r="U19">
        <v>0.9</v>
      </c>
      <c r="V19" t="s">
        <v>58</v>
      </c>
      <c r="W19">
        <v>250</v>
      </c>
      <c r="X19">
        <v>0.1</v>
      </c>
      <c r="Z19" t="s">
        <v>56</v>
      </c>
      <c r="AA19" t="s">
        <v>56</v>
      </c>
      <c r="AB19" t="s">
        <v>56</v>
      </c>
      <c r="AC19" t="s">
        <v>59</v>
      </c>
      <c r="AD19">
        <v>15</v>
      </c>
      <c r="AE19">
        <v>240</v>
      </c>
      <c r="AF19">
        <v>0.14285714285714279</v>
      </c>
      <c r="AG19">
        <v>0.85714285714285721</v>
      </c>
      <c r="AH19" t="s">
        <v>56</v>
      </c>
      <c r="AI19" t="s">
        <v>60</v>
      </c>
      <c r="AJ19">
        <v>1</v>
      </c>
      <c r="AK19" t="s">
        <v>56</v>
      </c>
      <c r="AL19">
        <v>0</v>
      </c>
      <c r="AM19" t="s">
        <v>56</v>
      </c>
      <c r="AN19" t="s">
        <v>56</v>
      </c>
      <c r="AO19" s="2"/>
      <c r="AP19" s="2"/>
      <c r="AQ19" s="2"/>
      <c r="AR19">
        <v>2.8000000000000001E-2</v>
      </c>
      <c r="AS19" s="2" t="s">
        <v>131</v>
      </c>
      <c r="AT19" s="2">
        <v>131000</v>
      </c>
      <c r="AU19" s="2">
        <v>2480000</v>
      </c>
      <c r="AV19" s="2">
        <v>2470000</v>
      </c>
      <c r="AW19" s="6">
        <f t="shared" si="0"/>
        <v>1693666.6666666667</v>
      </c>
      <c r="AX19">
        <f t="shared" si="1"/>
        <v>5.2717406584755531E-7</v>
      </c>
      <c r="AY19" t="s">
        <v>62</v>
      </c>
      <c r="AZ19" t="s">
        <v>132</v>
      </c>
      <c r="BA19" t="s">
        <v>133</v>
      </c>
      <c r="BB19" t="s">
        <v>134</v>
      </c>
    </row>
    <row r="20" spans="1:55" x14ac:dyDescent="0.3">
      <c r="A20">
        <v>19</v>
      </c>
      <c r="B20" s="1">
        <v>45224</v>
      </c>
      <c r="C20" t="s">
        <v>55</v>
      </c>
      <c r="D20">
        <v>2</v>
      </c>
      <c r="E20" t="s">
        <v>56</v>
      </c>
      <c r="F20" s="2" t="s">
        <v>56</v>
      </c>
      <c r="G20" t="s">
        <v>57</v>
      </c>
      <c r="H20" s="2">
        <v>550</v>
      </c>
      <c r="I20">
        <v>0.9</v>
      </c>
      <c r="J20" t="s">
        <v>58</v>
      </c>
      <c r="K20">
        <v>250</v>
      </c>
      <c r="L20">
        <v>0.1</v>
      </c>
      <c r="M20" t="s">
        <v>56</v>
      </c>
      <c r="N20" t="s">
        <v>56</v>
      </c>
      <c r="O20" t="s">
        <v>94</v>
      </c>
      <c r="P20">
        <v>30</v>
      </c>
      <c r="Q20" t="s">
        <v>59</v>
      </c>
      <c r="R20">
        <v>15</v>
      </c>
      <c r="S20" t="s">
        <v>57</v>
      </c>
      <c r="T20">
        <v>550</v>
      </c>
      <c r="U20">
        <v>0.9</v>
      </c>
      <c r="V20" t="s">
        <v>58</v>
      </c>
      <c r="W20">
        <v>250</v>
      </c>
      <c r="X20">
        <v>0.1</v>
      </c>
      <c r="Z20" t="s">
        <v>56</v>
      </c>
      <c r="AA20" t="s">
        <v>56</v>
      </c>
      <c r="AB20" t="s">
        <v>56</v>
      </c>
      <c r="AC20" t="s">
        <v>59</v>
      </c>
      <c r="AD20">
        <v>15</v>
      </c>
      <c r="AE20">
        <v>240</v>
      </c>
      <c r="AF20">
        <v>0.28571428571428559</v>
      </c>
      <c r="AG20">
        <v>0.71428571428571441</v>
      </c>
      <c r="AH20" t="s">
        <v>56</v>
      </c>
      <c r="AI20" t="s">
        <v>60</v>
      </c>
      <c r="AJ20">
        <v>1</v>
      </c>
      <c r="AK20" t="s">
        <v>56</v>
      </c>
      <c r="AL20">
        <v>0</v>
      </c>
      <c r="AM20" t="s">
        <v>56</v>
      </c>
      <c r="AN20" t="s">
        <v>56</v>
      </c>
      <c r="AO20" s="2">
        <v>1.89</v>
      </c>
      <c r="AP20" s="2">
        <v>2.09</v>
      </c>
      <c r="AQ20" s="2">
        <v>2.09</v>
      </c>
      <c r="AR20">
        <v>2.8000000000000001E-2</v>
      </c>
      <c r="AS20" s="2" t="s">
        <v>135</v>
      </c>
      <c r="AT20" s="2">
        <v>129000</v>
      </c>
      <c r="AU20" s="2">
        <v>2670000</v>
      </c>
      <c r="AV20" s="2">
        <v>2660000</v>
      </c>
      <c r="AW20" s="6">
        <f t="shared" si="0"/>
        <v>1819666.6666666667</v>
      </c>
      <c r="AX20">
        <f t="shared" si="1"/>
        <v>4.9067071415486873E-7</v>
      </c>
      <c r="AY20" t="s">
        <v>62</v>
      </c>
      <c r="AZ20" t="s">
        <v>136</v>
      </c>
      <c r="BA20" t="s">
        <v>137</v>
      </c>
      <c r="BB20" t="s">
        <v>138</v>
      </c>
    </row>
    <row r="21" spans="1:55" x14ac:dyDescent="0.3">
      <c r="A21">
        <v>20</v>
      </c>
      <c r="B21" s="1">
        <v>45224</v>
      </c>
      <c r="C21" t="s">
        <v>55</v>
      </c>
      <c r="D21">
        <v>2</v>
      </c>
      <c r="E21" t="s">
        <v>56</v>
      </c>
      <c r="F21" s="2" t="s">
        <v>56</v>
      </c>
      <c r="G21" t="s">
        <v>57</v>
      </c>
      <c r="H21" s="2">
        <v>550</v>
      </c>
      <c r="I21">
        <v>0.9</v>
      </c>
      <c r="J21" t="s">
        <v>58</v>
      </c>
      <c r="K21">
        <v>250</v>
      </c>
      <c r="L21">
        <v>0.1</v>
      </c>
      <c r="M21" t="s">
        <v>56</v>
      </c>
      <c r="N21" t="s">
        <v>56</v>
      </c>
      <c r="O21" t="s">
        <v>94</v>
      </c>
      <c r="P21">
        <v>30</v>
      </c>
      <c r="Q21" t="s">
        <v>59</v>
      </c>
      <c r="R21">
        <v>15</v>
      </c>
      <c r="S21" t="s">
        <v>57</v>
      </c>
      <c r="T21">
        <v>550</v>
      </c>
      <c r="U21">
        <v>0.9</v>
      </c>
      <c r="V21" t="s">
        <v>58</v>
      </c>
      <c r="W21">
        <v>250</v>
      </c>
      <c r="X21">
        <v>0.1</v>
      </c>
      <c r="Z21" t="s">
        <v>56</v>
      </c>
      <c r="AA21" t="s">
        <v>56</v>
      </c>
      <c r="AB21" t="s">
        <v>56</v>
      </c>
      <c r="AC21" t="s">
        <v>59</v>
      </c>
      <c r="AD21">
        <v>15</v>
      </c>
      <c r="AE21">
        <v>240</v>
      </c>
      <c r="AF21">
        <v>0.42857142857142838</v>
      </c>
      <c r="AG21">
        <v>0.57142857142857162</v>
      </c>
      <c r="AH21" t="s">
        <v>56</v>
      </c>
      <c r="AI21" t="s">
        <v>60</v>
      </c>
      <c r="AJ21">
        <v>1</v>
      </c>
      <c r="AK21" t="s">
        <v>56</v>
      </c>
      <c r="AL21">
        <v>0</v>
      </c>
      <c r="AM21" t="s">
        <v>56</v>
      </c>
      <c r="AN21" t="s">
        <v>56</v>
      </c>
      <c r="AO21" s="2">
        <v>0.81</v>
      </c>
      <c r="AP21" s="2">
        <v>0.85</v>
      </c>
      <c r="AQ21" s="2">
        <v>0.92</v>
      </c>
      <c r="AR21">
        <v>2.8000000000000001E-2</v>
      </c>
      <c r="AS21" s="2" t="s">
        <v>139</v>
      </c>
      <c r="AT21" s="2">
        <v>231000</v>
      </c>
      <c r="AU21" s="2">
        <v>2010000</v>
      </c>
      <c r="AV21" s="2">
        <v>1090000</v>
      </c>
      <c r="AW21" s="6">
        <f t="shared" si="0"/>
        <v>1110333.3333333333</v>
      </c>
      <c r="AX21">
        <f t="shared" si="1"/>
        <v>8.0413432259724669E-7</v>
      </c>
      <c r="AY21" t="s">
        <v>62</v>
      </c>
      <c r="AZ21" t="s">
        <v>140</v>
      </c>
      <c r="BA21" t="s">
        <v>141</v>
      </c>
      <c r="BB21" t="s">
        <v>142</v>
      </c>
    </row>
    <row r="22" spans="1:55" x14ac:dyDescent="0.3">
      <c r="A22">
        <v>21</v>
      </c>
      <c r="B22" s="1">
        <v>45224</v>
      </c>
      <c r="C22" t="s">
        <v>143</v>
      </c>
      <c r="D22">
        <v>2</v>
      </c>
      <c r="E22" t="s">
        <v>56</v>
      </c>
      <c r="F22" s="2" t="s">
        <v>56</v>
      </c>
      <c r="G22" t="s">
        <v>57</v>
      </c>
      <c r="H22" s="2">
        <v>550</v>
      </c>
      <c r="I22">
        <v>0.9</v>
      </c>
      <c r="J22" t="s">
        <v>58</v>
      </c>
      <c r="K22">
        <v>250</v>
      </c>
      <c r="L22">
        <v>0.1</v>
      </c>
      <c r="M22" t="s">
        <v>56</v>
      </c>
      <c r="N22" t="s">
        <v>56</v>
      </c>
      <c r="O22" t="s">
        <v>94</v>
      </c>
      <c r="P22">
        <v>30</v>
      </c>
      <c r="Q22" t="s">
        <v>59</v>
      </c>
      <c r="R22">
        <v>15</v>
      </c>
      <c r="S22" t="s">
        <v>57</v>
      </c>
      <c r="T22">
        <v>550</v>
      </c>
      <c r="U22">
        <v>0.9</v>
      </c>
      <c r="V22" t="s">
        <v>58</v>
      </c>
      <c r="W22">
        <v>250</v>
      </c>
      <c r="X22">
        <v>0.1</v>
      </c>
      <c r="Z22" t="s">
        <v>56</v>
      </c>
      <c r="AA22" t="s">
        <v>56</v>
      </c>
      <c r="AB22" t="s">
        <v>56</v>
      </c>
      <c r="AC22" t="s">
        <v>59</v>
      </c>
      <c r="AD22">
        <v>15</v>
      </c>
      <c r="AE22">
        <v>240</v>
      </c>
      <c r="AF22">
        <v>1</v>
      </c>
      <c r="AG22">
        <v>0</v>
      </c>
      <c r="AH22" t="s">
        <v>56</v>
      </c>
      <c r="AI22" t="s">
        <v>60</v>
      </c>
      <c r="AJ22">
        <v>1</v>
      </c>
      <c r="AK22" t="s">
        <v>56</v>
      </c>
      <c r="AL22">
        <v>0</v>
      </c>
      <c r="AM22" t="s">
        <v>56</v>
      </c>
      <c r="AN22" t="s">
        <v>56</v>
      </c>
      <c r="AO22" s="2"/>
      <c r="AP22" s="2"/>
      <c r="AQ22" s="2"/>
      <c r="AR22">
        <v>2.8000000000000001E-2</v>
      </c>
      <c r="AS22" s="2" t="s">
        <v>144</v>
      </c>
      <c r="AT22" s="2">
        <v>219000</v>
      </c>
      <c r="AU22" s="2">
        <v>240000</v>
      </c>
      <c r="AV22" s="2">
        <v>210000</v>
      </c>
      <c r="AW22" s="6">
        <f t="shared" si="0"/>
        <v>223000</v>
      </c>
      <c r="AX22">
        <f t="shared" si="1"/>
        <v>4.0038436899423446E-6</v>
      </c>
      <c r="AY22" t="s">
        <v>145</v>
      </c>
      <c r="AZ22" t="s">
        <v>146</v>
      </c>
      <c r="BA22" t="s">
        <v>147</v>
      </c>
      <c r="BB22" t="s">
        <v>148</v>
      </c>
    </row>
    <row r="23" spans="1:55" x14ac:dyDescent="0.3">
      <c r="A23">
        <v>22</v>
      </c>
      <c r="B23" s="1">
        <v>45224</v>
      </c>
      <c r="C23" t="s">
        <v>143</v>
      </c>
      <c r="D23">
        <v>2</v>
      </c>
      <c r="E23" t="s">
        <v>56</v>
      </c>
      <c r="F23" s="2" t="s">
        <v>56</v>
      </c>
      <c r="G23" t="s">
        <v>57</v>
      </c>
      <c r="H23" s="2">
        <v>550</v>
      </c>
      <c r="I23">
        <v>0.9</v>
      </c>
      <c r="J23" t="s">
        <v>58</v>
      </c>
      <c r="K23">
        <v>250</v>
      </c>
      <c r="L23">
        <v>0.1</v>
      </c>
      <c r="M23" t="s">
        <v>56</v>
      </c>
      <c r="N23" t="s">
        <v>56</v>
      </c>
      <c r="O23" t="s">
        <v>94</v>
      </c>
      <c r="P23">
        <v>30</v>
      </c>
      <c r="Q23" t="s">
        <v>59</v>
      </c>
      <c r="R23">
        <v>15</v>
      </c>
      <c r="S23" t="s">
        <v>57</v>
      </c>
      <c r="T23">
        <v>550</v>
      </c>
      <c r="U23">
        <v>0.9</v>
      </c>
      <c r="V23" t="s">
        <v>58</v>
      </c>
      <c r="W23">
        <v>250</v>
      </c>
      <c r="X23">
        <v>0.1</v>
      </c>
      <c r="Z23" t="s">
        <v>56</v>
      </c>
      <c r="AA23" t="s">
        <v>56</v>
      </c>
      <c r="AB23" t="s">
        <v>56</v>
      </c>
      <c r="AC23" t="s">
        <v>59</v>
      </c>
      <c r="AD23">
        <v>15</v>
      </c>
      <c r="AE23">
        <v>240</v>
      </c>
      <c r="AF23">
        <v>0</v>
      </c>
      <c r="AG23">
        <v>1</v>
      </c>
      <c r="AH23" t="s">
        <v>56</v>
      </c>
      <c r="AI23" t="s">
        <v>60</v>
      </c>
      <c r="AJ23">
        <v>1</v>
      </c>
      <c r="AK23" t="s">
        <v>56</v>
      </c>
      <c r="AL23">
        <v>0</v>
      </c>
      <c r="AM23" t="s">
        <v>56</v>
      </c>
      <c r="AN23" t="s">
        <v>56</v>
      </c>
      <c r="AO23" s="2"/>
      <c r="AP23" s="2"/>
      <c r="AQ23" s="2"/>
      <c r="AR23">
        <v>2.8000000000000001E-2</v>
      </c>
      <c r="AS23" s="2" t="s">
        <v>149</v>
      </c>
      <c r="AT23" s="2">
        <v>2560000</v>
      </c>
      <c r="AW23" s="6">
        <f t="shared" si="0"/>
        <v>2560000</v>
      </c>
      <c r="AX23">
        <f t="shared" si="1"/>
        <v>3.4877232142857143E-7</v>
      </c>
      <c r="AY23" t="s">
        <v>145</v>
      </c>
      <c r="AZ23" t="s">
        <v>150</v>
      </c>
    </row>
    <row r="24" spans="1:55" x14ac:dyDescent="0.3">
      <c r="A24">
        <v>23</v>
      </c>
      <c r="B24" s="1">
        <v>45225</v>
      </c>
      <c r="C24" t="s">
        <v>55</v>
      </c>
      <c r="D24">
        <v>2</v>
      </c>
      <c r="E24" t="s">
        <v>56</v>
      </c>
      <c r="F24" s="2" t="s">
        <v>56</v>
      </c>
      <c r="G24" t="s">
        <v>57</v>
      </c>
      <c r="H24" s="2">
        <v>550</v>
      </c>
      <c r="I24">
        <v>0.9</v>
      </c>
      <c r="J24" t="s">
        <v>58</v>
      </c>
      <c r="K24">
        <v>250</v>
      </c>
      <c r="L24">
        <v>0.1</v>
      </c>
      <c r="M24" t="s">
        <v>56</v>
      </c>
      <c r="N24" t="s">
        <v>56</v>
      </c>
      <c r="O24" t="s">
        <v>56</v>
      </c>
      <c r="P24" t="s">
        <v>56</v>
      </c>
      <c r="Q24" t="s">
        <v>56</v>
      </c>
      <c r="R24" t="s">
        <v>56</v>
      </c>
      <c r="S24" t="s">
        <v>57</v>
      </c>
      <c r="T24">
        <v>550</v>
      </c>
      <c r="U24">
        <v>0.9</v>
      </c>
      <c r="V24" t="s">
        <v>58</v>
      </c>
      <c r="W24">
        <v>250</v>
      </c>
      <c r="X24">
        <v>0.1</v>
      </c>
      <c r="Y24" t="s">
        <v>56</v>
      </c>
      <c r="Z24" t="s">
        <v>56</v>
      </c>
      <c r="AA24" t="s">
        <v>94</v>
      </c>
      <c r="AB24">
        <v>30</v>
      </c>
      <c r="AC24" t="s">
        <v>56</v>
      </c>
      <c r="AD24" t="s">
        <v>56</v>
      </c>
      <c r="AE24">
        <v>60</v>
      </c>
      <c r="AF24">
        <v>0</v>
      </c>
      <c r="AG24">
        <v>1</v>
      </c>
      <c r="AH24" t="s">
        <v>56</v>
      </c>
      <c r="AI24" t="s">
        <v>60</v>
      </c>
      <c r="AJ24">
        <v>1</v>
      </c>
      <c r="AK24" t="s">
        <v>56</v>
      </c>
      <c r="AL24">
        <v>0</v>
      </c>
      <c r="AM24" t="s">
        <v>56</v>
      </c>
      <c r="AN24" t="s">
        <v>56</v>
      </c>
      <c r="AO24" s="2">
        <v>1.6</v>
      </c>
      <c r="AP24" s="2">
        <v>1.64</v>
      </c>
      <c r="AQ24" s="2">
        <v>1.67</v>
      </c>
      <c r="AR24">
        <v>2.8000000000000001E-2</v>
      </c>
      <c r="AS24" s="2" t="s">
        <v>151</v>
      </c>
      <c r="AT24" s="2">
        <v>2460000</v>
      </c>
      <c r="AU24" s="2">
        <v>12800000</v>
      </c>
      <c r="AV24" s="2">
        <v>2420000</v>
      </c>
      <c r="AW24" s="6">
        <f>AVERAGE(AT24:AV24)</f>
        <v>5893333.333333333</v>
      </c>
      <c r="AX24">
        <f t="shared" si="1"/>
        <v>1.5150290885585007E-7</v>
      </c>
      <c r="AY24" t="s">
        <v>62</v>
      </c>
      <c r="AZ24" s="10" t="s">
        <v>152</v>
      </c>
      <c r="BA24" s="10" t="s">
        <v>153</v>
      </c>
      <c r="BB24" s="10" t="s">
        <v>154</v>
      </c>
      <c r="BC24" s="10" t="s">
        <v>155</v>
      </c>
    </row>
    <row r="25" spans="1:55" x14ac:dyDescent="0.3">
      <c r="A25">
        <v>24</v>
      </c>
      <c r="B25" s="1">
        <v>45225</v>
      </c>
      <c r="C25" t="s">
        <v>55</v>
      </c>
      <c r="D25">
        <v>2</v>
      </c>
      <c r="E25" t="s">
        <v>56</v>
      </c>
      <c r="F25" s="2" t="s">
        <v>56</v>
      </c>
      <c r="G25" t="s">
        <v>57</v>
      </c>
      <c r="H25" s="2">
        <v>550</v>
      </c>
      <c r="I25">
        <v>0.9</v>
      </c>
      <c r="J25" t="s">
        <v>58</v>
      </c>
      <c r="K25">
        <v>250</v>
      </c>
      <c r="L25">
        <v>0.1</v>
      </c>
      <c r="M25" t="s">
        <v>56</v>
      </c>
      <c r="N25" t="s">
        <v>56</v>
      </c>
      <c r="O25" t="s">
        <v>56</v>
      </c>
      <c r="P25" t="s">
        <v>56</v>
      </c>
      <c r="Q25" t="s">
        <v>56</v>
      </c>
      <c r="R25" t="s">
        <v>56</v>
      </c>
      <c r="S25" t="s">
        <v>57</v>
      </c>
      <c r="T25">
        <v>550</v>
      </c>
      <c r="U25">
        <v>0.9</v>
      </c>
      <c r="V25" t="s">
        <v>58</v>
      </c>
      <c r="W25">
        <v>250</v>
      </c>
      <c r="X25">
        <v>0.1</v>
      </c>
      <c r="Y25" t="s">
        <v>56</v>
      </c>
      <c r="Z25" t="s">
        <v>56</v>
      </c>
      <c r="AA25" t="s">
        <v>94</v>
      </c>
      <c r="AB25">
        <v>30</v>
      </c>
      <c r="AC25" t="s">
        <v>56</v>
      </c>
      <c r="AD25" t="s">
        <v>56</v>
      </c>
      <c r="AE25">
        <v>60</v>
      </c>
      <c r="AF25">
        <v>0.14285714285714279</v>
      </c>
      <c r="AG25">
        <v>0.85714285714285721</v>
      </c>
      <c r="AH25" t="s">
        <v>56</v>
      </c>
      <c r="AI25" t="s">
        <v>60</v>
      </c>
      <c r="AJ25">
        <v>1</v>
      </c>
      <c r="AK25" t="s">
        <v>56</v>
      </c>
      <c r="AL25">
        <v>0</v>
      </c>
      <c r="AM25" t="s">
        <v>56</v>
      </c>
      <c r="AN25" t="s">
        <v>56</v>
      </c>
      <c r="AO25" s="2">
        <v>1.53</v>
      </c>
      <c r="AP25" s="2">
        <v>1.72</v>
      </c>
      <c r="AQ25" s="2">
        <v>1.72</v>
      </c>
      <c r="AR25">
        <v>2.8000000000000001E-2</v>
      </c>
      <c r="AS25" s="2" t="s">
        <v>156</v>
      </c>
      <c r="AT25" s="2">
        <v>208000</v>
      </c>
      <c r="AU25" s="2">
        <v>248000</v>
      </c>
      <c r="AV25" s="2">
        <v>197000</v>
      </c>
      <c r="AW25" s="6">
        <f>AVERAGE(AT25:AV25)</f>
        <v>217666.66666666666</v>
      </c>
      <c r="AX25">
        <f t="shared" si="1"/>
        <v>4.1019470575366441E-6</v>
      </c>
      <c r="AY25" t="s">
        <v>62</v>
      </c>
      <c r="AZ25" s="10" t="s">
        <v>157</v>
      </c>
      <c r="BA25" s="10" t="s">
        <v>158</v>
      </c>
      <c r="BB25" s="10" t="s">
        <v>159</v>
      </c>
      <c r="BC25" s="10" t="s">
        <v>160</v>
      </c>
    </row>
    <row r="26" spans="1:55" x14ac:dyDescent="0.3">
      <c r="A26">
        <v>25</v>
      </c>
      <c r="B26" s="1">
        <v>45225</v>
      </c>
      <c r="C26" t="s">
        <v>55</v>
      </c>
      <c r="D26">
        <v>2</v>
      </c>
      <c r="E26" t="s">
        <v>56</v>
      </c>
      <c r="F26" s="2" t="s">
        <v>56</v>
      </c>
      <c r="G26" t="s">
        <v>57</v>
      </c>
      <c r="H26" s="2">
        <v>550</v>
      </c>
      <c r="I26">
        <v>0.9</v>
      </c>
      <c r="J26" t="s">
        <v>58</v>
      </c>
      <c r="K26">
        <v>250</v>
      </c>
      <c r="L26">
        <v>0.1</v>
      </c>
      <c r="M26" t="s">
        <v>56</v>
      </c>
      <c r="N26" t="s">
        <v>56</v>
      </c>
      <c r="O26" t="s">
        <v>56</v>
      </c>
      <c r="P26" t="s">
        <v>56</v>
      </c>
      <c r="Q26" t="s">
        <v>56</v>
      </c>
      <c r="R26" t="s">
        <v>56</v>
      </c>
      <c r="S26" t="s">
        <v>57</v>
      </c>
      <c r="T26">
        <v>550</v>
      </c>
      <c r="U26">
        <v>0.9</v>
      </c>
      <c r="V26" t="s">
        <v>58</v>
      </c>
      <c r="W26">
        <v>250</v>
      </c>
      <c r="X26">
        <v>0.1</v>
      </c>
      <c r="Y26" t="s">
        <v>56</v>
      </c>
      <c r="Z26" t="s">
        <v>56</v>
      </c>
      <c r="AA26" t="s">
        <v>94</v>
      </c>
      <c r="AB26">
        <v>30</v>
      </c>
      <c r="AC26" t="s">
        <v>56</v>
      </c>
      <c r="AD26" t="s">
        <v>56</v>
      </c>
      <c r="AE26">
        <v>60</v>
      </c>
      <c r="AF26">
        <v>0.28571428571428559</v>
      </c>
      <c r="AG26">
        <v>0.71428571428571441</v>
      </c>
      <c r="AH26" t="s">
        <v>56</v>
      </c>
      <c r="AI26" t="s">
        <v>60</v>
      </c>
      <c r="AJ26">
        <v>1</v>
      </c>
      <c r="AK26" t="s">
        <v>56</v>
      </c>
      <c r="AL26">
        <v>0</v>
      </c>
      <c r="AM26" t="s">
        <v>56</v>
      </c>
      <c r="AN26" t="s">
        <v>56</v>
      </c>
      <c r="AO26" s="2">
        <v>1.77</v>
      </c>
      <c r="AP26" s="2">
        <v>1.84</v>
      </c>
      <c r="AQ26" s="2">
        <v>2.02</v>
      </c>
      <c r="AR26">
        <v>2.8000000000000001E-2</v>
      </c>
      <c r="AS26" s="2" t="s">
        <v>161</v>
      </c>
      <c r="AT26" s="2">
        <v>175000</v>
      </c>
      <c r="AU26" s="2">
        <v>168000</v>
      </c>
      <c r="AV26" s="2">
        <v>168000</v>
      </c>
      <c r="AW26" s="6">
        <f>AVERAGE(AT26:AV26)</f>
        <v>170333.33333333334</v>
      </c>
      <c r="AX26">
        <f t="shared" si="1"/>
        <v>5.2418227564998599E-6</v>
      </c>
      <c r="AY26" t="s">
        <v>62</v>
      </c>
      <c r="AZ26" s="10" t="s">
        <v>162</v>
      </c>
      <c r="BA26" s="10" t="s">
        <v>163</v>
      </c>
      <c r="BB26" s="10" t="s">
        <v>164</v>
      </c>
      <c r="BC26" s="10" t="s">
        <v>165</v>
      </c>
    </row>
    <row r="27" spans="1:55" x14ac:dyDescent="0.3">
      <c r="A27">
        <v>26</v>
      </c>
      <c r="B27" s="1">
        <v>45225</v>
      </c>
      <c r="C27" t="s">
        <v>55</v>
      </c>
      <c r="D27">
        <v>2</v>
      </c>
      <c r="E27" t="s">
        <v>56</v>
      </c>
      <c r="F27" s="2" t="s">
        <v>56</v>
      </c>
      <c r="G27" t="s">
        <v>57</v>
      </c>
      <c r="H27" s="2">
        <v>550</v>
      </c>
      <c r="I27">
        <v>0.9</v>
      </c>
      <c r="J27" t="s">
        <v>58</v>
      </c>
      <c r="K27">
        <v>250</v>
      </c>
      <c r="L27">
        <v>0.1</v>
      </c>
      <c r="M27" t="s">
        <v>56</v>
      </c>
      <c r="N27" t="s">
        <v>56</v>
      </c>
      <c r="O27" t="s">
        <v>56</v>
      </c>
      <c r="P27" t="s">
        <v>56</v>
      </c>
      <c r="Q27" t="s">
        <v>56</v>
      </c>
      <c r="R27" t="s">
        <v>56</v>
      </c>
      <c r="S27" t="s">
        <v>57</v>
      </c>
      <c r="T27">
        <v>550</v>
      </c>
      <c r="U27">
        <v>0.9</v>
      </c>
      <c r="V27" t="s">
        <v>58</v>
      </c>
      <c r="W27">
        <v>250</v>
      </c>
      <c r="X27">
        <v>0.1</v>
      </c>
      <c r="Y27" t="s">
        <v>56</v>
      </c>
      <c r="Z27" t="s">
        <v>56</v>
      </c>
      <c r="AA27" t="s">
        <v>94</v>
      </c>
      <c r="AB27">
        <v>30</v>
      </c>
      <c r="AC27" t="s">
        <v>56</v>
      </c>
      <c r="AD27" t="s">
        <v>56</v>
      </c>
      <c r="AE27">
        <v>60</v>
      </c>
      <c r="AF27">
        <v>0.42857142857142838</v>
      </c>
      <c r="AG27">
        <v>0.57142857142857162</v>
      </c>
      <c r="AH27" t="s">
        <v>56</v>
      </c>
      <c r="AI27" t="s">
        <v>60</v>
      </c>
      <c r="AJ27">
        <v>1</v>
      </c>
      <c r="AK27" t="s">
        <v>56</v>
      </c>
      <c r="AL27">
        <v>0</v>
      </c>
      <c r="AM27" t="s">
        <v>56</v>
      </c>
      <c r="AN27" t="s">
        <v>56</v>
      </c>
      <c r="AO27" s="2">
        <v>2.02</v>
      </c>
      <c r="AP27" s="2">
        <v>2.0499999999999998</v>
      </c>
      <c r="AQ27" s="2">
        <v>2.09</v>
      </c>
      <c r="AR27">
        <v>2.8000000000000001E-2</v>
      </c>
      <c r="AS27" s="2" t="s">
        <v>166</v>
      </c>
      <c r="AT27" s="2">
        <v>174000</v>
      </c>
      <c r="AU27" s="2">
        <v>167000</v>
      </c>
      <c r="AV27" s="2">
        <v>163000</v>
      </c>
      <c r="AW27" s="6">
        <f>AVERAGE(AT27:AV27)</f>
        <v>168000</v>
      </c>
      <c r="AX27">
        <f t="shared" si="1"/>
        <v>5.3146258503401365E-6</v>
      </c>
      <c r="AY27" t="s">
        <v>62</v>
      </c>
      <c r="AZ27" s="10" t="s">
        <v>167</v>
      </c>
      <c r="BA27" s="10" t="s">
        <v>168</v>
      </c>
      <c r="BB27" s="10" t="s">
        <v>169</v>
      </c>
      <c r="BC27" s="10" t="s">
        <v>170</v>
      </c>
    </row>
    <row r="28" spans="1:55" x14ac:dyDescent="0.3">
      <c r="A28">
        <v>27</v>
      </c>
      <c r="B28" s="1">
        <v>45225</v>
      </c>
      <c r="C28" t="s">
        <v>55</v>
      </c>
      <c r="D28">
        <v>2</v>
      </c>
      <c r="E28" t="s">
        <v>56</v>
      </c>
      <c r="F28" s="2" t="s">
        <v>56</v>
      </c>
      <c r="G28" t="s">
        <v>57</v>
      </c>
      <c r="H28" s="2">
        <v>550</v>
      </c>
      <c r="I28">
        <v>0.9</v>
      </c>
      <c r="J28" t="s">
        <v>58</v>
      </c>
      <c r="K28">
        <v>250</v>
      </c>
      <c r="L28">
        <v>0.1</v>
      </c>
      <c r="M28" t="s">
        <v>56</v>
      </c>
      <c r="N28" t="s">
        <v>56</v>
      </c>
      <c r="O28" t="s">
        <v>56</v>
      </c>
      <c r="P28" t="s">
        <v>56</v>
      </c>
      <c r="Q28" t="s">
        <v>56</v>
      </c>
      <c r="R28" t="s">
        <v>56</v>
      </c>
      <c r="S28" t="s">
        <v>57</v>
      </c>
      <c r="T28">
        <v>550</v>
      </c>
      <c r="U28">
        <v>0.9</v>
      </c>
      <c r="V28" t="s">
        <v>58</v>
      </c>
      <c r="W28">
        <v>250</v>
      </c>
      <c r="X28">
        <v>0.1</v>
      </c>
      <c r="Y28" t="s">
        <v>56</v>
      </c>
      <c r="Z28" t="s">
        <v>56</v>
      </c>
      <c r="AA28" t="s">
        <v>94</v>
      </c>
      <c r="AB28">
        <v>30</v>
      </c>
      <c r="AC28" t="s">
        <v>56</v>
      </c>
      <c r="AD28" t="s">
        <v>56</v>
      </c>
      <c r="AE28">
        <v>60</v>
      </c>
      <c r="AF28">
        <v>0.57142857142857117</v>
      </c>
      <c r="AG28">
        <v>0.42857142857142877</v>
      </c>
      <c r="AH28" t="s">
        <v>56</v>
      </c>
      <c r="AI28" t="s">
        <v>60</v>
      </c>
      <c r="AJ28">
        <v>1</v>
      </c>
      <c r="AK28" t="s">
        <v>56</v>
      </c>
      <c r="AL28">
        <v>0</v>
      </c>
      <c r="AM28" t="s">
        <v>56</v>
      </c>
      <c r="AN28" t="s">
        <v>56</v>
      </c>
      <c r="AO28" s="2">
        <v>1.73</v>
      </c>
      <c r="AP28" s="2">
        <v>1.85</v>
      </c>
      <c r="AQ28" s="2">
        <v>1.85</v>
      </c>
      <c r="AR28">
        <v>2.8000000000000001E-2</v>
      </c>
      <c r="AS28" s="2" t="s">
        <v>171</v>
      </c>
      <c r="AT28" s="2">
        <v>164000</v>
      </c>
      <c r="AU28" s="2">
        <v>173000</v>
      </c>
      <c r="AV28" s="2">
        <v>164000</v>
      </c>
      <c r="AW28" s="6">
        <f>AVERAGE(AT28:AV28)</f>
        <v>167000</v>
      </c>
      <c r="AX28">
        <f t="shared" si="1"/>
        <v>5.3464499572284008E-6</v>
      </c>
      <c r="AY28" t="s">
        <v>62</v>
      </c>
      <c r="AZ28" s="10" t="s">
        <v>172</v>
      </c>
      <c r="BA28" s="10" t="s">
        <v>173</v>
      </c>
      <c r="BB28" s="10" t="s">
        <v>174</v>
      </c>
      <c r="BC28" s="10" t="s">
        <v>175</v>
      </c>
    </row>
    <row r="29" spans="1:55" x14ac:dyDescent="0.3">
      <c r="A29">
        <v>28</v>
      </c>
      <c r="B29" s="1">
        <v>45225</v>
      </c>
      <c r="C29" t="s">
        <v>55</v>
      </c>
      <c r="D29">
        <v>2</v>
      </c>
      <c r="E29" t="s">
        <v>56</v>
      </c>
      <c r="F29" s="2" t="s">
        <v>56</v>
      </c>
      <c r="G29" t="s">
        <v>57</v>
      </c>
      <c r="H29" s="2">
        <v>550</v>
      </c>
      <c r="I29">
        <v>0.9</v>
      </c>
      <c r="J29" t="s">
        <v>58</v>
      </c>
      <c r="K29">
        <v>250</v>
      </c>
      <c r="L29">
        <v>0.1</v>
      </c>
      <c r="M29" t="s">
        <v>56</v>
      </c>
      <c r="N29" t="s">
        <v>56</v>
      </c>
      <c r="O29" t="s">
        <v>56</v>
      </c>
      <c r="P29" t="s">
        <v>56</v>
      </c>
      <c r="Q29" t="s">
        <v>56</v>
      </c>
      <c r="R29" t="s">
        <v>56</v>
      </c>
      <c r="S29" t="s">
        <v>57</v>
      </c>
      <c r="T29">
        <v>550</v>
      </c>
      <c r="U29">
        <v>0.9</v>
      </c>
      <c r="V29" t="s">
        <v>58</v>
      </c>
      <c r="W29">
        <v>250</v>
      </c>
      <c r="X29">
        <v>0.1</v>
      </c>
      <c r="Y29" t="s">
        <v>56</v>
      </c>
      <c r="Z29" t="s">
        <v>56</v>
      </c>
      <c r="AA29" t="s">
        <v>94</v>
      </c>
      <c r="AB29">
        <v>30</v>
      </c>
      <c r="AC29" t="s">
        <v>56</v>
      </c>
      <c r="AD29" t="s">
        <v>56</v>
      </c>
      <c r="AE29">
        <v>60</v>
      </c>
      <c r="AF29">
        <v>0.71428571428571408</v>
      </c>
      <c r="AG29">
        <v>0.28571428571428592</v>
      </c>
      <c r="AH29" t="s">
        <v>56</v>
      </c>
      <c r="AI29" t="s">
        <v>60</v>
      </c>
      <c r="AJ29">
        <v>1</v>
      </c>
      <c r="AK29" t="s">
        <v>56</v>
      </c>
      <c r="AL29">
        <v>0</v>
      </c>
      <c r="AM29" t="s">
        <v>56</v>
      </c>
      <c r="AN29" t="s">
        <v>56</v>
      </c>
      <c r="AO29" s="2">
        <v>1.47</v>
      </c>
      <c r="AP29" s="2">
        <v>1.48</v>
      </c>
      <c r="AQ29" s="2">
        <v>1.52</v>
      </c>
      <c r="AR29">
        <v>2.8000000000000001E-2</v>
      </c>
      <c r="AS29" s="2" t="s">
        <v>176</v>
      </c>
      <c r="AT29" s="2">
        <v>173000</v>
      </c>
      <c r="AU29" s="2">
        <v>189000</v>
      </c>
      <c r="AV29" s="2">
        <v>197000</v>
      </c>
      <c r="AW29" s="6">
        <f t="shared" si="0"/>
        <v>186333.33333333334</v>
      </c>
      <c r="AX29">
        <f t="shared" si="1"/>
        <v>4.7917199079989776E-6</v>
      </c>
      <c r="AY29" t="s">
        <v>62</v>
      </c>
      <c r="AZ29" s="10" t="s">
        <v>177</v>
      </c>
      <c r="BA29" s="10" t="s">
        <v>178</v>
      </c>
      <c r="BB29" s="10" t="s">
        <v>179</v>
      </c>
      <c r="BC29" s="10" t="s">
        <v>180</v>
      </c>
    </row>
    <row r="30" spans="1:55" x14ac:dyDescent="0.3">
      <c r="A30">
        <v>29</v>
      </c>
      <c r="B30" s="1">
        <v>45225</v>
      </c>
      <c r="C30" t="s">
        <v>55</v>
      </c>
      <c r="D30">
        <v>2</v>
      </c>
      <c r="E30" t="s">
        <v>56</v>
      </c>
      <c r="F30" s="2" t="s">
        <v>56</v>
      </c>
      <c r="G30" t="s">
        <v>57</v>
      </c>
      <c r="H30" s="2">
        <v>550</v>
      </c>
      <c r="I30">
        <v>0.9</v>
      </c>
      <c r="J30" t="s">
        <v>58</v>
      </c>
      <c r="K30">
        <v>250</v>
      </c>
      <c r="L30">
        <v>0.1</v>
      </c>
      <c r="M30" t="s">
        <v>56</v>
      </c>
      <c r="N30" t="s">
        <v>56</v>
      </c>
      <c r="O30" t="s">
        <v>56</v>
      </c>
      <c r="P30" t="s">
        <v>56</v>
      </c>
      <c r="Q30" t="s">
        <v>56</v>
      </c>
      <c r="R30" t="s">
        <v>56</v>
      </c>
      <c r="S30" t="s">
        <v>57</v>
      </c>
      <c r="T30">
        <v>550</v>
      </c>
      <c r="U30">
        <v>0.9</v>
      </c>
      <c r="V30" t="s">
        <v>58</v>
      </c>
      <c r="W30">
        <v>250</v>
      </c>
      <c r="X30">
        <v>0.1</v>
      </c>
      <c r="Y30" t="s">
        <v>56</v>
      </c>
      <c r="Z30" t="s">
        <v>56</v>
      </c>
      <c r="AA30" t="s">
        <v>94</v>
      </c>
      <c r="AB30">
        <v>30</v>
      </c>
      <c r="AC30" t="s">
        <v>56</v>
      </c>
      <c r="AD30" t="s">
        <v>56</v>
      </c>
      <c r="AE30">
        <v>60</v>
      </c>
      <c r="AF30">
        <v>0.85714285714285698</v>
      </c>
      <c r="AG30">
        <v>0.14285714285714307</v>
      </c>
      <c r="AH30" t="s">
        <v>56</v>
      </c>
      <c r="AI30" t="s">
        <v>60</v>
      </c>
      <c r="AJ30">
        <v>1</v>
      </c>
      <c r="AK30" t="s">
        <v>56</v>
      </c>
      <c r="AL30">
        <v>0</v>
      </c>
      <c r="AM30" t="s">
        <v>56</v>
      </c>
      <c r="AN30" t="s">
        <v>56</v>
      </c>
      <c r="AO30" s="2">
        <v>1.69</v>
      </c>
      <c r="AP30" s="2">
        <v>1.81</v>
      </c>
      <c r="AQ30" s="2">
        <v>1.83</v>
      </c>
      <c r="AR30">
        <v>2.8000000000000001E-2</v>
      </c>
      <c r="AS30" s="2" t="s">
        <v>181</v>
      </c>
      <c r="AT30" s="2">
        <v>1620000</v>
      </c>
      <c r="AU30" s="2">
        <v>201000</v>
      </c>
      <c r="AV30" s="2">
        <v>2480000</v>
      </c>
      <c r="AW30" s="6">
        <f t="shared" si="0"/>
        <v>1433666.6666666667</v>
      </c>
      <c r="AX30">
        <f t="shared" si="1"/>
        <v>6.2277875577108311E-7</v>
      </c>
      <c r="AY30" t="s">
        <v>62</v>
      </c>
      <c r="AZ30" s="10" t="s">
        <v>182</v>
      </c>
      <c r="BA30" s="10" t="s">
        <v>183</v>
      </c>
      <c r="BB30" s="10" t="s">
        <v>184</v>
      </c>
      <c r="BC30" s="10" t="s">
        <v>185</v>
      </c>
    </row>
    <row r="31" spans="1:55" x14ac:dyDescent="0.3">
      <c r="A31">
        <v>30</v>
      </c>
      <c r="B31" s="1">
        <v>45225</v>
      </c>
      <c r="C31" t="s">
        <v>55</v>
      </c>
      <c r="D31">
        <v>2</v>
      </c>
      <c r="E31" t="s">
        <v>56</v>
      </c>
      <c r="F31" s="2" t="s">
        <v>56</v>
      </c>
      <c r="G31" t="s">
        <v>57</v>
      </c>
      <c r="H31" s="2">
        <v>550</v>
      </c>
      <c r="I31">
        <v>0.9</v>
      </c>
      <c r="J31" t="s">
        <v>58</v>
      </c>
      <c r="K31">
        <v>250</v>
      </c>
      <c r="L31">
        <v>0.1</v>
      </c>
      <c r="M31" t="s">
        <v>56</v>
      </c>
      <c r="N31" t="s">
        <v>56</v>
      </c>
      <c r="O31" t="s">
        <v>56</v>
      </c>
      <c r="P31" t="s">
        <v>56</v>
      </c>
      <c r="Q31" t="s">
        <v>56</v>
      </c>
      <c r="R31" t="s">
        <v>56</v>
      </c>
      <c r="S31" t="s">
        <v>57</v>
      </c>
      <c r="T31">
        <v>550</v>
      </c>
      <c r="U31">
        <v>0.9</v>
      </c>
      <c r="V31" t="s">
        <v>58</v>
      </c>
      <c r="W31">
        <v>250</v>
      </c>
      <c r="X31">
        <v>0.1</v>
      </c>
      <c r="Y31" t="s">
        <v>56</v>
      </c>
      <c r="Z31" t="s">
        <v>56</v>
      </c>
      <c r="AA31" t="s">
        <v>94</v>
      </c>
      <c r="AB31">
        <v>30</v>
      </c>
      <c r="AC31" t="s">
        <v>56</v>
      </c>
      <c r="AD31" t="s">
        <v>56</v>
      </c>
      <c r="AE31">
        <v>60</v>
      </c>
      <c r="AF31">
        <v>1</v>
      </c>
      <c r="AG31">
        <v>0</v>
      </c>
      <c r="AH31" t="s">
        <v>56</v>
      </c>
      <c r="AI31" t="s">
        <v>60</v>
      </c>
      <c r="AJ31">
        <v>1</v>
      </c>
      <c r="AK31" t="s">
        <v>56</v>
      </c>
      <c r="AL31">
        <v>0</v>
      </c>
      <c r="AM31" t="s">
        <v>56</v>
      </c>
      <c r="AN31" t="s">
        <v>56</v>
      </c>
      <c r="AO31" s="2">
        <v>1.61</v>
      </c>
      <c r="AP31" s="2">
        <v>1.64</v>
      </c>
      <c r="AQ31" s="2">
        <v>1.69</v>
      </c>
      <c r="AR31">
        <v>2.8000000000000001E-2</v>
      </c>
      <c r="AS31" s="2" t="s">
        <v>186</v>
      </c>
      <c r="AT31" s="2">
        <v>200000</v>
      </c>
      <c r="AU31" s="2">
        <v>211000</v>
      </c>
      <c r="AV31" s="2">
        <v>2200000</v>
      </c>
      <c r="AW31" s="6">
        <f t="shared" si="0"/>
        <v>870333.33333333337</v>
      </c>
      <c r="AX31">
        <f t="shared" si="1"/>
        <v>1.0258795207090879E-6</v>
      </c>
      <c r="AY31" t="s">
        <v>62</v>
      </c>
      <c r="AZ31" s="10" t="s">
        <v>187</v>
      </c>
      <c r="BA31" s="10" t="s">
        <v>188</v>
      </c>
      <c r="BB31" s="10" t="s">
        <v>189</v>
      </c>
      <c r="BC31" s="10" t="s">
        <v>190</v>
      </c>
    </row>
    <row r="32" spans="1:55" x14ac:dyDescent="0.3">
      <c r="B32" s="1">
        <v>45246</v>
      </c>
      <c r="C32" t="s">
        <v>55</v>
      </c>
      <c r="D32">
        <v>2</v>
      </c>
      <c r="E32" t="s">
        <v>56</v>
      </c>
      <c r="F32" s="2" t="s">
        <v>56</v>
      </c>
      <c r="G32" t="s">
        <v>57</v>
      </c>
      <c r="H32" s="2">
        <v>550</v>
      </c>
      <c r="I32">
        <v>0.9</v>
      </c>
      <c r="J32" t="s">
        <v>58</v>
      </c>
      <c r="K32">
        <v>250</v>
      </c>
      <c r="L32">
        <v>0.1</v>
      </c>
      <c r="M32" t="s">
        <v>56</v>
      </c>
      <c r="N32" t="s">
        <v>56</v>
      </c>
      <c r="O32" t="s">
        <v>94</v>
      </c>
      <c r="P32">
        <v>10</v>
      </c>
      <c r="Q32" t="s">
        <v>56</v>
      </c>
      <c r="R32" t="s">
        <v>56</v>
      </c>
      <c r="S32" t="s">
        <v>57</v>
      </c>
      <c r="T32">
        <v>550</v>
      </c>
      <c r="U32">
        <v>0.9</v>
      </c>
      <c r="V32" t="s">
        <v>58</v>
      </c>
      <c r="W32">
        <v>250</v>
      </c>
      <c r="X32">
        <v>0.1</v>
      </c>
      <c r="Y32" t="s">
        <v>56</v>
      </c>
      <c r="Z32" t="s">
        <v>56</v>
      </c>
      <c r="AA32" t="s">
        <v>94</v>
      </c>
      <c r="AB32">
        <v>10</v>
      </c>
      <c r="AC32" t="s">
        <v>59</v>
      </c>
      <c r="AD32">
        <v>15</v>
      </c>
      <c r="AE32">
        <v>240</v>
      </c>
      <c r="AF32">
        <v>0</v>
      </c>
      <c r="AG32">
        <v>1</v>
      </c>
      <c r="AH32" t="s">
        <v>56</v>
      </c>
      <c r="AI32" t="s">
        <v>60</v>
      </c>
      <c r="AJ32">
        <v>1</v>
      </c>
      <c r="AK32" t="s">
        <v>56</v>
      </c>
      <c r="AL32">
        <v>0</v>
      </c>
      <c r="AO32" s="2">
        <v>1.82</v>
      </c>
      <c r="AP32" s="2">
        <v>1.82</v>
      </c>
      <c r="AQ32" s="2">
        <v>2.09</v>
      </c>
      <c r="AR32">
        <v>2.8000000000000001E-2</v>
      </c>
      <c r="AS32" s="2" t="s">
        <v>191</v>
      </c>
      <c r="AW32" s="6" t="e">
        <f t="shared" si="0"/>
        <v>#DIV/0!</v>
      </c>
      <c r="AX32" t="e">
        <f t="shared" si="1"/>
        <v>#DIV/0!</v>
      </c>
      <c r="AZ32" t="s">
        <v>192</v>
      </c>
    </row>
    <row r="33" spans="2:54" x14ac:dyDescent="0.3">
      <c r="B33" s="1">
        <v>45246</v>
      </c>
      <c r="C33" t="s">
        <v>55</v>
      </c>
      <c r="D33">
        <v>2</v>
      </c>
      <c r="E33" t="s">
        <v>56</v>
      </c>
      <c r="F33" s="2" t="s">
        <v>56</v>
      </c>
      <c r="G33" t="s">
        <v>57</v>
      </c>
      <c r="H33" s="2">
        <v>550</v>
      </c>
      <c r="I33">
        <v>0.9</v>
      </c>
      <c r="J33" t="s">
        <v>58</v>
      </c>
      <c r="K33">
        <v>250</v>
      </c>
      <c r="L33">
        <v>0.1</v>
      </c>
      <c r="M33" t="s">
        <v>56</v>
      </c>
      <c r="N33" t="s">
        <v>56</v>
      </c>
      <c r="O33" t="s">
        <v>94</v>
      </c>
      <c r="P33">
        <v>10</v>
      </c>
      <c r="Q33" t="s">
        <v>56</v>
      </c>
      <c r="R33" t="s">
        <v>56</v>
      </c>
      <c r="S33" t="s">
        <v>57</v>
      </c>
      <c r="T33">
        <v>550</v>
      </c>
      <c r="U33">
        <v>0.9</v>
      </c>
      <c r="V33" t="s">
        <v>58</v>
      </c>
      <c r="W33">
        <v>250</v>
      </c>
      <c r="X33">
        <v>0.1</v>
      </c>
      <c r="Y33" t="s">
        <v>56</v>
      </c>
      <c r="Z33" t="s">
        <v>56</v>
      </c>
      <c r="AA33" t="s">
        <v>94</v>
      </c>
      <c r="AB33">
        <v>10</v>
      </c>
      <c r="AC33" t="s">
        <v>59</v>
      </c>
      <c r="AD33">
        <v>15</v>
      </c>
      <c r="AE33">
        <v>240</v>
      </c>
      <c r="AF33">
        <v>0.14285714285714279</v>
      </c>
      <c r="AG33">
        <v>0.85714285714285721</v>
      </c>
      <c r="AH33" t="s">
        <v>56</v>
      </c>
      <c r="AI33" t="s">
        <v>60</v>
      </c>
      <c r="AJ33">
        <v>1</v>
      </c>
      <c r="AK33" t="s">
        <v>56</v>
      </c>
      <c r="AL33">
        <v>0</v>
      </c>
      <c r="AO33" s="2">
        <v>2.38</v>
      </c>
      <c r="AP33" s="2">
        <v>2.5099999999999998</v>
      </c>
      <c r="AQ33" s="2">
        <v>2.5299999999999998</v>
      </c>
      <c r="AR33">
        <v>2.8000000000000001E-2</v>
      </c>
      <c r="AS33" s="2" t="s">
        <v>193</v>
      </c>
      <c r="AW33" s="6" t="e">
        <f t="shared" si="0"/>
        <v>#DIV/0!</v>
      </c>
      <c r="AX33" t="e">
        <f t="shared" si="1"/>
        <v>#DIV/0!</v>
      </c>
      <c r="AZ33" t="s">
        <v>194</v>
      </c>
    </row>
    <row r="34" spans="2:54" x14ac:dyDescent="0.3">
      <c r="B34" s="1">
        <v>45246</v>
      </c>
      <c r="C34" t="s">
        <v>55</v>
      </c>
      <c r="D34">
        <v>2</v>
      </c>
      <c r="E34" t="s">
        <v>56</v>
      </c>
      <c r="F34" s="2" t="s">
        <v>56</v>
      </c>
      <c r="G34" t="s">
        <v>57</v>
      </c>
      <c r="H34" s="2">
        <v>550</v>
      </c>
      <c r="I34">
        <v>0.9</v>
      </c>
      <c r="J34" t="s">
        <v>58</v>
      </c>
      <c r="K34">
        <v>250</v>
      </c>
      <c r="L34">
        <v>0.1</v>
      </c>
      <c r="M34" t="s">
        <v>56</v>
      </c>
      <c r="N34" t="s">
        <v>56</v>
      </c>
      <c r="O34" t="s">
        <v>94</v>
      </c>
      <c r="P34">
        <v>10</v>
      </c>
      <c r="Q34" t="s">
        <v>56</v>
      </c>
      <c r="R34" t="s">
        <v>56</v>
      </c>
      <c r="S34" t="s">
        <v>57</v>
      </c>
      <c r="T34">
        <v>550</v>
      </c>
      <c r="U34">
        <v>0.9</v>
      </c>
      <c r="V34" t="s">
        <v>58</v>
      </c>
      <c r="W34">
        <v>250</v>
      </c>
      <c r="X34">
        <v>0.1</v>
      </c>
      <c r="Y34" t="s">
        <v>56</v>
      </c>
      <c r="Z34" t="s">
        <v>56</v>
      </c>
      <c r="AA34" t="s">
        <v>94</v>
      </c>
      <c r="AB34">
        <v>10</v>
      </c>
      <c r="AC34" t="s">
        <v>59</v>
      </c>
      <c r="AD34">
        <v>15</v>
      </c>
      <c r="AE34">
        <v>240</v>
      </c>
      <c r="AF34">
        <v>0.28571428571428559</v>
      </c>
      <c r="AG34">
        <v>0.71428571428571441</v>
      </c>
      <c r="AH34" t="s">
        <v>56</v>
      </c>
      <c r="AI34" t="s">
        <v>60</v>
      </c>
      <c r="AJ34">
        <v>1</v>
      </c>
      <c r="AK34" t="s">
        <v>56</v>
      </c>
      <c r="AL34">
        <v>0</v>
      </c>
      <c r="AO34" s="2">
        <v>1.51</v>
      </c>
      <c r="AP34" s="2">
        <v>1.53</v>
      </c>
      <c r="AQ34" s="2">
        <v>1.6</v>
      </c>
      <c r="AR34">
        <v>2.8000000000000001E-2</v>
      </c>
      <c r="AS34" s="2" t="s">
        <v>195</v>
      </c>
      <c r="AW34" s="6" t="e">
        <f t="shared" si="0"/>
        <v>#DIV/0!</v>
      </c>
      <c r="AX34" t="e">
        <f t="shared" si="1"/>
        <v>#DIV/0!</v>
      </c>
      <c r="AZ34" t="s">
        <v>196</v>
      </c>
    </row>
    <row r="35" spans="2:54" x14ac:dyDescent="0.3">
      <c r="B35" s="1">
        <v>45246</v>
      </c>
      <c r="C35" t="s">
        <v>55</v>
      </c>
      <c r="D35">
        <v>2</v>
      </c>
      <c r="E35" t="s">
        <v>56</v>
      </c>
      <c r="F35" s="2" t="s">
        <v>56</v>
      </c>
      <c r="G35" t="s">
        <v>57</v>
      </c>
      <c r="H35" s="2">
        <v>550</v>
      </c>
      <c r="I35">
        <v>0.9</v>
      </c>
      <c r="J35" t="s">
        <v>58</v>
      </c>
      <c r="K35">
        <v>250</v>
      </c>
      <c r="L35">
        <v>0.1</v>
      </c>
      <c r="M35" t="s">
        <v>56</v>
      </c>
      <c r="N35" t="s">
        <v>56</v>
      </c>
      <c r="O35" t="s">
        <v>94</v>
      </c>
      <c r="P35">
        <v>10</v>
      </c>
      <c r="Q35" t="s">
        <v>56</v>
      </c>
      <c r="R35" t="s">
        <v>56</v>
      </c>
      <c r="S35" t="s">
        <v>57</v>
      </c>
      <c r="T35">
        <v>550</v>
      </c>
      <c r="U35">
        <v>0.9</v>
      </c>
      <c r="V35" t="s">
        <v>58</v>
      </c>
      <c r="W35">
        <v>250</v>
      </c>
      <c r="X35">
        <v>0.1</v>
      </c>
      <c r="Y35" t="s">
        <v>56</v>
      </c>
      <c r="Z35" t="s">
        <v>56</v>
      </c>
      <c r="AA35" t="s">
        <v>94</v>
      </c>
      <c r="AB35">
        <v>10</v>
      </c>
      <c r="AC35" t="s">
        <v>59</v>
      </c>
      <c r="AD35">
        <v>15</v>
      </c>
      <c r="AE35">
        <v>240</v>
      </c>
      <c r="AF35">
        <v>0.42857142857142838</v>
      </c>
      <c r="AG35">
        <v>0.57142857142857162</v>
      </c>
      <c r="AH35" t="s">
        <v>56</v>
      </c>
      <c r="AI35" t="s">
        <v>60</v>
      </c>
      <c r="AJ35">
        <v>1</v>
      </c>
      <c r="AK35" t="s">
        <v>56</v>
      </c>
      <c r="AL35">
        <v>0</v>
      </c>
      <c r="AO35" s="2">
        <v>2.2000000000000002</v>
      </c>
      <c r="AP35" s="2">
        <v>2.2400000000000002</v>
      </c>
      <c r="AQ35" s="2">
        <v>2.3199999999999998</v>
      </c>
      <c r="AR35">
        <v>2.8000000000000001E-2</v>
      </c>
      <c r="AS35" s="2" t="s">
        <v>197</v>
      </c>
      <c r="AW35" s="6" t="e">
        <f t="shared" si="0"/>
        <v>#DIV/0!</v>
      </c>
      <c r="AX35" t="e">
        <f t="shared" si="1"/>
        <v>#DIV/0!</v>
      </c>
      <c r="AZ35" t="s">
        <v>198</v>
      </c>
    </row>
    <row r="36" spans="2:54" x14ac:dyDescent="0.3">
      <c r="B36" s="1">
        <v>45246</v>
      </c>
      <c r="C36" t="s">
        <v>55</v>
      </c>
      <c r="D36">
        <v>2</v>
      </c>
      <c r="E36" t="s">
        <v>56</v>
      </c>
      <c r="F36" s="2" t="s">
        <v>56</v>
      </c>
      <c r="G36" t="s">
        <v>57</v>
      </c>
      <c r="H36" s="2">
        <v>550</v>
      </c>
      <c r="I36">
        <v>0.9</v>
      </c>
      <c r="J36" t="s">
        <v>58</v>
      </c>
      <c r="K36">
        <v>250</v>
      </c>
      <c r="L36">
        <v>0.1</v>
      </c>
      <c r="M36" t="s">
        <v>56</v>
      </c>
      <c r="N36" t="s">
        <v>56</v>
      </c>
      <c r="O36" t="s">
        <v>94</v>
      </c>
      <c r="P36">
        <v>10</v>
      </c>
      <c r="Q36" t="s">
        <v>56</v>
      </c>
      <c r="R36" t="s">
        <v>56</v>
      </c>
      <c r="S36" t="s">
        <v>57</v>
      </c>
      <c r="T36">
        <v>550</v>
      </c>
      <c r="U36">
        <v>0.9</v>
      </c>
      <c r="V36" t="s">
        <v>58</v>
      </c>
      <c r="W36">
        <v>250</v>
      </c>
      <c r="X36">
        <v>0.1</v>
      </c>
      <c r="Y36" t="s">
        <v>56</v>
      </c>
      <c r="Z36" t="s">
        <v>56</v>
      </c>
      <c r="AA36" t="s">
        <v>94</v>
      </c>
      <c r="AB36">
        <v>10</v>
      </c>
      <c r="AC36" t="s">
        <v>59</v>
      </c>
      <c r="AD36">
        <v>15</v>
      </c>
      <c r="AE36">
        <v>240</v>
      </c>
      <c r="AF36">
        <v>0.57142857142857117</v>
      </c>
      <c r="AG36">
        <v>0.42857142857142877</v>
      </c>
      <c r="AH36" t="s">
        <v>56</v>
      </c>
      <c r="AI36" t="s">
        <v>60</v>
      </c>
      <c r="AJ36">
        <v>1</v>
      </c>
      <c r="AK36" t="s">
        <v>56</v>
      </c>
      <c r="AL36">
        <v>0</v>
      </c>
      <c r="AO36" s="2">
        <v>1.76</v>
      </c>
      <c r="AP36" s="2">
        <v>1.79</v>
      </c>
      <c r="AQ36" s="2">
        <v>1.83</v>
      </c>
      <c r="AR36">
        <v>2.8000000000000001E-2</v>
      </c>
      <c r="AS36" s="2" t="s">
        <v>199</v>
      </c>
      <c r="AW36" s="6" t="e">
        <f t="shared" si="0"/>
        <v>#DIV/0!</v>
      </c>
      <c r="AX36" t="e">
        <f t="shared" si="1"/>
        <v>#DIV/0!</v>
      </c>
      <c r="AZ36" t="s">
        <v>200</v>
      </c>
    </row>
    <row r="37" spans="2:54" x14ac:dyDescent="0.3">
      <c r="B37" s="1">
        <v>45246</v>
      </c>
      <c r="C37" t="s">
        <v>55</v>
      </c>
      <c r="D37">
        <v>2</v>
      </c>
      <c r="E37" t="s">
        <v>56</v>
      </c>
      <c r="F37" s="2" t="s">
        <v>56</v>
      </c>
      <c r="G37" t="s">
        <v>57</v>
      </c>
      <c r="H37" s="2">
        <v>550</v>
      </c>
      <c r="I37">
        <v>0.9</v>
      </c>
      <c r="J37" t="s">
        <v>58</v>
      </c>
      <c r="K37">
        <v>250</v>
      </c>
      <c r="L37">
        <v>0.1</v>
      </c>
      <c r="M37" t="s">
        <v>56</v>
      </c>
      <c r="N37" t="s">
        <v>56</v>
      </c>
      <c r="O37" t="s">
        <v>94</v>
      </c>
      <c r="P37">
        <v>10</v>
      </c>
      <c r="Q37" t="s">
        <v>56</v>
      </c>
      <c r="R37" t="s">
        <v>56</v>
      </c>
      <c r="S37" t="s">
        <v>57</v>
      </c>
      <c r="T37">
        <v>550</v>
      </c>
      <c r="U37">
        <v>0.9</v>
      </c>
      <c r="V37" t="s">
        <v>58</v>
      </c>
      <c r="W37">
        <v>250</v>
      </c>
      <c r="X37">
        <v>0.1</v>
      </c>
      <c r="Y37" t="s">
        <v>56</v>
      </c>
      <c r="Z37" t="s">
        <v>56</v>
      </c>
      <c r="AA37" t="s">
        <v>94</v>
      </c>
      <c r="AB37">
        <v>10</v>
      </c>
      <c r="AC37" t="s">
        <v>59</v>
      </c>
      <c r="AD37">
        <v>15</v>
      </c>
      <c r="AE37">
        <v>240</v>
      </c>
      <c r="AF37">
        <v>0.71428571428571408</v>
      </c>
      <c r="AG37">
        <v>0.28571428571428592</v>
      </c>
      <c r="AH37" t="s">
        <v>56</v>
      </c>
      <c r="AI37" t="s">
        <v>60</v>
      </c>
      <c r="AJ37">
        <v>1</v>
      </c>
      <c r="AK37" t="s">
        <v>56</v>
      </c>
      <c r="AL37">
        <v>0</v>
      </c>
      <c r="AO37" s="2">
        <v>1.77</v>
      </c>
      <c r="AP37" s="2">
        <v>1.77</v>
      </c>
      <c r="AQ37" s="2">
        <v>1.82</v>
      </c>
      <c r="AR37">
        <v>2.8000000000000001E-2</v>
      </c>
      <c r="AS37" s="2" t="s">
        <v>201</v>
      </c>
      <c r="AW37" s="6" t="e">
        <f t="shared" si="0"/>
        <v>#DIV/0!</v>
      </c>
      <c r="AX37" t="e">
        <f t="shared" si="1"/>
        <v>#DIV/0!</v>
      </c>
      <c r="AZ37" t="s">
        <v>202</v>
      </c>
    </row>
    <row r="38" spans="2:54" x14ac:dyDescent="0.3">
      <c r="B38" s="1">
        <v>45246</v>
      </c>
      <c r="C38" t="s">
        <v>55</v>
      </c>
      <c r="D38">
        <v>2</v>
      </c>
      <c r="E38" t="s">
        <v>56</v>
      </c>
      <c r="F38" s="2" t="s">
        <v>56</v>
      </c>
      <c r="G38" t="s">
        <v>57</v>
      </c>
      <c r="H38" s="2">
        <v>550</v>
      </c>
      <c r="I38">
        <v>0.9</v>
      </c>
      <c r="J38" t="s">
        <v>58</v>
      </c>
      <c r="K38">
        <v>250</v>
      </c>
      <c r="L38">
        <v>0.1</v>
      </c>
      <c r="M38" t="s">
        <v>56</v>
      </c>
      <c r="N38" t="s">
        <v>56</v>
      </c>
      <c r="O38" t="s">
        <v>94</v>
      </c>
      <c r="P38">
        <v>10</v>
      </c>
      <c r="Q38" t="s">
        <v>56</v>
      </c>
      <c r="R38" t="s">
        <v>56</v>
      </c>
      <c r="S38" t="s">
        <v>57</v>
      </c>
      <c r="T38">
        <v>550</v>
      </c>
      <c r="U38">
        <v>0.9</v>
      </c>
      <c r="V38" t="s">
        <v>58</v>
      </c>
      <c r="W38">
        <v>250</v>
      </c>
      <c r="X38">
        <v>0.1</v>
      </c>
      <c r="Y38" t="s">
        <v>56</v>
      </c>
      <c r="Z38" t="s">
        <v>56</v>
      </c>
      <c r="AA38" t="s">
        <v>94</v>
      </c>
      <c r="AB38">
        <v>10</v>
      </c>
      <c r="AC38" t="s">
        <v>59</v>
      </c>
      <c r="AD38">
        <v>15</v>
      </c>
      <c r="AE38">
        <v>240</v>
      </c>
      <c r="AF38">
        <v>0.85714285714285698</v>
      </c>
      <c r="AG38">
        <v>0.14285714285714307</v>
      </c>
      <c r="AH38" t="s">
        <v>56</v>
      </c>
      <c r="AI38" t="s">
        <v>60</v>
      </c>
      <c r="AJ38">
        <v>1</v>
      </c>
      <c r="AK38" t="s">
        <v>56</v>
      </c>
      <c r="AL38">
        <v>0</v>
      </c>
      <c r="AO38" s="2">
        <v>1.2</v>
      </c>
      <c r="AP38" s="2">
        <v>1.3</v>
      </c>
      <c r="AQ38" s="2">
        <v>1.37</v>
      </c>
      <c r="AR38">
        <v>2.8000000000000001E-2</v>
      </c>
      <c r="AS38" s="2" t="s">
        <v>203</v>
      </c>
      <c r="AW38" s="6" t="e">
        <f t="shared" si="0"/>
        <v>#DIV/0!</v>
      </c>
      <c r="AX38" t="e">
        <f t="shared" si="1"/>
        <v>#DIV/0!</v>
      </c>
      <c r="AZ38" t="s">
        <v>204</v>
      </c>
    </row>
    <row r="39" spans="2:54" x14ac:dyDescent="0.3">
      <c r="B39" s="1">
        <v>45246</v>
      </c>
      <c r="C39" t="s">
        <v>55</v>
      </c>
      <c r="D39">
        <v>2</v>
      </c>
      <c r="E39" t="s">
        <v>56</v>
      </c>
      <c r="F39" s="2" t="s">
        <v>56</v>
      </c>
      <c r="G39" t="s">
        <v>57</v>
      </c>
      <c r="H39" s="2">
        <v>550</v>
      </c>
      <c r="I39">
        <v>0.9</v>
      </c>
      <c r="J39" t="s">
        <v>58</v>
      </c>
      <c r="K39">
        <v>250</v>
      </c>
      <c r="L39">
        <v>0.1</v>
      </c>
      <c r="M39" t="s">
        <v>56</v>
      </c>
      <c r="N39" t="s">
        <v>56</v>
      </c>
      <c r="O39" t="s">
        <v>94</v>
      </c>
      <c r="P39">
        <v>10</v>
      </c>
      <c r="Q39" t="s">
        <v>56</v>
      </c>
      <c r="R39" t="s">
        <v>56</v>
      </c>
      <c r="S39" t="s">
        <v>57</v>
      </c>
      <c r="T39">
        <v>550</v>
      </c>
      <c r="U39">
        <v>0.9</v>
      </c>
      <c r="V39" t="s">
        <v>58</v>
      </c>
      <c r="W39">
        <v>250</v>
      </c>
      <c r="X39">
        <v>0.1</v>
      </c>
      <c r="Y39" t="s">
        <v>56</v>
      </c>
      <c r="Z39" t="s">
        <v>56</v>
      </c>
      <c r="AA39" t="s">
        <v>94</v>
      </c>
      <c r="AB39">
        <v>10</v>
      </c>
      <c r="AC39" t="s">
        <v>59</v>
      </c>
      <c r="AD39">
        <v>15</v>
      </c>
      <c r="AE39">
        <v>240</v>
      </c>
      <c r="AF39">
        <v>1</v>
      </c>
      <c r="AG39">
        <v>0</v>
      </c>
      <c r="AH39" t="s">
        <v>56</v>
      </c>
      <c r="AI39" t="s">
        <v>60</v>
      </c>
      <c r="AJ39">
        <v>1</v>
      </c>
      <c r="AK39" t="s">
        <v>56</v>
      </c>
      <c r="AL39">
        <v>0</v>
      </c>
      <c r="AO39" s="2">
        <v>1.51</v>
      </c>
      <c r="AP39" s="2">
        <v>1.52</v>
      </c>
      <c r="AQ39" s="2">
        <v>1.63</v>
      </c>
      <c r="AR39">
        <v>2.8000000000000001E-2</v>
      </c>
      <c r="AS39" s="2" t="s">
        <v>205</v>
      </c>
      <c r="AW39" s="6" t="e">
        <f t="shared" si="0"/>
        <v>#DIV/0!</v>
      </c>
      <c r="AX39" t="e">
        <f t="shared" si="1"/>
        <v>#DIV/0!</v>
      </c>
      <c r="AZ39" t="s">
        <v>206</v>
      </c>
    </row>
    <row r="40" spans="2:54" x14ac:dyDescent="0.3">
      <c r="B40" s="1">
        <v>45231</v>
      </c>
      <c r="C40" t="s">
        <v>207</v>
      </c>
      <c r="D40">
        <v>1</v>
      </c>
      <c r="E40" t="s">
        <v>56</v>
      </c>
      <c r="F40" s="2" t="s">
        <v>56</v>
      </c>
      <c r="G40" t="s">
        <v>57</v>
      </c>
      <c r="H40" s="2">
        <v>550</v>
      </c>
      <c r="I40">
        <v>0.9</v>
      </c>
      <c r="J40" t="s">
        <v>58</v>
      </c>
      <c r="K40">
        <v>250</v>
      </c>
      <c r="L40">
        <v>0.1</v>
      </c>
      <c r="M40" t="s">
        <v>56</v>
      </c>
      <c r="N40" t="s">
        <v>56</v>
      </c>
      <c r="O40" t="s">
        <v>94</v>
      </c>
      <c r="P40">
        <v>30</v>
      </c>
      <c r="Q40" t="s">
        <v>56</v>
      </c>
      <c r="R40" t="s">
        <v>56</v>
      </c>
      <c r="S40" t="s">
        <v>57</v>
      </c>
      <c r="T40">
        <v>550</v>
      </c>
      <c r="U40">
        <v>0.9</v>
      </c>
      <c r="V40" t="s">
        <v>58</v>
      </c>
      <c r="W40">
        <v>250</v>
      </c>
      <c r="X40">
        <v>0.1</v>
      </c>
      <c r="Y40" t="s">
        <v>56</v>
      </c>
      <c r="Z40" t="s">
        <v>56</v>
      </c>
      <c r="AA40" t="s">
        <v>94</v>
      </c>
      <c r="AB40">
        <v>30</v>
      </c>
      <c r="AC40" t="s">
        <v>59</v>
      </c>
      <c r="AD40">
        <v>15</v>
      </c>
      <c r="AE40">
        <v>240</v>
      </c>
      <c r="AF40">
        <v>0</v>
      </c>
      <c r="AG40">
        <v>1</v>
      </c>
      <c r="AH40" t="s">
        <v>56</v>
      </c>
      <c r="AI40" t="s">
        <v>60</v>
      </c>
      <c r="AJ40">
        <v>1</v>
      </c>
      <c r="AK40" t="s">
        <v>56</v>
      </c>
      <c r="AL40">
        <v>0</v>
      </c>
      <c r="AO40"/>
      <c r="AP40"/>
      <c r="AQ40"/>
      <c r="AR40">
        <v>1.94357</v>
      </c>
      <c r="AS40" s="2" t="s">
        <v>208</v>
      </c>
      <c r="AW40" s="6" t="e">
        <f t="shared" si="0"/>
        <v>#DIV/0!</v>
      </c>
      <c r="AX40" t="e">
        <f t="shared" si="1"/>
        <v>#DIV/0!</v>
      </c>
      <c r="AZ40" t="s">
        <v>209</v>
      </c>
      <c r="BA40" t="s">
        <v>210</v>
      </c>
      <c r="BB40" t="s">
        <v>211</v>
      </c>
    </row>
    <row r="41" spans="2:54" x14ac:dyDescent="0.3">
      <c r="B41" s="1">
        <v>45231</v>
      </c>
      <c r="C41" t="s">
        <v>207</v>
      </c>
      <c r="D41">
        <v>1</v>
      </c>
      <c r="E41" t="s">
        <v>56</v>
      </c>
      <c r="F41" s="2" t="s">
        <v>56</v>
      </c>
      <c r="G41" t="s">
        <v>57</v>
      </c>
      <c r="H41" s="2">
        <v>550</v>
      </c>
      <c r="I41">
        <v>0.9</v>
      </c>
      <c r="J41" t="s">
        <v>58</v>
      </c>
      <c r="K41">
        <v>250</v>
      </c>
      <c r="L41">
        <v>0.1</v>
      </c>
      <c r="M41" t="s">
        <v>56</v>
      </c>
      <c r="N41" t="s">
        <v>56</v>
      </c>
      <c r="O41" t="s">
        <v>94</v>
      </c>
      <c r="P41">
        <v>30</v>
      </c>
      <c r="Q41" t="s">
        <v>56</v>
      </c>
      <c r="R41" t="s">
        <v>56</v>
      </c>
      <c r="S41" t="s">
        <v>57</v>
      </c>
      <c r="T41">
        <v>550</v>
      </c>
      <c r="U41">
        <v>0.9</v>
      </c>
      <c r="V41" t="s">
        <v>58</v>
      </c>
      <c r="W41">
        <v>250</v>
      </c>
      <c r="X41">
        <v>0.1</v>
      </c>
      <c r="Y41" t="s">
        <v>56</v>
      </c>
      <c r="Z41" t="s">
        <v>56</v>
      </c>
      <c r="AA41" t="s">
        <v>94</v>
      </c>
      <c r="AB41">
        <v>30</v>
      </c>
      <c r="AC41" t="s">
        <v>59</v>
      </c>
      <c r="AD41">
        <v>15</v>
      </c>
      <c r="AE41">
        <v>240</v>
      </c>
      <c r="AF41">
        <v>0</v>
      </c>
      <c r="AG41">
        <v>1</v>
      </c>
      <c r="AH41" t="s">
        <v>56</v>
      </c>
      <c r="AI41" t="s">
        <v>60</v>
      </c>
      <c r="AJ41">
        <v>1</v>
      </c>
      <c r="AK41" t="s">
        <v>56</v>
      </c>
      <c r="AL41">
        <v>0</v>
      </c>
      <c r="AO41" s="2">
        <v>0.45400000000000001</v>
      </c>
      <c r="AP41" s="2">
        <v>0.313</v>
      </c>
      <c r="AQ41" s="2">
        <v>0.378</v>
      </c>
      <c r="AR41">
        <v>1.94357</v>
      </c>
      <c r="AS41" s="2" t="s">
        <v>212</v>
      </c>
      <c r="AT41" s="11">
        <v>9478</v>
      </c>
      <c r="AU41" s="11">
        <v>7810</v>
      </c>
      <c r="AV41" s="11">
        <v>9650</v>
      </c>
      <c r="AW41" s="6">
        <f t="shared" si="0"/>
        <v>8979.3333333333339</v>
      </c>
      <c r="AX41" s="6" t="e">
        <f>AVERAGE(#REF!/10+#REF!/10+#REF!/10)/(AW41*AR41)</f>
        <v>#REF!</v>
      </c>
      <c r="AZ41" t="s">
        <v>213</v>
      </c>
      <c r="BA41" t="s">
        <v>214</v>
      </c>
      <c r="BB41" t="s">
        <v>215</v>
      </c>
    </row>
    <row r="42" spans="2:54" x14ac:dyDescent="0.3">
      <c r="B42" s="1">
        <v>45231</v>
      </c>
      <c r="C42" t="s">
        <v>207</v>
      </c>
      <c r="D42">
        <v>1</v>
      </c>
      <c r="E42" t="s">
        <v>56</v>
      </c>
      <c r="F42" s="2" t="s">
        <v>56</v>
      </c>
      <c r="G42" t="s">
        <v>57</v>
      </c>
      <c r="H42" s="2">
        <v>550</v>
      </c>
      <c r="I42">
        <v>0.9</v>
      </c>
      <c r="J42" t="s">
        <v>58</v>
      </c>
      <c r="K42">
        <v>250</v>
      </c>
      <c r="L42">
        <v>0.1</v>
      </c>
      <c r="M42" t="s">
        <v>56</v>
      </c>
      <c r="N42" t="s">
        <v>56</v>
      </c>
      <c r="O42" t="s">
        <v>94</v>
      </c>
      <c r="P42">
        <v>30</v>
      </c>
      <c r="Q42" t="s">
        <v>56</v>
      </c>
      <c r="R42" t="s">
        <v>56</v>
      </c>
      <c r="S42" t="s">
        <v>57</v>
      </c>
      <c r="T42">
        <v>550</v>
      </c>
      <c r="U42">
        <v>0.9</v>
      </c>
      <c r="V42" t="s">
        <v>58</v>
      </c>
      <c r="W42">
        <v>250</v>
      </c>
      <c r="X42">
        <v>0.1</v>
      </c>
      <c r="Y42" t="s">
        <v>56</v>
      </c>
      <c r="Z42" t="s">
        <v>56</v>
      </c>
      <c r="AA42" t="s">
        <v>94</v>
      </c>
      <c r="AB42">
        <v>30</v>
      </c>
      <c r="AC42" t="s">
        <v>59</v>
      </c>
      <c r="AD42">
        <v>12.85</v>
      </c>
      <c r="AE42">
        <v>240</v>
      </c>
      <c r="AF42">
        <v>0</v>
      </c>
      <c r="AG42">
        <v>1</v>
      </c>
      <c r="AH42" t="s">
        <v>56</v>
      </c>
      <c r="AI42" t="s">
        <v>60</v>
      </c>
      <c r="AJ42">
        <v>1</v>
      </c>
      <c r="AK42" t="s">
        <v>56</v>
      </c>
      <c r="AL42">
        <v>0</v>
      </c>
      <c r="AO42" s="2">
        <v>0.106</v>
      </c>
      <c r="AP42" s="2">
        <v>0.313</v>
      </c>
      <c r="AQ42" s="2">
        <v>0.22500000000000001</v>
      </c>
      <c r="AR42">
        <v>1.94357</v>
      </c>
      <c r="AS42" s="2" t="s">
        <v>216</v>
      </c>
      <c r="AT42" s="11">
        <v>13671</v>
      </c>
      <c r="AU42" s="11">
        <v>13051</v>
      </c>
      <c r="AV42" s="11">
        <v>11420</v>
      </c>
      <c r="AW42" s="6">
        <f t="shared" si="0"/>
        <v>12714</v>
      </c>
      <c r="AX42" s="6">
        <f>AVERAGE(AO42/10+AO42/10+AQ42/10)/(AW42*AR42)</f>
        <v>1.7684754812760135E-6</v>
      </c>
      <c r="AZ42" t="s">
        <v>217</v>
      </c>
      <c r="BA42" t="s">
        <v>218</v>
      </c>
      <c r="BB42" t="s">
        <v>219</v>
      </c>
    </row>
    <row r="43" spans="2:54" x14ac:dyDescent="0.3">
      <c r="B43" s="1">
        <v>45231</v>
      </c>
      <c r="C43" t="s">
        <v>207</v>
      </c>
      <c r="D43">
        <v>1</v>
      </c>
      <c r="E43" t="s">
        <v>56</v>
      </c>
      <c r="F43" s="2" t="s">
        <v>56</v>
      </c>
      <c r="G43" t="s">
        <v>57</v>
      </c>
      <c r="H43" s="2">
        <v>550</v>
      </c>
      <c r="I43">
        <v>0.9</v>
      </c>
      <c r="J43" t="s">
        <v>58</v>
      </c>
      <c r="K43">
        <v>250</v>
      </c>
      <c r="L43">
        <v>0.1</v>
      </c>
      <c r="M43" t="s">
        <v>56</v>
      </c>
      <c r="N43" t="s">
        <v>56</v>
      </c>
      <c r="O43" t="s">
        <v>94</v>
      </c>
      <c r="P43">
        <v>30</v>
      </c>
      <c r="Q43" t="s">
        <v>56</v>
      </c>
      <c r="R43" t="s">
        <v>56</v>
      </c>
      <c r="S43" t="s">
        <v>57</v>
      </c>
      <c r="T43">
        <v>550</v>
      </c>
      <c r="U43">
        <v>0.9</v>
      </c>
      <c r="V43" t="s">
        <v>58</v>
      </c>
      <c r="W43">
        <v>250</v>
      </c>
      <c r="X43">
        <v>0.1</v>
      </c>
      <c r="Y43" t="s">
        <v>56</v>
      </c>
      <c r="Z43" t="s">
        <v>56</v>
      </c>
      <c r="AA43" t="s">
        <v>94</v>
      </c>
      <c r="AB43">
        <v>30</v>
      </c>
      <c r="AC43" t="s">
        <v>59</v>
      </c>
      <c r="AD43">
        <v>10.71</v>
      </c>
      <c r="AE43">
        <v>240</v>
      </c>
      <c r="AF43">
        <v>0</v>
      </c>
      <c r="AG43">
        <v>1</v>
      </c>
      <c r="AH43" t="s">
        <v>56</v>
      </c>
      <c r="AI43" t="s">
        <v>60</v>
      </c>
      <c r="AJ43">
        <v>1</v>
      </c>
      <c r="AK43" t="s">
        <v>56</v>
      </c>
      <c r="AL43">
        <v>0</v>
      </c>
      <c r="AO43" s="2">
        <v>0.26800000000000002</v>
      </c>
      <c r="AP43" s="2">
        <v>9.8000000000000004E-2</v>
      </c>
      <c r="AQ43" s="2">
        <v>0.221</v>
      </c>
      <c r="AR43">
        <v>1.94357</v>
      </c>
      <c r="AS43" s="2" t="s">
        <v>220</v>
      </c>
      <c r="AT43" s="11">
        <v>8929</v>
      </c>
      <c r="AU43" s="11">
        <v>13978</v>
      </c>
      <c r="AV43" s="11">
        <v>9148</v>
      </c>
      <c r="AW43" s="6">
        <f t="shared" si="0"/>
        <v>10685</v>
      </c>
      <c r="AX43" s="6">
        <f t="shared" ref="AX43:AX48" si="2">AVERAGE(AO43/10+AO43/10+AQ43/10)/(AW43*AR43)</f>
        <v>3.6451983592109874E-6</v>
      </c>
      <c r="AZ43" t="s">
        <v>221</v>
      </c>
      <c r="BA43" t="s">
        <v>222</v>
      </c>
      <c r="BB43" t="s">
        <v>223</v>
      </c>
    </row>
    <row r="44" spans="2:54" x14ac:dyDescent="0.3">
      <c r="B44" s="1">
        <v>45231</v>
      </c>
      <c r="C44" t="s">
        <v>207</v>
      </c>
      <c r="D44">
        <v>1</v>
      </c>
      <c r="E44" t="s">
        <v>56</v>
      </c>
      <c r="F44" s="2" t="s">
        <v>56</v>
      </c>
      <c r="G44" t="s">
        <v>57</v>
      </c>
      <c r="H44" s="2">
        <v>550</v>
      </c>
      <c r="I44">
        <v>0.9</v>
      </c>
      <c r="J44" t="s">
        <v>58</v>
      </c>
      <c r="K44">
        <v>250</v>
      </c>
      <c r="L44">
        <v>0.1</v>
      </c>
      <c r="M44" t="s">
        <v>56</v>
      </c>
      <c r="N44" t="s">
        <v>56</v>
      </c>
      <c r="O44" t="s">
        <v>94</v>
      </c>
      <c r="P44">
        <v>30</v>
      </c>
      <c r="Q44" t="s">
        <v>56</v>
      </c>
      <c r="R44" t="s">
        <v>56</v>
      </c>
      <c r="S44" t="s">
        <v>57</v>
      </c>
      <c r="T44">
        <v>550</v>
      </c>
      <c r="U44">
        <v>0.9</v>
      </c>
      <c r="V44" t="s">
        <v>58</v>
      </c>
      <c r="W44">
        <v>250</v>
      </c>
      <c r="X44">
        <v>0.1</v>
      </c>
      <c r="Y44" t="s">
        <v>56</v>
      </c>
      <c r="Z44" t="s">
        <v>56</v>
      </c>
      <c r="AA44" t="s">
        <v>94</v>
      </c>
      <c r="AB44">
        <v>30</v>
      </c>
      <c r="AC44" t="s">
        <v>59</v>
      </c>
      <c r="AD44">
        <v>8.56</v>
      </c>
      <c r="AE44">
        <v>240</v>
      </c>
      <c r="AF44">
        <v>0</v>
      </c>
      <c r="AG44">
        <v>1</v>
      </c>
      <c r="AH44" t="s">
        <v>56</v>
      </c>
      <c r="AI44" t="s">
        <v>60</v>
      </c>
      <c r="AJ44">
        <v>1</v>
      </c>
      <c r="AK44" t="s">
        <v>56</v>
      </c>
      <c r="AL44">
        <v>0</v>
      </c>
      <c r="AO44" s="2">
        <v>0.17699999999999999</v>
      </c>
      <c r="AP44" s="2">
        <v>0.106</v>
      </c>
      <c r="AQ44" s="2">
        <v>0.105</v>
      </c>
      <c r="AR44">
        <v>1.94357</v>
      </c>
      <c r="AS44" s="2" t="s">
        <v>224</v>
      </c>
      <c r="AT44" s="11">
        <v>9069</v>
      </c>
      <c r="AU44" s="11">
        <v>13916</v>
      </c>
      <c r="AV44" s="11">
        <v>10701</v>
      </c>
      <c r="AW44" s="6">
        <f t="shared" si="0"/>
        <v>11228.666666666666</v>
      </c>
      <c r="AX44" s="6">
        <f t="shared" si="2"/>
        <v>2.1032180925806E-6</v>
      </c>
      <c r="AZ44" t="s">
        <v>225</v>
      </c>
      <c r="BA44" t="s">
        <v>226</v>
      </c>
      <c r="BB44" t="s">
        <v>227</v>
      </c>
    </row>
    <row r="45" spans="2:54" x14ac:dyDescent="0.3">
      <c r="B45" s="1">
        <v>45231</v>
      </c>
      <c r="C45" t="s">
        <v>207</v>
      </c>
      <c r="D45">
        <v>1</v>
      </c>
      <c r="E45" t="s">
        <v>56</v>
      </c>
      <c r="F45" s="2" t="s">
        <v>56</v>
      </c>
      <c r="G45" t="s">
        <v>57</v>
      </c>
      <c r="H45" s="2">
        <v>550</v>
      </c>
      <c r="I45">
        <v>0.9</v>
      </c>
      <c r="J45" t="s">
        <v>58</v>
      </c>
      <c r="K45">
        <v>250</v>
      </c>
      <c r="L45">
        <v>0.1</v>
      </c>
      <c r="M45" t="s">
        <v>56</v>
      </c>
      <c r="N45" t="s">
        <v>56</v>
      </c>
      <c r="O45" t="s">
        <v>94</v>
      </c>
      <c r="P45">
        <v>30</v>
      </c>
      <c r="Q45" t="s">
        <v>56</v>
      </c>
      <c r="R45" t="s">
        <v>56</v>
      </c>
      <c r="S45" t="s">
        <v>57</v>
      </c>
      <c r="T45">
        <v>550</v>
      </c>
      <c r="U45">
        <v>0.9</v>
      </c>
      <c r="V45" t="s">
        <v>58</v>
      </c>
      <c r="W45">
        <v>250</v>
      </c>
      <c r="X45">
        <v>0.1</v>
      </c>
      <c r="Y45" t="s">
        <v>56</v>
      </c>
      <c r="Z45" t="s">
        <v>56</v>
      </c>
      <c r="AA45" t="s">
        <v>94</v>
      </c>
      <c r="AB45">
        <v>30</v>
      </c>
      <c r="AC45" t="s">
        <v>59</v>
      </c>
      <c r="AD45">
        <v>6.42</v>
      </c>
      <c r="AE45">
        <v>240</v>
      </c>
      <c r="AF45">
        <v>0</v>
      </c>
      <c r="AG45">
        <v>1</v>
      </c>
      <c r="AH45" t="s">
        <v>56</v>
      </c>
      <c r="AI45" t="s">
        <v>60</v>
      </c>
      <c r="AJ45">
        <v>1</v>
      </c>
      <c r="AK45" t="s">
        <v>56</v>
      </c>
      <c r="AL45">
        <v>0</v>
      </c>
      <c r="AO45" s="2">
        <v>0.157</v>
      </c>
      <c r="AP45" s="2">
        <v>0.28999999999999998</v>
      </c>
      <c r="AQ45" s="2">
        <v>7.6999999999999999E-2</v>
      </c>
      <c r="AR45">
        <v>1.94357</v>
      </c>
      <c r="AS45" s="2" t="s">
        <v>228</v>
      </c>
      <c r="AT45" s="11">
        <v>13851</v>
      </c>
      <c r="AU45" s="11">
        <v>32392</v>
      </c>
      <c r="AV45" s="11">
        <v>8587</v>
      </c>
      <c r="AW45" s="6">
        <f t="shared" si="0"/>
        <v>18276.666666666668</v>
      </c>
      <c r="AX45" s="6">
        <f t="shared" si="2"/>
        <v>1.1007268981791611E-6</v>
      </c>
      <c r="AZ45" t="s">
        <v>229</v>
      </c>
      <c r="BA45" t="s">
        <v>230</v>
      </c>
      <c r="BB45" t="s">
        <v>231</v>
      </c>
    </row>
    <row r="46" spans="2:54" x14ac:dyDescent="0.3">
      <c r="B46" s="1">
        <v>45231</v>
      </c>
      <c r="C46" t="s">
        <v>207</v>
      </c>
      <c r="D46">
        <v>1</v>
      </c>
      <c r="E46" t="s">
        <v>56</v>
      </c>
      <c r="F46" s="2" t="s">
        <v>56</v>
      </c>
      <c r="G46" t="s">
        <v>57</v>
      </c>
      <c r="H46" s="2">
        <v>550</v>
      </c>
      <c r="I46">
        <v>0.9</v>
      </c>
      <c r="J46" t="s">
        <v>58</v>
      </c>
      <c r="K46">
        <v>250</v>
      </c>
      <c r="L46">
        <v>0.1</v>
      </c>
      <c r="M46" t="s">
        <v>56</v>
      </c>
      <c r="N46" t="s">
        <v>56</v>
      </c>
      <c r="O46" t="s">
        <v>94</v>
      </c>
      <c r="P46">
        <v>30</v>
      </c>
      <c r="Q46" t="s">
        <v>56</v>
      </c>
      <c r="R46" t="s">
        <v>56</v>
      </c>
      <c r="S46" t="s">
        <v>57</v>
      </c>
      <c r="T46">
        <v>550</v>
      </c>
      <c r="U46">
        <v>0.9</v>
      </c>
      <c r="V46" t="s">
        <v>58</v>
      </c>
      <c r="W46">
        <v>250</v>
      </c>
      <c r="X46">
        <v>0.1</v>
      </c>
      <c r="Y46" t="s">
        <v>56</v>
      </c>
      <c r="Z46" t="s">
        <v>56</v>
      </c>
      <c r="AA46" t="s">
        <v>94</v>
      </c>
      <c r="AB46">
        <v>30</v>
      </c>
      <c r="AC46" t="s">
        <v>59</v>
      </c>
      <c r="AD46">
        <v>4.28</v>
      </c>
      <c r="AE46">
        <v>240</v>
      </c>
      <c r="AF46">
        <v>0</v>
      </c>
      <c r="AG46">
        <v>1</v>
      </c>
      <c r="AH46" t="s">
        <v>56</v>
      </c>
      <c r="AI46" t="s">
        <v>60</v>
      </c>
      <c r="AJ46">
        <v>1</v>
      </c>
      <c r="AK46" t="s">
        <v>56</v>
      </c>
      <c r="AL46">
        <v>0</v>
      </c>
      <c r="AO46" s="2">
        <v>0.1</v>
      </c>
      <c r="AP46" s="2">
        <v>0.13600000000000001</v>
      </c>
      <c r="AQ46" s="2">
        <v>0.14299999999999999</v>
      </c>
      <c r="AR46">
        <v>1.94357</v>
      </c>
      <c r="AS46" s="2" t="s">
        <v>232</v>
      </c>
      <c r="AT46" s="11">
        <v>11517</v>
      </c>
      <c r="AU46" s="11">
        <v>17179</v>
      </c>
      <c r="AV46" s="11">
        <v>10948</v>
      </c>
      <c r="AW46" s="6">
        <f t="shared" si="0"/>
        <v>13214.666666666666</v>
      </c>
      <c r="AX46" s="6">
        <f t="shared" si="2"/>
        <v>1.3354810207726676E-6</v>
      </c>
      <c r="AZ46" t="s">
        <v>233</v>
      </c>
      <c r="BA46" t="s">
        <v>234</v>
      </c>
      <c r="BB46" t="s">
        <v>235</v>
      </c>
    </row>
    <row r="47" spans="2:54" x14ac:dyDescent="0.3">
      <c r="B47" s="1">
        <v>45231</v>
      </c>
      <c r="C47" t="s">
        <v>207</v>
      </c>
      <c r="D47">
        <v>1</v>
      </c>
      <c r="E47" t="s">
        <v>56</v>
      </c>
      <c r="F47" s="2" t="s">
        <v>56</v>
      </c>
      <c r="G47" t="s">
        <v>57</v>
      </c>
      <c r="H47" s="2">
        <v>550</v>
      </c>
      <c r="I47">
        <v>0.9</v>
      </c>
      <c r="J47" t="s">
        <v>58</v>
      </c>
      <c r="K47">
        <v>250</v>
      </c>
      <c r="L47">
        <v>0.1</v>
      </c>
      <c r="M47" t="s">
        <v>56</v>
      </c>
      <c r="N47" t="s">
        <v>56</v>
      </c>
      <c r="O47" t="s">
        <v>94</v>
      </c>
      <c r="P47">
        <v>30</v>
      </c>
      <c r="Q47" t="s">
        <v>56</v>
      </c>
      <c r="R47" t="s">
        <v>56</v>
      </c>
      <c r="S47" t="s">
        <v>57</v>
      </c>
      <c r="T47">
        <v>550</v>
      </c>
      <c r="U47">
        <v>0.9</v>
      </c>
      <c r="V47" t="s">
        <v>58</v>
      </c>
      <c r="W47">
        <v>250</v>
      </c>
      <c r="X47">
        <v>0.1</v>
      </c>
      <c r="Y47" t="s">
        <v>56</v>
      </c>
      <c r="Z47" t="s">
        <v>56</v>
      </c>
      <c r="AA47" t="s">
        <v>94</v>
      </c>
      <c r="AB47">
        <v>30</v>
      </c>
      <c r="AC47" t="s">
        <v>59</v>
      </c>
      <c r="AD47">
        <v>2.14</v>
      </c>
      <c r="AE47">
        <v>240</v>
      </c>
      <c r="AF47">
        <v>0</v>
      </c>
      <c r="AG47">
        <v>1</v>
      </c>
      <c r="AH47" t="s">
        <v>56</v>
      </c>
      <c r="AI47" t="s">
        <v>60</v>
      </c>
      <c r="AJ47">
        <v>1</v>
      </c>
      <c r="AK47" t="s">
        <v>56</v>
      </c>
      <c r="AL47">
        <v>0</v>
      </c>
      <c r="AO47" s="2">
        <v>0.23</v>
      </c>
      <c r="AP47" s="2">
        <v>0.24199999999999999</v>
      </c>
      <c r="AQ47" s="2">
        <v>7.4999999999999997E-2</v>
      </c>
      <c r="AR47">
        <v>1.94357</v>
      </c>
      <c r="AS47" s="2" t="s">
        <v>236</v>
      </c>
      <c r="AT47" s="11">
        <v>41000</v>
      </c>
      <c r="AU47" s="11">
        <v>87250</v>
      </c>
      <c r="AV47" s="11">
        <v>24217</v>
      </c>
      <c r="AW47" s="6">
        <f t="shared" si="0"/>
        <v>50822.333333333336</v>
      </c>
      <c r="AX47" s="6">
        <f t="shared" si="2"/>
        <v>5.4162536513552922E-7</v>
      </c>
      <c r="AZ47" t="s">
        <v>237</v>
      </c>
      <c r="BA47" t="s">
        <v>238</v>
      </c>
      <c r="BB47" t="s">
        <v>239</v>
      </c>
    </row>
    <row r="48" spans="2:54" x14ac:dyDescent="0.3">
      <c r="B48" s="1">
        <v>45231</v>
      </c>
      <c r="C48" t="s">
        <v>207</v>
      </c>
      <c r="D48">
        <v>1</v>
      </c>
      <c r="E48" t="s">
        <v>56</v>
      </c>
      <c r="F48" s="2" t="s">
        <v>56</v>
      </c>
      <c r="G48" t="s">
        <v>57</v>
      </c>
      <c r="H48" s="2">
        <v>550</v>
      </c>
      <c r="I48">
        <v>0.9</v>
      </c>
      <c r="J48" t="s">
        <v>58</v>
      </c>
      <c r="K48">
        <v>250</v>
      </c>
      <c r="L48">
        <v>0.1</v>
      </c>
      <c r="M48" t="s">
        <v>56</v>
      </c>
      <c r="N48" t="s">
        <v>56</v>
      </c>
      <c r="O48" t="s">
        <v>94</v>
      </c>
      <c r="P48">
        <v>30</v>
      </c>
      <c r="Q48" t="s">
        <v>56</v>
      </c>
      <c r="R48" t="s">
        <v>56</v>
      </c>
      <c r="S48" t="s">
        <v>57</v>
      </c>
      <c r="T48">
        <v>550</v>
      </c>
      <c r="U48">
        <v>0.9</v>
      </c>
      <c r="V48" t="s">
        <v>58</v>
      </c>
      <c r="W48">
        <v>250</v>
      </c>
      <c r="X48">
        <v>0.1</v>
      </c>
      <c r="Y48" t="s">
        <v>56</v>
      </c>
      <c r="Z48" t="s">
        <v>56</v>
      </c>
      <c r="AA48" t="s">
        <v>94</v>
      </c>
      <c r="AB48">
        <v>30</v>
      </c>
      <c r="AC48" t="s">
        <v>59</v>
      </c>
      <c r="AD48">
        <v>0</v>
      </c>
      <c r="AE48">
        <v>240</v>
      </c>
      <c r="AF48">
        <v>0</v>
      </c>
      <c r="AG48">
        <v>1</v>
      </c>
      <c r="AH48" t="s">
        <v>56</v>
      </c>
      <c r="AI48" t="s">
        <v>60</v>
      </c>
      <c r="AJ48">
        <v>1</v>
      </c>
      <c r="AK48" t="s">
        <v>56</v>
      </c>
      <c r="AL48">
        <v>0</v>
      </c>
      <c r="AO48" s="2">
        <v>0.81399999999999995</v>
      </c>
      <c r="AP48" s="2">
        <v>0.81699999999999995</v>
      </c>
      <c r="AQ48" s="2">
        <v>0.80900000000000005</v>
      </c>
      <c r="AR48">
        <v>1.94357</v>
      </c>
      <c r="AS48" s="2" t="s">
        <v>240</v>
      </c>
      <c r="AT48" s="11">
        <v>20069926</v>
      </c>
      <c r="AU48" s="11">
        <v>20484788</v>
      </c>
      <c r="AV48" s="11">
        <v>18238920</v>
      </c>
      <c r="AW48" s="6">
        <f t="shared" si="0"/>
        <v>19597878</v>
      </c>
      <c r="AX48" s="6">
        <f t="shared" si="2"/>
        <v>6.3980303002246856E-9</v>
      </c>
      <c r="AZ48" t="s">
        <v>241</v>
      </c>
      <c r="BA48" t="s">
        <v>242</v>
      </c>
      <c r="BB48" t="s">
        <v>243</v>
      </c>
    </row>
    <row r="49" spans="2:53" x14ac:dyDescent="0.3">
      <c r="B49" s="1">
        <v>45247</v>
      </c>
      <c r="C49" t="s">
        <v>55</v>
      </c>
      <c r="D49">
        <v>2</v>
      </c>
      <c r="E49" t="s">
        <v>56</v>
      </c>
      <c r="F49" s="2" t="s">
        <v>56</v>
      </c>
      <c r="G49" t="s">
        <v>57</v>
      </c>
      <c r="H49" s="2">
        <v>550</v>
      </c>
      <c r="I49">
        <v>0.9</v>
      </c>
      <c r="J49" t="s">
        <v>58</v>
      </c>
      <c r="K49">
        <v>250</v>
      </c>
      <c r="L49">
        <v>0.1</v>
      </c>
      <c r="M49" t="s">
        <v>56</v>
      </c>
      <c r="N49" t="s">
        <v>56</v>
      </c>
      <c r="O49" t="s">
        <v>94</v>
      </c>
      <c r="P49">
        <v>20</v>
      </c>
      <c r="Q49" t="s">
        <v>56</v>
      </c>
      <c r="R49" t="s">
        <v>56</v>
      </c>
      <c r="S49" t="s">
        <v>57</v>
      </c>
      <c r="T49">
        <v>550</v>
      </c>
      <c r="U49">
        <v>0.9</v>
      </c>
      <c r="V49" t="s">
        <v>58</v>
      </c>
      <c r="W49">
        <v>250</v>
      </c>
      <c r="X49">
        <v>0.1</v>
      </c>
      <c r="Y49" t="s">
        <v>56</v>
      </c>
      <c r="Z49" t="s">
        <v>56</v>
      </c>
      <c r="AA49" t="s">
        <v>94</v>
      </c>
      <c r="AB49">
        <v>20</v>
      </c>
      <c r="AC49" t="s">
        <v>59</v>
      </c>
      <c r="AD49">
        <v>15</v>
      </c>
      <c r="AE49">
        <v>240</v>
      </c>
      <c r="AF49">
        <v>0</v>
      </c>
      <c r="AG49">
        <v>1</v>
      </c>
      <c r="AH49" t="s">
        <v>56</v>
      </c>
      <c r="AI49" t="s">
        <v>60</v>
      </c>
      <c r="AJ49">
        <v>1</v>
      </c>
      <c r="AK49" t="s">
        <v>56</v>
      </c>
      <c r="AL49">
        <v>0</v>
      </c>
      <c r="AO49" s="2">
        <v>1.04</v>
      </c>
      <c r="AP49" s="2">
        <v>1.07</v>
      </c>
      <c r="AQ49" s="2">
        <v>1.1299999999999999</v>
      </c>
      <c r="AR49">
        <v>2.8000000000000001E-2</v>
      </c>
      <c r="AS49" s="2" t="s">
        <v>244</v>
      </c>
      <c r="AW49" s="6" t="e">
        <f t="shared" ref="AW49:AW111" si="3">AVERAGE(AT49:AV49)</f>
        <v>#DIV/0!</v>
      </c>
      <c r="AX49" t="e">
        <f t="shared" si="1"/>
        <v>#DIV/0!</v>
      </c>
      <c r="AZ49" t="s">
        <v>245</v>
      </c>
    </row>
    <row r="50" spans="2:53" x14ac:dyDescent="0.3">
      <c r="B50" s="1">
        <v>45247</v>
      </c>
      <c r="C50" t="s">
        <v>55</v>
      </c>
      <c r="D50">
        <v>2</v>
      </c>
      <c r="E50" t="s">
        <v>56</v>
      </c>
      <c r="F50" s="2" t="s">
        <v>56</v>
      </c>
      <c r="G50" t="s">
        <v>57</v>
      </c>
      <c r="H50" s="2">
        <v>550</v>
      </c>
      <c r="I50">
        <v>0.9</v>
      </c>
      <c r="J50" t="s">
        <v>58</v>
      </c>
      <c r="K50">
        <v>250</v>
      </c>
      <c r="L50">
        <v>0.1</v>
      </c>
      <c r="M50" t="s">
        <v>56</v>
      </c>
      <c r="N50" t="s">
        <v>56</v>
      </c>
      <c r="O50" t="s">
        <v>94</v>
      </c>
      <c r="P50">
        <v>20</v>
      </c>
      <c r="Q50" t="s">
        <v>56</v>
      </c>
      <c r="R50" t="s">
        <v>56</v>
      </c>
      <c r="S50" t="s">
        <v>57</v>
      </c>
      <c r="T50">
        <v>550</v>
      </c>
      <c r="U50">
        <v>0.9</v>
      </c>
      <c r="V50" t="s">
        <v>58</v>
      </c>
      <c r="W50">
        <v>250</v>
      </c>
      <c r="X50">
        <v>0.1</v>
      </c>
      <c r="Y50" t="s">
        <v>56</v>
      </c>
      <c r="Z50" t="s">
        <v>56</v>
      </c>
      <c r="AA50" t="s">
        <v>94</v>
      </c>
      <c r="AB50">
        <v>20</v>
      </c>
      <c r="AC50" t="s">
        <v>59</v>
      </c>
      <c r="AD50">
        <v>15</v>
      </c>
      <c r="AE50">
        <v>240</v>
      </c>
      <c r="AF50">
        <v>0.14285714285714279</v>
      </c>
      <c r="AG50">
        <v>0.85714285714285721</v>
      </c>
      <c r="AH50" t="s">
        <v>56</v>
      </c>
      <c r="AI50" t="s">
        <v>60</v>
      </c>
      <c r="AJ50">
        <v>1</v>
      </c>
      <c r="AK50" t="s">
        <v>56</v>
      </c>
      <c r="AL50">
        <v>0</v>
      </c>
      <c r="AO50" s="2">
        <v>0.86</v>
      </c>
      <c r="AP50" s="2">
        <v>1.1000000000000001</v>
      </c>
      <c r="AQ50" s="2">
        <v>1.1499999999999999</v>
      </c>
      <c r="AR50">
        <v>2.8000000000000001E-2</v>
      </c>
      <c r="AS50" s="2" t="s">
        <v>246</v>
      </c>
      <c r="AW50" s="6" t="e">
        <f t="shared" si="3"/>
        <v>#DIV/0!</v>
      </c>
      <c r="AX50" t="e">
        <f t="shared" ref="AX50:AX112" si="4">0.025/(AW50*AR50)</f>
        <v>#DIV/0!</v>
      </c>
      <c r="AZ50" t="s">
        <v>247</v>
      </c>
    </row>
    <row r="51" spans="2:53" x14ac:dyDescent="0.3">
      <c r="B51" s="1">
        <v>45247</v>
      </c>
      <c r="C51" t="s">
        <v>55</v>
      </c>
      <c r="D51">
        <v>2</v>
      </c>
      <c r="E51" t="s">
        <v>56</v>
      </c>
      <c r="F51" s="2" t="s">
        <v>56</v>
      </c>
      <c r="G51" t="s">
        <v>57</v>
      </c>
      <c r="H51" s="2">
        <v>550</v>
      </c>
      <c r="I51">
        <v>0.9</v>
      </c>
      <c r="J51" t="s">
        <v>58</v>
      </c>
      <c r="K51">
        <v>250</v>
      </c>
      <c r="L51">
        <v>0.1</v>
      </c>
      <c r="M51" t="s">
        <v>56</v>
      </c>
      <c r="N51" t="s">
        <v>56</v>
      </c>
      <c r="O51" t="s">
        <v>94</v>
      </c>
      <c r="P51">
        <v>20</v>
      </c>
      <c r="Q51" t="s">
        <v>56</v>
      </c>
      <c r="R51" t="s">
        <v>56</v>
      </c>
      <c r="S51" t="s">
        <v>57</v>
      </c>
      <c r="T51">
        <v>550</v>
      </c>
      <c r="U51">
        <v>0.9</v>
      </c>
      <c r="V51" t="s">
        <v>58</v>
      </c>
      <c r="W51">
        <v>250</v>
      </c>
      <c r="X51">
        <v>0.1</v>
      </c>
      <c r="Y51" t="s">
        <v>56</v>
      </c>
      <c r="Z51" t="s">
        <v>56</v>
      </c>
      <c r="AA51" t="s">
        <v>94</v>
      </c>
      <c r="AB51">
        <v>20</v>
      </c>
      <c r="AC51" t="s">
        <v>59</v>
      </c>
      <c r="AD51">
        <v>15</v>
      </c>
      <c r="AE51">
        <v>240</v>
      </c>
      <c r="AF51">
        <v>0.28571428571428559</v>
      </c>
      <c r="AG51">
        <v>0.71428571428571441</v>
      </c>
      <c r="AH51" t="s">
        <v>56</v>
      </c>
      <c r="AI51" t="s">
        <v>60</v>
      </c>
      <c r="AJ51">
        <v>1</v>
      </c>
      <c r="AK51" t="s">
        <v>56</v>
      </c>
      <c r="AL51">
        <v>0</v>
      </c>
      <c r="AO51" s="2">
        <v>0.63</v>
      </c>
      <c r="AP51" s="2">
        <v>0.65</v>
      </c>
      <c r="AQ51" s="2">
        <v>0.78</v>
      </c>
      <c r="AR51">
        <v>2.8000000000000001E-2</v>
      </c>
      <c r="AS51" s="2" t="s">
        <v>248</v>
      </c>
      <c r="AW51" s="6" t="e">
        <f t="shared" si="3"/>
        <v>#DIV/0!</v>
      </c>
      <c r="AX51" t="e">
        <f t="shared" si="4"/>
        <v>#DIV/0!</v>
      </c>
      <c r="AZ51" t="s">
        <v>249</v>
      </c>
    </row>
    <row r="52" spans="2:53" x14ac:dyDescent="0.3">
      <c r="B52" s="1">
        <v>45247</v>
      </c>
      <c r="C52" t="s">
        <v>55</v>
      </c>
      <c r="D52">
        <v>2</v>
      </c>
      <c r="E52" t="s">
        <v>56</v>
      </c>
      <c r="F52" s="2" t="s">
        <v>56</v>
      </c>
      <c r="G52" t="s">
        <v>57</v>
      </c>
      <c r="H52" s="2">
        <v>550</v>
      </c>
      <c r="I52">
        <v>0.9</v>
      </c>
      <c r="J52" t="s">
        <v>58</v>
      </c>
      <c r="K52">
        <v>250</v>
      </c>
      <c r="L52">
        <v>0.1</v>
      </c>
      <c r="M52" t="s">
        <v>56</v>
      </c>
      <c r="N52" t="s">
        <v>56</v>
      </c>
      <c r="O52" t="s">
        <v>94</v>
      </c>
      <c r="P52">
        <v>20</v>
      </c>
      <c r="Q52" t="s">
        <v>56</v>
      </c>
      <c r="R52" t="s">
        <v>56</v>
      </c>
      <c r="S52" t="s">
        <v>57</v>
      </c>
      <c r="T52">
        <v>550</v>
      </c>
      <c r="U52">
        <v>0.9</v>
      </c>
      <c r="V52" t="s">
        <v>58</v>
      </c>
      <c r="W52">
        <v>250</v>
      </c>
      <c r="X52">
        <v>0.1</v>
      </c>
      <c r="Y52" t="s">
        <v>56</v>
      </c>
      <c r="Z52" t="s">
        <v>56</v>
      </c>
      <c r="AA52" t="s">
        <v>94</v>
      </c>
      <c r="AB52">
        <v>20</v>
      </c>
      <c r="AC52" t="s">
        <v>59</v>
      </c>
      <c r="AD52">
        <v>15</v>
      </c>
      <c r="AE52">
        <v>240</v>
      </c>
      <c r="AF52">
        <v>0.42857142857142838</v>
      </c>
      <c r="AG52">
        <v>0.57142857142857162</v>
      </c>
      <c r="AH52" t="s">
        <v>56</v>
      </c>
      <c r="AI52" t="s">
        <v>60</v>
      </c>
      <c r="AJ52">
        <v>1</v>
      </c>
      <c r="AK52" t="s">
        <v>56</v>
      </c>
      <c r="AL52">
        <v>0</v>
      </c>
      <c r="AO52" s="2">
        <v>1.07</v>
      </c>
      <c r="AP52" s="2">
        <v>1.1399999999999999</v>
      </c>
      <c r="AQ52" s="2">
        <v>1.1599999999999999</v>
      </c>
      <c r="AR52">
        <v>2.8000000000000001E-2</v>
      </c>
      <c r="AS52" s="2" t="s">
        <v>250</v>
      </c>
      <c r="AW52" s="6" t="e">
        <f t="shared" si="3"/>
        <v>#DIV/0!</v>
      </c>
      <c r="AX52" t="e">
        <f t="shared" si="4"/>
        <v>#DIV/0!</v>
      </c>
      <c r="AZ52" t="s">
        <v>251</v>
      </c>
    </row>
    <row r="53" spans="2:53" x14ac:dyDescent="0.3">
      <c r="B53" s="1">
        <v>45247</v>
      </c>
      <c r="C53" t="s">
        <v>55</v>
      </c>
      <c r="D53">
        <v>2</v>
      </c>
      <c r="E53" t="s">
        <v>56</v>
      </c>
      <c r="F53" s="2" t="s">
        <v>56</v>
      </c>
      <c r="G53" t="s">
        <v>57</v>
      </c>
      <c r="H53" s="2">
        <v>550</v>
      </c>
      <c r="I53">
        <v>0.9</v>
      </c>
      <c r="J53" t="s">
        <v>58</v>
      </c>
      <c r="K53">
        <v>250</v>
      </c>
      <c r="L53">
        <v>0.1</v>
      </c>
      <c r="M53" t="s">
        <v>56</v>
      </c>
      <c r="N53" t="s">
        <v>56</v>
      </c>
      <c r="O53" t="s">
        <v>94</v>
      </c>
      <c r="P53">
        <v>20</v>
      </c>
      <c r="Q53" t="s">
        <v>56</v>
      </c>
      <c r="R53" t="s">
        <v>56</v>
      </c>
      <c r="S53" t="s">
        <v>57</v>
      </c>
      <c r="T53">
        <v>550</v>
      </c>
      <c r="U53">
        <v>0.9</v>
      </c>
      <c r="V53" t="s">
        <v>58</v>
      </c>
      <c r="W53">
        <v>250</v>
      </c>
      <c r="X53">
        <v>0.1</v>
      </c>
      <c r="Y53" t="s">
        <v>56</v>
      </c>
      <c r="Z53" t="s">
        <v>56</v>
      </c>
      <c r="AA53" t="s">
        <v>94</v>
      </c>
      <c r="AB53">
        <v>20</v>
      </c>
      <c r="AC53" t="s">
        <v>59</v>
      </c>
      <c r="AD53">
        <v>15</v>
      </c>
      <c r="AE53">
        <v>240</v>
      </c>
      <c r="AF53">
        <v>0.57142857142857117</v>
      </c>
      <c r="AG53">
        <v>0.42857142857142877</v>
      </c>
      <c r="AH53" t="s">
        <v>56</v>
      </c>
      <c r="AI53" t="s">
        <v>60</v>
      </c>
      <c r="AJ53">
        <v>1</v>
      </c>
      <c r="AK53" t="s">
        <v>56</v>
      </c>
      <c r="AL53">
        <v>0</v>
      </c>
      <c r="AO53" s="2">
        <v>0.86</v>
      </c>
      <c r="AP53" s="2">
        <v>1.05</v>
      </c>
      <c r="AQ53" s="2">
        <v>1.0900000000000001</v>
      </c>
      <c r="AR53">
        <v>2.8000000000000001E-2</v>
      </c>
      <c r="AS53" s="2" t="s">
        <v>252</v>
      </c>
      <c r="AW53" s="6" t="e">
        <f t="shared" si="3"/>
        <v>#DIV/0!</v>
      </c>
      <c r="AX53" t="e">
        <f t="shared" si="4"/>
        <v>#DIV/0!</v>
      </c>
      <c r="AZ53" t="s">
        <v>253</v>
      </c>
    </row>
    <row r="54" spans="2:53" x14ac:dyDescent="0.3">
      <c r="B54" s="1">
        <v>45247</v>
      </c>
      <c r="C54" t="s">
        <v>55</v>
      </c>
      <c r="D54">
        <v>2</v>
      </c>
      <c r="E54" t="s">
        <v>56</v>
      </c>
      <c r="F54" s="2" t="s">
        <v>56</v>
      </c>
      <c r="G54" t="s">
        <v>57</v>
      </c>
      <c r="H54" s="2">
        <v>550</v>
      </c>
      <c r="I54">
        <v>0.9</v>
      </c>
      <c r="J54" t="s">
        <v>58</v>
      </c>
      <c r="K54">
        <v>250</v>
      </c>
      <c r="L54">
        <v>0.1</v>
      </c>
      <c r="M54" t="s">
        <v>56</v>
      </c>
      <c r="N54" t="s">
        <v>56</v>
      </c>
      <c r="O54" t="s">
        <v>94</v>
      </c>
      <c r="P54">
        <v>20</v>
      </c>
      <c r="Q54" t="s">
        <v>56</v>
      </c>
      <c r="R54" t="s">
        <v>56</v>
      </c>
      <c r="S54" t="s">
        <v>57</v>
      </c>
      <c r="T54">
        <v>550</v>
      </c>
      <c r="U54">
        <v>0.9</v>
      </c>
      <c r="V54" t="s">
        <v>58</v>
      </c>
      <c r="W54">
        <v>250</v>
      </c>
      <c r="X54">
        <v>0.1</v>
      </c>
      <c r="Y54" t="s">
        <v>56</v>
      </c>
      <c r="Z54" t="s">
        <v>56</v>
      </c>
      <c r="AA54" t="s">
        <v>94</v>
      </c>
      <c r="AB54">
        <v>20</v>
      </c>
      <c r="AC54" t="s">
        <v>59</v>
      </c>
      <c r="AD54">
        <v>15</v>
      </c>
      <c r="AE54">
        <v>240</v>
      </c>
      <c r="AF54">
        <v>0.71428571428571408</v>
      </c>
      <c r="AG54">
        <v>0.28571428571428592</v>
      </c>
      <c r="AH54" t="s">
        <v>56</v>
      </c>
      <c r="AI54" t="s">
        <v>60</v>
      </c>
      <c r="AJ54">
        <v>1</v>
      </c>
      <c r="AK54" t="s">
        <v>56</v>
      </c>
      <c r="AL54">
        <v>0</v>
      </c>
      <c r="AO54" s="2">
        <v>1.1000000000000001</v>
      </c>
      <c r="AP54" s="2">
        <v>1.1100000000000001</v>
      </c>
      <c r="AQ54" s="2">
        <v>1.1200000000000001</v>
      </c>
      <c r="AR54">
        <v>2.8000000000000001E-2</v>
      </c>
      <c r="AS54" s="2" t="s">
        <v>254</v>
      </c>
      <c r="AW54" s="6" t="e">
        <f t="shared" si="3"/>
        <v>#DIV/0!</v>
      </c>
      <c r="AX54" t="e">
        <f t="shared" si="4"/>
        <v>#DIV/0!</v>
      </c>
      <c r="AZ54" t="s">
        <v>255</v>
      </c>
    </row>
    <row r="55" spans="2:53" x14ac:dyDescent="0.3">
      <c r="B55" s="1">
        <v>45247</v>
      </c>
      <c r="C55" t="s">
        <v>55</v>
      </c>
      <c r="D55">
        <v>2</v>
      </c>
      <c r="E55" t="s">
        <v>56</v>
      </c>
      <c r="F55" s="2" t="s">
        <v>56</v>
      </c>
      <c r="G55" t="s">
        <v>57</v>
      </c>
      <c r="H55" s="2">
        <v>550</v>
      </c>
      <c r="I55">
        <v>0.9</v>
      </c>
      <c r="J55" t="s">
        <v>58</v>
      </c>
      <c r="K55">
        <v>250</v>
      </c>
      <c r="L55">
        <v>0.1</v>
      </c>
      <c r="M55" t="s">
        <v>56</v>
      </c>
      <c r="N55" t="s">
        <v>56</v>
      </c>
      <c r="O55" t="s">
        <v>94</v>
      </c>
      <c r="P55">
        <v>20</v>
      </c>
      <c r="Q55" t="s">
        <v>56</v>
      </c>
      <c r="R55" t="s">
        <v>56</v>
      </c>
      <c r="S55" t="s">
        <v>57</v>
      </c>
      <c r="T55">
        <v>550</v>
      </c>
      <c r="U55">
        <v>0.9</v>
      </c>
      <c r="V55" t="s">
        <v>58</v>
      </c>
      <c r="W55">
        <v>250</v>
      </c>
      <c r="X55">
        <v>0.1</v>
      </c>
      <c r="Y55" t="s">
        <v>56</v>
      </c>
      <c r="Z55" t="s">
        <v>56</v>
      </c>
      <c r="AA55" t="s">
        <v>94</v>
      </c>
      <c r="AB55">
        <v>20</v>
      </c>
      <c r="AC55" t="s">
        <v>59</v>
      </c>
      <c r="AD55">
        <v>15</v>
      </c>
      <c r="AE55">
        <v>240</v>
      </c>
      <c r="AF55">
        <v>0.85714285714285698</v>
      </c>
      <c r="AG55">
        <v>0.14285714285714307</v>
      </c>
      <c r="AH55" t="s">
        <v>56</v>
      </c>
      <c r="AI55" t="s">
        <v>60</v>
      </c>
      <c r="AJ55">
        <v>1</v>
      </c>
      <c r="AK55" t="s">
        <v>56</v>
      </c>
      <c r="AL55">
        <v>0</v>
      </c>
      <c r="AO55" s="2">
        <v>1.19</v>
      </c>
      <c r="AP55" s="2">
        <v>1.26</v>
      </c>
      <c r="AQ55" s="2">
        <v>1.28</v>
      </c>
      <c r="AR55">
        <v>2.8000000000000001E-2</v>
      </c>
      <c r="AS55" s="2" t="s">
        <v>256</v>
      </c>
      <c r="AW55" s="6" t="e">
        <f t="shared" si="3"/>
        <v>#DIV/0!</v>
      </c>
      <c r="AX55" t="e">
        <f t="shared" si="4"/>
        <v>#DIV/0!</v>
      </c>
      <c r="AZ55" t="s">
        <v>257</v>
      </c>
    </row>
    <row r="56" spans="2:53" x14ac:dyDescent="0.3">
      <c r="B56" s="1">
        <v>45247</v>
      </c>
      <c r="C56" t="s">
        <v>55</v>
      </c>
      <c r="D56">
        <v>2</v>
      </c>
      <c r="E56" t="s">
        <v>56</v>
      </c>
      <c r="F56" s="2" t="s">
        <v>56</v>
      </c>
      <c r="G56" t="s">
        <v>57</v>
      </c>
      <c r="H56" s="2">
        <v>550</v>
      </c>
      <c r="I56">
        <v>0.9</v>
      </c>
      <c r="J56" t="s">
        <v>58</v>
      </c>
      <c r="K56">
        <v>250</v>
      </c>
      <c r="L56">
        <v>0.1</v>
      </c>
      <c r="M56" t="s">
        <v>56</v>
      </c>
      <c r="N56" t="s">
        <v>56</v>
      </c>
      <c r="O56" t="s">
        <v>94</v>
      </c>
      <c r="P56">
        <v>20</v>
      </c>
      <c r="Q56" t="s">
        <v>56</v>
      </c>
      <c r="R56" t="s">
        <v>56</v>
      </c>
      <c r="S56" t="s">
        <v>57</v>
      </c>
      <c r="T56">
        <v>550</v>
      </c>
      <c r="U56">
        <v>0.9</v>
      </c>
      <c r="V56" t="s">
        <v>58</v>
      </c>
      <c r="W56">
        <v>250</v>
      </c>
      <c r="X56">
        <v>0.1</v>
      </c>
      <c r="Y56" t="s">
        <v>56</v>
      </c>
      <c r="Z56" t="s">
        <v>56</v>
      </c>
      <c r="AA56" t="s">
        <v>94</v>
      </c>
      <c r="AB56">
        <v>20</v>
      </c>
      <c r="AC56" t="s">
        <v>59</v>
      </c>
      <c r="AD56">
        <v>15</v>
      </c>
      <c r="AE56">
        <v>240</v>
      </c>
      <c r="AF56">
        <v>1</v>
      </c>
      <c r="AG56">
        <v>0</v>
      </c>
      <c r="AH56" t="s">
        <v>56</v>
      </c>
      <c r="AI56" t="s">
        <v>60</v>
      </c>
      <c r="AJ56">
        <v>1</v>
      </c>
      <c r="AK56" t="s">
        <v>56</v>
      </c>
      <c r="AL56">
        <v>0</v>
      </c>
      <c r="AO56" s="2">
        <v>1.04</v>
      </c>
      <c r="AP56" s="2">
        <v>1.05</v>
      </c>
      <c r="AQ56" s="2">
        <v>1.07</v>
      </c>
      <c r="AR56">
        <v>2.8000000000000001E-2</v>
      </c>
      <c r="AS56" s="2" t="s">
        <v>258</v>
      </c>
      <c r="AW56" s="6" t="e">
        <f t="shared" si="3"/>
        <v>#DIV/0!</v>
      </c>
      <c r="AX56" t="e">
        <f t="shared" si="4"/>
        <v>#DIV/0!</v>
      </c>
      <c r="AZ56" t="s">
        <v>259</v>
      </c>
    </row>
    <row r="57" spans="2:53" x14ac:dyDescent="0.3">
      <c r="B57" s="1">
        <v>45247</v>
      </c>
      <c r="C57" t="s">
        <v>55</v>
      </c>
      <c r="D57">
        <v>2</v>
      </c>
      <c r="E57" t="s">
        <v>56</v>
      </c>
      <c r="F57" s="2" t="s">
        <v>56</v>
      </c>
      <c r="G57" t="s">
        <v>57</v>
      </c>
      <c r="H57" s="2">
        <v>550</v>
      </c>
      <c r="I57">
        <v>0.9</v>
      </c>
      <c r="J57" t="s">
        <v>58</v>
      </c>
      <c r="K57">
        <v>250</v>
      </c>
      <c r="L57">
        <v>0.1</v>
      </c>
      <c r="M57" t="s">
        <v>56</v>
      </c>
      <c r="N57" t="s">
        <v>56</v>
      </c>
      <c r="O57" t="s">
        <v>94</v>
      </c>
      <c r="P57">
        <v>20</v>
      </c>
      <c r="Q57" t="s">
        <v>56</v>
      </c>
      <c r="R57" t="s">
        <v>56</v>
      </c>
      <c r="S57" t="s">
        <v>57</v>
      </c>
      <c r="T57">
        <v>550</v>
      </c>
      <c r="U57">
        <v>0.9</v>
      </c>
      <c r="V57" t="s">
        <v>58</v>
      </c>
      <c r="W57">
        <v>250</v>
      </c>
      <c r="X57">
        <v>0.1</v>
      </c>
      <c r="Y57" t="s">
        <v>56</v>
      </c>
      <c r="Z57" t="s">
        <v>56</v>
      </c>
      <c r="AA57" t="s">
        <v>94</v>
      </c>
      <c r="AB57">
        <v>20</v>
      </c>
      <c r="AC57" t="s">
        <v>59</v>
      </c>
      <c r="AD57">
        <v>15</v>
      </c>
      <c r="AE57">
        <v>240</v>
      </c>
      <c r="AF57">
        <v>0</v>
      </c>
      <c r="AG57">
        <v>1</v>
      </c>
      <c r="AH57" t="s">
        <v>56</v>
      </c>
      <c r="AI57" t="s">
        <v>60</v>
      </c>
      <c r="AJ57">
        <v>1</v>
      </c>
      <c r="AK57" t="s">
        <v>56</v>
      </c>
      <c r="AL57">
        <v>0</v>
      </c>
      <c r="AO57" s="2">
        <v>1.7</v>
      </c>
      <c r="AP57" s="2">
        <v>1.79</v>
      </c>
      <c r="AQ57" s="2">
        <v>1.86</v>
      </c>
      <c r="AR57">
        <v>2.8000000000000001E-2</v>
      </c>
      <c r="AS57" s="2" t="s">
        <v>260</v>
      </c>
      <c r="AW57" s="6" t="e">
        <f t="shared" si="3"/>
        <v>#DIV/0!</v>
      </c>
      <c r="AX57" t="e">
        <f t="shared" si="4"/>
        <v>#DIV/0!</v>
      </c>
      <c r="AZ57" t="s">
        <v>261</v>
      </c>
      <c r="BA57" t="s">
        <v>262</v>
      </c>
    </row>
    <row r="58" spans="2:53" x14ac:dyDescent="0.3">
      <c r="B58" s="1">
        <v>45247</v>
      </c>
      <c r="C58" t="s">
        <v>55</v>
      </c>
      <c r="D58">
        <v>2</v>
      </c>
      <c r="E58" t="s">
        <v>56</v>
      </c>
      <c r="F58" s="2" t="s">
        <v>56</v>
      </c>
      <c r="G58" t="s">
        <v>57</v>
      </c>
      <c r="H58" s="2">
        <v>550</v>
      </c>
      <c r="I58">
        <v>0.9</v>
      </c>
      <c r="J58" t="s">
        <v>58</v>
      </c>
      <c r="K58">
        <v>250</v>
      </c>
      <c r="L58">
        <v>0.1</v>
      </c>
      <c r="M58" t="s">
        <v>56</v>
      </c>
      <c r="N58" t="s">
        <v>56</v>
      </c>
      <c r="O58" t="s">
        <v>94</v>
      </c>
      <c r="P58">
        <v>20</v>
      </c>
      <c r="Q58" t="s">
        <v>56</v>
      </c>
      <c r="R58" t="s">
        <v>56</v>
      </c>
      <c r="S58" t="s">
        <v>57</v>
      </c>
      <c r="T58">
        <v>550</v>
      </c>
      <c r="U58">
        <v>0.9</v>
      </c>
      <c r="V58" t="s">
        <v>58</v>
      </c>
      <c r="W58">
        <v>250</v>
      </c>
      <c r="X58">
        <v>0.1</v>
      </c>
      <c r="Y58" t="s">
        <v>56</v>
      </c>
      <c r="Z58" t="s">
        <v>56</v>
      </c>
      <c r="AA58" t="s">
        <v>94</v>
      </c>
      <c r="AB58">
        <v>20</v>
      </c>
      <c r="AC58" t="s">
        <v>59</v>
      </c>
      <c r="AD58">
        <v>15</v>
      </c>
      <c r="AE58">
        <v>240</v>
      </c>
      <c r="AF58">
        <v>0.14285714285714279</v>
      </c>
      <c r="AG58">
        <v>0.85714285714285721</v>
      </c>
      <c r="AH58" t="s">
        <v>56</v>
      </c>
      <c r="AI58" t="s">
        <v>60</v>
      </c>
      <c r="AJ58">
        <v>1</v>
      </c>
      <c r="AK58" t="s">
        <v>56</v>
      </c>
      <c r="AL58">
        <v>0</v>
      </c>
      <c r="AO58" s="2">
        <v>0.95</v>
      </c>
      <c r="AP58" s="2">
        <v>1.06</v>
      </c>
      <c r="AQ58" s="2">
        <v>1.1200000000000001</v>
      </c>
      <c r="AR58">
        <v>2.8000000000000001E-2</v>
      </c>
      <c r="AS58" s="2" t="s">
        <v>263</v>
      </c>
      <c r="AW58" s="6" t="e">
        <f t="shared" si="3"/>
        <v>#DIV/0!</v>
      </c>
      <c r="AX58" t="e">
        <f t="shared" si="4"/>
        <v>#DIV/0!</v>
      </c>
      <c r="AZ58" t="s">
        <v>264</v>
      </c>
      <c r="BA58" t="s">
        <v>265</v>
      </c>
    </row>
    <row r="59" spans="2:53" x14ac:dyDescent="0.3">
      <c r="B59" s="1">
        <v>45247</v>
      </c>
      <c r="C59" t="s">
        <v>55</v>
      </c>
      <c r="D59">
        <v>2</v>
      </c>
      <c r="E59" t="s">
        <v>56</v>
      </c>
      <c r="F59" s="2" t="s">
        <v>56</v>
      </c>
      <c r="G59" t="s">
        <v>57</v>
      </c>
      <c r="H59" s="2">
        <v>550</v>
      </c>
      <c r="I59">
        <v>0.9</v>
      </c>
      <c r="J59" t="s">
        <v>58</v>
      </c>
      <c r="K59">
        <v>250</v>
      </c>
      <c r="L59">
        <v>0.1</v>
      </c>
      <c r="M59" t="s">
        <v>56</v>
      </c>
      <c r="N59" t="s">
        <v>56</v>
      </c>
      <c r="O59" t="s">
        <v>94</v>
      </c>
      <c r="P59">
        <v>20</v>
      </c>
      <c r="Q59" t="s">
        <v>56</v>
      </c>
      <c r="R59" t="s">
        <v>56</v>
      </c>
      <c r="S59" t="s">
        <v>57</v>
      </c>
      <c r="T59">
        <v>550</v>
      </c>
      <c r="U59">
        <v>0.9</v>
      </c>
      <c r="V59" t="s">
        <v>58</v>
      </c>
      <c r="W59">
        <v>250</v>
      </c>
      <c r="X59">
        <v>0.1</v>
      </c>
      <c r="Y59" t="s">
        <v>56</v>
      </c>
      <c r="Z59" t="s">
        <v>56</v>
      </c>
      <c r="AA59" t="s">
        <v>94</v>
      </c>
      <c r="AB59">
        <v>20</v>
      </c>
      <c r="AC59" t="s">
        <v>59</v>
      </c>
      <c r="AD59">
        <v>15</v>
      </c>
      <c r="AE59">
        <v>240</v>
      </c>
      <c r="AF59">
        <v>0.28571428571428559</v>
      </c>
      <c r="AG59">
        <v>0.71428571428571441</v>
      </c>
      <c r="AH59" t="s">
        <v>56</v>
      </c>
      <c r="AI59" t="s">
        <v>60</v>
      </c>
      <c r="AJ59">
        <v>1</v>
      </c>
      <c r="AK59" t="s">
        <v>56</v>
      </c>
      <c r="AL59">
        <v>0</v>
      </c>
      <c r="AO59" s="2">
        <v>2.29</v>
      </c>
      <c r="AP59" s="2">
        <v>2.2999999999999998</v>
      </c>
      <c r="AQ59" s="2">
        <v>2.33</v>
      </c>
      <c r="AR59">
        <v>2.8000000000000001E-2</v>
      </c>
      <c r="AS59" s="2" t="s">
        <v>266</v>
      </c>
      <c r="AW59" s="6" t="e">
        <f t="shared" si="3"/>
        <v>#DIV/0!</v>
      </c>
      <c r="AX59" t="e">
        <f t="shared" si="4"/>
        <v>#DIV/0!</v>
      </c>
      <c r="AZ59" t="s">
        <v>267</v>
      </c>
    </row>
    <row r="60" spans="2:53" x14ac:dyDescent="0.3">
      <c r="B60" s="1">
        <v>45247</v>
      </c>
      <c r="C60" t="s">
        <v>55</v>
      </c>
      <c r="D60">
        <v>2</v>
      </c>
      <c r="E60" t="s">
        <v>56</v>
      </c>
      <c r="F60" s="2" t="s">
        <v>56</v>
      </c>
      <c r="G60" t="s">
        <v>57</v>
      </c>
      <c r="H60" s="2">
        <v>550</v>
      </c>
      <c r="I60">
        <v>0.9</v>
      </c>
      <c r="J60" t="s">
        <v>58</v>
      </c>
      <c r="K60">
        <v>250</v>
      </c>
      <c r="L60">
        <v>0.1</v>
      </c>
      <c r="M60" t="s">
        <v>56</v>
      </c>
      <c r="N60" t="s">
        <v>56</v>
      </c>
      <c r="O60" t="s">
        <v>94</v>
      </c>
      <c r="P60">
        <v>20</v>
      </c>
      <c r="Q60" t="s">
        <v>56</v>
      </c>
      <c r="R60" t="s">
        <v>56</v>
      </c>
      <c r="S60" t="s">
        <v>57</v>
      </c>
      <c r="T60">
        <v>550</v>
      </c>
      <c r="U60">
        <v>0.9</v>
      </c>
      <c r="V60" t="s">
        <v>58</v>
      </c>
      <c r="W60">
        <v>250</v>
      </c>
      <c r="X60">
        <v>0.1</v>
      </c>
      <c r="Y60" t="s">
        <v>56</v>
      </c>
      <c r="Z60" t="s">
        <v>56</v>
      </c>
      <c r="AA60" t="s">
        <v>94</v>
      </c>
      <c r="AB60">
        <v>20</v>
      </c>
      <c r="AC60" t="s">
        <v>59</v>
      </c>
      <c r="AD60">
        <v>15</v>
      </c>
      <c r="AE60">
        <v>240</v>
      </c>
      <c r="AF60">
        <v>0.42857142857142838</v>
      </c>
      <c r="AG60">
        <v>0.57142857142857162</v>
      </c>
      <c r="AH60" t="s">
        <v>56</v>
      </c>
      <c r="AI60" t="s">
        <v>60</v>
      </c>
      <c r="AJ60">
        <v>1</v>
      </c>
      <c r="AK60" t="s">
        <v>56</v>
      </c>
      <c r="AL60">
        <v>0</v>
      </c>
      <c r="AO60" s="2">
        <v>1.53</v>
      </c>
      <c r="AP60" s="2">
        <v>1.57</v>
      </c>
      <c r="AQ60" s="2">
        <v>1.58</v>
      </c>
      <c r="AR60">
        <v>2.8000000000000001E-2</v>
      </c>
      <c r="AS60" s="2" t="s">
        <v>268</v>
      </c>
      <c r="AW60" s="6" t="e">
        <f t="shared" si="3"/>
        <v>#DIV/0!</v>
      </c>
      <c r="AX60" t="e">
        <f t="shared" si="4"/>
        <v>#DIV/0!</v>
      </c>
      <c r="AZ60" t="s">
        <v>269</v>
      </c>
    </row>
    <row r="61" spans="2:53" x14ac:dyDescent="0.3">
      <c r="B61" s="1">
        <v>45247</v>
      </c>
      <c r="C61" t="s">
        <v>55</v>
      </c>
      <c r="D61">
        <v>2</v>
      </c>
      <c r="E61" t="s">
        <v>56</v>
      </c>
      <c r="F61" s="2" t="s">
        <v>56</v>
      </c>
      <c r="G61" t="s">
        <v>57</v>
      </c>
      <c r="H61" s="2">
        <v>550</v>
      </c>
      <c r="I61">
        <v>0.9</v>
      </c>
      <c r="J61" t="s">
        <v>58</v>
      </c>
      <c r="K61">
        <v>250</v>
      </c>
      <c r="L61">
        <v>0.1</v>
      </c>
      <c r="M61" t="s">
        <v>56</v>
      </c>
      <c r="N61" t="s">
        <v>56</v>
      </c>
      <c r="O61" t="s">
        <v>94</v>
      </c>
      <c r="P61">
        <v>20</v>
      </c>
      <c r="Q61" t="s">
        <v>56</v>
      </c>
      <c r="R61" t="s">
        <v>56</v>
      </c>
      <c r="S61" t="s">
        <v>57</v>
      </c>
      <c r="T61">
        <v>550</v>
      </c>
      <c r="U61">
        <v>0.9</v>
      </c>
      <c r="V61" t="s">
        <v>58</v>
      </c>
      <c r="W61">
        <v>250</v>
      </c>
      <c r="X61">
        <v>0.1</v>
      </c>
      <c r="Y61" t="s">
        <v>56</v>
      </c>
      <c r="Z61" t="s">
        <v>56</v>
      </c>
      <c r="AA61" t="s">
        <v>94</v>
      </c>
      <c r="AB61">
        <v>20</v>
      </c>
      <c r="AC61" t="s">
        <v>59</v>
      </c>
      <c r="AD61">
        <v>15</v>
      </c>
      <c r="AE61">
        <v>240</v>
      </c>
      <c r="AF61">
        <v>0.57142857142857117</v>
      </c>
      <c r="AG61">
        <v>0.42857142857142877</v>
      </c>
      <c r="AH61" t="s">
        <v>56</v>
      </c>
      <c r="AI61" t="s">
        <v>60</v>
      </c>
      <c r="AJ61">
        <v>1</v>
      </c>
      <c r="AK61" t="s">
        <v>56</v>
      </c>
      <c r="AL61">
        <v>0</v>
      </c>
      <c r="AO61" s="2">
        <v>1.3</v>
      </c>
      <c r="AP61" s="2">
        <v>1.42</v>
      </c>
      <c r="AQ61" s="2">
        <v>1.44</v>
      </c>
      <c r="AR61">
        <v>2.8000000000000001E-2</v>
      </c>
      <c r="AS61" s="2" t="s">
        <v>270</v>
      </c>
      <c r="AW61" s="6" t="e">
        <f t="shared" si="3"/>
        <v>#DIV/0!</v>
      </c>
      <c r="AX61" t="e">
        <f t="shared" si="4"/>
        <v>#DIV/0!</v>
      </c>
      <c r="AZ61" t="s">
        <v>271</v>
      </c>
    </row>
    <row r="62" spans="2:53" x14ac:dyDescent="0.3">
      <c r="B62" s="1">
        <v>45247</v>
      </c>
      <c r="C62" t="s">
        <v>55</v>
      </c>
      <c r="D62">
        <v>2</v>
      </c>
      <c r="E62" t="s">
        <v>56</v>
      </c>
      <c r="F62" s="2" t="s">
        <v>56</v>
      </c>
      <c r="G62" t="s">
        <v>57</v>
      </c>
      <c r="H62" s="2">
        <v>550</v>
      </c>
      <c r="I62">
        <v>0.9</v>
      </c>
      <c r="J62" t="s">
        <v>58</v>
      </c>
      <c r="K62">
        <v>250</v>
      </c>
      <c r="L62">
        <v>0.1</v>
      </c>
      <c r="M62" t="s">
        <v>56</v>
      </c>
      <c r="N62" t="s">
        <v>56</v>
      </c>
      <c r="O62" t="s">
        <v>94</v>
      </c>
      <c r="P62">
        <v>20</v>
      </c>
      <c r="Q62" t="s">
        <v>56</v>
      </c>
      <c r="R62" t="s">
        <v>56</v>
      </c>
      <c r="S62" t="s">
        <v>57</v>
      </c>
      <c r="T62">
        <v>550</v>
      </c>
      <c r="U62">
        <v>0.9</v>
      </c>
      <c r="V62" t="s">
        <v>58</v>
      </c>
      <c r="W62">
        <v>250</v>
      </c>
      <c r="X62">
        <v>0.1</v>
      </c>
      <c r="Y62" t="s">
        <v>56</v>
      </c>
      <c r="Z62" t="s">
        <v>56</v>
      </c>
      <c r="AA62" t="s">
        <v>94</v>
      </c>
      <c r="AB62">
        <v>20</v>
      </c>
      <c r="AC62" t="s">
        <v>59</v>
      </c>
      <c r="AD62">
        <v>15</v>
      </c>
      <c r="AE62">
        <v>240</v>
      </c>
      <c r="AF62">
        <v>0.71428571428571408</v>
      </c>
      <c r="AG62">
        <v>0.28571428571428592</v>
      </c>
      <c r="AH62" t="s">
        <v>56</v>
      </c>
      <c r="AI62" t="s">
        <v>60</v>
      </c>
      <c r="AJ62">
        <v>1</v>
      </c>
      <c r="AK62" t="s">
        <v>56</v>
      </c>
      <c r="AL62">
        <v>0</v>
      </c>
      <c r="AO62" s="2">
        <v>1.42</v>
      </c>
      <c r="AP62" s="2">
        <v>1.43</v>
      </c>
      <c r="AQ62" s="2">
        <v>1.47</v>
      </c>
      <c r="AR62">
        <v>2.8000000000000001E-2</v>
      </c>
      <c r="AS62" s="2" t="s">
        <v>272</v>
      </c>
      <c r="AW62" s="6" t="e">
        <f t="shared" si="3"/>
        <v>#DIV/0!</v>
      </c>
      <c r="AX62" t="e">
        <f t="shared" si="4"/>
        <v>#DIV/0!</v>
      </c>
      <c r="AZ62" t="s">
        <v>273</v>
      </c>
    </row>
    <row r="63" spans="2:53" x14ac:dyDescent="0.3">
      <c r="B63" s="1">
        <v>45247</v>
      </c>
      <c r="C63" t="s">
        <v>55</v>
      </c>
      <c r="D63">
        <v>2</v>
      </c>
      <c r="E63" t="s">
        <v>56</v>
      </c>
      <c r="F63" s="2" t="s">
        <v>56</v>
      </c>
      <c r="G63" t="s">
        <v>57</v>
      </c>
      <c r="H63" s="2">
        <v>550</v>
      </c>
      <c r="I63">
        <v>0.9</v>
      </c>
      <c r="J63" t="s">
        <v>58</v>
      </c>
      <c r="K63">
        <v>250</v>
      </c>
      <c r="L63">
        <v>0.1</v>
      </c>
      <c r="M63" t="s">
        <v>56</v>
      </c>
      <c r="N63" t="s">
        <v>56</v>
      </c>
      <c r="O63" t="s">
        <v>94</v>
      </c>
      <c r="P63">
        <v>20</v>
      </c>
      <c r="Q63" t="s">
        <v>56</v>
      </c>
      <c r="R63" t="s">
        <v>56</v>
      </c>
      <c r="S63" t="s">
        <v>57</v>
      </c>
      <c r="T63">
        <v>550</v>
      </c>
      <c r="U63">
        <v>0.9</v>
      </c>
      <c r="V63" t="s">
        <v>58</v>
      </c>
      <c r="W63">
        <v>250</v>
      </c>
      <c r="X63">
        <v>0.1</v>
      </c>
      <c r="Y63" t="s">
        <v>56</v>
      </c>
      <c r="Z63" t="s">
        <v>56</v>
      </c>
      <c r="AA63" t="s">
        <v>94</v>
      </c>
      <c r="AB63">
        <v>20</v>
      </c>
      <c r="AC63" t="s">
        <v>59</v>
      </c>
      <c r="AD63">
        <v>15</v>
      </c>
      <c r="AE63">
        <v>240</v>
      </c>
      <c r="AF63">
        <v>0.85714285714285698</v>
      </c>
      <c r="AG63">
        <v>0.14285714285714307</v>
      </c>
      <c r="AH63" t="s">
        <v>56</v>
      </c>
      <c r="AI63" t="s">
        <v>60</v>
      </c>
      <c r="AJ63">
        <v>1</v>
      </c>
      <c r="AK63" t="s">
        <v>56</v>
      </c>
      <c r="AL63">
        <v>0</v>
      </c>
      <c r="AO63" s="2">
        <v>1.06</v>
      </c>
      <c r="AP63" s="2">
        <v>1.18</v>
      </c>
      <c r="AQ63" s="2">
        <v>1.19</v>
      </c>
      <c r="AR63">
        <v>2.8000000000000001E-2</v>
      </c>
      <c r="AS63" s="2" t="s">
        <v>274</v>
      </c>
      <c r="AW63" s="6" t="e">
        <f t="shared" si="3"/>
        <v>#DIV/0!</v>
      </c>
      <c r="AX63" t="e">
        <f t="shared" si="4"/>
        <v>#DIV/0!</v>
      </c>
      <c r="AZ63" t="s">
        <v>275</v>
      </c>
    </row>
    <row r="64" spans="2:53" x14ac:dyDescent="0.3">
      <c r="B64" s="1">
        <v>45247</v>
      </c>
      <c r="C64" t="s">
        <v>55</v>
      </c>
      <c r="D64">
        <v>2</v>
      </c>
      <c r="E64" t="s">
        <v>56</v>
      </c>
      <c r="F64" s="2" t="s">
        <v>56</v>
      </c>
      <c r="G64" t="s">
        <v>57</v>
      </c>
      <c r="H64" s="2">
        <v>550</v>
      </c>
      <c r="I64">
        <v>0.9</v>
      </c>
      <c r="J64" t="s">
        <v>58</v>
      </c>
      <c r="K64">
        <v>250</v>
      </c>
      <c r="L64">
        <v>0.1</v>
      </c>
      <c r="M64" t="s">
        <v>56</v>
      </c>
      <c r="N64" t="s">
        <v>56</v>
      </c>
      <c r="O64" t="s">
        <v>94</v>
      </c>
      <c r="P64">
        <v>20</v>
      </c>
      <c r="Q64" t="s">
        <v>56</v>
      </c>
      <c r="R64" t="s">
        <v>56</v>
      </c>
      <c r="S64" t="s">
        <v>57</v>
      </c>
      <c r="T64">
        <v>550</v>
      </c>
      <c r="U64">
        <v>0.9</v>
      </c>
      <c r="V64" t="s">
        <v>58</v>
      </c>
      <c r="W64">
        <v>250</v>
      </c>
      <c r="X64">
        <v>0.1</v>
      </c>
      <c r="Y64" t="s">
        <v>56</v>
      </c>
      <c r="Z64" t="s">
        <v>56</v>
      </c>
      <c r="AA64" t="s">
        <v>94</v>
      </c>
      <c r="AB64">
        <v>20</v>
      </c>
      <c r="AC64" t="s">
        <v>59</v>
      </c>
      <c r="AD64">
        <v>15</v>
      </c>
      <c r="AE64">
        <v>240</v>
      </c>
      <c r="AF64">
        <v>1</v>
      </c>
      <c r="AG64">
        <v>0</v>
      </c>
      <c r="AH64" t="s">
        <v>56</v>
      </c>
      <c r="AI64" t="s">
        <v>60</v>
      </c>
      <c r="AJ64">
        <v>1</v>
      </c>
      <c r="AK64" t="s">
        <v>56</v>
      </c>
      <c r="AL64">
        <v>0</v>
      </c>
      <c r="AO64" s="2">
        <v>1.45</v>
      </c>
      <c r="AP64" s="2">
        <v>1.49</v>
      </c>
      <c r="AQ64" s="2">
        <v>1.5</v>
      </c>
      <c r="AR64">
        <v>2.8000000000000001E-2</v>
      </c>
      <c r="AS64" s="2" t="s">
        <v>276</v>
      </c>
      <c r="AW64" s="6" t="e">
        <f t="shared" si="3"/>
        <v>#DIV/0!</v>
      </c>
      <c r="AX64" t="e">
        <f t="shared" si="4"/>
        <v>#DIV/0!</v>
      </c>
      <c r="AZ64" t="s">
        <v>277</v>
      </c>
    </row>
    <row r="65" spans="1:55" x14ac:dyDescent="0.3">
      <c r="A65">
        <v>31</v>
      </c>
      <c r="B65" s="1">
        <v>45272</v>
      </c>
      <c r="C65" t="s">
        <v>55</v>
      </c>
      <c r="D65">
        <v>2</v>
      </c>
      <c r="E65" t="s">
        <v>56</v>
      </c>
      <c r="F65" s="2" t="s">
        <v>56</v>
      </c>
      <c r="G65" t="s">
        <v>57</v>
      </c>
      <c r="H65" s="2">
        <v>550</v>
      </c>
      <c r="I65">
        <v>0.9</v>
      </c>
      <c r="J65" t="s">
        <v>58</v>
      </c>
      <c r="K65">
        <v>250</v>
      </c>
      <c r="L65">
        <v>0.1</v>
      </c>
      <c r="M65" t="s">
        <v>56</v>
      </c>
      <c r="N65" t="s">
        <v>56</v>
      </c>
      <c r="O65" t="s">
        <v>94</v>
      </c>
      <c r="P65">
        <v>30</v>
      </c>
      <c r="Q65" t="s">
        <v>56</v>
      </c>
      <c r="R65" t="s">
        <v>56</v>
      </c>
      <c r="S65" t="s">
        <v>57</v>
      </c>
      <c r="T65">
        <v>550</v>
      </c>
      <c r="U65">
        <v>0.9</v>
      </c>
      <c r="V65" t="s">
        <v>58</v>
      </c>
      <c r="W65">
        <v>250</v>
      </c>
      <c r="X65">
        <v>0.1</v>
      </c>
      <c r="Y65" t="s">
        <v>56</v>
      </c>
      <c r="Z65" t="s">
        <v>56</v>
      </c>
      <c r="AA65" t="s">
        <v>94</v>
      </c>
      <c r="AB65">
        <v>30</v>
      </c>
      <c r="AC65" t="s">
        <v>59</v>
      </c>
      <c r="AD65">
        <v>15</v>
      </c>
      <c r="AE65">
        <v>60</v>
      </c>
      <c r="AF65">
        <v>0</v>
      </c>
      <c r="AG65">
        <v>1</v>
      </c>
      <c r="AH65" t="s">
        <v>56</v>
      </c>
      <c r="AI65" t="s">
        <v>60</v>
      </c>
      <c r="AJ65">
        <v>1</v>
      </c>
      <c r="AK65" t="s">
        <v>56</v>
      </c>
      <c r="AL65">
        <v>0</v>
      </c>
      <c r="AM65" t="s">
        <v>56</v>
      </c>
      <c r="AN65" t="s">
        <v>56</v>
      </c>
      <c r="AO65" s="12">
        <v>1.34</v>
      </c>
      <c r="AP65" s="12">
        <v>1.41</v>
      </c>
      <c r="AQ65" s="12">
        <v>1.5</v>
      </c>
      <c r="AR65">
        <v>2.8000000000000001E-2</v>
      </c>
      <c r="AS65" s="2" t="s">
        <v>278</v>
      </c>
      <c r="AW65" s="6" t="e">
        <f t="shared" si="3"/>
        <v>#DIV/0!</v>
      </c>
      <c r="AX65" t="e">
        <f t="shared" si="4"/>
        <v>#DIV/0!</v>
      </c>
      <c r="AY65" t="s">
        <v>279</v>
      </c>
      <c r="AZ65" t="s">
        <v>280</v>
      </c>
      <c r="BA65" t="s">
        <v>281</v>
      </c>
      <c r="BB65" t="s">
        <v>282</v>
      </c>
      <c r="BC65" t="s">
        <v>283</v>
      </c>
    </row>
    <row r="66" spans="1:55" x14ac:dyDescent="0.3">
      <c r="A66">
        <v>32</v>
      </c>
      <c r="B66" s="1">
        <v>45272</v>
      </c>
      <c r="C66" t="s">
        <v>55</v>
      </c>
      <c r="D66">
        <v>2</v>
      </c>
      <c r="E66" t="s">
        <v>56</v>
      </c>
      <c r="F66" s="2" t="s">
        <v>56</v>
      </c>
      <c r="G66" t="s">
        <v>57</v>
      </c>
      <c r="H66" s="2">
        <v>550</v>
      </c>
      <c r="I66">
        <v>0.9</v>
      </c>
      <c r="J66" t="s">
        <v>58</v>
      </c>
      <c r="K66">
        <v>250</v>
      </c>
      <c r="L66">
        <v>0.1</v>
      </c>
      <c r="M66" t="s">
        <v>56</v>
      </c>
      <c r="N66" t="s">
        <v>56</v>
      </c>
      <c r="O66" t="s">
        <v>94</v>
      </c>
      <c r="P66">
        <v>30</v>
      </c>
      <c r="Q66" t="s">
        <v>56</v>
      </c>
      <c r="R66" t="s">
        <v>56</v>
      </c>
      <c r="S66" t="s">
        <v>57</v>
      </c>
      <c r="T66">
        <v>550</v>
      </c>
      <c r="U66">
        <v>0.9</v>
      </c>
      <c r="V66" t="s">
        <v>58</v>
      </c>
      <c r="W66">
        <v>250</v>
      </c>
      <c r="X66">
        <v>0.1</v>
      </c>
      <c r="Y66" t="s">
        <v>56</v>
      </c>
      <c r="Z66" t="s">
        <v>56</v>
      </c>
      <c r="AA66" t="s">
        <v>94</v>
      </c>
      <c r="AB66">
        <v>30</v>
      </c>
      <c r="AC66" t="s">
        <v>59</v>
      </c>
      <c r="AD66">
        <v>15</v>
      </c>
      <c r="AE66">
        <v>60</v>
      </c>
      <c r="AF66">
        <v>0.14285714285714279</v>
      </c>
      <c r="AG66">
        <v>0.85714285714285721</v>
      </c>
      <c r="AH66" t="s">
        <v>56</v>
      </c>
      <c r="AI66" t="s">
        <v>60</v>
      </c>
      <c r="AJ66">
        <v>1</v>
      </c>
      <c r="AK66" t="s">
        <v>56</v>
      </c>
      <c r="AL66">
        <v>0</v>
      </c>
      <c r="AM66" t="s">
        <v>56</v>
      </c>
      <c r="AN66" t="s">
        <v>56</v>
      </c>
      <c r="AO66" s="12"/>
      <c r="AP66" s="12"/>
      <c r="AQ66" s="12"/>
      <c r="AR66">
        <v>2.8000000000000001E-2</v>
      </c>
      <c r="AS66" s="2" t="s">
        <v>284</v>
      </c>
      <c r="AW66" s="6" t="e">
        <f t="shared" si="3"/>
        <v>#DIV/0!</v>
      </c>
      <c r="AX66" t="e">
        <f t="shared" si="4"/>
        <v>#DIV/0!</v>
      </c>
      <c r="AY66" t="s">
        <v>279</v>
      </c>
      <c r="AZ66" t="s">
        <v>285</v>
      </c>
      <c r="BA66" t="s">
        <v>286</v>
      </c>
      <c r="BB66" t="s">
        <v>287</v>
      </c>
      <c r="BC66" t="s">
        <v>288</v>
      </c>
    </row>
    <row r="67" spans="1:55" x14ac:dyDescent="0.3">
      <c r="A67">
        <v>33</v>
      </c>
      <c r="B67" s="1">
        <v>45272</v>
      </c>
      <c r="C67" t="s">
        <v>55</v>
      </c>
      <c r="D67">
        <v>2</v>
      </c>
      <c r="E67" t="s">
        <v>56</v>
      </c>
      <c r="F67" s="2" t="s">
        <v>56</v>
      </c>
      <c r="G67" t="s">
        <v>57</v>
      </c>
      <c r="H67" s="2">
        <v>550</v>
      </c>
      <c r="I67">
        <v>0.9</v>
      </c>
      <c r="J67" t="s">
        <v>58</v>
      </c>
      <c r="K67">
        <v>250</v>
      </c>
      <c r="L67">
        <v>0.1</v>
      </c>
      <c r="M67" t="s">
        <v>56</v>
      </c>
      <c r="N67" t="s">
        <v>56</v>
      </c>
      <c r="O67" t="s">
        <v>94</v>
      </c>
      <c r="P67">
        <v>30</v>
      </c>
      <c r="Q67" t="s">
        <v>56</v>
      </c>
      <c r="R67" t="s">
        <v>56</v>
      </c>
      <c r="S67" t="s">
        <v>57</v>
      </c>
      <c r="T67">
        <v>550</v>
      </c>
      <c r="U67">
        <v>0.9</v>
      </c>
      <c r="V67" t="s">
        <v>58</v>
      </c>
      <c r="W67">
        <v>250</v>
      </c>
      <c r="X67">
        <v>0.1</v>
      </c>
      <c r="Y67" t="s">
        <v>56</v>
      </c>
      <c r="Z67" t="s">
        <v>56</v>
      </c>
      <c r="AA67" t="s">
        <v>94</v>
      </c>
      <c r="AB67">
        <v>30</v>
      </c>
      <c r="AC67" t="s">
        <v>59</v>
      </c>
      <c r="AD67">
        <v>15</v>
      </c>
      <c r="AE67">
        <v>60</v>
      </c>
      <c r="AF67">
        <v>0.28571428571428559</v>
      </c>
      <c r="AG67">
        <v>0.71428571428571441</v>
      </c>
      <c r="AH67" t="s">
        <v>56</v>
      </c>
      <c r="AI67" t="s">
        <v>60</v>
      </c>
      <c r="AJ67">
        <v>1</v>
      </c>
      <c r="AK67" t="s">
        <v>56</v>
      </c>
      <c r="AL67">
        <v>0</v>
      </c>
      <c r="AM67" t="s">
        <v>56</v>
      </c>
      <c r="AN67" t="s">
        <v>56</v>
      </c>
      <c r="AO67" s="12">
        <v>1.53</v>
      </c>
      <c r="AP67" s="12">
        <v>1.6</v>
      </c>
      <c r="AQ67" s="12">
        <v>1.63</v>
      </c>
      <c r="AR67">
        <v>2.8000000000000001E-2</v>
      </c>
      <c r="AS67" s="2" t="s">
        <v>289</v>
      </c>
      <c r="AW67" s="6" t="e">
        <f t="shared" si="3"/>
        <v>#DIV/0!</v>
      </c>
      <c r="AX67" t="e">
        <f t="shared" si="4"/>
        <v>#DIV/0!</v>
      </c>
      <c r="AY67" t="s">
        <v>279</v>
      </c>
      <c r="AZ67" t="s">
        <v>290</v>
      </c>
      <c r="BA67" t="s">
        <v>291</v>
      </c>
      <c r="BB67" t="s">
        <v>292</v>
      </c>
      <c r="BC67" t="s">
        <v>293</v>
      </c>
    </row>
    <row r="68" spans="1:55" x14ac:dyDescent="0.3">
      <c r="A68">
        <v>34</v>
      </c>
      <c r="B68" s="1">
        <v>45272</v>
      </c>
      <c r="C68" t="s">
        <v>55</v>
      </c>
      <c r="D68">
        <v>2</v>
      </c>
      <c r="E68" t="s">
        <v>56</v>
      </c>
      <c r="F68" s="2" t="s">
        <v>56</v>
      </c>
      <c r="G68" t="s">
        <v>57</v>
      </c>
      <c r="H68" s="2">
        <v>550</v>
      </c>
      <c r="I68">
        <v>0.9</v>
      </c>
      <c r="J68" t="s">
        <v>58</v>
      </c>
      <c r="K68">
        <v>250</v>
      </c>
      <c r="L68">
        <v>0.1</v>
      </c>
      <c r="M68" t="s">
        <v>56</v>
      </c>
      <c r="N68" t="s">
        <v>56</v>
      </c>
      <c r="O68" t="s">
        <v>94</v>
      </c>
      <c r="P68">
        <v>30</v>
      </c>
      <c r="Q68" t="s">
        <v>56</v>
      </c>
      <c r="R68" t="s">
        <v>56</v>
      </c>
      <c r="S68" t="s">
        <v>57</v>
      </c>
      <c r="T68">
        <v>550</v>
      </c>
      <c r="U68">
        <v>0.9</v>
      </c>
      <c r="V68" t="s">
        <v>58</v>
      </c>
      <c r="W68">
        <v>250</v>
      </c>
      <c r="X68">
        <v>0.1</v>
      </c>
      <c r="Y68" t="s">
        <v>56</v>
      </c>
      <c r="Z68" t="s">
        <v>56</v>
      </c>
      <c r="AA68" t="s">
        <v>94</v>
      </c>
      <c r="AB68">
        <v>30</v>
      </c>
      <c r="AC68" t="s">
        <v>59</v>
      </c>
      <c r="AD68">
        <v>15</v>
      </c>
      <c r="AE68">
        <v>60</v>
      </c>
      <c r="AF68">
        <v>0.42857142857142838</v>
      </c>
      <c r="AG68">
        <v>0.57142857142857162</v>
      </c>
      <c r="AH68" t="s">
        <v>56</v>
      </c>
      <c r="AI68" t="s">
        <v>60</v>
      </c>
      <c r="AJ68">
        <v>1</v>
      </c>
      <c r="AK68" t="s">
        <v>56</v>
      </c>
      <c r="AL68">
        <v>0</v>
      </c>
      <c r="AM68" t="s">
        <v>56</v>
      </c>
      <c r="AN68" t="s">
        <v>56</v>
      </c>
      <c r="AO68" s="12">
        <v>2.2999999999999998</v>
      </c>
      <c r="AP68" s="12">
        <v>2.2999999999999998</v>
      </c>
      <c r="AQ68" s="12">
        <v>2.4900000000000002</v>
      </c>
      <c r="AR68">
        <v>2.8000000000000001E-2</v>
      </c>
      <c r="AS68" s="2" t="s">
        <v>294</v>
      </c>
      <c r="AW68" s="6" t="e">
        <f t="shared" si="3"/>
        <v>#DIV/0!</v>
      </c>
      <c r="AX68" t="e">
        <f t="shared" si="4"/>
        <v>#DIV/0!</v>
      </c>
      <c r="AY68" t="s">
        <v>279</v>
      </c>
      <c r="AZ68" t="s">
        <v>295</v>
      </c>
      <c r="BA68" t="s">
        <v>296</v>
      </c>
      <c r="BB68" t="s">
        <v>297</v>
      </c>
      <c r="BC68" t="s">
        <v>298</v>
      </c>
    </row>
    <row r="69" spans="1:55" x14ac:dyDescent="0.3">
      <c r="A69">
        <v>35</v>
      </c>
      <c r="B69" s="1">
        <v>45272</v>
      </c>
      <c r="C69" t="s">
        <v>55</v>
      </c>
      <c r="D69">
        <v>2</v>
      </c>
      <c r="E69" t="s">
        <v>56</v>
      </c>
      <c r="F69" s="2" t="s">
        <v>56</v>
      </c>
      <c r="G69" t="s">
        <v>57</v>
      </c>
      <c r="H69" s="2">
        <v>550</v>
      </c>
      <c r="I69">
        <v>0.9</v>
      </c>
      <c r="J69" t="s">
        <v>58</v>
      </c>
      <c r="K69">
        <v>250</v>
      </c>
      <c r="L69">
        <v>0.1</v>
      </c>
      <c r="M69" t="s">
        <v>56</v>
      </c>
      <c r="N69" t="s">
        <v>56</v>
      </c>
      <c r="O69" t="s">
        <v>94</v>
      </c>
      <c r="P69">
        <v>30</v>
      </c>
      <c r="Q69" t="s">
        <v>56</v>
      </c>
      <c r="R69" t="s">
        <v>56</v>
      </c>
      <c r="S69" t="s">
        <v>57</v>
      </c>
      <c r="T69">
        <v>550</v>
      </c>
      <c r="U69">
        <v>0.9</v>
      </c>
      <c r="V69" t="s">
        <v>58</v>
      </c>
      <c r="W69">
        <v>250</v>
      </c>
      <c r="X69">
        <v>0.1</v>
      </c>
      <c r="Y69" t="s">
        <v>56</v>
      </c>
      <c r="Z69" t="s">
        <v>56</v>
      </c>
      <c r="AA69" t="s">
        <v>94</v>
      </c>
      <c r="AB69">
        <v>30</v>
      </c>
      <c r="AC69" t="s">
        <v>59</v>
      </c>
      <c r="AD69">
        <v>15</v>
      </c>
      <c r="AE69">
        <v>60</v>
      </c>
      <c r="AF69">
        <v>0.57142857142857117</v>
      </c>
      <c r="AG69">
        <v>0.42857142857142877</v>
      </c>
      <c r="AH69" t="s">
        <v>56</v>
      </c>
      <c r="AI69" t="s">
        <v>60</v>
      </c>
      <c r="AJ69">
        <v>1</v>
      </c>
      <c r="AK69" t="s">
        <v>56</v>
      </c>
      <c r="AL69">
        <v>0</v>
      </c>
      <c r="AM69" t="s">
        <v>56</v>
      </c>
      <c r="AN69" t="s">
        <v>56</v>
      </c>
      <c r="AO69" s="12"/>
      <c r="AP69" s="12"/>
      <c r="AQ69" s="12"/>
      <c r="AR69">
        <v>2.8000000000000001E-2</v>
      </c>
      <c r="AS69" s="2" t="s">
        <v>299</v>
      </c>
      <c r="AW69" s="6" t="e">
        <f t="shared" si="3"/>
        <v>#DIV/0!</v>
      </c>
      <c r="AX69" t="e">
        <f t="shared" si="4"/>
        <v>#DIV/0!</v>
      </c>
      <c r="AY69" t="s">
        <v>300</v>
      </c>
      <c r="AZ69" t="s">
        <v>301</v>
      </c>
      <c r="BA69" t="s">
        <v>302</v>
      </c>
      <c r="BB69" t="s">
        <v>303</v>
      </c>
      <c r="BC69" t="s">
        <v>304</v>
      </c>
    </row>
    <row r="70" spans="1:55" x14ac:dyDescent="0.3">
      <c r="A70">
        <v>36</v>
      </c>
      <c r="B70" s="1">
        <v>45272</v>
      </c>
      <c r="C70" t="s">
        <v>55</v>
      </c>
      <c r="D70">
        <v>2</v>
      </c>
      <c r="E70" t="s">
        <v>56</v>
      </c>
      <c r="F70" s="2" t="s">
        <v>56</v>
      </c>
      <c r="G70" t="s">
        <v>57</v>
      </c>
      <c r="H70" s="2">
        <v>550</v>
      </c>
      <c r="I70">
        <v>0.9</v>
      </c>
      <c r="J70" t="s">
        <v>58</v>
      </c>
      <c r="K70">
        <v>250</v>
      </c>
      <c r="L70">
        <v>0.1</v>
      </c>
      <c r="M70" t="s">
        <v>56</v>
      </c>
      <c r="N70" t="s">
        <v>56</v>
      </c>
      <c r="O70" t="s">
        <v>94</v>
      </c>
      <c r="P70">
        <v>30</v>
      </c>
      <c r="Q70" t="s">
        <v>56</v>
      </c>
      <c r="R70" t="s">
        <v>56</v>
      </c>
      <c r="S70" t="s">
        <v>57</v>
      </c>
      <c r="T70">
        <v>550</v>
      </c>
      <c r="U70">
        <v>0.9</v>
      </c>
      <c r="V70" t="s">
        <v>58</v>
      </c>
      <c r="W70">
        <v>250</v>
      </c>
      <c r="X70">
        <v>0.1</v>
      </c>
      <c r="Y70" t="s">
        <v>56</v>
      </c>
      <c r="Z70" t="s">
        <v>56</v>
      </c>
      <c r="AA70" t="s">
        <v>94</v>
      </c>
      <c r="AB70">
        <v>30</v>
      </c>
      <c r="AC70" t="s">
        <v>59</v>
      </c>
      <c r="AD70">
        <v>15</v>
      </c>
      <c r="AE70">
        <v>60</v>
      </c>
      <c r="AF70">
        <v>0.71428571428571408</v>
      </c>
      <c r="AG70">
        <v>0.28571428571428592</v>
      </c>
      <c r="AH70" t="s">
        <v>56</v>
      </c>
      <c r="AI70" t="s">
        <v>60</v>
      </c>
      <c r="AJ70">
        <v>1</v>
      </c>
      <c r="AK70" t="s">
        <v>56</v>
      </c>
      <c r="AL70">
        <v>0</v>
      </c>
      <c r="AM70" t="s">
        <v>56</v>
      </c>
      <c r="AN70" t="s">
        <v>56</v>
      </c>
      <c r="AO70" s="12">
        <v>1.1299999999999999</v>
      </c>
      <c r="AP70" s="12">
        <v>1.18</v>
      </c>
      <c r="AQ70" s="12">
        <v>1.28</v>
      </c>
      <c r="AR70">
        <v>2.8000000000000001E-2</v>
      </c>
      <c r="AS70" s="2" t="s">
        <v>305</v>
      </c>
      <c r="AW70" s="6" t="e">
        <f t="shared" si="3"/>
        <v>#DIV/0!</v>
      </c>
      <c r="AX70" t="e">
        <f t="shared" si="4"/>
        <v>#DIV/0!</v>
      </c>
      <c r="AY70" t="s">
        <v>300</v>
      </c>
      <c r="AZ70" t="s">
        <v>306</v>
      </c>
      <c r="BA70" t="s">
        <v>307</v>
      </c>
      <c r="BB70" t="s">
        <v>308</v>
      </c>
      <c r="BC70" t="s">
        <v>309</v>
      </c>
    </row>
    <row r="71" spans="1:55" x14ac:dyDescent="0.3">
      <c r="A71">
        <v>37</v>
      </c>
      <c r="B71" s="1">
        <v>45272</v>
      </c>
      <c r="C71" t="s">
        <v>55</v>
      </c>
      <c r="D71">
        <v>2</v>
      </c>
      <c r="E71" t="s">
        <v>56</v>
      </c>
      <c r="F71" s="2" t="s">
        <v>56</v>
      </c>
      <c r="G71" t="s">
        <v>57</v>
      </c>
      <c r="H71" s="2">
        <v>550</v>
      </c>
      <c r="I71">
        <v>0.9</v>
      </c>
      <c r="J71" t="s">
        <v>58</v>
      </c>
      <c r="K71">
        <v>250</v>
      </c>
      <c r="L71">
        <v>0.1</v>
      </c>
      <c r="M71" t="s">
        <v>56</v>
      </c>
      <c r="N71" t="s">
        <v>56</v>
      </c>
      <c r="O71" t="s">
        <v>94</v>
      </c>
      <c r="P71">
        <v>30</v>
      </c>
      <c r="Q71" t="s">
        <v>56</v>
      </c>
      <c r="R71" t="s">
        <v>56</v>
      </c>
      <c r="S71" t="s">
        <v>57</v>
      </c>
      <c r="T71">
        <v>550</v>
      </c>
      <c r="U71">
        <v>0.9</v>
      </c>
      <c r="V71" t="s">
        <v>58</v>
      </c>
      <c r="W71">
        <v>250</v>
      </c>
      <c r="X71">
        <v>0.1</v>
      </c>
      <c r="Y71" t="s">
        <v>56</v>
      </c>
      <c r="Z71" t="s">
        <v>56</v>
      </c>
      <c r="AA71" t="s">
        <v>94</v>
      </c>
      <c r="AB71">
        <v>30</v>
      </c>
      <c r="AC71" t="s">
        <v>59</v>
      </c>
      <c r="AD71">
        <v>15</v>
      </c>
      <c r="AE71">
        <v>60</v>
      </c>
      <c r="AF71">
        <v>0.85714285714285698</v>
      </c>
      <c r="AG71">
        <v>0.14285714285714307</v>
      </c>
      <c r="AH71" t="s">
        <v>56</v>
      </c>
      <c r="AI71" t="s">
        <v>60</v>
      </c>
      <c r="AJ71">
        <v>1</v>
      </c>
      <c r="AK71" t="s">
        <v>56</v>
      </c>
      <c r="AL71">
        <v>0</v>
      </c>
      <c r="AM71" t="s">
        <v>56</v>
      </c>
      <c r="AN71" t="s">
        <v>56</v>
      </c>
      <c r="AO71" s="12">
        <v>1.1399999999999999</v>
      </c>
      <c r="AP71" s="12">
        <v>1.34</v>
      </c>
      <c r="AQ71" s="12">
        <v>1.36</v>
      </c>
      <c r="AR71">
        <v>2.8000000000000001E-2</v>
      </c>
      <c r="AS71" s="2" t="s">
        <v>310</v>
      </c>
      <c r="AW71" s="6" t="e">
        <f t="shared" si="3"/>
        <v>#DIV/0!</v>
      </c>
      <c r="AX71" t="e">
        <f t="shared" si="4"/>
        <v>#DIV/0!</v>
      </c>
      <c r="AY71" t="s">
        <v>300</v>
      </c>
      <c r="AZ71" t="s">
        <v>311</v>
      </c>
      <c r="BA71" t="s">
        <v>312</v>
      </c>
      <c r="BB71" t="s">
        <v>313</v>
      </c>
      <c r="BC71" t="s">
        <v>314</v>
      </c>
    </row>
    <row r="72" spans="1:55" x14ac:dyDescent="0.3">
      <c r="A72">
        <v>38</v>
      </c>
      <c r="B72" s="1">
        <v>45272</v>
      </c>
      <c r="C72" t="s">
        <v>55</v>
      </c>
      <c r="D72">
        <v>2</v>
      </c>
      <c r="E72" t="s">
        <v>56</v>
      </c>
      <c r="F72" s="2" t="s">
        <v>56</v>
      </c>
      <c r="G72" t="s">
        <v>57</v>
      </c>
      <c r="H72" s="2">
        <v>550</v>
      </c>
      <c r="I72">
        <v>0.9</v>
      </c>
      <c r="J72" t="s">
        <v>58</v>
      </c>
      <c r="K72">
        <v>250</v>
      </c>
      <c r="L72">
        <v>0.1</v>
      </c>
      <c r="M72" t="s">
        <v>56</v>
      </c>
      <c r="N72" t="s">
        <v>56</v>
      </c>
      <c r="O72" t="s">
        <v>94</v>
      </c>
      <c r="P72">
        <v>30</v>
      </c>
      <c r="Q72" t="s">
        <v>56</v>
      </c>
      <c r="R72" t="s">
        <v>56</v>
      </c>
      <c r="S72" t="s">
        <v>57</v>
      </c>
      <c r="T72">
        <v>550</v>
      </c>
      <c r="U72">
        <v>0.9</v>
      </c>
      <c r="V72" t="s">
        <v>58</v>
      </c>
      <c r="W72">
        <v>250</v>
      </c>
      <c r="X72">
        <v>0.1</v>
      </c>
      <c r="Y72" t="s">
        <v>56</v>
      </c>
      <c r="Z72" t="s">
        <v>56</v>
      </c>
      <c r="AA72" t="s">
        <v>94</v>
      </c>
      <c r="AB72">
        <v>30</v>
      </c>
      <c r="AC72" t="s">
        <v>59</v>
      </c>
      <c r="AD72">
        <v>15</v>
      </c>
      <c r="AE72">
        <v>60</v>
      </c>
      <c r="AF72">
        <v>1</v>
      </c>
      <c r="AG72">
        <v>0</v>
      </c>
      <c r="AH72" t="s">
        <v>56</v>
      </c>
      <c r="AI72" t="s">
        <v>60</v>
      </c>
      <c r="AJ72">
        <v>1</v>
      </c>
      <c r="AK72" t="s">
        <v>56</v>
      </c>
      <c r="AL72">
        <v>0</v>
      </c>
      <c r="AM72" t="s">
        <v>56</v>
      </c>
      <c r="AN72" t="s">
        <v>56</v>
      </c>
      <c r="AO72" s="12">
        <v>0.91</v>
      </c>
      <c r="AP72" s="12">
        <v>0.97</v>
      </c>
      <c r="AQ72" s="12">
        <v>0.99</v>
      </c>
      <c r="AR72">
        <v>2.8000000000000001E-2</v>
      </c>
      <c r="AS72" s="2" t="s">
        <v>315</v>
      </c>
      <c r="AW72" s="6" t="e">
        <f t="shared" si="3"/>
        <v>#DIV/0!</v>
      </c>
      <c r="AX72" t="e">
        <f t="shared" si="4"/>
        <v>#DIV/0!</v>
      </c>
      <c r="AY72" t="s">
        <v>300</v>
      </c>
      <c r="AZ72" t="s">
        <v>316</v>
      </c>
      <c r="BA72" t="s">
        <v>317</v>
      </c>
      <c r="BB72" t="s">
        <v>318</v>
      </c>
      <c r="BC72" t="s">
        <v>319</v>
      </c>
    </row>
    <row r="73" spans="1:55" x14ac:dyDescent="0.3">
      <c r="A73">
        <v>31</v>
      </c>
      <c r="B73" s="1">
        <v>45272</v>
      </c>
      <c r="C73" t="s">
        <v>55</v>
      </c>
      <c r="D73">
        <v>2</v>
      </c>
      <c r="E73" t="s">
        <v>56</v>
      </c>
      <c r="F73" s="2" t="s">
        <v>56</v>
      </c>
      <c r="G73" t="s">
        <v>57</v>
      </c>
      <c r="H73" s="2">
        <v>550</v>
      </c>
      <c r="I73">
        <v>0.9</v>
      </c>
      <c r="J73" t="s">
        <v>58</v>
      </c>
      <c r="K73">
        <v>250</v>
      </c>
      <c r="L73">
        <v>0.1</v>
      </c>
      <c r="M73" t="s">
        <v>56</v>
      </c>
      <c r="N73" t="s">
        <v>56</v>
      </c>
      <c r="O73" t="s">
        <v>94</v>
      </c>
      <c r="P73">
        <v>30</v>
      </c>
      <c r="Q73" t="s">
        <v>56</v>
      </c>
      <c r="R73" t="s">
        <v>56</v>
      </c>
      <c r="S73" t="s">
        <v>57</v>
      </c>
      <c r="T73">
        <v>550</v>
      </c>
      <c r="U73">
        <v>0.9</v>
      </c>
      <c r="V73" t="s">
        <v>58</v>
      </c>
      <c r="W73">
        <v>250</v>
      </c>
      <c r="X73">
        <v>0.1</v>
      </c>
      <c r="Y73" t="s">
        <v>56</v>
      </c>
      <c r="Z73" t="s">
        <v>56</v>
      </c>
      <c r="AA73" t="s">
        <v>94</v>
      </c>
      <c r="AB73">
        <v>30</v>
      </c>
      <c r="AC73" t="s">
        <v>59</v>
      </c>
      <c r="AD73">
        <v>15</v>
      </c>
      <c r="AE73">
        <v>60</v>
      </c>
      <c r="AF73">
        <v>0</v>
      </c>
      <c r="AG73">
        <v>1</v>
      </c>
      <c r="AH73" t="s">
        <v>56</v>
      </c>
      <c r="AI73" t="s">
        <v>60</v>
      </c>
      <c r="AJ73">
        <v>1</v>
      </c>
      <c r="AK73" t="s">
        <v>56</v>
      </c>
      <c r="AL73">
        <v>0</v>
      </c>
      <c r="AM73" t="s">
        <v>56</v>
      </c>
      <c r="AN73" t="s">
        <v>56</v>
      </c>
      <c r="AO73" s="12">
        <v>1.67</v>
      </c>
      <c r="AP73" s="12">
        <v>1.8</v>
      </c>
      <c r="AQ73" s="12">
        <v>1.84</v>
      </c>
      <c r="AR73">
        <v>2.8000000000000001E-2</v>
      </c>
      <c r="AS73" s="2" t="s">
        <v>320</v>
      </c>
      <c r="AW73" s="6" t="e">
        <f t="shared" si="3"/>
        <v>#DIV/0!</v>
      </c>
      <c r="AX73" t="e">
        <f t="shared" si="4"/>
        <v>#DIV/0!</v>
      </c>
      <c r="AY73" t="s">
        <v>279</v>
      </c>
      <c r="AZ73" t="s">
        <v>321</v>
      </c>
      <c r="BA73" t="s">
        <v>322</v>
      </c>
      <c r="BB73" t="s">
        <v>323</v>
      </c>
      <c r="BC73" t="s">
        <v>324</v>
      </c>
    </row>
    <row r="74" spans="1:55" x14ac:dyDescent="0.3">
      <c r="A74">
        <v>32</v>
      </c>
      <c r="B74" s="1">
        <v>45272</v>
      </c>
      <c r="C74" t="s">
        <v>55</v>
      </c>
      <c r="D74">
        <v>2</v>
      </c>
      <c r="E74" t="s">
        <v>56</v>
      </c>
      <c r="F74" s="2" t="s">
        <v>56</v>
      </c>
      <c r="G74" t="s">
        <v>57</v>
      </c>
      <c r="H74" s="2">
        <v>550</v>
      </c>
      <c r="I74">
        <v>0.9</v>
      </c>
      <c r="J74" t="s">
        <v>58</v>
      </c>
      <c r="K74">
        <v>250</v>
      </c>
      <c r="L74">
        <v>0.1</v>
      </c>
      <c r="M74" t="s">
        <v>56</v>
      </c>
      <c r="N74" t="s">
        <v>56</v>
      </c>
      <c r="O74" t="s">
        <v>94</v>
      </c>
      <c r="P74">
        <v>30</v>
      </c>
      <c r="Q74" t="s">
        <v>56</v>
      </c>
      <c r="R74" t="s">
        <v>56</v>
      </c>
      <c r="S74" t="s">
        <v>57</v>
      </c>
      <c r="T74">
        <v>550</v>
      </c>
      <c r="U74">
        <v>0.9</v>
      </c>
      <c r="V74" t="s">
        <v>58</v>
      </c>
      <c r="W74">
        <v>250</v>
      </c>
      <c r="X74">
        <v>0.1</v>
      </c>
      <c r="Y74" t="s">
        <v>56</v>
      </c>
      <c r="Z74" t="s">
        <v>56</v>
      </c>
      <c r="AA74" t="s">
        <v>94</v>
      </c>
      <c r="AB74">
        <v>30</v>
      </c>
      <c r="AC74" t="s">
        <v>59</v>
      </c>
      <c r="AD74">
        <v>15</v>
      </c>
      <c r="AE74">
        <v>60</v>
      </c>
      <c r="AF74">
        <v>0.14285714285714279</v>
      </c>
      <c r="AG74">
        <v>0.85714285714285721</v>
      </c>
      <c r="AH74" t="s">
        <v>56</v>
      </c>
      <c r="AI74" t="s">
        <v>60</v>
      </c>
      <c r="AJ74">
        <v>1</v>
      </c>
      <c r="AK74" t="s">
        <v>56</v>
      </c>
      <c r="AL74">
        <v>0</v>
      </c>
      <c r="AM74" t="s">
        <v>56</v>
      </c>
      <c r="AN74" t="s">
        <v>56</v>
      </c>
      <c r="AO74" s="12"/>
      <c r="AP74" s="12"/>
      <c r="AQ74" s="12"/>
      <c r="AR74">
        <v>2.8000000000000001E-2</v>
      </c>
      <c r="AS74" s="2" t="s">
        <v>325</v>
      </c>
      <c r="AW74" s="6" t="e">
        <f t="shared" si="3"/>
        <v>#DIV/0!</v>
      </c>
      <c r="AX74" t="e">
        <f t="shared" si="4"/>
        <v>#DIV/0!</v>
      </c>
      <c r="AY74" t="s">
        <v>279</v>
      </c>
      <c r="AZ74" t="s">
        <v>326</v>
      </c>
      <c r="BA74" t="s">
        <v>327</v>
      </c>
      <c r="BB74" t="s">
        <v>328</v>
      </c>
      <c r="BC74" t="s">
        <v>329</v>
      </c>
    </row>
    <row r="75" spans="1:55" x14ac:dyDescent="0.3">
      <c r="A75">
        <v>33</v>
      </c>
      <c r="B75" s="1">
        <v>45272</v>
      </c>
      <c r="C75" t="s">
        <v>55</v>
      </c>
      <c r="D75">
        <v>2</v>
      </c>
      <c r="E75" t="s">
        <v>56</v>
      </c>
      <c r="F75" s="2" t="s">
        <v>56</v>
      </c>
      <c r="G75" t="s">
        <v>57</v>
      </c>
      <c r="H75" s="2">
        <v>550</v>
      </c>
      <c r="I75">
        <v>0.9</v>
      </c>
      <c r="J75" t="s">
        <v>58</v>
      </c>
      <c r="K75">
        <v>250</v>
      </c>
      <c r="L75">
        <v>0.1</v>
      </c>
      <c r="M75" t="s">
        <v>56</v>
      </c>
      <c r="N75" t="s">
        <v>56</v>
      </c>
      <c r="O75" t="s">
        <v>94</v>
      </c>
      <c r="P75">
        <v>30</v>
      </c>
      <c r="Q75" t="s">
        <v>56</v>
      </c>
      <c r="R75" t="s">
        <v>56</v>
      </c>
      <c r="S75" t="s">
        <v>57</v>
      </c>
      <c r="T75">
        <v>550</v>
      </c>
      <c r="U75">
        <v>0.9</v>
      </c>
      <c r="V75" t="s">
        <v>58</v>
      </c>
      <c r="W75">
        <v>250</v>
      </c>
      <c r="X75">
        <v>0.1</v>
      </c>
      <c r="Y75" t="s">
        <v>56</v>
      </c>
      <c r="Z75" t="s">
        <v>56</v>
      </c>
      <c r="AA75" t="s">
        <v>94</v>
      </c>
      <c r="AB75">
        <v>30</v>
      </c>
      <c r="AC75" t="s">
        <v>59</v>
      </c>
      <c r="AD75">
        <v>15</v>
      </c>
      <c r="AE75">
        <v>60</v>
      </c>
      <c r="AF75">
        <v>0.28571428571428559</v>
      </c>
      <c r="AG75">
        <v>0.71428571428571441</v>
      </c>
      <c r="AH75" t="s">
        <v>56</v>
      </c>
      <c r="AI75" t="s">
        <v>60</v>
      </c>
      <c r="AJ75">
        <v>1</v>
      </c>
      <c r="AK75" t="s">
        <v>56</v>
      </c>
      <c r="AL75">
        <v>0</v>
      </c>
      <c r="AM75" t="s">
        <v>56</v>
      </c>
      <c r="AN75" t="s">
        <v>56</v>
      </c>
      <c r="AO75" s="12">
        <v>1.17</v>
      </c>
      <c r="AP75" s="12">
        <v>1.25</v>
      </c>
      <c r="AQ75" s="12">
        <v>1.26</v>
      </c>
      <c r="AR75">
        <v>2.8000000000000001E-2</v>
      </c>
      <c r="AS75" s="2" t="s">
        <v>330</v>
      </c>
      <c r="AW75" s="6" t="e">
        <f t="shared" si="3"/>
        <v>#DIV/0!</v>
      </c>
      <c r="AX75" t="e">
        <f t="shared" si="4"/>
        <v>#DIV/0!</v>
      </c>
      <c r="AY75" t="s">
        <v>279</v>
      </c>
      <c r="AZ75" t="s">
        <v>331</v>
      </c>
      <c r="BA75" t="s">
        <v>332</v>
      </c>
      <c r="BB75" t="s">
        <v>333</v>
      </c>
      <c r="BC75" t="s">
        <v>334</v>
      </c>
    </row>
    <row r="76" spans="1:55" x14ac:dyDescent="0.3">
      <c r="A76">
        <v>34</v>
      </c>
      <c r="B76" s="1">
        <v>45272</v>
      </c>
      <c r="C76" t="s">
        <v>55</v>
      </c>
      <c r="D76">
        <v>2</v>
      </c>
      <c r="E76" t="s">
        <v>56</v>
      </c>
      <c r="F76" s="2" t="s">
        <v>56</v>
      </c>
      <c r="G76" t="s">
        <v>57</v>
      </c>
      <c r="H76" s="2">
        <v>550</v>
      </c>
      <c r="I76">
        <v>0.9</v>
      </c>
      <c r="J76" t="s">
        <v>58</v>
      </c>
      <c r="K76">
        <v>250</v>
      </c>
      <c r="L76">
        <v>0.1</v>
      </c>
      <c r="M76" t="s">
        <v>56</v>
      </c>
      <c r="N76" t="s">
        <v>56</v>
      </c>
      <c r="O76" t="s">
        <v>94</v>
      </c>
      <c r="P76">
        <v>30</v>
      </c>
      <c r="Q76" t="s">
        <v>56</v>
      </c>
      <c r="R76" t="s">
        <v>56</v>
      </c>
      <c r="S76" t="s">
        <v>57</v>
      </c>
      <c r="T76">
        <v>550</v>
      </c>
      <c r="U76">
        <v>0.9</v>
      </c>
      <c r="V76" t="s">
        <v>58</v>
      </c>
      <c r="W76">
        <v>250</v>
      </c>
      <c r="X76">
        <v>0.1</v>
      </c>
      <c r="Y76" t="s">
        <v>56</v>
      </c>
      <c r="Z76" t="s">
        <v>56</v>
      </c>
      <c r="AA76" t="s">
        <v>94</v>
      </c>
      <c r="AB76">
        <v>30</v>
      </c>
      <c r="AC76" t="s">
        <v>59</v>
      </c>
      <c r="AD76">
        <v>15</v>
      </c>
      <c r="AE76">
        <v>60</v>
      </c>
      <c r="AF76">
        <v>0.42857142857142838</v>
      </c>
      <c r="AG76">
        <v>0.57142857142857162</v>
      </c>
      <c r="AH76" t="s">
        <v>56</v>
      </c>
      <c r="AI76" t="s">
        <v>60</v>
      </c>
      <c r="AJ76">
        <v>1</v>
      </c>
      <c r="AK76" t="s">
        <v>56</v>
      </c>
      <c r="AL76">
        <v>0</v>
      </c>
      <c r="AM76" t="s">
        <v>56</v>
      </c>
      <c r="AN76" t="s">
        <v>56</v>
      </c>
      <c r="AO76" s="12"/>
      <c r="AP76" s="12"/>
      <c r="AQ76" s="12"/>
      <c r="AR76">
        <v>2.8000000000000001E-2</v>
      </c>
      <c r="AS76" s="2" t="s">
        <v>335</v>
      </c>
      <c r="AW76" s="6" t="e">
        <f t="shared" si="3"/>
        <v>#DIV/0!</v>
      </c>
      <c r="AX76" t="e">
        <f t="shared" si="4"/>
        <v>#DIV/0!</v>
      </c>
      <c r="AY76" t="s">
        <v>279</v>
      </c>
      <c r="AZ76" t="s">
        <v>336</v>
      </c>
      <c r="BA76" t="s">
        <v>337</v>
      </c>
      <c r="BB76" t="s">
        <v>338</v>
      </c>
      <c r="BC76" t="s">
        <v>339</v>
      </c>
    </row>
    <row r="77" spans="1:55" x14ac:dyDescent="0.3">
      <c r="A77">
        <v>35</v>
      </c>
      <c r="B77" s="1">
        <v>45272</v>
      </c>
      <c r="C77" t="s">
        <v>55</v>
      </c>
      <c r="D77">
        <v>2</v>
      </c>
      <c r="E77" t="s">
        <v>56</v>
      </c>
      <c r="F77" s="2" t="s">
        <v>56</v>
      </c>
      <c r="G77" t="s">
        <v>57</v>
      </c>
      <c r="H77" s="2">
        <v>550</v>
      </c>
      <c r="I77">
        <v>0.9</v>
      </c>
      <c r="J77" t="s">
        <v>58</v>
      </c>
      <c r="K77">
        <v>250</v>
      </c>
      <c r="L77">
        <v>0.1</v>
      </c>
      <c r="M77" t="s">
        <v>56</v>
      </c>
      <c r="N77" t="s">
        <v>56</v>
      </c>
      <c r="O77" t="s">
        <v>94</v>
      </c>
      <c r="P77">
        <v>30</v>
      </c>
      <c r="Q77" t="s">
        <v>56</v>
      </c>
      <c r="R77" t="s">
        <v>56</v>
      </c>
      <c r="S77" t="s">
        <v>57</v>
      </c>
      <c r="T77">
        <v>550</v>
      </c>
      <c r="U77">
        <v>0.9</v>
      </c>
      <c r="V77" t="s">
        <v>58</v>
      </c>
      <c r="W77">
        <v>250</v>
      </c>
      <c r="X77">
        <v>0.1</v>
      </c>
      <c r="Y77" t="s">
        <v>56</v>
      </c>
      <c r="Z77" t="s">
        <v>56</v>
      </c>
      <c r="AA77" t="s">
        <v>94</v>
      </c>
      <c r="AB77">
        <v>30</v>
      </c>
      <c r="AC77" t="s">
        <v>59</v>
      </c>
      <c r="AD77">
        <v>15</v>
      </c>
      <c r="AE77">
        <v>60</v>
      </c>
      <c r="AF77">
        <v>0.57142857142857117</v>
      </c>
      <c r="AG77">
        <v>0.42857142857142877</v>
      </c>
      <c r="AH77" t="s">
        <v>56</v>
      </c>
      <c r="AI77" t="s">
        <v>60</v>
      </c>
      <c r="AJ77">
        <v>1</v>
      </c>
      <c r="AK77" t="s">
        <v>56</v>
      </c>
      <c r="AL77">
        <v>0</v>
      </c>
      <c r="AM77" t="s">
        <v>56</v>
      </c>
      <c r="AN77" t="s">
        <v>56</v>
      </c>
      <c r="AO77" s="12">
        <v>1.47</v>
      </c>
      <c r="AP77" s="12">
        <v>1.53</v>
      </c>
      <c r="AQ77" s="12">
        <v>1.57</v>
      </c>
      <c r="AR77">
        <v>2.8000000000000001E-2</v>
      </c>
      <c r="AS77" s="2" t="s">
        <v>340</v>
      </c>
      <c r="AW77" s="6" t="e">
        <f t="shared" si="3"/>
        <v>#DIV/0!</v>
      </c>
      <c r="AX77" t="e">
        <f t="shared" si="4"/>
        <v>#DIV/0!</v>
      </c>
      <c r="AY77" t="s">
        <v>300</v>
      </c>
      <c r="AZ77" t="s">
        <v>341</v>
      </c>
      <c r="BA77" t="s">
        <v>342</v>
      </c>
      <c r="BB77" t="s">
        <v>343</v>
      </c>
      <c r="BC77" t="s">
        <v>344</v>
      </c>
    </row>
    <row r="78" spans="1:55" x14ac:dyDescent="0.3">
      <c r="A78">
        <v>36</v>
      </c>
      <c r="B78" s="1">
        <v>45272</v>
      </c>
      <c r="C78" t="s">
        <v>55</v>
      </c>
      <c r="D78">
        <v>2</v>
      </c>
      <c r="E78" t="s">
        <v>56</v>
      </c>
      <c r="F78" s="2" t="s">
        <v>56</v>
      </c>
      <c r="G78" t="s">
        <v>57</v>
      </c>
      <c r="H78" s="2">
        <v>550</v>
      </c>
      <c r="I78">
        <v>0.9</v>
      </c>
      <c r="J78" t="s">
        <v>58</v>
      </c>
      <c r="K78">
        <v>250</v>
      </c>
      <c r="L78">
        <v>0.1</v>
      </c>
      <c r="M78" t="s">
        <v>56</v>
      </c>
      <c r="N78" t="s">
        <v>56</v>
      </c>
      <c r="O78" t="s">
        <v>94</v>
      </c>
      <c r="P78">
        <v>30</v>
      </c>
      <c r="Q78" t="s">
        <v>56</v>
      </c>
      <c r="R78" t="s">
        <v>56</v>
      </c>
      <c r="S78" t="s">
        <v>57</v>
      </c>
      <c r="T78">
        <v>550</v>
      </c>
      <c r="U78">
        <v>0.9</v>
      </c>
      <c r="V78" t="s">
        <v>58</v>
      </c>
      <c r="W78">
        <v>250</v>
      </c>
      <c r="X78">
        <v>0.1</v>
      </c>
      <c r="Y78" t="s">
        <v>56</v>
      </c>
      <c r="Z78" t="s">
        <v>56</v>
      </c>
      <c r="AA78" t="s">
        <v>94</v>
      </c>
      <c r="AB78">
        <v>30</v>
      </c>
      <c r="AC78" t="s">
        <v>59</v>
      </c>
      <c r="AD78">
        <v>15</v>
      </c>
      <c r="AE78">
        <v>60</v>
      </c>
      <c r="AF78">
        <v>0.71428571428571408</v>
      </c>
      <c r="AG78">
        <v>0.28571428571428592</v>
      </c>
      <c r="AH78" t="s">
        <v>56</v>
      </c>
      <c r="AI78" t="s">
        <v>60</v>
      </c>
      <c r="AJ78">
        <v>1</v>
      </c>
      <c r="AK78" t="s">
        <v>56</v>
      </c>
      <c r="AL78">
        <v>0</v>
      </c>
      <c r="AM78" t="s">
        <v>56</v>
      </c>
      <c r="AN78" t="s">
        <v>56</v>
      </c>
      <c r="AO78" s="12">
        <v>0.87</v>
      </c>
      <c r="AP78" s="12">
        <v>0.94</v>
      </c>
      <c r="AQ78" s="12">
        <v>1.03</v>
      </c>
      <c r="AR78">
        <v>2.8000000000000001E-2</v>
      </c>
      <c r="AS78" s="2" t="s">
        <v>345</v>
      </c>
      <c r="AW78" s="6" t="e">
        <f t="shared" si="3"/>
        <v>#DIV/0!</v>
      </c>
      <c r="AX78" t="e">
        <f t="shared" si="4"/>
        <v>#DIV/0!</v>
      </c>
      <c r="AY78" t="s">
        <v>300</v>
      </c>
      <c r="AZ78" t="s">
        <v>346</v>
      </c>
      <c r="BA78" t="s">
        <v>347</v>
      </c>
      <c r="BB78" t="s">
        <v>348</v>
      </c>
      <c r="BC78" t="s">
        <v>349</v>
      </c>
    </row>
    <row r="79" spans="1:55" x14ac:dyDescent="0.3">
      <c r="A79">
        <v>37</v>
      </c>
      <c r="B79" s="1">
        <v>45272</v>
      </c>
      <c r="C79" t="s">
        <v>55</v>
      </c>
      <c r="D79">
        <v>2</v>
      </c>
      <c r="E79" t="s">
        <v>56</v>
      </c>
      <c r="F79" s="2" t="s">
        <v>56</v>
      </c>
      <c r="G79" t="s">
        <v>57</v>
      </c>
      <c r="H79" s="2">
        <v>550</v>
      </c>
      <c r="I79">
        <v>0.9</v>
      </c>
      <c r="J79" t="s">
        <v>58</v>
      </c>
      <c r="K79">
        <v>250</v>
      </c>
      <c r="L79">
        <v>0.1</v>
      </c>
      <c r="M79" t="s">
        <v>56</v>
      </c>
      <c r="N79" t="s">
        <v>56</v>
      </c>
      <c r="O79" t="s">
        <v>94</v>
      </c>
      <c r="P79">
        <v>30</v>
      </c>
      <c r="Q79" t="s">
        <v>56</v>
      </c>
      <c r="R79" t="s">
        <v>56</v>
      </c>
      <c r="S79" t="s">
        <v>57</v>
      </c>
      <c r="T79">
        <v>550</v>
      </c>
      <c r="U79">
        <v>0.9</v>
      </c>
      <c r="V79" t="s">
        <v>58</v>
      </c>
      <c r="W79">
        <v>250</v>
      </c>
      <c r="X79">
        <v>0.1</v>
      </c>
      <c r="Y79" t="s">
        <v>56</v>
      </c>
      <c r="Z79" t="s">
        <v>56</v>
      </c>
      <c r="AA79" t="s">
        <v>94</v>
      </c>
      <c r="AB79">
        <v>30</v>
      </c>
      <c r="AC79" t="s">
        <v>59</v>
      </c>
      <c r="AD79">
        <v>15</v>
      </c>
      <c r="AE79">
        <v>60</v>
      </c>
      <c r="AF79">
        <v>0.85714285714285698</v>
      </c>
      <c r="AG79">
        <v>0.14285714285714307</v>
      </c>
      <c r="AH79" t="s">
        <v>56</v>
      </c>
      <c r="AI79" t="s">
        <v>60</v>
      </c>
      <c r="AJ79">
        <v>1</v>
      </c>
      <c r="AK79" t="s">
        <v>56</v>
      </c>
      <c r="AL79">
        <v>0</v>
      </c>
      <c r="AM79" t="s">
        <v>56</v>
      </c>
      <c r="AN79" t="s">
        <v>56</v>
      </c>
      <c r="AO79" s="12">
        <v>1.1200000000000001</v>
      </c>
      <c r="AP79" s="12">
        <v>1.18</v>
      </c>
      <c r="AQ79" s="12">
        <v>1.19</v>
      </c>
      <c r="AR79">
        <v>2.8000000000000001E-2</v>
      </c>
      <c r="AS79" s="2" t="s">
        <v>350</v>
      </c>
      <c r="AW79" s="6" t="e">
        <f t="shared" si="3"/>
        <v>#DIV/0!</v>
      </c>
      <c r="AX79" t="e">
        <f t="shared" si="4"/>
        <v>#DIV/0!</v>
      </c>
      <c r="AY79" t="s">
        <v>300</v>
      </c>
      <c r="AZ79" t="s">
        <v>351</v>
      </c>
      <c r="BA79" t="s">
        <v>352</v>
      </c>
      <c r="BB79" t="s">
        <v>353</v>
      </c>
      <c r="BC79" t="s">
        <v>354</v>
      </c>
    </row>
    <row r="80" spans="1:55" x14ac:dyDescent="0.3">
      <c r="A80">
        <v>38</v>
      </c>
      <c r="B80" s="1">
        <v>45272</v>
      </c>
      <c r="C80" t="s">
        <v>55</v>
      </c>
      <c r="D80">
        <v>2</v>
      </c>
      <c r="E80" t="s">
        <v>56</v>
      </c>
      <c r="F80" s="2" t="s">
        <v>56</v>
      </c>
      <c r="G80" t="s">
        <v>57</v>
      </c>
      <c r="H80" s="2">
        <v>550</v>
      </c>
      <c r="I80">
        <v>0.9</v>
      </c>
      <c r="J80" t="s">
        <v>58</v>
      </c>
      <c r="K80">
        <v>250</v>
      </c>
      <c r="L80">
        <v>0.1</v>
      </c>
      <c r="M80" t="s">
        <v>56</v>
      </c>
      <c r="N80" t="s">
        <v>56</v>
      </c>
      <c r="O80" t="s">
        <v>94</v>
      </c>
      <c r="P80">
        <v>30</v>
      </c>
      <c r="Q80" t="s">
        <v>56</v>
      </c>
      <c r="R80" t="s">
        <v>56</v>
      </c>
      <c r="S80" t="s">
        <v>57</v>
      </c>
      <c r="T80">
        <v>550</v>
      </c>
      <c r="U80">
        <v>0.9</v>
      </c>
      <c r="V80" t="s">
        <v>58</v>
      </c>
      <c r="W80">
        <v>250</v>
      </c>
      <c r="X80">
        <v>0.1</v>
      </c>
      <c r="Y80" t="s">
        <v>56</v>
      </c>
      <c r="Z80" t="s">
        <v>56</v>
      </c>
      <c r="AA80" t="s">
        <v>94</v>
      </c>
      <c r="AB80">
        <v>30</v>
      </c>
      <c r="AC80" t="s">
        <v>59</v>
      </c>
      <c r="AD80">
        <v>15</v>
      </c>
      <c r="AE80">
        <v>60</v>
      </c>
      <c r="AF80">
        <v>1</v>
      </c>
      <c r="AG80">
        <v>0</v>
      </c>
      <c r="AH80" t="s">
        <v>56</v>
      </c>
      <c r="AI80" t="s">
        <v>60</v>
      </c>
      <c r="AJ80">
        <v>1</v>
      </c>
      <c r="AK80" t="s">
        <v>56</v>
      </c>
      <c r="AL80">
        <v>0</v>
      </c>
      <c r="AM80" t="s">
        <v>56</v>
      </c>
      <c r="AN80" t="s">
        <v>56</v>
      </c>
      <c r="AO80" s="12">
        <v>1.21</v>
      </c>
      <c r="AP80" s="12">
        <v>1.27</v>
      </c>
      <c r="AQ80" s="12">
        <v>1.34</v>
      </c>
      <c r="AR80">
        <v>2.8000000000000001E-2</v>
      </c>
      <c r="AS80" s="2" t="s">
        <v>355</v>
      </c>
      <c r="AW80" s="6" t="e">
        <f t="shared" si="3"/>
        <v>#DIV/0!</v>
      </c>
      <c r="AX80" t="e">
        <f t="shared" si="4"/>
        <v>#DIV/0!</v>
      </c>
      <c r="AY80" t="s">
        <v>300</v>
      </c>
      <c r="AZ80" t="s">
        <v>356</v>
      </c>
      <c r="BA80" t="s">
        <v>357</v>
      </c>
      <c r="BB80" t="s">
        <v>358</v>
      </c>
      <c r="BC80" t="s">
        <v>359</v>
      </c>
    </row>
    <row r="81" spans="1:55" x14ac:dyDescent="0.3">
      <c r="A81">
        <v>31</v>
      </c>
      <c r="B81" s="1">
        <v>45272</v>
      </c>
      <c r="C81" t="s">
        <v>55</v>
      </c>
      <c r="D81">
        <v>2</v>
      </c>
      <c r="E81" t="s">
        <v>56</v>
      </c>
      <c r="F81" s="2" t="s">
        <v>56</v>
      </c>
      <c r="G81" t="s">
        <v>57</v>
      </c>
      <c r="H81" s="2">
        <v>550</v>
      </c>
      <c r="I81">
        <v>0.9</v>
      </c>
      <c r="J81" t="s">
        <v>58</v>
      </c>
      <c r="K81">
        <v>250</v>
      </c>
      <c r="L81">
        <v>0.1</v>
      </c>
      <c r="M81" t="s">
        <v>56</v>
      </c>
      <c r="N81" t="s">
        <v>56</v>
      </c>
      <c r="O81" t="s">
        <v>94</v>
      </c>
      <c r="P81">
        <v>30</v>
      </c>
      <c r="Q81" t="s">
        <v>56</v>
      </c>
      <c r="R81" t="s">
        <v>56</v>
      </c>
      <c r="S81" t="s">
        <v>57</v>
      </c>
      <c r="T81">
        <v>550</v>
      </c>
      <c r="U81">
        <v>0.9</v>
      </c>
      <c r="V81" t="s">
        <v>58</v>
      </c>
      <c r="W81">
        <v>250</v>
      </c>
      <c r="X81">
        <v>0.1</v>
      </c>
      <c r="Y81" t="s">
        <v>56</v>
      </c>
      <c r="Z81" t="s">
        <v>56</v>
      </c>
      <c r="AA81" t="s">
        <v>94</v>
      </c>
      <c r="AB81">
        <v>30</v>
      </c>
      <c r="AC81" t="s">
        <v>59</v>
      </c>
      <c r="AD81">
        <v>15</v>
      </c>
      <c r="AE81">
        <v>60</v>
      </c>
      <c r="AF81">
        <v>0</v>
      </c>
      <c r="AG81">
        <v>1</v>
      </c>
      <c r="AH81" t="s">
        <v>56</v>
      </c>
      <c r="AI81" t="s">
        <v>60</v>
      </c>
      <c r="AJ81">
        <v>1</v>
      </c>
      <c r="AK81" t="s">
        <v>56</v>
      </c>
      <c r="AL81">
        <v>0</v>
      </c>
      <c r="AM81" t="s">
        <v>56</v>
      </c>
      <c r="AN81" t="s">
        <v>56</v>
      </c>
      <c r="AO81" s="12">
        <v>1.55</v>
      </c>
      <c r="AP81" s="12">
        <v>1.57</v>
      </c>
      <c r="AQ81" s="12">
        <v>1.61</v>
      </c>
      <c r="AR81">
        <v>2.8000000000000001E-2</v>
      </c>
      <c r="AS81" s="2" t="s">
        <v>360</v>
      </c>
      <c r="AW81" s="6" t="e">
        <f t="shared" si="3"/>
        <v>#DIV/0!</v>
      </c>
      <c r="AX81" t="e">
        <f t="shared" si="4"/>
        <v>#DIV/0!</v>
      </c>
      <c r="AY81" t="s">
        <v>279</v>
      </c>
      <c r="AZ81" t="s">
        <v>361</v>
      </c>
      <c r="BA81" t="s">
        <v>362</v>
      </c>
      <c r="BB81" t="s">
        <v>363</v>
      </c>
      <c r="BC81" t="s">
        <v>364</v>
      </c>
    </row>
    <row r="82" spans="1:55" x14ac:dyDescent="0.3">
      <c r="A82">
        <v>32</v>
      </c>
      <c r="B82" s="1">
        <v>45272</v>
      </c>
      <c r="C82" t="s">
        <v>55</v>
      </c>
      <c r="D82">
        <v>2</v>
      </c>
      <c r="E82" t="s">
        <v>56</v>
      </c>
      <c r="F82" s="2" t="s">
        <v>56</v>
      </c>
      <c r="G82" t="s">
        <v>57</v>
      </c>
      <c r="H82" s="2">
        <v>550</v>
      </c>
      <c r="I82">
        <v>0.9</v>
      </c>
      <c r="J82" t="s">
        <v>58</v>
      </c>
      <c r="K82">
        <v>250</v>
      </c>
      <c r="L82">
        <v>0.1</v>
      </c>
      <c r="M82" t="s">
        <v>56</v>
      </c>
      <c r="N82" t="s">
        <v>56</v>
      </c>
      <c r="O82" t="s">
        <v>94</v>
      </c>
      <c r="P82">
        <v>30</v>
      </c>
      <c r="Q82" t="s">
        <v>56</v>
      </c>
      <c r="R82" t="s">
        <v>56</v>
      </c>
      <c r="S82" t="s">
        <v>57</v>
      </c>
      <c r="T82">
        <v>550</v>
      </c>
      <c r="U82">
        <v>0.9</v>
      </c>
      <c r="V82" t="s">
        <v>58</v>
      </c>
      <c r="W82">
        <v>250</v>
      </c>
      <c r="X82">
        <v>0.1</v>
      </c>
      <c r="Y82" t="s">
        <v>56</v>
      </c>
      <c r="Z82" t="s">
        <v>56</v>
      </c>
      <c r="AA82" t="s">
        <v>94</v>
      </c>
      <c r="AB82">
        <v>30</v>
      </c>
      <c r="AC82" t="s">
        <v>59</v>
      </c>
      <c r="AD82">
        <v>15</v>
      </c>
      <c r="AE82">
        <v>60</v>
      </c>
      <c r="AF82">
        <v>0.14285714285714279</v>
      </c>
      <c r="AG82">
        <v>0.85714285714285721</v>
      </c>
      <c r="AH82" t="s">
        <v>56</v>
      </c>
      <c r="AI82" t="s">
        <v>60</v>
      </c>
      <c r="AJ82">
        <v>1</v>
      </c>
      <c r="AK82" t="s">
        <v>56</v>
      </c>
      <c r="AL82">
        <v>0</v>
      </c>
      <c r="AM82" t="s">
        <v>56</v>
      </c>
      <c r="AN82" t="s">
        <v>56</v>
      </c>
      <c r="AO82" s="12">
        <v>1.0900000000000001</v>
      </c>
      <c r="AP82" s="12">
        <v>1.1200000000000001</v>
      </c>
      <c r="AQ82" s="12">
        <v>1.1399999999999999</v>
      </c>
      <c r="AR82">
        <v>2.8000000000000001E-2</v>
      </c>
      <c r="AS82" s="2" t="s">
        <v>365</v>
      </c>
      <c r="AW82" s="6" t="e">
        <f t="shared" si="3"/>
        <v>#DIV/0!</v>
      </c>
      <c r="AX82" t="e">
        <f t="shared" si="4"/>
        <v>#DIV/0!</v>
      </c>
      <c r="AY82" t="s">
        <v>279</v>
      </c>
      <c r="AZ82" t="s">
        <v>366</v>
      </c>
      <c r="BA82" t="s">
        <v>367</v>
      </c>
      <c r="BB82" t="s">
        <v>368</v>
      </c>
      <c r="BC82" t="s">
        <v>369</v>
      </c>
    </row>
    <row r="83" spans="1:55" x14ac:dyDescent="0.3">
      <c r="A83">
        <v>33</v>
      </c>
      <c r="B83" s="1">
        <v>45272</v>
      </c>
      <c r="C83" t="s">
        <v>55</v>
      </c>
      <c r="D83">
        <v>2</v>
      </c>
      <c r="E83" t="s">
        <v>56</v>
      </c>
      <c r="F83" s="2" t="s">
        <v>56</v>
      </c>
      <c r="G83" t="s">
        <v>57</v>
      </c>
      <c r="H83" s="2">
        <v>550</v>
      </c>
      <c r="I83">
        <v>0.9</v>
      </c>
      <c r="J83" t="s">
        <v>58</v>
      </c>
      <c r="K83">
        <v>250</v>
      </c>
      <c r="L83">
        <v>0.1</v>
      </c>
      <c r="M83" t="s">
        <v>56</v>
      </c>
      <c r="N83" t="s">
        <v>56</v>
      </c>
      <c r="O83" t="s">
        <v>94</v>
      </c>
      <c r="P83">
        <v>30</v>
      </c>
      <c r="Q83" t="s">
        <v>56</v>
      </c>
      <c r="R83" t="s">
        <v>56</v>
      </c>
      <c r="S83" t="s">
        <v>57</v>
      </c>
      <c r="T83">
        <v>550</v>
      </c>
      <c r="U83">
        <v>0.9</v>
      </c>
      <c r="V83" t="s">
        <v>58</v>
      </c>
      <c r="W83">
        <v>250</v>
      </c>
      <c r="X83">
        <v>0.1</v>
      </c>
      <c r="Y83" t="s">
        <v>56</v>
      </c>
      <c r="Z83" t="s">
        <v>56</v>
      </c>
      <c r="AA83" t="s">
        <v>94</v>
      </c>
      <c r="AB83">
        <v>30</v>
      </c>
      <c r="AC83" t="s">
        <v>59</v>
      </c>
      <c r="AD83">
        <v>15</v>
      </c>
      <c r="AE83">
        <v>60</v>
      </c>
      <c r="AF83">
        <v>0.28571428571428559</v>
      </c>
      <c r="AG83">
        <v>0.71428571428571441</v>
      </c>
      <c r="AH83" t="s">
        <v>56</v>
      </c>
      <c r="AI83" t="s">
        <v>60</v>
      </c>
      <c r="AJ83">
        <v>1</v>
      </c>
      <c r="AK83" t="s">
        <v>56</v>
      </c>
      <c r="AL83">
        <v>0</v>
      </c>
      <c r="AM83" t="s">
        <v>56</v>
      </c>
      <c r="AN83" t="s">
        <v>56</v>
      </c>
      <c r="AO83" s="12"/>
      <c r="AP83" s="12"/>
      <c r="AQ83" s="12"/>
      <c r="AR83">
        <v>2.8000000000000001E-2</v>
      </c>
      <c r="AS83" s="2" t="s">
        <v>370</v>
      </c>
      <c r="AW83" s="6" t="e">
        <f t="shared" si="3"/>
        <v>#DIV/0!</v>
      </c>
      <c r="AX83" t="e">
        <f t="shared" si="4"/>
        <v>#DIV/0!</v>
      </c>
      <c r="AY83" t="s">
        <v>279</v>
      </c>
      <c r="AZ83" t="s">
        <v>371</v>
      </c>
      <c r="BA83" t="s">
        <v>372</v>
      </c>
      <c r="BB83" t="s">
        <v>373</v>
      </c>
      <c r="BC83" t="s">
        <v>374</v>
      </c>
    </row>
    <row r="84" spans="1:55" x14ac:dyDescent="0.3">
      <c r="A84">
        <v>34</v>
      </c>
      <c r="B84" s="1">
        <v>45272</v>
      </c>
      <c r="C84" t="s">
        <v>55</v>
      </c>
      <c r="D84">
        <v>2</v>
      </c>
      <c r="E84" t="s">
        <v>56</v>
      </c>
      <c r="F84" s="2" t="s">
        <v>56</v>
      </c>
      <c r="G84" t="s">
        <v>57</v>
      </c>
      <c r="H84" s="2">
        <v>550</v>
      </c>
      <c r="I84">
        <v>0.9</v>
      </c>
      <c r="J84" t="s">
        <v>58</v>
      </c>
      <c r="K84">
        <v>250</v>
      </c>
      <c r="L84">
        <v>0.1</v>
      </c>
      <c r="M84" t="s">
        <v>56</v>
      </c>
      <c r="N84" t="s">
        <v>56</v>
      </c>
      <c r="O84" t="s">
        <v>94</v>
      </c>
      <c r="P84">
        <v>30</v>
      </c>
      <c r="Q84" t="s">
        <v>56</v>
      </c>
      <c r="R84" t="s">
        <v>56</v>
      </c>
      <c r="S84" t="s">
        <v>57</v>
      </c>
      <c r="T84">
        <v>550</v>
      </c>
      <c r="U84">
        <v>0.9</v>
      </c>
      <c r="V84" t="s">
        <v>58</v>
      </c>
      <c r="W84">
        <v>250</v>
      </c>
      <c r="X84">
        <v>0.1</v>
      </c>
      <c r="Y84" t="s">
        <v>56</v>
      </c>
      <c r="Z84" t="s">
        <v>56</v>
      </c>
      <c r="AA84" t="s">
        <v>94</v>
      </c>
      <c r="AB84">
        <v>30</v>
      </c>
      <c r="AC84" t="s">
        <v>59</v>
      </c>
      <c r="AD84">
        <v>15</v>
      </c>
      <c r="AE84">
        <v>60</v>
      </c>
      <c r="AF84">
        <v>0.42857142857142838</v>
      </c>
      <c r="AG84">
        <v>0.57142857142857162</v>
      </c>
      <c r="AH84" t="s">
        <v>56</v>
      </c>
      <c r="AI84" t="s">
        <v>60</v>
      </c>
      <c r="AJ84">
        <v>1</v>
      </c>
      <c r="AK84" t="s">
        <v>56</v>
      </c>
      <c r="AL84">
        <v>0</v>
      </c>
      <c r="AM84" t="s">
        <v>56</v>
      </c>
      <c r="AN84" t="s">
        <v>56</v>
      </c>
      <c r="AO84" s="12">
        <v>0.63</v>
      </c>
      <c r="AP84" s="12">
        <v>0.69</v>
      </c>
      <c r="AQ84" s="12">
        <v>0.7</v>
      </c>
      <c r="AR84">
        <v>2.8000000000000001E-2</v>
      </c>
      <c r="AS84" s="2" t="s">
        <v>375</v>
      </c>
      <c r="AW84" s="6" t="e">
        <f t="shared" si="3"/>
        <v>#DIV/0!</v>
      </c>
      <c r="AX84" t="e">
        <f t="shared" si="4"/>
        <v>#DIV/0!</v>
      </c>
      <c r="AY84" t="s">
        <v>279</v>
      </c>
      <c r="AZ84" t="s">
        <v>376</v>
      </c>
      <c r="BA84" t="s">
        <v>377</v>
      </c>
      <c r="BB84" t="s">
        <v>378</v>
      </c>
      <c r="BC84" t="s">
        <v>379</v>
      </c>
    </row>
    <row r="85" spans="1:55" x14ac:dyDescent="0.3">
      <c r="A85">
        <v>35</v>
      </c>
      <c r="B85" s="1">
        <v>45272</v>
      </c>
      <c r="C85" t="s">
        <v>55</v>
      </c>
      <c r="D85">
        <v>2</v>
      </c>
      <c r="E85" t="s">
        <v>56</v>
      </c>
      <c r="F85" s="2" t="s">
        <v>56</v>
      </c>
      <c r="G85" t="s">
        <v>57</v>
      </c>
      <c r="H85" s="2">
        <v>550</v>
      </c>
      <c r="I85">
        <v>0.9</v>
      </c>
      <c r="J85" t="s">
        <v>58</v>
      </c>
      <c r="K85">
        <v>250</v>
      </c>
      <c r="L85">
        <v>0.1</v>
      </c>
      <c r="M85" t="s">
        <v>56</v>
      </c>
      <c r="N85" t="s">
        <v>56</v>
      </c>
      <c r="O85" t="s">
        <v>94</v>
      </c>
      <c r="P85">
        <v>30</v>
      </c>
      <c r="Q85" t="s">
        <v>56</v>
      </c>
      <c r="R85" t="s">
        <v>56</v>
      </c>
      <c r="S85" t="s">
        <v>57</v>
      </c>
      <c r="T85">
        <v>550</v>
      </c>
      <c r="U85">
        <v>0.9</v>
      </c>
      <c r="V85" t="s">
        <v>58</v>
      </c>
      <c r="W85">
        <v>250</v>
      </c>
      <c r="X85">
        <v>0.1</v>
      </c>
      <c r="Y85" t="s">
        <v>56</v>
      </c>
      <c r="Z85" t="s">
        <v>56</v>
      </c>
      <c r="AA85" t="s">
        <v>94</v>
      </c>
      <c r="AB85">
        <v>30</v>
      </c>
      <c r="AC85" t="s">
        <v>59</v>
      </c>
      <c r="AD85">
        <v>15</v>
      </c>
      <c r="AE85">
        <v>60</v>
      </c>
      <c r="AF85">
        <v>0.57142857142857117</v>
      </c>
      <c r="AG85">
        <v>0.42857142857142877</v>
      </c>
      <c r="AH85" t="s">
        <v>56</v>
      </c>
      <c r="AI85" t="s">
        <v>60</v>
      </c>
      <c r="AJ85">
        <v>1</v>
      </c>
      <c r="AK85" t="s">
        <v>56</v>
      </c>
      <c r="AL85">
        <v>0</v>
      </c>
      <c r="AM85" t="s">
        <v>56</v>
      </c>
      <c r="AN85" t="s">
        <v>56</v>
      </c>
      <c r="AO85" s="12">
        <v>1.1000000000000001</v>
      </c>
      <c r="AP85" s="12">
        <v>1.18</v>
      </c>
      <c r="AQ85" s="12">
        <v>1.2</v>
      </c>
      <c r="AR85">
        <v>2.8000000000000001E-2</v>
      </c>
      <c r="AS85" s="2" t="s">
        <v>380</v>
      </c>
      <c r="AW85" s="6" t="e">
        <f t="shared" si="3"/>
        <v>#DIV/0!</v>
      </c>
      <c r="AX85" t="e">
        <f t="shared" si="4"/>
        <v>#DIV/0!</v>
      </c>
      <c r="AY85" t="s">
        <v>300</v>
      </c>
      <c r="AZ85" t="s">
        <v>381</v>
      </c>
      <c r="BA85" t="s">
        <v>382</v>
      </c>
      <c r="BB85" t="s">
        <v>383</v>
      </c>
      <c r="BC85" t="s">
        <v>384</v>
      </c>
    </row>
    <row r="86" spans="1:55" x14ac:dyDescent="0.3">
      <c r="A86">
        <v>36</v>
      </c>
      <c r="B86" s="1">
        <v>45272</v>
      </c>
      <c r="C86" t="s">
        <v>55</v>
      </c>
      <c r="D86">
        <v>2</v>
      </c>
      <c r="E86" t="s">
        <v>56</v>
      </c>
      <c r="F86" s="2" t="s">
        <v>56</v>
      </c>
      <c r="G86" t="s">
        <v>57</v>
      </c>
      <c r="H86" s="2">
        <v>550</v>
      </c>
      <c r="I86">
        <v>0.9</v>
      </c>
      <c r="J86" t="s">
        <v>58</v>
      </c>
      <c r="K86">
        <v>250</v>
      </c>
      <c r="L86">
        <v>0.1</v>
      </c>
      <c r="M86" t="s">
        <v>56</v>
      </c>
      <c r="N86" t="s">
        <v>56</v>
      </c>
      <c r="O86" t="s">
        <v>94</v>
      </c>
      <c r="P86">
        <v>30</v>
      </c>
      <c r="Q86" t="s">
        <v>56</v>
      </c>
      <c r="R86" t="s">
        <v>56</v>
      </c>
      <c r="S86" t="s">
        <v>57</v>
      </c>
      <c r="T86">
        <v>550</v>
      </c>
      <c r="U86">
        <v>0.9</v>
      </c>
      <c r="V86" t="s">
        <v>58</v>
      </c>
      <c r="W86">
        <v>250</v>
      </c>
      <c r="X86">
        <v>0.1</v>
      </c>
      <c r="Y86" t="s">
        <v>56</v>
      </c>
      <c r="Z86" t="s">
        <v>56</v>
      </c>
      <c r="AA86" t="s">
        <v>94</v>
      </c>
      <c r="AB86">
        <v>30</v>
      </c>
      <c r="AC86" t="s">
        <v>59</v>
      </c>
      <c r="AD86">
        <v>15</v>
      </c>
      <c r="AE86">
        <v>60</v>
      </c>
      <c r="AF86">
        <v>0.71428571428571408</v>
      </c>
      <c r="AG86">
        <v>0.28571428571428592</v>
      </c>
      <c r="AH86" t="s">
        <v>56</v>
      </c>
      <c r="AI86" t="s">
        <v>60</v>
      </c>
      <c r="AJ86">
        <v>1</v>
      </c>
      <c r="AK86" t="s">
        <v>56</v>
      </c>
      <c r="AL86">
        <v>0</v>
      </c>
      <c r="AM86" t="s">
        <v>56</v>
      </c>
      <c r="AN86" t="s">
        <v>56</v>
      </c>
      <c r="AO86" s="12">
        <v>1.17</v>
      </c>
      <c r="AP86" s="12">
        <v>1.19</v>
      </c>
      <c r="AQ86" s="12">
        <v>1.27</v>
      </c>
      <c r="AR86">
        <v>2.8000000000000001E-2</v>
      </c>
      <c r="AS86" s="2" t="s">
        <v>385</v>
      </c>
      <c r="AW86" s="6" t="e">
        <f t="shared" si="3"/>
        <v>#DIV/0!</v>
      </c>
      <c r="AX86" t="e">
        <f t="shared" si="4"/>
        <v>#DIV/0!</v>
      </c>
      <c r="AY86" t="s">
        <v>300</v>
      </c>
      <c r="AZ86" t="s">
        <v>386</v>
      </c>
      <c r="BA86" t="s">
        <v>387</v>
      </c>
      <c r="BB86" t="s">
        <v>388</v>
      </c>
      <c r="BC86" t="s">
        <v>389</v>
      </c>
    </row>
    <row r="87" spans="1:55" x14ac:dyDescent="0.3">
      <c r="A87">
        <v>37</v>
      </c>
      <c r="B87" s="1">
        <v>45272</v>
      </c>
      <c r="C87" t="s">
        <v>55</v>
      </c>
      <c r="D87">
        <v>2</v>
      </c>
      <c r="E87" t="s">
        <v>56</v>
      </c>
      <c r="F87" s="2" t="s">
        <v>56</v>
      </c>
      <c r="G87" t="s">
        <v>57</v>
      </c>
      <c r="H87" s="2">
        <v>550</v>
      </c>
      <c r="I87">
        <v>0.9</v>
      </c>
      <c r="J87" t="s">
        <v>58</v>
      </c>
      <c r="K87">
        <v>250</v>
      </c>
      <c r="L87">
        <v>0.1</v>
      </c>
      <c r="M87" t="s">
        <v>56</v>
      </c>
      <c r="N87" t="s">
        <v>56</v>
      </c>
      <c r="O87" t="s">
        <v>94</v>
      </c>
      <c r="P87">
        <v>30</v>
      </c>
      <c r="Q87" t="s">
        <v>56</v>
      </c>
      <c r="R87" t="s">
        <v>56</v>
      </c>
      <c r="S87" t="s">
        <v>57</v>
      </c>
      <c r="T87">
        <v>550</v>
      </c>
      <c r="U87">
        <v>0.9</v>
      </c>
      <c r="V87" t="s">
        <v>58</v>
      </c>
      <c r="W87">
        <v>250</v>
      </c>
      <c r="X87">
        <v>0.1</v>
      </c>
      <c r="Y87" t="s">
        <v>56</v>
      </c>
      <c r="Z87" t="s">
        <v>56</v>
      </c>
      <c r="AA87" t="s">
        <v>94</v>
      </c>
      <c r="AB87">
        <v>30</v>
      </c>
      <c r="AC87" t="s">
        <v>59</v>
      </c>
      <c r="AD87">
        <v>15</v>
      </c>
      <c r="AE87">
        <v>60</v>
      </c>
      <c r="AF87">
        <v>0.85714285714285698</v>
      </c>
      <c r="AG87">
        <v>0.14285714285714307</v>
      </c>
      <c r="AH87" t="s">
        <v>56</v>
      </c>
      <c r="AI87" t="s">
        <v>60</v>
      </c>
      <c r="AJ87">
        <v>1</v>
      </c>
      <c r="AK87" t="s">
        <v>56</v>
      </c>
      <c r="AL87">
        <v>0</v>
      </c>
      <c r="AM87" t="s">
        <v>56</v>
      </c>
      <c r="AN87" t="s">
        <v>56</v>
      </c>
      <c r="AO87" s="12">
        <v>0.73</v>
      </c>
      <c r="AP87" s="12">
        <v>0.74</v>
      </c>
      <c r="AQ87" s="12">
        <v>0.83</v>
      </c>
      <c r="AR87">
        <v>2.8000000000000001E-2</v>
      </c>
      <c r="AS87" s="2" t="s">
        <v>390</v>
      </c>
      <c r="AW87" s="6" t="e">
        <f t="shared" si="3"/>
        <v>#DIV/0!</v>
      </c>
      <c r="AX87" t="e">
        <f t="shared" si="4"/>
        <v>#DIV/0!</v>
      </c>
      <c r="AY87" t="s">
        <v>300</v>
      </c>
      <c r="AZ87" t="s">
        <v>391</v>
      </c>
      <c r="BA87" t="s">
        <v>392</v>
      </c>
      <c r="BB87" t="s">
        <v>393</v>
      </c>
      <c r="BC87" t="s">
        <v>394</v>
      </c>
    </row>
    <row r="88" spans="1:55" x14ac:dyDescent="0.3">
      <c r="A88">
        <v>38</v>
      </c>
      <c r="B88" s="1">
        <v>45272</v>
      </c>
      <c r="C88" t="s">
        <v>55</v>
      </c>
      <c r="D88">
        <v>2</v>
      </c>
      <c r="E88" t="s">
        <v>56</v>
      </c>
      <c r="F88" s="2" t="s">
        <v>56</v>
      </c>
      <c r="G88" t="s">
        <v>57</v>
      </c>
      <c r="H88" s="2">
        <v>550</v>
      </c>
      <c r="I88">
        <v>0.9</v>
      </c>
      <c r="J88" t="s">
        <v>58</v>
      </c>
      <c r="K88">
        <v>250</v>
      </c>
      <c r="L88">
        <v>0.1</v>
      </c>
      <c r="M88" t="s">
        <v>56</v>
      </c>
      <c r="N88" t="s">
        <v>56</v>
      </c>
      <c r="O88" t="s">
        <v>94</v>
      </c>
      <c r="P88">
        <v>30</v>
      </c>
      <c r="Q88" t="s">
        <v>56</v>
      </c>
      <c r="R88" t="s">
        <v>56</v>
      </c>
      <c r="S88" t="s">
        <v>57</v>
      </c>
      <c r="T88">
        <v>550</v>
      </c>
      <c r="U88">
        <v>0.9</v>
      </c>
      <c r="V88" t="s">
        <v>58</v>
      </c>
      <c r="W88">
        <v>250</v>
      </c>
      <c r="X88">
        <v>0.1</v>
      </c>
      <c r="Y88" t="s">
        <v>56</v>
      </c>
      <c r="Z88" t="s">
        <v>56</v>
      </c>
      <c r="AA88" t="s">
        <v>94</v>
      </c>
      <c r="AB88">
        <v>30</v>
      </c>
      <c r="AC88" t="s">
        <v>59</v>
      </c>
      <c r="AD88">
        <v>15</v>
      </c>
      <c r="AE88">
        <v>60</v>
      </c>
      <c r="AF88">
        <v>1</v>
      </c>
      <c r="AG88">
        <v>0</v>
      </c>
      <c r="AH88" t="s">
        <v>56</v>
      </c>
      <c r="AI88" t="s">
        <v>60</v>
      </c>
      <c r="AJ88">
        <v>1</v>
      </c>
      <c r="AK88" t="s">
        <v>56</v>
      </c>
      <c r="AL88">
        <v>0</v>
      </c>
      <c r="AM88" t="s">
        <v>56</v>
      </c>
      <c r="AN88" t="s">
        <v>56</v>
      </c>
      <c r="AO88" s="12">
        <v>0.67</v>
      </c>
      <c r="AP88" s="12">
        <v>0.7</v>
      </c>
      <c r="AQ88" s="12">
        <v>0.77</v>
      </c>
      <c r="AR88">
        <v>2.8000000000000001E-2</v>
      </c>
      <c r="AS88" s="2" t="s">
        <v>395</v>
      </c>
      <c r="AW88" s="6" t="e">
        <f t="shared" si="3"/>
        <v>#DIV/0!</v>
      </c>
      <c r="AX88" t="e">
        <f t="shared" si="4"/>
        <v>#DIV/0!</v>
      </c>
      <c r="AY88" t="s">
        <v>300</v>
      </c>
      <c r="AZ88" t="s">
        <v>396</v>
      </c>
      <c r="BA88" t="s">
        <v>397</v>
      </c>
      <c r="BB88" t="s">
        <v>398</v>
      </c>
      <c r="BC88" t="s">
        <v>399</v>
      </c>
    </row>
    <row r="89" spans="1:55" x14ac:dyDescent="0.3">
      <c r="A89">
        <v>31</v>
      </c>
      <c r="B89" s="1">
        <v>45274</v>
      </c>
      <c r="C89" t="s">
        <v>55</v>
      </c>
      <c r="D89">
        <v>2</v>
      </c>
      <c r="E89" t="s">
        <v>56</v>
      </c>
      <c r="F89" s="2" t="s">
        <v>56</v>
      </c>
      <c r="G89" t="s">
        <v>57</v>
      </c>
      <c r="H89" s="2">
        <v>550</v>
      </c>
      <c r="I89">
        <v>0.9</v>
      </c>
      <c r="J89" t="s">
        <v>58</v>
      </c>
      <c r="K89">
        <v>250</v>
      </c>
      <c r="L89">
        <v>0.1</v>
      </c>
      <c r="M89" t="s">
        <v>56</v>
      </c>
      <c r="N89" t="s">
        <v>56</v>
      </c>
      <c r="O89" t="s">
        <v>94</v>
      </c>
      <c r="P89">
        <v>20</v>
      </c>
      <c r="Q89" t="s">
        <v>56</v>
      </c>
      <c r="R89" t="s">
        <v>56</v>
      </c>
      <c r="S89" t="s">
        <v>57</v>
      </c>
      <c r="T89">
        <v>550</v>
      </c>
      <c r="U89">
        <v>0.9</v>
      </c>
      <c r="V89" t="s">
        <v>58</v>
      </c>
      <c r="W89">
        <v>250</v>
      </c>
      <c r="X89">
        <v>0.1</v>
      </c>
      <c r="Y89" t="s">
        <v>56</v>
      </c>
      <c r="Z89" t="s">
        <v>56</v>
      </c>
      <c r="AA89" t="s">
        <v>94</v>
      </c>
      <c r="AB89">
        <v>20</v>
      </c>
      <c r="AC89" t="s">
        <v>59</v>
      </c>
      <c r="AD89">
        <v>15</v>
      </c>
      <c r="AE89">
        <v>60</v>
      </c>
      <c r="AF89">
        <v>0</v>
      </c>
      <c r="AG89">
        <v>1</v>
      </c>
      <c r="AH89" t="s">
        <v>56</v>
      </c>
      <c r="AI89" t="s">
        <v>60</v>
      </c>
      <c r="AJ89">
        <v>1</v>
      </c>
      <c r="AK89" t="s">
        <v>56</v>
      </c>
      <c r="AL89">
        <v>0</v>
      </c>
      <c r="AM89" t="s">
        <v>56</v>
      </c>
      <c r="AN89" t="s">
        <v>56</v>
      </c>
      <c r="AO89" s="2">
        <v>1.2</v>
      </c>
      <c r="AP89" s="2">
        <v>1.27</v>
      </c>
      <c r="AQ89" s="2">
        <v>1.45</v>
      </c>
      <c r="AR89">
        <v>2.8000000000000001E-2</v>
      </c>
      <c r="AS89" s="2" t="s">
        <v>400</v>
      </c>
      <c r="AW89" s="6" t="e">
        <f t="shared" si="3"/>
        <v>#DIV/0!</v>
      </c>
      <c r="AX89" t="e">
        <f t="shared" si="4"/>
        <v>#DIV/0!</v>
      </c>
      <c r="AZ89" t="s">
        <v>401</v>
      </c>
      <c r="BA89" t="s">
        <v>402</v>
      </c>
      <c r="BB89" t="s">
        <v>403</v>
      </c>
    </row>
    <row r="90" spans="1:55" x14ac:dyDescent="0.3">
      <c r="A90">
        <v>32</v>
      </c>
      <c r="B90" s="1">
        <v>45274</v>
      </c>
      <c r="C90" t="s">
        <v>55</v>
      </c>
      <c r="D90">
        <v>2</v>
      </c>
      <c r="E90" t="s">
        <v>56</v>
      </c>
      <c r="F90" s="2" t="s">
        <v>56</v>
      </c>
      <c r="G90" t="s">
        <v>57</v>
      </c>
      <c r="H90" s="2">
        <v>550</v>
      </c>
      <c r="I90">
        <v>0.9</v>
      </c>
      <c r="J90" t="s">
        <v>58</v>
      </c>
      <c r="K90">
        <v>250</v>
      </c>
      <c r="L90">
        <v>0.1</v>
      </c>
      <c r="M90" t="s">
        <v>56</v>
      </c>
      <c r="N90" t="s">
        <v>56</v>
      </c>
      <c r="O90" t="s">
        <v>94</v>
      </c>
      <c r="P90">
        <v>20</v>
      </c>
      <c r="Q90" t="s">
        <v>56</v>
      </c>
      <c r="R90" t="s">
        <v>56</v>
      </c>
      <c r="S90" t="s">
        <v>57</v>
      </c>
      <c r="T90">
        <v>550</v>
      </c>
      <c r="U90">
        <v>0.9</v>
      </c>
      <c r="V90" t="s">
        <v>58</v>
      </c>
      <c r="W90">
        <v>250</v>
      </c>
      <c r="X90">
        <v>0.1</v>
      </c>
      <c r="Y90" t="s">
        <v>56</v>
      </c>
      <c r="Z90" t="s">
        <v>56</v>
      </c>
      <c r="AA90" t="s">
        <v>94</v>
      </c>
      <c r="AB90">
        <v>20</v>
      </c>
      <c r="AC90" t="s">
        <v>59</v>
      </c>
      <c r="AD90">
        <v>15</v>
      </c>
      <c r="AE90">
        <v>60</v>
      </c>
      <c r="AF90">
        <v>0.14285714285714279</v>
      </c>
      <c r="AG90">
        <v>0.85714285714285721</v>
      </c>
      <c r="AH90" t="s">
        <v>56</v>
      </c>
      <c r="AI90" t="s">
        <v>60</v>
      </c>
      <c r="AJ90">
        <v>1</v>
      </c>
      <c r="AK90" t="s">
        <v>56</v>
      </c>
      <c r="AL90">
        <v>0</v>
      </c>
      <c r="AM90" t="s">
        <v>56</v>
      </c>
      <c r="AN90" t="s">
        <v>56</v>
      </c>
      <c r="AO90" s="2">
        <v>1.03</v>
      </c>
      <c r="AP90" s="2">
        <v>1.1499999999999999</v>
      </c>
      <c r="AQ90" s="2">
        <v>1.1599999999999999</v>
      </c>
      <c r="AR90">
        <v>2.8000000000000001E-2</v>
      </c>
      <c r="AS90" s="2" t="s">
        <v>404</v>
      </c>
      <c r="AW90" s="6" t="e">
        <f t="shared" si="3"/>
        <v>#DIV/0!</v>
      </c>
      <c r="AX90" t="e">
        <f t="shared" si="4"/>
        <v>#DIV/0!</v>
      </c>
      <c r="AZ90" t="s">
        <v>405</v>
      </c>
      <c r="BA90" t="s">
        <v>406</v>
      </c>
      <c r="BB90" t="s">
        <v>407</v>
      </c>
    </row>
    <row r="91" spans="1:55" x14ac:dyDescent="0.3">
      <c r="A91">
        <v>33</v>
      </c>
      <c r="B91" s="1">
        <v>45274</v>
      </c>
      <c r="C91" t="s">
        <v>55</v>
      </c>
      <c r="D91">
        <v>2</v>
      </c>
      <c r="E91" t="s">
        <v>56</v>
      </c>
      <c r="F91" s="2" t="s">
        <v>56</v>
      </c>
      <c r="G91" t="s">
        <v>57</v>
      </c>
      <c r="H91" s="2">
        <v>550</v>
      </c>
      <c r="I91">
        <v>0.9</v>
      </c>
      <c r="J91" t="s">
        <v>58</v>
      </c>
      <c r="K91">
        <v>250</v>
      </c>
      <c r="L91">
        <v>0.1</v>
      </c>
      <c r="M91" t="s">
        <v>56</v>
      </c>
      <c r="N91" t="s">
        <v>56</v>
      </c>
      <c r="O91" t="s">
        <v>94</v>
      </c>
      <c r="P91">
        <v>20</v>
      </c>
      <c r="Q91" t="s">
        <v>56</v>
      </c>
      <c r="R91" t="s">
        <v>56</v>
      </c>
      <c r="S91" t="s">
        <v>57</v>
      </c>
      <c r="T91">
        <v>550</v>
      </c>
      <c r="U91">
        <v>0.9</v>
      </c>
      <c r="V91" t="s">
        <v>58</v>
      </c>
      <c r="W91">
        <v>250</v>
      </c>
      <c r="X91">
        <v>0.1</v>
      </c>
      <c r="Y91" t="s">
        <v>56</v>
      </c>
      <c r="Z91" t="s">
        <v>56</v>
      </c>
      <c r="AA91" t="s">
        <v>94</v>
      </c>
      <c r="AB91">
        <v>20</v>
      </c>
      <c r="AC91" t="s">
        <v>59</v>
      </c>
      <c r="AD91">
        <v>15</v>
      </c>
      <c r="AE91">
        <v>60</v>
      </c>
      <c r="AF91">
        <v>0.28571428571428559</v>
      </c>
      <c r="AG91">
        <v>0.71428571428571441</v>
      </c>
      <c r="AH91" t="s">
        <v>56</v>
      </c>
      <c r="AI91" t="s">
        <v>60</v>
      </c>
      <c r="AJ91">
        <v>1</v>
      </c>
      <c r="AK91" t="s">
        <v>56</v>
      </c>
      <c r="AL91">
        <v>0</v>
      </c>
      <c r="AM91" t="s">
        <v>56</v>
      </c>
      <c r="AN91" t="s">
        <v>56</v>
      </c>
      <c r="AO91" s="2">
        <v>1.91</v>
      </c>
      <c r="AP91" s="2">
        <v>2.06</v>
      </c>
      <c r="AQ91" s="2">
        <v>2.1800000000000002</v>
      </c>
      <c r="AR91">
        <v>2.8000000000000001E-2</v>
      </c>
      <c r="AS91" s="2" t="s">
        <v>408</v>
      </c>
      <c r="AW91" s="6" t="e">
        <f t="shared" si="3"/>
        <v>#DIV/0!</v>
      </c>
      <c r="AX91" t="e">
        <f t="shared" si="4"/>
        <v>#DIV/0!</v>
      </c>
      <c r="AZ91" t="s">
        <v>409</v>
      </c>
      <c r="BA91" t="s">
        <v>410</v>
      </c>
      <c r="BB91" t="s">
        <v>411</v>
      </c>
    </row>
    <row r="92" spans="1:55" x14ac:dyDescent="0.3">
      <c r="A92">
        <v>34</v>
      </c>
      <c r="B92" s="1">
        <v>45274</v>
      </c>
      <c r="C92" t="s">
        <v>55</v>
      </c>
      <c r="D92">
        <v>2</v>
      </c>
      <c r="E92" t="s">
        <v>56</v>
      </c>
      <c r="F92" s="2" t="s">
        <v>56</v>
      </c>
      <c r="G92" t="s">
        <v>57</v>
      </c>
      <c r="H92" s="2">
        <v>550</v>
      </c>
      <c r="I92">
        <v>0.9</v>
      </c>
      <c r="J92" t="s">
        <v>58</v>
      </c>
      <c r="K92">
        <v>250</v>
      </c>
      <c r="L92">
        <v>0.1</v>
      </c>
      <c r="M92" t="s">
        <v>56</v>
      </c>
      <c r="N92" t="s">
        <v>56</v>
      </c>
      <c r="O92" t="s">
        <v>94</v>
      </c>
      <c r="P92">
        <v>20</v>
      </c>
      <c r="Q92" t="s">
        <v>56</v>
      </c>
      <c r="R92" t="s">
        <v>56</v>
      </c>
      <c r="S92" t="s">
        <v>57</v>
      </c>
      <c r="T92">
        <v>550</v>
      </c>
      <c r="U92">
        <v>0.9</v>
      </c>
      <c r="V92" t="s">
        <v>58</v>
      </c>
      <c r="W92">
        <v>250</v>
      </c>
      <c r="X92">
        <v>0.1</v>
      </c>
      <c r="Y92" t="s">
        <v>56</v>
      </c>
      <c r="Z92" t="s">
        <v>56</v>
      </c>
      <c r="AA92" t="s">
        <v>94</v>
      </c>
      <c r="AB92">
        <v>20</v>
      </c>
      <c r="AC92" t="s">
        <v>59</v>
      </c>
      <c r="AD92">
        <v>15</v>
      </c>
      <c r="AE92">
        <v>60</v>
      </c>
      <c r="AF92">
        <v>0.42857142857142838</v>
      </c>
      <c r="AG92">
        <v>0.57142857142857162</v>
      </c>
      <c r="AH92" t="s">
        <v>56</v>
      </c>
      <c r="AI92" t="s">
        <v>60</v>
      </c>
      <c r="AJ92">
        <v>1</v>
      </c>
      <c r="AK92" t="s">
        <v>56</v>
      </c>
      <c r="AL92">
        <v>0</v>
      </c>
      <c r="AM92" t="s">
        <v>56</v>
      </c>
      <c r="AN92" t="s">
        <v>56</v>
      </c>
      <c r="AO92" s="2">
        <v>1.1499999999999999</v>
      </c>
      <c r="AP92" s="2">
        <v>1.24</v>
      </c>
      <c r="AQ92" s="2">
        <v>1.32</v>
      </c>
      <c r="AR92">
        <v>2.8000000000000001E-2</v>
      </c>
      <c r="AS92" s="2" t="s">
        <v>412</v>
      </c>
      <c r="AW92" s="6" t="e">
        <f t="shared" si="3"/>
        <v>#DIV/0!</v>
      </c>
      <c r="AX92" t="e">
        <f t="shared" si="4"/>
        <v>#DIV/0!</v>
      </c>
      <c r="AZ92" t="s">
        <v>413</v>
      </c>
      <c r="BA92" t="s">
        <v>414</v>
      </c>
      <c r="BB92" t="s">
        <v>415</v>
      </c>
    </row>
    <row r="93" spans="1:55" x14ac:dyDescent="0.3">
      <c r="A93">
        <v>35</v>
      </c>
      <c r="B93" s="1">
        <v>45274</v>
      </c>
      <c r="C93" t="s">
        <v>55</v>
      </c>
      <c r="D93">
        <v>2</v>
      </c>
      <c r="E93" t="s">
        <v>56</v>
      </c>
      <c r="F93" s="2" t="s">
        <v>56</v>
      </c>
      <c r="G93" t="s">
        <v>57</v>
      </c>
      <c r="H93" s="2">
        <v>550</v>
      </c>
      <c r="I93">
        <v>0.9</v>
      </c>
      <c r="J93" t="s">
        <v>58</v>
      </c>
      <c r="K93">
        <v>250</v>
      </c>
      <c r="L93">
        <v>0.1</v>
      </c>
      <c r="M93" t="s">
        <v>56</v>
      </c>
      <c r="N93" t="s">
        <v>56</v>
      </c>
      <c r="O93" t="s">
        <v>94</v>
      </c>
      <c r="P93">
        <v>20</v>
      </c>
      <c r="Q93" t="s">
        <v>56</v>
      </c>
      <c r="R93" t="s">
        <v>56</v>
      </c>
      <c r="S93" t="s">
        <v>57</v>
      </c>
      <c r="T93">
        <v>550</v>
      </c>
      <c r="U93">
        <v>0.9</v>
      </c>
      <c r="V93" t="s">
        <v>58</v>
      </c>
      <c r="W93">
        <v>250</v>
      </c>
      <c r="X93">
        <v>0.1</v>
      </c>
      <c r="Y93" t="s">
        <v>56</v>
      </c>
      <c r="Z93" t="s">
        <v>56</v>
      </c>
      <c r="AA93" t="s">
        <v>94</v>
      </c>
      <c r="AB93">
        <v>20</v>
      </c>
      <c r="AC93" t="s">
        <v>59</v>
      </c>
      <c r="AD93">
        <v>15</v>
      </c>
      <c r="AE93">
        <v>60</v>
      </c>
      <c r="AF93">
        <v>0.57142857142857117</v>
      </c>
      <c r="AG93">
        <v>0.42857142857142877</v>
      </c>
      <c r="AH93" t="s">
        <v>56</v>
      </c>
      <c r="AI93" t="s">
        <v>60</v>
      </c>
      <c r="AJ93">
        <v>1</v>
      </c>
      <c r="AK93" t="s">
        <v>56</v>
      </c>
      <c r="AL93">
        <v>0</v>
      </c>
      <c r="AM93" t="s">
        <v>56</v>
      </c>
      <c r="AN93" t="s">
        <v>56</v>
      </c>
      <c r="AO93" s="2">
        <v>1.27</v>
      </c>
      <c r="AP93" s="2">
        <v>1.49</v>
      </c>
      <c r="AQ93" s="2">
        <v>1.54</v>
      </c>
      <c r="AR93">
        <v>2.8000000000000001E-2</v>
      </c>
      <c r="AS93" s="2" t="s">
        <v>416</v>
      </c>
      <c r="AW93" s="6" t="e">
        <f t="shared" si="3"/>
        <v>#DIV/0!</v>
      </c>
      <c r="AX93" t="e">
        <f t="shared" si="4"/>
        <v>#DIV/0!</v>
      </c>
      <c r="AZ93" t="s">
        <v>417</v>
      </c>
      <c r="BA93" t="s">
        <v>418</v>
      </c>
      <c r="BB93" t="s">
        <v>419</v>
      </c>
    </row>
    <row r="94" spans="1:55" x14ac:dyDescent="0.3">
      <c r="A94">
        <v>36</v>
      </c>
      <c r="B94" s="1">
        <v>45274</v>
      </c>
      <c r="C94" t="s">
        <v>55</v>
      </c>
      <c r="D94">
        <v>2</v>
      </c>
      <c r="E94" t="s">
        <v>56</v>
      </c>
      <c r="F94" s="2" t="s">
        <v>56</v>
      </c>
      <c r="G94" t="s">
        <v>57</v>
      </c>
      <c r="H94" s="2">
        <v>550</v>
      </c>
      <c r="I94">
        <v>0.9</v>
      </c>
      <c r="J94" t="s">
        <v>58</v>
      </c>
      <c r="K94">
        <v>250</v>
      </c>
      <c r="L94">
        <v>0.1</v>
      </c>
      <c r="M94" t="s">
        <v>56</v>
      </c>
      <c r="N94" t="s">
        <v>56</v>
      </c>
      <c r="O94" t="s">
        <v>94</v>
      </c>
      <c r="P94">
        <v>20</v>
      </c>
      <c r="Q94" t="s">
        <v>56</v>
      </c>
      <c r="R94" t="s">
        <v>56</v>
      </c>
      <c r="S94" t="s">
        <v>57</v>
      </c>
      <c r="T94">
        <v>550</v>
      </c>
      <c r="U94">
        <v>0.9</v>
      </c>
      <c r="V94" t="s">
        <v>58</v>
      </c>
      <c r="W94">
        <v>250</v>
      </c>
      <c r="X94">
        <v>0.1</v>
      </c>
      <c r="Y94" t="s">
        <v>56</v>
      </c>
      <c r="Z94" t="s">
        <v>56</v>
      </c>
      <c r="AA94" t="s">
        <v>94</v>
      </c>
      <c r="AB94">
        <v>20</v>
      </c>
      <c r="AC94" t="s">
        <v>59</v>
      </c>
      <c r="AD94">
        <v>15</v>
      </c>
      <c r="AE94">
        <v>60</v>
      </c>
      <c r="AF94">
        <v>0.71428571428571408</v>
      </c>
      <c r="AG94">
        <v>0.28571428571428592</v>
      </c>
      <c r="AH94" t="s">
        <v>56</v>
      </c>
      <c r="AI94" t="s">
        <v>60</v>
      </c>
      <c r="AJ94">
        <v>1</v>
      </c>
      <c r="AK94" t="s">
        <v>56</v>
      </c>
      <c r="AL94">
        <v>0</v>
      </c>
      <c r="AM94" t="s">
        <v>56</v>
      </c>
      <c r="AN94" t="s">
        <v>56</v>
      </c>
      <c r="AO94" s="2">
        <v>1.42</v>
      </c>
      <c r="AP94" s="2">
        <v>1.54</v>
      </c>
      <c r="AQ94" s="2">
        <v>1.49</v>
      </c>
      <c r="AR94">
        <v>2.8000000000000001E-2</v>
      </c>
      <c r="AS94" s="2" t="s">
        <v>420</v>
      </c>
      <c r="AW94" s="6" t="e">
        <f t="shared" si="3"/>
        <v>#DIV/0!</v>
      </c>
      <c r="AX94" t="e">
        <f t="shared" si="4"/>
        <v>#DIV/0!</v>
      </c>
      <c r="AZ94" t="s">
        <v>421</v>
      </c>
      <c r="BA94" t="s">
        <v>422</v>
      </c>
      <c r="BB94" t="s">
        <v>423</v>
      </c>
    </row>
    <row r="95" spans="1:55" x14ac:dyDescent="0.3">
      <c r="A95">
        <v>37</v>
      </c>
      <c r="B95" s="1">
        <v>45274</v>
      </c>
      <c r="C95" t="s">
        <v>55</v>
      </c>
      <c r="D95">
        <v>2</v>
      </c>
      <c r="E95" t="s">
        <v>56</v>
      </c>
      <c r="F95" s="2" t="s">
        <v>56</v>
      </c>
      <c r="G95" t="s">
        <v>57</v>
      </c>
      <c r="H95" s="2">
        <v>550</v>
      </c>
      <c r="I95">
        <v>0.9</v>
      </c>
      <c r="J95" t="s">
        <v>58</v>
      </c>
      <c r="K95">
        <v>250</v>
      </c>
      <c r="L95">
        <v>0.1</v>
      </c>
      <c r="M95" t="s">
        <v>56</v>
      </c>
      <c r="N95" t="s">
        <v>56</v>
      </c>
      <c r="O95" t="s">
        <v>94</v>
      </c>
      <c r="P95">
        <v>20</v>
      </c>
      <c r="Q95" t="s">
        <v>56</v>
      </c>
      <c r="R95" t="s">
        <v>56</v>
      </c>
      <c r="S95" t="s">
        <v>57</v>
      </c>
      <c r="T95">
        <v>550</v>
      </c>
      <c r="U95">
        <v>0.9</v>
      </c>
      <c r="V95" t="s">
        <v>58</v>
      </c>
      <c r="W95">
        <v>250</v>
      </c>
      <c r="X95">
        <v>0.1</v>
      </c>
      <c r="Y95" t="s">
        <v>56</v>
      </c>
      <c r="Z95" t="s">
        <v>56</v>
      </c>
      <c r="AA95" t="s">
        <v>94</v>
      </c>
      <c r="AB95">
        <v>20</v>
      </c>
      <c r="AC95" t="s">
        <v>59</v>
      </c>
      <c r="AD95">
        <v>15</v>
      </c>
      <c r="AE95">
        <v>60</v>
      </c>
      <c r="AF95">
        <v>0.85714285714285698</v>
      </c>
      <c r="AG95">
        <v>0.14285714285714307</v>
      </c>
      <c r="AH95" t="s">
        <v>56</v>
      </c>
      <c r="AI95" t="s">
        <v>60</v>
      </c>
      <c r="AJ95">
        <v>1</v>
      </c>
      <c r="AK95" t="s">
        <v>56</v>
      </c>
      <c r="AL95">
        <v>0</v>
      </c>
      <c r="AM95" t="s">
        <v>56</v>
      </c>
      <c r="AN95" t="s">
        <v>56</v>
      </c>
      <c r="AO95" s="2">
        <v>1.43</v>
      </c>
      <c r="AP95" s="2">
        <v>1.47</v>
      </c>
      <c r="AQ95" s="2">
        <v>1.6</v>
      </c>
      <c r="AR95">
        <v>2.8000000000000001E-2</v>
      </c>
      <c r="AS95" s="2" t="s">
        <v>424</v>
      </c>
      <c r="AW95" s="6" t="e">
        <f t="shared" si="3"/>
        <v>#DIV/0!</v>
      </c>
      <c r="AX95" t="e">
        <f t="shared" si="4"/>
        <v>#DIV/0!</v>
      </c>
      <c r="AZ95" t="s">
        <v>425</v>
      </c>
      <c r="BA95" t="s">
        <v>426</v>
      </c>
      <c r="BB95" t="s">
        <v>427</v>
      </c>
    </row>
    <row r="96" spans="1:55" x14ac:dyDescent="0.3">
      <c r="A96">
        <v>38</v>
      </c>
      <c r="B96" s="1">
        <v>45274</v>
      </c>
      <c r="C96" t="s">
        <v>55</v>
      </c>
      <c r="D96">
        <v>2</v>
      </c>
      <c r="E96" t="s">
        <v>56</v>
      </c>
      <c r="F96" s="2" t="s">
        <v>56</v>
      </c>
      <c r="G96" t="s">
        <v>57</v>
      </c>
      <c r="H96" s="2">
        <v>550</v>
      </c>
      <c r="I96">
        <v>0.9</v>
      </c>
      <c r="J96" t="s">
        <v>58</v>
      </c>
      <c r="K96">
        <v>250</v>
      </c>
      <c r="L96">
        <v>0.1</v>
      </c>
      <c r="M96" t="s">
        <v>56</v>
      </c>
      <c r="N96" t="s">
        <v>56</v>
      </c>
      <c r="O96" t="s">
        <v>94</v>
      </c>
      <c r="P96">
        <v>20</v>
      </c>
      <c r="Q96" t="s">
        <v>56</v>
      </c>
      <c r="R96" t="s">
        <v>56</v>
      </c>
      <c r="S96" t="s">
        <v>57</v>
      </c>
      <c r="T96">
        <v>550</v>
      </c>
      <c r="U96">
        <v>0.9</v>
      </c>
      <c r="V96" t="s">
        <v>58</v>
      </c>
      <c r="W96">
        <v>250</v>
      </c>
      <c r="X96">
        <v>0.1</v>
      </c>
      <c r="Y96" t="s">
        <v>56</v>
      </c>
      <c r="Z96" t="s">
        <v>56</v>
      </c>
      <c r="AA96" t="s">
        <v>94</v>
      </c>
      <c r="AB96">
        <v>20</v>
      </c>
      <c r="AC96" t="s">
        <v>59</v>
      </c>
      <c r="AD96">
        <v>15</v>
      </c>
      <c r="AE96">
        <v>60</v>
      </c>
      <c r="AF96">
        <v>1</v>
      </c>
      <c r="AG96">
        <v>0</v>
      </c>
      <c r="AH96" t="s">
        <v>56</v>
      </c>
      <c r="AI96" t="s">
        <v>60</v>
      </c>
      <c r="AJ96">
        <v>1</v>
      </c>
      <c r="AK96" t="s">
        <v>56</v>
      </c>
      <c r="AL96">
        <v>0</v>
      </c>
      <c r="AM96" t="s">
        <v>56</v>
      </c>
      <c r="AN96" t="s">
        <v>56</v>
      </c>
      <c r="AO96" s="2">
        <v>1.3</v>
      </c>
      <c r="AP96" s="2">
        <v>1.27</v>
      </c>
      <c r="AQ96" s="2">
        <v>1.39</v>
      </c>
      <c r="AR96">
        <v>2.8000000000000001E-2</v>
      </c>
      <c r="AS96" s="2" t="s">
        <v>428</v>
      </c>
      <c r="AW96" s="6" t="e">
        <f t="shared" si="3"/>
        <v>#DIV/0!</v>
      </c>
      <c r="AX96" t="e">
        <f t="shared" si="4"/>
        <v>#DIV/0!</v>
      </c>
      <c r="AZ96" t="s">
        <v>429</v>
      </c>
      <c r="BA96" t="s">
        <v>430</v>
      </c>
      <c r="BB96" t="s">
        <v>431</v>
      </c>
    </row>
    <row r="97" spans="1:54" x14ac:dyDescent="0.3">
      <c r="A97">
        <v>31</v>
      </c>
      <c r="B97" s="1">
        <v>45274</v>
      </c>
      <c r="C97" t="s">
        <v>55</v>
      </c>
      <c r="D97">
        <v>2</v>
      </c>
      <c r="E97" t="s">
        <v>56</v>
      </c>
      <c r="F97" s="2" t="s">
        <v>56</v>
      </c>
      <c r="G97" t="s">
        <v>57</v>
      </c>
      <c r="H97" s="2">
        <v>550</v>
      </c>
      <c r="I97">
        <v>0.9</v>
      </c>
      <c r="J97" t="s">
        <v>58</v>
      </c>
      <c r="K97">
        <v>250</v>
      </c>
      <c r="L97">
        <v>0.1</v>
      </c>
      <c r="M97" t="s">
        <v>56</v>
      </c>
      <c r="N97" t="s">
        <v>56</v>
      </c>
      <c r="O97" t="s">
        <v>94</v>
      </c>
      <c r="P97">
        <v>20</v>
      </c>
      <c r="Q97" t="s">
        <v>56</v>
      </c>
      <c r="R97" t="s">
        <v>56</v>
      </c>
      <c r="S97" t="s">
        <v>57</v>
      </c>
      <c r="T97">
        <v>550</v>
      </c>
      <c r="U97">
        <v>0.9</v>
      </c>
      <c r="V97" t="s">
        <v>58</v>
      </c>
      <c r="W97">
        <v>250</v>
      </c>
      <c r="X97">
        <v>0.1</v>
      </c>
      <c r="Y97" t="s">
        <v>56</v>
      </c>
      <c r="Z97" t="s">
        <v>56</v>
      </c>
      <c r="AA97" t="s">
        <v>94</v>
      </c>
      <c r="AB97">
        <v>20</v>
      </c>
      <c r="AC97" t="s">
        <v>59</v>
      </c>
      <c r="AD97">
        <v>15</v>
      </c>
      <c r="AE97">
        <v>60</v>
      </c>
      <c r="AF97">
        <v>0</v>
      </c>
      <c r="AG97">
        <v>1</v>
      </c>
      <c r="AH97" t="s">
        <v>56</v>
      </c>
      <c r="AI97" t="s">
        <v>60</v>
      </c>
      <c r="AJ97">
        <v>1</v>
      </c>
      <c r="AK97" t="s">
        <v>56</v>
      </c>
      <c r="AL97">
        <v>0</v>
      </c>
      <c r="AM97" t="s">
        <v>56</v>
      </c>
      <c r="AN97" t="s">
        <v>56</v>
      </c>
      <c r="AO97" s="2">
        <v>1.69</v>
      </c>
      <c r="AP97" s="2">
        <v>1.85</v>
      </c>
      <c r="AQ97" s="2">
        <v>1.91</v>
      </c>
      <c r="AR97">
        <v>2.8000000000000001E-2</v>
      </c>
      <c r="AS97" s="2" t="s">
        <v>432</v>
      </c>
      <c r="AW97" s="6" t="e">
        <f t="shared" si="3"/>
        <v>#DIV/0!</v>
      </c>
      <c r="AX97" t="e">
        <f t="shared" si="4"/>
        <v>#DIV/0!</v>
      </c>
      <c r="AZ97" t="s">
        <v>433</v>
      </c>
      <c r="BA97" t="s">
        <v>434</v>
      </c>
      <c r="BB97" t="s">
        <v>435</v>
      </c>
    </row>
    <row r="98" spans="1:54" x14ac:dyDescent="0.3">
      <c r="A98">
        <v>32</v>
      </c>
      <c r="B98" s="1">
        <v>45274</v>
      </c>
      <c r="C98" t="s">
        <v>55</v>
      </c>
      <c r="D98">
        <v>2</v>
      </c>
      <c r="E98" t="s">
        <v>56</v>
      </c>
      <c r="F98" s="2" t="s">
        <v>56</v>
      </c>
      <c r="G98" t="s">
        <v>57</v>
      </c>
      <c r="H98" s="2">
        <v>550</v>
      </c>
      <c r="I98">
        <v>0.9</v>
      </c>
      <c r="J98" t="s">
        <v>58</v>
      </c>
      <c r="K98">
        <v>250</v>
      </c>
      <c r="L98">
        <v>0.1</v>
      </c>
      <c r="M98" t="s">
        <v>56</v>
      </c>
      <c r="N98" t="s">
        <v>56</v>
      </c>
      <c r="O98" t="s">
        <v>94</v>
      </c>
      <c r="P98">
        <v>20</v>
      </c>
      <c r="Q98" t="s">
        <v>56</v>
      </c>
      <c r="R98" t="s">
        <v>56</v>
      </c>
      <c r="S98" t="s">
        <v>57</v>
      </c>
      <c r="T98">
        <v>550</v>
      </c>
      <c r="U98">
        <v>0.9</v>
      </c>
      <c r="V98" t="s">
        <v>58</v>
      </c>
      <c r="W98">
        <v>250</v>
      </c>
      <c r="X98">
        <v>0.1</v>
      </c>
      <c r="Y98" t="s">
        <v>56</v>
      </c>
      <c r="Z98" t="s">
        <v>56</v>
      </c>
      <c r="AA98" t="s">
        <v>94</v>
      </c>
      <c r="AB98">
        <v>20</v>
      </c>
      <c r="AC98" t="s">
        <v>59</v>
      </c>
      <c r="AD98">
        <v>15</v>
      </c>
      <c r="AE98">
        <v>60</v>
      </c>
      <c r="AF98">
        <v>0.14285714285714279</v>
      </c>
      <c r="AG98">
        <v>0.85714285714285721</v>
      </c>
      <c r="AH98" t="s">
        <v>56</v>
      </c>
      <c r="AI98" t="s">
        <v>60</v>
      </c>
      <c r="AJ98">
        <v>1</v>
      </c>
      <c r="AK98" t="s">
        <v>56</v>
      </c>
      <c r="AL98">
        <v>0</v>
      </c>
      <c r="AM98" t="s">
        <v>56</v>
      </c>
      <c r="AN98" t="s">
        <v>56</v>
      </c>
      <c r="AO98" s="2">
        <v>1.5</v>
      </c>
      <c r="AP98" s="2">
        <v>1.52</v>
      </c>
      <c r="AQ98" s="2">
        <v>1.63</v>
      </c>
      <c r="AR98">
        <v>2.8000000000000001E-2</v>
      </c>
      <c r="AS98" s="2" t="s">
        <v>436</v>
      </c>
      <c r="AW98" s="6" t="e">
        <f t="shared" si="3"/>
        <v>#DIV/0!</v>
      </c>
      <c r="AX98" t="e">
        <f t="shared" si="4"/>
        <v>#DIV/0!</v>
      </c>
      <c r="AZ98" t="s">
        <v>437</v>
      </c>
      <c r="BA98" t="s">
        <v>438</v>
      </c>
      <c r="BB98" t="s">
        <v>439</v>
      </c>
    </row>
    <row r="99" spans="1:54" x14ac:dyDescent="0.3">
      <c r="A99">
        <v>33</v>
      </c>
      <c r="B99" s="1">
        <v>45274</v>
      </c>
      <c r="C99" t="s">
        <v>55</v>
      </c>
      <c r="D99">
        <v>2</v>
      </c>
      <c r="E99" t="s">
        <v>56</v>
      </c>
      <c r="F99" s="2" t="s">
        <v>56</v>
      </c>
      <c r="G99" t="s">
        <v>57</v>
      </c>
      <c r="H99" s="2">
        <v>550</v>
      </c>
      <c r="I99">
        <v>0.9</v>
      </c>
      <c r="J99" t="s">
        <v>58</v>
      </c>
      <c r="K99">
        <v>250</v>
      </c>
      <c r="L99">
        <v>0.1</v>
      </c>
      <c r="M99" t="s">
        <v>56</v>
      </c>
      <c r="N99" t="s">
        <v>56</v>
      </c>
      <c r="O99" t="s">
        <v>94</v>
      </c>
      <c r="P99">
        <v>20</v>
      </c>
      <c r="Q99" t="s">
        <v>56</v>
      </c>
      <c r="R99" t="s">
        <v>56</v>
      </c>
      <c r="S99" t="s">
        <v>57</v>
      </c>
      <c r="T99">
        <v>550</v>
      </c>
      <c r="U99">
        <v>0.9</v>
      </c>
      <c r="V99" t="s">
        <v>58</v>
      </c>
      <c r="W99">
        <v>250</v>
      </c>
      <c r="X99">
        <v>0.1</v>
      </c>
      <c r="Y99" t="s">
        <v>56</v>
      </c>
      <c r="Z99" t="s">
        <v>56</v>
      </c>
      <c r="AA99" t="s">
        <v>94</v>
      </c>
      <c r="AB99">
        <v>20</v>
      </c>
      <c r="AC99" t="s">
        <v>59</v>
      </c>
      <c r="AD99">
        <v>15</v>
      </c>
      <c r="AE99">
        <v>60</v>
      </c>
      <c r="AF99">
        <v>0.28571428571428559</v>
      </c>
      <c r="AG99">
        <v>0.71428571428571441</v>
      </c>
      <c r="AH99" t="s">
        <v>56</v>
      </c>
      <c r="AI99" t="s">
        <v>60</v>
      </c>
      <c r="AJ99">
        <v>1</v>
      </c>
      <c r="AK99" t="s">
        <v>56</v>
      </c>
      <c r="AL99">
        <v>0</v>
      </c>
      <c r="AM99" t="s">
        <v>56</v>
      </c>
      <c r="AN99" t="s">
        <v>56</v>
      </c>
      <c r="AO99" s="2">
        <v>1.37</v>
      </c>
      <c r="AP99" s="2">
        <v>1.46</v>
      </c>
      <c r="AQ99" s="2">
        <v>1.52</v>
      </c>
      <c r="AR99">
        <v>2.8000000000000001E-2</v>
      </c>
      <c r="AS99" s="2" t="s">
        <v>440</v>
      </c>
      <c r="AW99" s="6" t="e">
        <f t="shared" si="3"/>
        <v>#DIV/0!</v>
      </c>
      <c r="AX99" t="e">
        <f t="shared" si="4"/>
        <v>#DIV/0!</v>
      </c>
      <c r="AZ99" t="s">
        <v>441</v>
      </c>
      <c r="BA99" t="s">
        <v>442</v>
      </c>
      <c r="BB99" t="s">
        <v>443</v>
      </c>
    </row>
    <row r="100" spans="1:54" x14ac:dyDescent="0.3">
      <c r="A100">
        <v>34</v>
      </c>
      <c r="B100" s="1">
        <v>45274</v>
      </c>
      <c r="C100" t="s">
        <v>55</v>
      </c>
      <c r="D100">
        <v>2</v>
      </c>
      <c r="E100" t="s">
        <v>56</v>
      </c>
      <c r="F100" s="2" t="s">
        <v>56</v>
      </c>
      <c r="G100" t="s">
        <v>57</v>
      </c>
      <c r="H100" s="2">
        <v>550</v>
      </c>
      <c r="I100">
        <v>0.9</v>
      </c>
      <c r="J100" t="s">
        <v>58</v>
      </c>
      <c r="K100">
        <v>250</v>
      </c>
      <c r="L100">
        <v>0.1</v>
      </c>
      <c r="M100" t="s">
        <v>56</v>
      </c>
      <c r="N100" t="s">
        <v>56</v>
      </c>
      <c r="O100" t="s">
        <v>94</v>
      </c>
      <c r="P100">
        <v>20</v>
      </c>
      <c r="Q100" t="s">
        <v>56</v>
      </c>
      <c r="R100" t="s">
        <v>56</v>
      </c>
      <c r="S100" t="s">
        <v>57</v>
      </c>
      <c r="T100">
        <v>550</v>
      </c>
      <c r="U100">
        <v>0.9</v>
      </c>
      <c r="V100" t="s">
        <v>58</v>
      </c>
      <c r="W100">
        <v>250</v>
      </c>
      <c r="X100">
        <v>0.1</v>
      </c>
      <c r="Y100" t="s">
        <v>56</v>
      </c>
      <c r="Z100" t="s">
        <v>56</v>
      </c>
      <c r="AA100" t="s">
        <v>94</v>
      </c>
      <c r="AB100">
        <v>20</v>
      </c>
      <c r="AC100" t="s">
        <v>59</v>
      </c>
      <c r="AD100">
        <v>15</v>
      </c>
      <c r="AE100">
        <v>60</v>
      </c>
      <c r="AF100">
        <v>0.42857142857142838</v>
      </c>
      <c r="AG100">
        <v>0.57142857142857162</v>
      </c>
      <c r="AH100" t="s">
        <v>56</v>
      </c>
      <c r="AI100" t="s">
        <v>60</v>
      </c>
      <c r="AJ100">
        <v>1</v>
      </c>
      <c r="AK100" t="s">
        <v>56</v>
      </c>
      <c r="AL100">
        <v>0</v>
      </c>
      <c r="AM100" t="s">
        <v>56</v>
      </c>
      <c r="AN100" t="s">
        <v>56</v>
      </c>
      <c r="AO100" s="2">
        <v>1.47</v>
      </c>
      <c r="AP100" s="2">
        <v>1.49</v>
      </c>
      <c r="AQ100" s="2">
        <v>1.5</v>
      </c>
      <c r="AR100">
        <v>2.8000000000000001E-2</v>
      </c>
      <c r="AS100" s="2" t="s">
        <v>444</v>
      </c>
      <c r="AW100" s="6" t="e">
        <f t="shared" si="3"/>
        <v>#DIV/0!</v>
      </c>
      <c r="AX100" t="e">
        <f t="shared" si="4"/>
        <v>#DIV/0!</v>
      </c>
      <c r="AZ100" t="s">
        <v>445</v>
      </c>
      <c r="BA100" t="s">
        <v>446</v>
      </c>
      <c r="BB100" t="s">
        <v>447</v>
      </c>
    </row>
    <row r="101" spans="1:54" x14ac:dyDescent="0.3">
      <c r="A101">
        <v>35</v>
      </c>
      <c r="B101" s="1">
        <v>45274</v>
      </c>
      <c r="C101" t="s">
        <v>55</v>
      </c>
      <c r="D101">
        <v>2</v>
      </c>
      <c r="E101" t="s">
        <v>56</v>
      </c>
      <c r="F101" s="2" t="s">
        <v>56</v>
      </c>
      <c r="G101" t="s">
        <v>57</v>
      </c>
      <c r="H101" s="2">
        <v>550</v>
      </c>
      <c r="I101">
        <v>0.9</v>
      </c>
      <c r="J101" t="s">
        <v>58</v>
      </c>
      <c r="K101">
        <v>250</v>
      </c>
      <c r="L101">
        <v>0.1</v>
      </c>
      <c r="M101" t="s">
        <v>56</v>
      </c>
      <c r="N101" t="s">
        <v>56</v>
      </c>
      <c r="O101" t="s">
        <v>94</v>
      </c>
      <c r="P101">
        <v>20</v>
      </c>
      <c r="Q101" t="s">
        <v>56</v>
      </c>
      <c r="R101" t="s">
        <v>56</v>
      </c>
      <c r="S101" t="s">
        <v>57</v>
      </c>
      <c r="T101">
        <v>550</v>
      </c>
      <c r="U101">
        <v>0.9</v>
      </c>
      <c r="V101" t="s">
        <v>58</v>
      </c>
      <c r="W101">
        <v>250</v>
      </c>
      <c r="X101">
        <v>0.1</v>
      </c>
      <c r="Y101" t="s">
        <v>56</v>
      </c>
      <c r="Z101" t="s">
        <v>56</v>
      </c>
      <c r="AA101" t="s">
        <v>94</v>
      </c>
      <c r="AB101">
        <v>20</v>
      </c>
      <c r="AC101" t="s">
        <v>59</v>
      </c>
      <c r="AD101">
        <v>15</v>
      </c>
      <c r="AE101">
        <v>60</v>
      </c>
      <c r="AF101">
        <v>0.57142857142857117</v>
      </c>
      <c r="AG101">
        <v>0.42857142857142877</v>
      </c>
      <c r="AH101" t="s">
        <v>56</v>
      </c>
      <c r="AI101" t="s">
        <v>60</v>
      </c>
      <c r="AJ101">
        <v>1</v>
      </c>
      <c r="AK101" t="s">
        <v>56</v>
      </c>
      <c r="AL101">
        <v>0</v>
      </c>
      <c r="AM101" t="s">
        <v>56</v>
      </c>
      <c r="AN101" t="s">
        <v>56</v>
      </c>
      <c r="AO101" s="2">
        <v>1.22</v>
      </c>
      <c r="AP101" s="2">
        <v>1.25</v>
      </c>
      <c r="AQ101" s="2">
        <v>1.26</v>
      </c>
      <c r="AR101">
        <v>2.8000000000000001E-2</v>
      </c>
      <c r="AS101" s="2" t="s">
        <v>448</v>
      </c>
      <c r="AW101" s="6" t="e">
        <f t="shared" si="3"/>
        <v>#DIV/0!</v>
      </c>
      <c r="AX101" t="e">
        <f t="shared" si="4"/>
        <v>#DIV/0!</v>
      </c>
      <c r="AZ101" t="s">
        <v>449</v>
      </c>
      <c r="BA101" t="s">
        <v>450</v>
      </c>
      <c r="BB101" t="s">
        <v>451</v>
      </c>
    </row>
    <row r="102" spans="1:54" x14ac:dyDescent="0.3">
      <c r="A102">
        <v>36</v>
      </c>
      <c r="B102" s="1">
        <v>45274</v>
      </c>
      <c r="C102" t="s">
        <v>55</v>
      </c>
      <c r="D102">
        <v>2</v>
      </c>
      <c r="E102" t="s">
        <v>56</v>
      </c>
      <c r="F102" s="2" t="s">
        <v>56</v>
      </c>
      <c r="G102" t="s">
        <v>57</v>
      </c>
      <c r="H102" s="2">
        <v>550</v>
      </c>
      <c r="I102">
        <v>0.9</v>
      </c>
      <c r="J102" t="s">
        <v>58</v>
      </c>
      <c r="K102">
        <v>250</v>
      </c>
      <c r="L102">
        <v>0.1</v>
      </c>
      <c r="M102" t="s">
        <v>56</v>
      </c>
      <c r="N102" t="s">
        <v>56</v>
      </c>
      <c r="O102" t="s">
        <v>94</v>
      </c>
      <c r="P102">
        <v>20</v>
      </c>
      <c r="Q102" t="s">
        <v>56</v>
      </c>
      <c r="R102" t="s">
        <v>56</v>
      </c>
      <c r="S102" t="s">
        <v>57</v>
      </c>
      <c r="T102">
        <v>550</v>
      </c>
      <c r="U102">
        <v>0.9</v>
      </c>
      <c r="V102" t="s">
        <v>58</v>
      </c>
      <c r="W102">
        <v>250</v>
      </c>
      <c r="X102">
        <v>0.1</v>
      </c>
      <c r="Y102" t="s">
        <v>56</v>
      </c>
      <c r="Z102" t="s">
        <v>56</v>
      </c>
      <c r="AA102" t="s">
        <v>94</v>
      </c>
      <c r="AB102">
        <v>20</v>
      </c>
      <c r="AC102" t="s">
        <v>59</v>
      </c>
      <c r="AD102">
        <v>15</v>
      </c>
      <c r="AE102">
        <v>60</v>
      </c>
      <c r="AF102">
        <v>0.71428571428571408</v>
      </c>
      <c r="AG102">
        <v>0.28571428571428592</v>
      </c>
      <c r="AH102" t="s">
        <v>56</v>
      </c>
      <c r="AI102" t="s">
        <v>60</v>
      </c>
      <c r="AJ102">
        <v>1</v>
      </c>
      <c r="AK102" t="s">
        <v>56</v>
      </c>
      <c r="AL102">
        <v>0</v>
      </c>
      <c r="AM102" t="s">
        <v>56</v>
      </c>
      <c r="AN102" t="s">
        <v>56</v>
      </c>
      <c r="AO102" s="2">
        <v>1.1499999999999999</v>
      </c>
      <c r="AP102" s="2">
        <v>1.1599999999999999</v>
      </c>
      <c r="AQ102" s="2">
        <v>1.33</v>
      </c>
      <c r="AR102">
        <v>2.8000000000000001E-2</v>
      </c>
      <c r="AS102" s="2" t="s">
        <v>452</v>
      </c>
      <c r="AW102" s="6" t="e">
        <f t="shared" si="3"/>
        <v>#DIV/0!</v>
      </c>
      <c r="AX102" t="e">
        <f t="shared" si="4"/>
        <v>#DIV/0!</v>
      </c>
      <c r="AZ102" t="s">
        <v>453</v>
      </c>
      <c r="BA102" t="s">
        <v>454</v>
      </c>
      <c r="BB102" t="s">
        <v>455</v>
      </c>
    </row>
    <row r="103" spans="1:54" x14ac:dyDescent="0.3">
      <c r="A103">
        <v>37</v>
      </c>
      <c r="B103" s="1">
        <v>45274</v>
      </c>
      <c r="C103" t="s">
        <v>55</v>
      </c>
      <c r="D103">
        <v>2</v>
      </c>
      <c r="E103" t="s">
        <v>56</v>
      </c>
      <c r="F103" s="2" t="s">
        <v>56</v>
      </c>
      <c r="G103" t="s">
        <v>57</v>
      </c>
      <c r="H103" s="2">
        <v>550</v>
      </c>
      <c r="I103">
        <v>0.9</v>
      </c>
      <c r="J103" t="s">
        <v>58</v>
      </c>
      <c r="K103">
        <v>250</v>
      </c>
      <c r="L103">
        <v>0.1</v>
      </c>
      <c r="M103" t="s">
        <v>56</v>
      </c>
      <c r="N103" t="s">
        <v>56</v>
      </c>
      <c r="O103" t="s">
        <v>94</v>
      </c>
      <c r="P103">
        <v>20</v>
      </c>
      <c r="Q103" t="s">
        <v>56</v>
      </c>
      <c r="R103" t="s">
        <v>56</v>
      </c>
      <c r="S103" t="s">
        <v>57</v>
      </c>
      <c r="T103">
        <v>550</v>
      </c>
      <c r="U103">
        <v>0.9</v>
      </c>
      <c r="V103" t="s">
        <v>58</v>
      </c>
      <c r="W103">
        <v>250</v>
      </c>
      <c r="X103">
        <v>0.1</v>
      </c>
      <c r="Y103" t="s">
        <v>56</v>
      </c>
      <c r="Z103" t="s">
        <v>56</v>
      </c>
      <c r="AA103" t="s">
        <v>94</v>
      </c>
      <c r="AB103">
        <v>20</v>
      </c>
      <c r="AC103" t="s">
        <v>59</v>
      </c>
      <c r="AD103">
        <v>15</v>
      </c>
      <c r="AE103">
        <v>60</v>
      </c>
      <c r="AF103">
        <v>0.85714285714285698</v>
      </c>
      <c r="AG103">
        <v>0.14285714285714307</v>
      </c>
      <c r="AH103" t="s">
        <v>56</v>
      </c>
      <c r="AI103" t="s">
        <v>60</v>
      </c>
      <c r="AJ103">
        <v>1</v>
      </c>
      <c r="AK103" t="s">
        <v>56</v>
      </c>
      <c r="AL103">
        <v>0</v>
      </c>
      <c r="AM103" t="s">
        <v>56</v>
      </c>
      <c r="AN103" t="s">
        <v>56</v>
      </c>
      <c r="AO103" s="2">
        <v>1.37</v>
      </c>
      <c r="AP103" s="2">
        <v>1.47</v>
      </c>
      <c r="AQ103" s="2">
        <v>1.5</v>
      </c>
      <c r="AR103">
        <v>2.8000000000000001E-2</v>
      </c>
      <c r="AS103" s="2" t="s">
        <v>456</v>
      </c>
      <c r="AW103" s="6" t="e">
        <f t="shared" si="3"/>
        <v>#DIV/0!</v>
      </c>
      <c r="AX103" t="e">
        <f t="shared" si="4"/>
        <v>#DIV/0!</v>
      </c>
      <c r="AZ103" t="s">
        <v>457</v>
      </c>
      <c r="BA103" t="s">
        <v>458</v>
      </c>
      <c r="BB103" t="s">
        <v>459</v>
      </c>
    </row>
    <row r="104" spans="1:54" x14ac:dyDescent="0.3">
      <c r="A104">
        <v>38</v>
      </c>
      <c r="B104" s="1">
        <v>45274</v>
      </c>
      <c r="C104" t="s">
        <v>55</v>
      </c>
      <c r="D104">
        <v>2</v>
      </c>
      <c r="E104" t="s">
        <v>56</v>
      </c>
      <c r="F104" s="2" t="s">
        <v>56</v>
      </c>
      <c r="G104" t="s">
        <v>57</v>
      </c>
      <c r="H104" s="2">
        <v>550</v>
      </c>
      <c r="I104">
        <v>0.9</v>
      </c>
      <c r="J104" t="s">
        <v>58</v>
      </c>
      <c r="K104">
        <v>250</v>
      </c>
      <c r="L104">
        <v>0.1</v>
      </c>
      <c r="M104" t="s">
        <v>56</v>
      </c>
      <c r="N104" t="s">
        <v>56</v>
      </c>
      <c r="O104" t="s">
        <v>94</v>
      </c>
      <c r="P104">
        <v>20</v>
      </c>
      <c r="Q104" t="s">
        <v>56</v>
      </c>
      <c r="R104" t="s">
        <v>56</v>
      </c>
      <c r="S104" t="s">
        <v>57</v>
      </c>
      <c r="T104">
        <v>550</v>
      </c>
      <c r="U104">
        <v>0.9</v>
      </c>
      <c r="V104" t="s">
        <v>58</v>
      </c>
      <c r="W104">
        <v>250</v>
      </c>
      <c r="X104">
        <v>0.1</v>
      </c>
      <c r="Y104" t="s">
        <v>56</v>
      </c>
      <c r="Z104" t="s">
        <v>56</v>
      </c>
      <c r="AA104" t="s">
        <v>94</v>
      </c>
      <c r="AB104">
        <v>20</v>
      </c>
      <c r="AC104" t="s">
        <v>59</v>
      </c>
      <c r="AD104">
        <v>15</v>
      </c>
      <c r="AE104">
        <v>60</v>
      </c>
      <c r="AF104">
        <v>1</v>
      </c>
      <c r="AG104">
        <v>0</v>
      </c>
      <c r="AH104" t="s">
        <v>56</v>
      </c>
      <c r="AI104" t="s">
        <v>60</v>
      </c>
      <c r="AJ104">
        <v>1</v>
      </c>
      <c r="AK104" t="s">
        <v>56</v>
      </c>
      <c r="AL104">
        <v>0</v>
      </c>
      <c r="AM104" t="s">
        <v>56</v>
      </c>
      <c r="AN104" t="s">
        <v>56</v>
      </c>
      <c r="AO104" s="2">
        <v>1.43</v>
      </c>
      <c r="AP104" s="2">
        <v>1.8</v>
      </c>
      <c r="AQ104" s="2">
        <v>1.7</v>
      </c>
      <c r="AR104">
        <v>2.8000000000000001E-2</v>
      </c>
      <c r="AS104" s="2" t="s">
        <v>460</v>
      </c>
      <c r="AW104" s="6" t="e">
        <f t="shared" si="3"/>
        <v>#DIV/0!</v>
      </c>
      <c r="AX104" t="e">
        <f t="shared" si="4"/>
        <v>#DIV/0!</v>
      </c>
      <c r="AZ104" t="s">
        <v>461</v>
      </c>
      <c r="BA104" t="s">
        <v>462</v>
      </c>
      <c r="BB104" t="s">
        <v>463</v>
      </c>
    </row>
    <row r="105" spans="1:54" x14ac:dyDescent="0.3">
      <c r="B105" s="1">
        <v>45288</v>
      </c>
      <c r="C105" t="s">
        <v>55</v>
      </c>
      <c r="D105">
        <v>2</v>
      </c>
      <c r="E105" t="s">
        <v>56</v>
      </c>
      <c r="F105" s="2" t="s">
        <v>56</v>
      </c>
      <c r="G105" t="s">
        <v>57</v>
      </c>
      <c r="H105" s="2">
        <v>550</v>
      </c>
      <c r="I105">
        <v>0.9</v>
      </c>
      <c r="J105" t="s">
        <v>58</v>
      </c>
      <c r="K105">
        <v>250</v>
      </c>
      <c r="L105">
        <v>0.1</v>
      </c>
      <c r="M105" t="s">
        <v>56</v>
      </c>
      <c r="N105" t="s">
        <v>56</v>
      </c>
      <c r="O105" t="s">
        <v>56</v>
      </c>
      <c r="P105">
        <v>0</v>
      </c>
      <c r="Q105" t="s">
        <v>59</v>
      </c>
      <c r="R105">
        <v>15</v>
      </c>
      <c r="S105" t="s">
        <v>57</v>
      </c>
      <c r="T105">
        <v>550</v>
      </c>
      <c r="U105">
        <v>0.9</v>
      </c>
      <c r="V105" t="s">
        <v>58</v>
      </c>
      <c r="W105">
        <v>250</v>
      </c>
      <c r="X105">
        <v>0.1</v>
      </c>
      <c r="Y105" t="s">
        <v>56</v>
      </c>
      <c r="Z105" t="s">
        <v>56</v>
      </c>
      <c r="AA105" t="s">
        <v>94</v>
      </c>
      <c r="AB105">
        <v>30</v>
      </c>
      <c r="AC105" t="s">
        <v>59</v>
      </c>
      <c r="AD105">
        <v>15</v>
      </c>
      <c r="AE105">
        <v>60</v>
      </c>
      <c r="AF105">
        <v>0</v>
      </c>
      <c r="AG105">
        <v>1</v>
      </c>
      <c r="AH105" t="s">
        <v>56</v>
      </c>
      <c r="AI105" t="s">
        <v>60</v>
      </c>
      <c r="AJ105">
        <v>1</v>
      </c>
      <c r="AK105" t="s">
        <v>56</v>
      </c>
      <c r="AL105">
        <v>0</v>
      </c>
      <c r="AM105" t="s">
        <v>56</v>
      </c>
      <c r="AO105" s="2">
        <v>2.39</v>
      </c>
      <c r="AP105" s="2">
        <v>2.4</v>
      </c>
      <c r="AQ105" s="2">
        <v>2.4500000000000002</v>
      </c>
      <c r="AR105">
        <v>2.8000000000000001E-2</v>
      </c>
      <c r="AS105" s="2" t="s">
        <v>464</v>
      </c>
      <c r="AW105" s="6" t="e">
        <f t="shared" si="3"/>
        <v>#DIV/0!</v>
      </c>
      <c r="AX105" t="e">
        <f t="shared" si="4"/>
        <v>#DIV/0!</v>
      </c>
      <c r="AZ105" t="s">
        <v>465</v>
      </c>
      <c r="BA105" t="s">
        <v>466</v>
      </c>
    </row>
    <row r="106" spans="1:54" x14ac:dyDescent="0.3">
      <c r="B106" s="1">
        <v>45288</v>
      </c>
      <c r="C106" t="s">
        <v>55</v>
      </c>
      <c r="D106">
        <v>2</v>
      </c>
      <c r="E106" t="s">
        <v>56</v>
      </c>
      <c r="F106" s="2" t="s">
        <v>56</v>
      </c>
      <c r="G106" t="s">
        <v>57</v>
      </c>
      <c r="H106" s="2">
        <v>550</v>
      </c>
      <c r="I106">
        <v>0.9</v>
      </c>
      <c r="J106" t="s">
        <v>58</v>
      </c>
      <c r="K106">
        <v>250</v>
      </c>
      <c r="L106">
        <v>0.1</v>
      </c>
      <c r="M106" t="s">
        <v>56</v>
      </c>
      <c r="N106" t="s">
        <v>56</v>
      </c>
      <c r="O106" t="s">
        <v>56</v>
      </c>
      <c r="P106">
        <v>0</v>
      </c>
      <c r="Q106" t="s">
        <v>59</v>
      </c>
      <c r="R106">
        <v>15</v>
      </c>
      <c r="S106" t="s">
        <v>57</v>
      </c>
      <c r="T106">
        <v>550</v>
      </c>
      <c r="U106">
        <v>0.9</v>
      </c>
      <c r="V106" t="s">
        <v>58</v>
      </c>
      <c r="W106">
        <v>250</v>
      </c>
      <c r="X106">
        <v>0.1</v>
      </c>
      <c r="Y106" t="s">
        <v>56</v>
      </c>
      <c r="Z106" t="s">
        <v>56</v>
      </c>
      <c r="AA106" t="s">
        <v>94</v>
      </c>
      <c r="AB106">
        <v>30</v>
      </c>
      <c r="AC106" t="s">
        <v>59</v>
      </c>
      <c r="AD106">
        <v>15</v>
      </c>
      <c r="AE106">
        <v>60</v>
      </c>
      <c r="AF106">
        <v>0.14285714285714279</v>
      </c>
      <c r="AG106">
        <v>0.85714285714285721</v>
      </c>
      <c r="AH106" t="s">
        <v>56</v>
      </c>
      <c r="AI106" t="s">
        <v>60</v>
      </c>
      <c r="AJ106">
        <v>1</v>
      </c>
      <c r="AK106" t="s">
        <v>56</v>
      </c>
      <c r="AL106">
        <v>0</v>
      </c>
      <c r="AM106" t="s">
        <v>56</v>
      </c>
      <c r="AO106" s="2">
        <v>2.23</v>
      </c>
      <c r="AP106" s="2">
        <v>2.36</v>
      </c>
      <c r="AQ106" s="2">
        <v>2.66</v>
      </c>
      <c r="AR106">
        <v>2.8000000000000001E-2</v>
      </c>
      <c r="AS106" s="2" t="s">
        <v>467</v>
      </c>
      <c r="AW106" s="6" t="e">
        <f t="shared" si="3"/>
        <v>#DIV/0!</v>
      </c>
      <c r="AX106" t="e">
        <f t="shared" si="4"/>
        <v>#DIV/0!</v>
      </c>
      <c r="AZ106" t="s">
        <v>468</v>
      </c>
      <c r="BA106" t="s">
        <v>469</v>
      </c>
    </row>
    <row r="107" spans="1:54" x14ac:dyDescent="0.3">
      <c r="B107" s="1">
        <v>45288</v>
      </c>
      <c r="C107" t="s">
        <v>55</v>
      </c>
      <c r="D107">
        <v>2</v>
      </c>
      <c r="E107" t="s">
        <v>56</v>
      </c>
      <c r="F107" s="2" t="s">
        <v>56</v>
      </c>
      <c r="G107" t="s">
        <v>57</v>
      </c>
      <c r="H107" s="2">
        <v>550</v>
      </c>
      <c r="I107">
        <v>0.9</v>
      </c>
      <c r="J107" t="s">
        <v>58</v>
      </c>
      <c r="K107">
        <v>250</v>
      </c>
      <c r="L107">
        <v>0.1</v>
      </c>
      <c r="M107" t="s">
        <v>56</v>
      </c>
      <c r="N107" t="s">
        <v>56</v>
      </c>
      <c r="O107" t="s">
        <v>56</v>
      </c>
      <c r="P107">
        <v>0</v>
      </c>
      <c r="Q107" t="s">
        <v>59</v>
      </c>
      <c r="R107">
        <v>15</v>
      </c>
      <c r="S107" t="s">
        <v>57</v>
      </c>
      <c r="T107">
        <v>550</v>
      </c>
      <c r="U107">
        <v>0.9</v>
      </c>
      <c r="V107" t="s">
        <v>58</v>
      </c>
      <c r="W107">
        <v>250</v>
      </c>
      <c r="X107">
        <v>0.1</v>
      </c>
      <c r="Y107" t="s">
        <v>56</v>
      </c>
      <c r="Z107" t="s">
        <v>56</v>
      </c>
      <c r="AA107" t="s">
        <v>94</v>
      </c>
      <c r="AB107">
        <v>30</v>
      </c>
      <c r="AC107" t="s">
        <v>59</v>
      </c>
      <c r="AD107">
        <v>15</v>
      </c>
      <c r="AE107">
        <v>60</v>
      </c>
      <c r="AF107">
        <v>0.28571428571428559</v>
      </c>
      <c r="AG107">
        <v>0.71428571428571441</v>
      </c>
      <c r="AH107" t="s">
        <v>56</v>
      </c>
      <c r="AI107" t="s">
        <v>60</v>
      </c>
      <c r="AJ107">
        <v>1</v>
      </c>
      <c r="AK107" t="s">
        <v>56</v>
      </c>
      <c r="AL107">
        <v>0</v>
      </c>
      <c r="AM107" t="s">
        <v>56</v>
      </c>
      <c r="AO107" s="2">
        <v>2.48</v>
      </c>
      <c r="AP107" s="2">
        <v>2.57</v>
      </c>
      <c r="AQ107" s="2">
        <v>2.58</v>
      </c>
      <c r="AR107">
        <v>2.8000000000000001E-2</v>
      </c>
      <c r="AS107" s="2" t="s">
        <v>470</v>
      </c>
      <c r="AW107" s="6" t="e">
        <f t="shared" si="3"/>
        <v>#DIV/0!</v>
      </c>
      <c r="AX107" t="e">
        <f t="shared" si="4"/>
        <v>#DIV/0!</v>
      </c>
      <c r="AZ107" t="s">
        <v>471</v>
      </c>
      <c r="BA107" t="s">
        <v>472</v>
      </c>
    </row>
    <row r="108" spans="1:54" x14ac:dyDescent="0.3">
      <c r="B108" s="1">
        <v>45288</v>
      </c>
      <c r="C108" t="s">
        <v>55</v>
      </c>
      <c r="D108">
        <v>2</v>
      </c>
      <c r="E108" t="s">
        <v>56</v>
      </c>
      <c r="F108" s="2" t="s">
        <v>56</v>
      </c>
      <c r="G108" t="s">
        <v>57</v>
      </c>
      <c r="H108" s="2">
        <v>550</v>
      </c>
      <c r="I108">
        <v>0.9</v>
      </c>
      <c r="J108" t="s">
        <v>58</v>
      </c>
      <c r="K108">
        <v>250</v>
      </c>
      <c r="L108">
        <v>0.1</v>
      </c>
      <c r="M108" t="s">
        <v>56</v>
      </c>
      <c r="N108" t="s">
        <v>56</v>
      </c>
      <c r="O108" t="s">
        <v>56</v>
      </c>
      <c r="P108">
        <v>0</v>
      </c>
      <c r="Q108" t="s">
        <v>59</v>
      </c>
      <c r="R108">
        <v>15</v>
      </c>
      <c r="S108" t="s">
        <v>57</v>
      </c>
      <c r="T108">
        <v>550</v>
      </c>
      <c r="U108">
        <v>0.9</v>
      </c>
      <c r="V108" t="s">
        <v>58</v>
      </c>
      <c r="W108">
        <v>250</v>
      </c>
      <c r="X108">
        <v>0.1</v>
      </c>
      <c r="Y108" t="s">
        <v>56</v>
      </c>
      <c r="Z108" t="s">
        <v>56</v>
      </c>
      <c r="AA108" t="s">
        <v>94</v>
      </c>
      <c r="AB108">
        <v>30</v>
      </c>
      <c r="AC108" t="s">
        <v>59</v>
      </c>
      <c r="AD108">
        <v>15</v>
      </c>
      <c r="AE108">
        <v>60</v>
      </c>
      <c r="AF108">
        <v>0.42857142857142838</v>
      </c>
      <c r="AG108">
        <v>0.57142857142857162</v>
      </c>
      <c r="AH108" t="s">
        <v>56</v>
      </c>
      <c r="AI108" t="s">
        <v>60</v>
      </c>
      <c r="AJ108">
        <v>1</v>
      </c>
      <c r="AK108" t="s">
        <v>56</v>
      </c>
      <c r="AL108">
        <v>0</v>
      </c>
      <c r="AM108" t="s">
        <v>56</v>
      </c>
      <c r="AO108" s="2">
        <v>2.5299999999999998</v>
      </c>
      <c r="AP108" s="2">
        <v>2.56</v>
      </c>
      <c r="AQ108" s="2">
        <v>2.67</v>
      </c>
      <c r="AR108">
        <v>2.8000000000000001E-2</v>
      </c>
      <c r="AS108" s="2" t="s">
        <v>473</v>
      </c>
      <c r="AW108" s="6" t="e">
        <f t="shared" si="3"/>
        <v>#DIV/0!</v>
      </c>
      <c r="AX108" t="e">
        <f t="shared" si="4"/>
        <v>#DIV/0!</v>
      </c>
      <c r="AZ108" t="s">
        <v>474</v>
      </c>
      <c r="BA108" t="s">
        <v>475</v>
      </c>
    </row>
    <row r="109" spans="1:54" x14ac:dyDescent="0.3">
      <c r="B109" s="1">
        <v>45288</v>
      </c>
      <c r="C109" t="s">
        <v>55</v>
      </c>
      <c r="D109">
        <v>2</v>
      </c>
      <c r="E109" t="s">
        <v>56</v>
      </c>
      <c r="F109" s="2" t="s">
        <v>56</v>
      </c>
      <c r="G109" t="s">
        <v>57</v>
      </c>
      <c r="H109" s="2">
        <v>550</v>
      </c>
      <c r="I109">
        <v>0.9</v>
      </c>
      <c r="J109" t="s">
        <v>58</v>
      </c>
      <c r="K109">
        <v>250</v>
      </c>
      <c r="L109">
        <v>0.1</v>
      </c>
      <c r="M109" t="s">
        <v>56</v>
      </c>
      <c r="N109" t="s">
        <v>56</v>
      </c>
      <c r="O109" t="s">
        <v>56</v>
      </c>
      <c r="P109">
        <v>0</v>
      </c>
      <c r="Q109" t="s">
        <v>59</v>
      </c>
      <c r="R109">
        <v>15</v>
      </c>
      <c r="S109" t="s">
        <v>57</v>
      </c>
      <c r="T109">
        <v>550</v>
      </c>
      <c r="U109">
        <v>0.9</v>
      </c>
      <c r="V109" t="s">
        <v>58</v>
      </c>
      <c r="W109">
        <v>250</v>
      </c>
      <c r="X109">
        <v>0.1</v>
      </c>
      <c r="Y109" t="s">
        <v>56</v>
      </c>
      <c r="Z109" t="s">
        <v>56</v>
      </c>
      <c r="AA109" t="s">
        <v>94</v>
      </c>
      <c r="AB109">
        <v>30</v>
      </c>
      <c r="AC109" t="s">
        <v>59</v>
      </c>
      <c r="AD109">
        <v>15</v>
      </c>
      <c r="AE109">
        <v>60</v>
      </c>
      <c r="AF109">
        <v>0.57142857142857117</v>
      </c>
      <c r="AG109">
        <v>0.42857142857142877</v>
      </c>
      <c r="AH109" t="s">
        <v>56</v>
      </c>
      <c r="AI109" t="s">
        <v>60</v>
      </c>
      <c r="AJ109">
        <v>1</v>
      </c>
      <c r="AK109" t="s">
        <v>56</v>
      </c>
      <c r="AL109">
        <v>0</v>
      </c>
      <c r="AM109" t="s">
        <v>56</v>
      </c>
      <c r="AO109" s="2">
        <v>2.0099999999999998</v>
      </c>
      <c r="AP109" s="2">
        <v>2.0299999999999998</v>
      </c>
      <c r="AQ109" s="2">
        <v>2.56</v>
      </c>
      <c r="AR109">
        <v>2.8000000000000001E-2</v>
      </c>
      <c r="AS109" s="2" t="s">
        <v>476</v>
      </c>
      <c r="AW109" s="6" t="e">
        <f t="shared" si="3"/>
        <v>#DIV/0!</v>
      </c>
      <c r="AX109" t="e">
        <f t="shared" si="4"/>
        <v>#DIV/0!</v>
      </c>
      <c r="AZ109" t="s">
        <v>477</v>
      </c>
      <c r="BA109" t="s">
        <v>478</v>
      </c>
    </row>
    <row r="110" spans="1:54" x14ac:dyDescent="0.3">
      <c r="B110" s="1">
        <v>45288</v>
      </c>
      <c r="C110" t="s">
        <v>55</v>
      </c>
      <c r="D110">
        <v>2</v>
      </c>
      <c r="E110" t="s">
        <v>56</v>
      </c>
      <c r="F110" s="2" t="s">
        <v>56</v>
      </c>
      <c r="G110" t="s">
        <v>57</v>
      </c>
      <c r="H110" s="2">
        <v>550</v>
      </c>
      <c r="I110">
        <v>0.9</v>
      </c>
      <c r="J110" t="s">
        <v>58</v>
      </c>
      <c r="K110">
        <v>250</v>
      </c>
      <c r="L110">
        <v>0.1</v>
      </c>
      <c r="M110" t="s">
        <v>56</v>
      </c>
      <c r="N110" t="s">
        <v>56</v>
      </c>
      <c r="O110" t="s">
        <v>56</v>
      </c>
      <c r="P110">
        <v>0</v>
      </c>
      <c r="Q110" t="s">
        <v>59</v>
      </c>
      <c r="R110">
        <v>15</v>
      </c>
      <c r="S110" t="s">
        <v>57</v>
      </c>
      <c r="T110">
        <v>550</v>
      </c>
      <c r="U110">
        <v>0.9</v>
      </c>
      <c r="V110" t="s">
        <v>58</v>
      </c>
      <c r="W110">
        <v>250</v>
      </c>
      <c r="X110">
        <v>0.1</v>
      </c>
      <c r="Y110" t="s">
        <v>56</v>
      </c>
      <c r="Z110" t="s">
        <v>56</v>
      </c>
      <c r="AA110" t="s">
        <v>94</v>
      </c>
      <c r="AB110">
        <v>30</v>
      </c>
      <c r="AC110" t="s">
        <v>59</v>
      </c>
      <c r="AD110">
        <v>15</v>
      </c>
      <c r="AE110">
        <v>60</v>
      </c>
      <c r="AF110">
        <v>0.71428571428571408</v>
      </c>
      <c r="AG110">
        <v>0.28571428571428592</v>
      </c>
      <c r="AH110" t="s">
        <v>56</v>
      </c>
      <c r="AI110" t="s">
        <v>60</v>
      </c>
      <c r="AJ110">
        <v>1</v>
      </c>
      <c r="AK110" t="s">
        <v>56</v>
      </c>
      <c r="AL110">
        <v>0</v>
      </c>
      <c r="AM110" t="s">
        <v>56</v>
      </c>
      <c r="AO110" s="2">
        <v>1.35</v>
      </c>
      <c r="AP110" s="2">
        <v>1.37</v>
      </c>
      <c r="AQ110" s="2">
        <v>1.41</v>
      </c>
      <c r="AR110">
        <v>2.8000000000000001E-2</v>
      </c>
      <c r="AS110" s="2" t="s">
        <v>479</v>
      </c>
      <c r="AW110" s="6" t="e">
        <f t="shared" si="3"/>
        <v>#DIV/0!</v>
      </c>
      <c r="AX110" t="e">
        <f t="shared" si="4"/>
        <v>#DIV/0!</v>
      </c>
      <c r="AZ110" t="s">
        <v>480</v>
      </c>
      <c r="BA110" t="s">
        <v>481</v>
      </c>
    </row>
    <row r="111" spans="1:54" x14ac:dyDescent="0.3">
      <c r="B111" s="1">
        <v>45288</v>
      </c>
      <c r="C111" t="s">
        <v>55</v>
      </c>
      <c r="D111">
        <v>2</v>
      </c>
      <c r="E111" t="s">
        <v>56</v>
      </c>
      <c r="F111" s="2" t="s">
        <v>56</v>
      </c>
      <c r="G111" t="s">
        <v>57</v>
      </c>
      <c r="H111" s="2">
        <v>550</v>
      </c>
      <c r="I111">
        <v>0.9</v>
      </c>
      <c r="J111" t="s">
        <v>58</v>
      </c>
      <c r="K111">
        <v>250</v>
      </c>
      <c r="L111">
        <v>0.1</v>
      </c>
      <c r="M111" t="s">
        <v>56</v>
      </c>
      <c r="N111" t="s">
        <v>56</v>
      </c>
      <c r="O111" t="s">
        <v>56</v>
      </c>
      <c r="P111">
        <v>0</v>
      </c>
      <c r="Q111" t="s">
        <v>59</v>
      </c>
      <c r="R111">
        <v>15</v>
      </c>
      <c r="S111" t="s">
        <v>57</v>
      </c>
      <c r="T111">
        <v>550</v>
      </c>
      <c r="U111">
        <v>0.9</v>
      </c>
      <c r="V111" t="s">
        <v>58</v>
      </c>
      <c r="W111">
        <v>250</v>
      </c>
      <c r="X111">
        <v>0.1</v>
      </c>
      <c r="Y111" t="s">
        <v>56</v>
      </c>
      <c r="Z111" t="s">
        <v>56</v>
      </c>
      <c r="AA111" t="s">
        <v>94</v>
      </c>
      <c r="AB111">
        <v>30</v>
      </c>
      <c r="AC111" t="s">
        <v>59</v>
      </c>
      <c r="AD111">
        <v>15</v>
      </c>
      <c r="AE111">
        <v>60</v>
      </c>
      <c r="AF111">
        <v>0.85714285714285698</v>
      </c>
      <c r="AG111">
        <v>0.14285714285714307</v>
      </c>
      <c r="AH111" t="s">
        <v>56</v>
      </c>
      <c r="AI111" t="s">
        <v>60</v>
      </c>
      <c r="AJ111">
        <v>1</v>
      </c>
      <c r="AK111" t="s">
        <v>56</v>
      </c>
      <c r="AL111">
        <v>0</v>
      </c>
      <c r="AM111" t="s">
        <v>56</v>
      </c>
      <c r="AO111" s="2">
        <v>1.48</v>
      </c>
      <c r="AP111" s="2">
        <v>1.55</v>
      </c>
      <c r="AQ111" s="2">
        <v>1.58</v>
      </c>
      <c r="AR111">
        <v>2.8000000000000001E-2</v>
      </c>
      <c r="AS111" s="2" t="s">
        <v>482</v>
      </c>
      <c r="AW111" s="6" t="e">
        <f t="shared" si="3"/>
        <v>#DIV/0!</v>
      </c>
      <c r="AX111" t="e">
        <f t="shared" si="4"/>
        <v>#DIV/0!</v>
      </c>
      <c r="AZ111" t="s">
        <v>483</v>
      </c>
      <c r="BA111" t="s">
        <v>484</v>
      </c>
    </row>
    <row r="112" spans="1:54" x14ac:dyDescent="0.3">
      <c r="B112" s="1">
        <v>45288</v>
      </c>
      <c r="C112" t="s">
        <v>55</v>
      </c>
      <c r="D112">
        <v>2</v>
      </c>
      <c r="E112" t="s">
        <v>56</v>
      </c>
      <c r="F112" s="2" t="s">
        <v>56</v>
      </c>
      <c r="G112" t="s">
        <v>57</v>
      </c>
      <c r="H112" s="2">
        <v>550</v>
      </c>
      <c r="I112">
        <v>0.9</v>
      </c>
      <c r="J112" t="s">
        <v>58</v>
      </c>
      <c r="K112">
        <v>250</v>
      </c>
      <c r="L112">
        <v>0.1</v>
      </c>
      <c r="M112" t="s">
        <v>56</v>
      </c>
      <c r="N112" t="s">
        <v>56</v>
      </c>
      <c r="O112" t="s">
        <v>56</v>
      </c>
      <c r="P112">
        <v>0</v>
      </c>
      <c r="Q112" t="s">
        <v>59</v>
      </c>
      <c r="R112">
        <v>15</v>
      </c>
      <c r="S112" t="s">
        <v>57</v>
      </c>
      <c r="T112">
        <v>550</v>
      </c>
      <c r="U112">
        <v>0.9</v>
      </c>
      <c r="V112" t="s">
        <v>58</v>
      </c>
      <c r="W112">
        <v>250</v>
      </c>
      <c r="X112">
        <v>0.1</v>
      </c>
      <c r="Y112" t="s">
        <v>56</v>
      </c>
      <c r="Z112" t="s">
        <v>56</v>
      </c>
      <c r="AA112" t="s">
        <v>94</v>
      </c>
      <c r="AB112">
        <v>30</v>
      </c>
      <c r="AC112" t="s">
        <v>59</v>
      </c>
      <c r="AD112">
        <v>15</v>
      </c>
      <c r="AE112">
        <v>60</v>
      </c>
      <c r="AF112">
        <v>1</v>
      </c>
      <c r="AG112">
        <v>0</v>
      </c>
      <c r="AH112" t="s">
        <v>56</v>
      </c>
      <c r="AI112" t="s">
        <v>60</v>
      </c>
      <c r="AJ112">
        <v>1</v>
      </c>
      <c r="AK112" t="s">
        <v>56</v>
      </c>
      <c r="AL112">
        <v>0</v>
      </c>
      <c r="AM112" t="s">
        <v>56</v>
      </c>
      <c r="AO112" s="2">
        <v>1.65</v>
      </c>
      <c r="AP112" s="2">
        <v>1.69</v>
      </c>
      <c r="AQ112" s="2">
        <v>1.82</v>
      </c>
      <c r="AR112">
        <v>2.8000000000000001E-2</v>
      </c>
      <c r="AS112" s="2" t="s">
        <v>485</v>
      </c>
      <c r="AW112" s="6" t="e">
        <f t="shared" ref="AW112:AW151" si="5">AVERAGE(AT112:AV112)</f>
        <v>#DIV/0!</v>
      </c>
      <c r="AX112" t="e">
        <f t="shared" si="4"/>
        <v>#DIV/0!</v>
      </c>
      <c r="AZ112" t="s">
        <v>486</v>
      </c>
      <c r="BA112" t="s">
        <v>487</v>
      </c>
    </row>
    <row r="113" spans="2:50" x14ac:dyDescent="0.3">
      <c r="B113" s="1">
        <v>45251</v>
      </c>
      <c r="C113" t="s">
        <v>207</v>
      </c>
      <c r="D113">
        <v>1</v>
      </c>
      <c r="E113" t="s">
        <v>56</v>
      </c>
      <c r="F113" s="2" t="s">
        <v>56</v>
      </c>
      <c r="G113" t="s">
        <v>57</v>
      </c>
      <c r="H113" s="2">
        <v>550</v>
      </c>
      <c r="I113">
        <v>0.9</v>
      </c>
      <c r="J113" t="s">
        <v>58</v>
      </c>
      <c r="K113">
        <v>250</v>
      </c>
      <c r="L113">
        <v>0.1</v>
      </c>
      <c r="M113" t="s">
        <v>56</v>
      </c>
      <c r="N113" t="s">
        <v>56</v>
      </c>
      <c r="O113" t="s">
        <v>94</v>
      </c>
      <c r="P113">
        <v>10</v>
      </c>
      <c r="Q113" t="s">
        <v>56</v>
      </c>
      <c r="R113" t="s">
        <v>56</v>
      </c>
      <c r="S113" t="s">
        <v>57</v>
      </c>
      <c r="T113">
        <v>550</v>
      </c>
      <c r="U113">
        <v>0.9</v>
      </c>
      <c r="V113" t="s">
        <v>58</v>
      </c>
      <c r="W113">
        <v>250</v>
      </c>
      <c r="X113">
        <v>0.1</v>
      </c>
      <c r="Y113" t="s">
        <v>56</v>
      </c>
      <c r="Z113" t="s">
        <v>56</v>
      </c>
      <c r="AA113" t="s">
        <v>94</v>
      </c>
      <c r="AB113">
        <v>10</v>
      </c>
      <c r="AC113" t="s">
        <v>59</v>
      </c>
      <c r="AD113">
        <v>15</v>
      </c>
      <c r="AE113">
        <v>240</v>
      </c>
      <c r="AF113">
        <v>0</v>
      </c>
      <c r="AG113">
        <v>1</v>
      </c>
      <c r="AH113" t="s">
        <v>56</v>
      </c>
      <c r="AI113" t="s">
        <v>60</v>
      </c>
      <c r="AJ113">
        <v>1</v>
      </c>
      <c r="AK113" t="s">
        <v>56</v>
      </c>
      <c r="AL113">
        <v>0</v>
      </c>
      <c r="AO113" s="2">
        <v>0.29499999999999993</v>
      </c>
      <c r="AP113" s="2">
        <v>0.30499999999999994</v>
      </c>
      <c r="AQ113" s="2">
        <v>0.29599999999999993</v>
      </c>
      <c r="AR113">
        <v>1.94357</v>
      </c>
      <c r="AS113" s="2" t="s">
        <v>488</v>
      </c>
      <c r="AT113" s="2">
        <v>13166</v>
      </c>
      <c r="AW113" s="6">
        <f t="shared" si="5"/>
        <v>13166</v>
      </c>
      <c r="AX113" s="6">
        <f t="shared" ref="AX113:AX144" si="6">AVERAGE(AO113/10+AO113/10+AQ113/10)/(AW113*AR113)</f>
        <v>3.4624194939888682E-6</v>
      </c>
    </row>
    <row r="114" spans="2:50" x14ac:dyDescent="0.3">
      <c r="B114" s="1">
        <v>45251</v>
      </c>
      <c r="C114" t="s">
        <v>207</v>
      </c>
      <c r="D114">
        <v>1</v>
      </c>
      <c r="E114" t="s">
        <v>56</v>
      </c>
      <c r="F114" s="2" t="s">
        <v>56</v>
      </c>
      <c r="G114" t="s">
        <v>57</v>
      </c>
      <c r="H114" s="2">
        <v>550</v>
      </c>
      <c r="I114">
        <v>0.9</v>
      </c>
      <c r="J114" t="s">
        <v>58</v>
      </c>
      <c r="K114">
        <v>250</v>
      </c>
      <c r="L114">
        <v>0.1</v>
      </c>
      <c r="M114" t="s">
        <v>56</v>
      </c>
      <c r="N114" t="s">
        <v>56</v>
      </c>
      <c r="O114" t="s">
        <v>94</v>
      </c>
      <c r="P114">
        <v>10</v>
      </c>
      <c r="Q114" t="s">
        <v>56</v>
      </c>
      <c r="R114" t="s">
        <v>56</v>
      </c>
      <c r="S114" t="s">
        <v>57</v>
      </c>
      <c r="T114">
        <v>550</v>
      </c>
      <c r="U114">
        <v>0.9</v>
      </c>
      <c r="V114" t="s">
        <v>58</v>
      </c>
      <c r="W114">
        <v>250</v>
      </c>
      <c r="X114">
        <v>0.1</v>
      </c>
      <c r="Y114" t="s">
        <v>56</v>
      </c>
      <c r="Z114" t="s">
        <v>56</v>
      </c>
      <c r="AA114" t="s">
        <v>94</v>
      </c>
      <c r="AB114">
        <v>10</v>
      </c>
      <c r="AC114" t="s">
        <v>59</v>
      </c>
      <c r="AD114">
        <v>12.85</v>
      </c>
      <c r="AE114">
        <v>240</v>
      </c>
      <c r="AF114">
        <v>0</v>
      </c>
      <c r="AG114">
        <v>1</v>
      </c>
      <c r="AH114" t="s">
        <v>56</v>
      </c>
      <c r="AI114" t="s">
        <v>60</v>
      </c>
      <c r="AJ114">
        <v>1</v>
      </c>
      <c r="AK114" t="s">
        <v>56</v>
      </c>
      <c r="AL114">
        <v>0</v>
      </c>
      <c r="AO114" s="2">
        <v>0.25</v>
      </c>
      <c r="AP114" s="2"/>
      <c r="AQ114" s="2"/>
      <c r="AR114">
        <v>1.94357</v>
      </c>
      <c r="AS114" s="2" t="s">
        <v>489</v>
      </c>
      <c r="AT114" s="2">
        <v>8131</v>
      </c>
      <c r="AW114" s="6">
        <f t="shared" si="5"/>
        <v>8131</v>
      </c>
      <c r="AX114" s="6">
        <f t="shared" si="6"/>
        <v>3.1639226415927788E-6</v>
      </c>
    </row>
    <row r="115" spans="2:50" x14ac:dyDescent="0.3">
      <c r="B115" s="1">
        <v>45251</v>
      </c>
      <c r="C115" t="s">
        <v>207</v>
      </c>
      <c r="D115">
        <v>1</v>
      </c>
      <c r="E115" t="s">
        <v>56</v>
      </c>
      <c r="F115" s="2" t="s">
        <v>56</v>
      </c>
      <c r="G115" t="s">
        <v>57</v>
      </c>
      <c r="H115" s="2">
        <v>550</v>
      </c>
      <c r="I115">
        <v>0.9</v>
      </c>
      <c r="J115" t="s">
        <v>58</v>
      </c>
      <c r="K115">
        <v>250</v>
      </c>
      <c r="L115">
        <v>0.1</v>
      </c>
      <c r="M115" t="s">
        <v>56</v>
      </c>
      <c r="N115" t="s">
        <v>56</v>
      </c>
      <c r="O115" t="s">
        <v>94</v>
      </c>
      <c r="P115">
        <v>10</v>
      </c>
      <c r="Q115" t="s">
        <v>56</v>
      </c>
      <c r="R115" t="s">
        <v>56</v>
      </c>
      <c r="S115" t="s">
        <v>57</v>
      </c>
      <c r="T115">
        <v>550</v>
      </c>
      <c r="U115">
        <v>0.9</v>
      </c>
      <c r="V115" t="s">
        <v>58</v>
      </c>
      <c r="W115">
        <v>250</v>
      </c>
      <c r="X115">
        <v>0.1</v>
      </c>
      <c r="Y115" t="s">
        <v>56</v>
      </c>
      <c r="Z115" t="s">
        <v>56</v>
      </c>
      <c r="AA115" t="s">
        <v>94</v>
      </c>
      <c r="AB115">
        <v>10</v>
      </c>
      <c r="AC115" t="s">
        <v>59</v>
      </c>
      <c r="AD115">
        <v>10.71</v>
      </c>
      <c r="AE115">
        <v>240</v>
      </c>
      <c r="AF115">
        <v>0</v>
      </c>
      <c r="AG115">
        <v>1</v>
      </c>
      <c r="AH115" t="s">
        <v>56</v>
      </c>
      <c r="AI115" t="s">
        <v>60</v>
      </c>
      <c r="AJ115">
        <v>1</v>
      </c>
      <c r="AK115" t="s">
        <v>56</v>
      </c>
      <c r="AL115">
        <v>0</v>
      </c>
      <c r="AO115" s="2">
        <v>0.35399999999999998</v>
      </c>
      <c r="AP115" s="2">
        <v>0.38400000000000001</v>
      </c>
      <c r="AQ115" s="2">
        <v>0.38500000000000001</v>
      </c>
      <c r="AR115">
        <v>1.8084800000000001</v>
      </c>
      <c r="AS115" s="2" t="s">
        <v>490</v>
      </c>
      <c r="AT115" s="2">
        <v>6233</v>
      </c>
      <c r="AW115" s="6">
        <f t="shared" si="5"/>
        <v>6233</v>
      </c>
      <c r="AX115" s="6">
        <f t="shared" si="6"/>
        <v>9.6963732505205468E-6</v>
      </c>
    </row>
    <row r="116" spans="2:50" x14ac:dyDescent="0.3">
      <c r="B116" s="1">
        <v>45251</v>
      </c>
      <c r="C116" t="s">
        <v>207</v>
      </c>
      <c r="D116">
        <v>1</v>
      </c>
      <c r="E116" t="s">
        <v>56</v>
      </c>
      <c r="F116" s="2" t="s">
        <v>56</v>
      </c>
      <c r="G116" t="s">
        <v>57</v>
      </c>
      <c r="H116" s="2">
        <v>550</v>
      </c>
      <c r="I116">
        <v>0.9</v>
      </c>
      <c r="J116" t="s">
        <v>58</v>
      </c>
      <c r="K116">
        <v>250</v>
      </c>
      <c r="L116">
        <v>0.1</v>
      </c>
      <c r="M116" t="s">
        <v>56</v>
      </c>
      <c r="N116" t="s">
        <v>56</v>
      </c>
      <c r="O116" t="s">
        <v>94</v>
      </c>
      <c r="P116">
        <v>10</v>
      </c>
      <c r="Q116" t="s">
        <v>56</v>
      </c>
      <c r="R116" t="s">
        <v>56</v>
      </c>
      <c r="S116" t="s">
        <v>57</v>
      </c>
      <c r="T116">
        <v>550</v>
      </c>
      <c r="U116">
        <v>0.9</v>
      </c>
      <c r="V116" t="s">
        <v>58</v>
      </c>
      <c r="W116">
        <v>250</v>
      </c>
      <c r="X116">
        <v>0.1</v>
      </c>
      <c r="Y116" t="s">
        <v>56</v>
      </c>
      <c r="Z116" t="s">
        <v>56</v>
      </c>
      <c r="AA116" t="s">
        <v>94</v>
      </c>
      <c r="AB116">
        <v>10</v>
      </c>
      <c r="AC116" t="s">
        <v>59</v>
      </c>
      <c r="AD116">
        <v>8.56</v>
      </c>
      <c r="AE116">
        <v>240</v>
      </c>
      <c r="AF116">
        <v>0</v>
      </c>
      <c r="AG116">
        <v>1</v>
      </c>
      <c r="AH116" t="s">
        <v>56</v>
      </c>
      <c r="AI116" t="s">
        <v>60</v>
      </c>
      <c r="AJ116">
        <v>1</v>
      </c>
      <c r="AK116" t="s">
        <v>56</v>
      </c>
      <c r="AL116">
        <v>0</v>
      </c>
      <c r="AO116" s="2">
        <v>0.31899999999999995</v>
      </c>
      <c r="AP116" s="2">
        <v>0.31199999999999994</v>
      </c>
      <c r="AQ116" s="2">
        <v>0.34199999999999997</v>
      </c>
      <c r="AR116">
        <v>1.94357</v>
      </c>
      <c r="AS116" s="2" t="s">
        <v>491</v>
      </c>
      <c r="AT116" s="2">
        <v>6932</v>
      </c>
      <c r="AW116" s="6">
        <f t="shared" si="5"/>
        <v>6932</v>
      </c>
      <c r="AX116" s="6">
        <f t="shared" si="6"/>
        <v>7.2739001439166372E-6</v>
      </c>
    </row>
    <row r="117" spans="2:50" x14ac:dyDescent="0.3">
      <c r="B117" s="1">
        <v>45251</v>
      </c>
      <c r="C117" t="s">
        <v>207</v>
      </c>
      <c r="D117">
        <v>1</v>
      </c>
      <c r="E117" t="s">
        <v>56</v>
      </c>
      <c r="F117" s="2" t="s">
        <v>56</v>
      </c>
      <c r="G117" t="s">
        <v>57</v>
      </c>
      <c r="H117" s="2">
        <v>550</v>
      </c>
      <c r="I117">
        <v>0.9</v>
      </c>
      <c r="J117" t="s">
        <v>58</v>
      </c>
      <c r="K117">
        <v>250</v>
      </c>
      <c r="L117">
        <v>0.1</v>
      </c>
      <c r="M117" t="s">
        <v>56</v>
      </c>
      <c r="N117" t="s">
        <v>56</v>
      </c>
      <c r="O117" t="s">
        <v>94</v>
      </c>
      <c r="P117">
        <v>10</v>
      </c>
      <c r="Q117" t="s">
        <v>56</v>
      </c>
      <c r="R117" t="s">
        <v>56</v>
      </c>
      <c r="S117" t="s">
        <v>57</v>
      </c>
      <c r="T117">
        <v>550</v>
      </c>
      <c r="U117">
        <v>0.9</v>
      </c>
      <c r="V117" t="s">
        <v>58</v>
      </c>
      <c r="W117">
        <v>250</v>
      </c>
      <c r="X117">
        <v>0.1</v>
      </c>
      <c r="Y117" t="s">
        <v>56</v>
      </c>
      <c r="Z117" t="s">
        <v>56</v>
      </c>
      <c r="AA117" t="s">
        <v>94</v>
      </c>
      <c r="AB117">
        <v>10</v>
      </c>
      <c r="AC117" t="s">
        <v>59</v>
      </c>
      <c r="AD117">
        <v>6.42</v>
      </c>
      <c r="AE117">
        <v>240</v>
      </c>
      <c r="AF117">
        <v>0</v>
      </c>
      <c r="AG117">
        <v>1</v>
      </c>
      <c r="AH117" t="s">
        <v>56</v>
      </c>
      <c r="AI117" t="s">
        <v>60</v>
      </c>
      <c r="AJ117">
        <v>1</v>
      </c>
      <c r="AK117" t="s">
        <v>56</v>
      </c>
      <c r="AL117">
        <v>0</v>
      </c>
      <c r="AO117" s="2">
        <v>0.19199999999999995</v>
      </c>
      <c r="AP117" s="2">
        <v>0.19299999999999995</v>
      </c>
      <c r="AQ117" s="2">
        <v>0.19499999999999995</v>
      </c>
      <c r="AR117">
        <v>1.94357</v>
      </c>
      <c r="AS117" s="2" t="s">
        <v>492</v>
      </c>
      <c r="AT117" s="2">
        <v>6455</v>
      </c>
      <c r="AW117" s="6">
        <f t="shared" si="5"/>
        <v>6455</v>
      </c>
      <c r="AX117" s="6">
        <f t="shared" si="6"/>
        <v>4.6151107805731734E-6</v>
      </c>
    </row>
    <row r="118" spans="2:50" x14ac:dyDescent="0.3">
      <c r="B118" s="1">
        <v>45251</v>
      </c>
      <c r="C118" t="s">
        <v>207</v>
      </c>
      <c r="D118">
        <v>1</v>
      </c>
      <c r="E118" t="s">
        <v>56</v>
      </c>
      <c r="F118" s="2" t="s">
        <v>56</v>
      </c>
      <c r="G118" t="s">
        <v>57</v>
      </c>
      <c r="H118" s="2">
        <v>550</v>
      </c>
      <c r="I118">
        <v>0.9</v>
      </c>
      <c r="J118" t="s">
        <v>58</v>
      </c>
      <c r="K118">
        <v>250</v>
      </c>
      <c r="L118">
        <v>0.1</v>
      </c>
      <c r="M118" t="s">
        <v>56</v>
      </c>
      <c r="N118" t="s">
        <v>56</v>
      </c>
      <c r="O118" t="s">
        <v>94</v>
      </c>
      <c r="P118">
        <v>10</v>
      </c>
      <c r="Q118" t="s">
        <v>56</v>
      </c>
      <c r="R118" t="s">
        <v>56</v>
      </c>
      <c r="S118" t="s">
        <v>57</v>
      </c>
      <c r="T118">
        <v>550</v>
      </c>
      <c r="U118">
        <v>0.9</v>
      </c>
      <c r="V118" t="s">
        <v>58</v>
      </c>
      <c r="W118">
        <v>250</v>
      </c>
      <c r="X118">
        <v>0.1</v>
      </c>
      <c r="Y118" t="s">
        <v>56</v>
      </c>
      <c r="Z118" t="s">
        <v>56</v>
      </c>
      <c r="AA118" t="s">
        <v>94</v>
      </c>
      <c r="AB118">
        <v>10</v>
      </c>
      <c r="AC118" t="s">
        <v>59</v>
      </c>
      <c r="AD118">
        <v>4.28</v>
      </c>
      <c r="AE118">
        <v>240</v>
      </c>
      <c r="AF118">
        <v>0</v>
      </c>
      <c r="AG118">
        <v>1</v>
      </c>
      <c r="AH118" t="s">
        <v>56</v>
      </c>
      <c r="AI118" t="s">
        <v>60</v>
      </c>
      <c r="AJ118">
        <v>1</v>
      </c>
      <c r="AK118" t="s">
        <v>56</v>
      </c>
      <c r="AL118">
        <v>0</v>
      </c>
      <c r="AO118" s="2"/>
      <c r="AP118" s="2"/>
      <c r="AQ118" s="2"/>
      <c r="AS118" s="2" t="s">
        <v>493</v>
      </c>
      <c r="AW118" s="6" t="e">
        <f t="shared" si="5"/>
        <v>#DIV/0!</v>
      </c>
      <c r="AX118" t="e">
        <f t="shared" si="6"/>
        <v>#DIV/0!</v>
      </c>
    </row>
    <row r="119" spans="2:50" x14ac:dyDescent="0.3">
      <c r="B119" s="1">
        <v>45251</v>
      </c>
      <c r="C119" t="s">
        <v>207</v>
      </c>
      <c r="D119">
        <v>1</v>
      </c>
      <c r="E119" t="s">
        <v>56</v>
      </c>
      <c r="F119" s="2" t="s">
        <v>56</v>
      </c>
      <c r="G119" t="s">
        <v>57</v>
      </c>
      <c r="H119" s="2">
        <v>550</v>
      </c>
      <c r="I119">
        <v>0.9</v>
      </c>
      <c r="J119" t="s">
        <v>58</v>
      </c>
      <c r="K119">
        <v>250</v>
      </c>
      <c r="L119">
        <v>0.1</v>
      </c>
      <c r="M119" t="s">
        <v>56</v>
      </c>
      <c r="N119" t="s">
        <v>56</v>
      </c>
      <c r="O119" t="s">
        <v>94</v>
      </c>
      <c r="P119">
        <v>10</v>
      </c>
      <c r="Q119" t="s">
        <v>56</v>
      </c>
      <c r="R119" t="s">
        <v>56</v>
      </c>
      <c r="S119" t="s">
        <v>57</v>
      </c>
      <c r="T119">
        <v>550</v>
      </c>
      <c r="U119">
        <v>0.9</v>
      </c>
      <c r="V119" t="s">
        <v>58</v>
      </c>
      <c r="W119">
        <v>250</v>
      </c>
      <c r="X119">
        <v>0.1</v>
      </c>
      <c r="Y119" t="s">
        <v>56</v>
      </c>
      <c r="Z119" t="s">
        <v>56</v>
      </c>
      <c r="AA119" t="s">
        <v>94</v>
      </c>
      <c r="AB119">
        <v>10</v>
      </c>
      <c r="AC119" t="s">
        <v>59</v>
      </c>
      <c r="AD119">
        <v>2.14</v>
      </c>
      <c r="AE119">
        <v>240</v>
      </c>
      <c r="AF119">
        <v>0</v>
      </c>
      <c r="AG119">
        <v>1</v>
      </c>
      <c r="AH119" t="s">
        <v>56</v>
      </c>
      <c r="AI119" t="s">
        <v>60</v>
      </c>
      <c r="AJ119">
        <v>1</v>
      </c>
      <c r="AK119" t="s">
        <v>56</v>
      </c>
      <c r="AL119">
        <v>0</v>
      </c>
      <c r="AO119" s="2">
        <v>0.19899999999999995</v>
      </c>
      <c r="AP119" s="2">
        <v>0.21499999999999997</v>
      </c>
      <c r="AQ119" s="2">
        <v>0.20299999999999996</v>
      </c>
      <c r="AR119">
        <v>1.7111500000000002</v>
      </c>
      <c r="AS119" s="2" t="s">
        <v>494</v>
      </c>
      <c r="AT119" s="2">
        <v>2419</v>
      </c>
      <c r="AW119" s="6">
        <f t="shared" si="5"/>
        <v>2419</v>
      </c>
      <c r="AX119" s="6">
        <f t="shared" si="6"/>
        <v>1.4519461919371154E-5</v>
      </c>
    </row>
    <row r="120" spans="2:50" x14ac:dyDescent="0.3">
      <c r="B120" s="1">
        <v>45251</v>
      </c>
      <c r="C120" t="s">
        <v>207</v>
      </c>
      <c r="D120">
        <v>1</v>
      </c>
      <c r="E120" t="s">
        <v>56</v>
      </c>
      <c r="F120" s="2" t="s">
        <v>56</v>
      </c>
      <c r="G120" t="s">
        <v>57</v>
      </c>
      <c r="H120" s="2">
        <v>550</v>
      </c>
      <c r="I120">
        <v>0.9</v>
      </c>
      <c r="J120" t="s">
        <v>58</v>
      </c>
      <c r="K120">
        <v>250</v>
      </c>
      <c r="L120">
        <v>0.1</v>
      </c>
      <c r="M120" t="s">
        <v>56</v>
      </c>
      <c r="N120" t="s">
        <v>56</v>
      </c>
      <c r="O120" t="s">
        <v>94</v>
      </c>
      <c r="P120">
        <v>10</v>
      </c>
      <c r="Q120" t="s">
        <v>56</v>
      </c>
      <c r="R120" t="s">
        <v>56</v>
      </c>
      <c r="S120" t="s">
        <v>57</v>
      </c>
      <c r="T120">
        <v>550</v>
      </c>
      <c r="U120">
        <v>0.9</v>
      </c>
      <c r="V120" t="s">
        <v>58</v>
      </c>
      <c r="W120">
        <v>250</v>
      </c>
      <c r="X120">
        <v>0.1</v>
      </c>
      <c r="Y120" t="s">
        <v>56</v>
      </c>
      <c r="Z120" t="s">
        <v>56</v>
      </c>
      <c r="AA120" t="s">
        <v>94</v>
      </c>
      <c r="AB120">
        <v>10</v>
      </c>
      <c r="AC120" t="s">
        <v>59</v>
      </c>
      <c r="AD120">
        <v>0</v>
      </c>
      <c r="AE120">
        <v>240</v>
      </c>
      <c r="AF120">
        <v>0</v>
      </c>
      <c r="AG120">
        <v>1</v>
      </c>
      <c r="AH120" t="s">
        <v>56</v>
      </c>
      <c r="AI120" t="s">
        <v>60</v>
      </c>
      <c r="AJ120">
        <v>1</v>
      </c>
      <c r="AK120" t="s">
        <v>56</v>
      </c>
      <c r="AL120">
        <v>0</v>
      </c>
      <c r="AO120" s="2">
        <v>0.36299999999999999</v>
      </c>
      <c r="AP120" s="2">
        <v>0.36599999999999999</v>
      </c>
      <c r="AQ120" s="2">
        <v>0.37</v>
      </c>
      <c r="AR120">
        <v>1.94357</v>
      </c>
      <c r="AS120" s="2" t="s">
        <v>495</v>
      </c>
      <c r="AT120" s="2">
        <v>6995</v>
      </c>
      <c r="AW120" s="6">
        <f t="shared" si="5"/>
        <v>6995</v>
      </c>
      <c r="AX120" s="6">
        <f t="shared" si="6"/>
        <v>8.0616260410792873E-6</v>
      </c>
    </row>
    <row r="121" spans="2:50" x14ac:dyDescent="0.3">
      <c r="B121" s="1">
        <v>45251</v>
      </c>
      <c r="C121" t="s">
        <v>207</v>
      </c>
      <c r="D121">
        <v>1</v>
      </c>
      <c r="E121" t="s">
        <v>56</v>
      </c>
      <c r="F121" s="2" t="s">
        <v>56</v>
      </c>
      <c r="G121" t="s">
        <v>57</v>
      </c>
      <c r="H121" s="2">
        <v>550</v>
      </c>
      <c r="I121">
        <v>0.9</v>
      </c>
      <c r="J121" t="s">
        <v>58</v>
      </c>
      <c r="K121">
        <v>250</v>
      </c>
      <c r="L121">
        <v>0.1</v>
      </c>
      <c r="M121" t="s">
        <v>56</v>
      </c>
      <c r="N121" t="s">
        <v>56</v>
      </c>
      <c r="O121" t="s">
        <v>94</v>
      </c>
      <c r="P121">
        <v>10</v>
      </c>
      <c r="Q121" t="s">
        <v>56</v>
      </c>
      <c r="R121" t="s">
        <v>56</v>
      </c>
      <c r="S121" t="s">
        <v>57</v>
      </c>
      <c r="T121">
        <v>550</v>
      </c>
      <c r="U121">
        <v>0.9</v>
      </c>
      <c r="V121" t="s">
        <v>58</v>
      </c>
      <c r="W121">
        <v>250</v>
      </c>
      <c r="X121">
        <v>0.1</v>
      </c>
      <c r="Y121" t="s">
        <v>56</v>
      </c>
      <c r="Z121" t="s">
        <v>56</v>
      </c>
      <c r="AA121" t="s">
        <v>94</v>
      </c>
      <c r="AB121">
        <v>10</v>
      </c>
      <c r="AC121" t="s">
        <v>59</v>
      </c>
      <c r="AD121">
        <v>15</v>
      </c>
      <c r="AE121">
        <v>240</v>
      </c>
      <c r="AF121">
        <v>0</v>
      </c>
      <c r="AG121">
        <v>1</v>
      </c>
      <c r="AH121" t="s">
        <v>56</v>
      </c>
      <c r="AI121" t="s">
        <v>60</v>
      </c>
      <c r="AJ121">
        <v>1</v>
      </c>
      <c r="AK121" t="s">
        <v>56</v>
      </c>
      <c r="AL121">
        <v>0</v>
      </c>
      <c r="AO121" s="2">
        <v>0.253</v>
      </c>
      <c r="AP121" s="2">
        <v>0.246</v>
      </c>
      <c r="AQ121" s="2">
        <v>0.25700000000000001</v>
      </c>
      <c r="AR121">
        <v>1.94357</v>
      </c>
      <c r="AS121" s="2" t="s">
        <v>496</v>
      </c>
      <c r="AT121" s="2">
        <v>15510</v>
      </c>
      <c r="AW121" s="6">
        <f t="shared" si="5"/>
        <v>15510</v>
      </c>
      <c r="AX121" s="6">
        <f t="shared" si="6"/>
        <v>2.5311189379854862E-6</v>
      </c>
    </row>
    <row r="122" spans="2:50" x14ac:dyDescent="0.3">
      <c r="B122" s="1">
        <v>45251</v>
      </c>
      <c r="C122" t="s">
        <v>207</v>
      </c>
      <c r="D122">
        <v>1</v>
      </c>
      <c r="E122" t="s">
        <v>56</v>
      </c>
      <c r="F122" s="2" t="s">
        <v>56</v>
      </c>
      <c r="G122" t="s">
        <v>57</v>
      </c>
      <c r="H122" s="2">
        <v>550</v>
      </c>
      <c r="I122">
        <v>0.9</v>
      </c>
      <c r="J122" t="s">
        <v>58</v>
      </c>
      <c r="K122">
        <v>250</v>
      </c>
      <c r="L122">
        <v>0.1</v>
      </c>
      <c r="M122" t="s">
        <v>56</v>
      </c>
      <c r="N122" t="s">
        <v>56</v>
      </c>
      <c r="O122" t="s">
        <v>94</v>
      </c>
      <c r="P122">
        <v>10</v>
      </c>
      <c r="Q122" t="s">
        <v>56</v>
      </c>
      <c r="R122" t="s">
        <v>56</v>
      </c>
      <c r="S122" t="s">
        <v>57</v>
      </c>
      <c r="T122">
        <v>550</v>
      </c>
      <c r="U122">
        <v>0.9</v>
      </c>
      <c r="V122" t="s">
        <v>58</v>
      </c>
      <c r="W122">
        <v>250</v>
      </c>
      <c r="X122">
        <v>0.1</v>
      </c>
      <c r="Y122" t="s">
        <v>56</v>
      </c>
      <c r="Z122" t="s">
        <v>56</v>
      </c>
      <c r="AA122" t="s">
        <v>94</v>
      </c>
      <c r="AB122">
        <v>10</v>
      </c>
      <c r="AC122" t="s">
        <v>59</v>
      </c>
      <c r="AD122">
        <v>12.85</v>
      </c>
      <c r="AE122">
        <v>240</v>
      </c>
      <c r="AF122">
        <v>0</v>
      </c>
      <c r="AG122">
        <v>1</v>
      </c>
      <c r="AH122" t="s">
        <v>56</v>
      </c>
      <c r="AI122" t="s">
        <v>60</v>
      </c>
      <c r="AJ122">
        <v>1</v>
      </c>
      <c r="AK122" t="s">
        <v>56</v>
      </c>
      <c r="AL122">
        <v>0</v>
      </c>
      <c r="AO122" s="2">
        <v>0.25</v>
      </c>
      <c r="AP122" s="2"/>
      <c r="AQ122" s="2"/>
      <c r="AR122">
        <v>1.94357</v>
      </c>
      <c r="AS122" s="2" t="s">
        <v>497</v>
      </c>
      <c r="AT122" s="2">
        <v>5380</v>
      </c>
      <c r="AW122" s="6">
        <f t="shared" si="5"/>
        <v>5380</v>
      </c>
      <c r="AX122" s="6">
        <f t="shared" si="6"/>
        <v>4.7817574347194953E-6</v>
      </c>
    </row>
    <row r="123" spans="2:50" x14ac:dyDescent="0.3">
      <c r="B123" s="1">
        <v>45251</v>
      </c>
      <c r="C123" t="s">
        <v>207</v>
      </c>
      <c r="D123">
        <v>1</v>
      </c>
      <c r="E123" t="s">
        <v>56</v>
      </c>
      <c r="F123" s="2" t="s">
        <v>56</v>
      </c>
      <c r="G123" t="s">
        <v>57</v>
      </c>
      <c r="H123" s="2">
        <v>550</v>
      </c>
      <c r="I123">
        <v>0.9</v>
      </c>
      <c r="J123" t="s">
        <v>58</v>
      </c>
      <c r="K123">
        <v>250</v>
      </c>
      <c r="L123">
        <v>0.1</v>
      </c>
      <c r="M123" t="s">
        <v>56</v>
      </c>
      <c r="N123" t="s">
        <v>56</v>
      </c>
      <c r="O123" t="s">
        <v>94</v>
      </c>
      <c r="P123">
        <v>10</v>
      </c>
      <c r="Q123" t="s">
        <v>56</v>
      </c>
      <c r="R123" t="s">
        <v>56</v>
      </c>
      <c r="S123" t="s">
        <v>57</v>
      </c>
      <c r="T123">
        <v>550</v>
      </c>
      <c r="U123">
        <v>0.9</v>
      </c>
      <c r="V123" t="s">
        <v>58</v>
      </c>
      <c r="W123">
        <v>250</v>
      </c>
      <c r="X123">
        <v>0.1</v>
      </c>
      <c r="Y123" t="s">
        <v>56</v>
      </c>
      <c r="Z123" t="s">
        <v>56</v>
      </c>
      <c r="AA123" t="s">
        <v>94</v>
      </c>
      <c r="AB123">
        <v>10</v>
      </c>
      <c r="AC123" t="s">
        <v>59</v>
      </c>
      <c r="AD123">
        <v>10.71</v>
      </c>
      <c r="AE123">
        <v>240</v>
      </c>
      <c r="AF123">
        <v>0</v>
      </c>
      <c r="AG123">
        <v>1</v>
      </c>
      <c r="AH123" t="s">
        <v>56</v>
      </c>
      <c r="AI123" t="s">
        <v>60</v>
      </c>
      <c r="AJ123">
        <v>1</v>
      </c>
      <c r="AK123" t="s">
        <v>56</v>
      </c>
      <c r="AL123">
        <v>0</v>
      </c>
      <c r="AO123" s="2">
        <v>0.29999999999999993</v>
      </c>
      <c r="AP123" s="2">
        <v>0.30499999999999994</v>
      </c>
      <c r="AQ123" s="2">
        <v>0.28899999999999992</v>
      </c>
      <c r="AR123">
        <v>1.94357</v>
      </c>
      <c r="AS123" s="2" t="s">
        <v>498</v>
      </c>
      <c r="AT123" s="2">
        <v>5813</v>
      </c>
      <c r="AW123" s="6">
        <f t="shared" si="5"/>
        <v>5813</v>
      </c>
      <c r="AX123" s="6">
        <f t="shared" si="6"/>
        <v>7.868668533949799E-6</v>
      </c>
    </row>
    <row r="124" spans="2:50" x14ac:dyDescent="0.3">
      <c r="B124" s="1">
        <v>45251</v>
      </c>
      <c r="C124" t="s">
        <v>207</v>
      </c>
      <c r="D124">
        <v>1</v>
      </c>
      <c r="E124" t="s">
        <v>56</v>
      </c>
      <c r="F124" s="2" t="s">
        <v>56</v>
      </c>
      <c r="G124" t="s">
        <v>57</v>
      </c>
      <c r="H124" s="2">
        <v>550</v>
      </c>
      <c r="I124">
        <v>0.9</v>
      </c>
      <c r="J124" t="s">
        <v>58</v>
      </c>
      <c r="K124">
        <v>250</v>
      </c>
      <c r="L124">
        <v>0.1</v>
      </c>
      <c r="M124" t="s">
        <v>56</v>
      </c>
      <c r="N124" t="s">
        <v>56</v>
      </c>
      <c r="O124" t="s">
        <v>94</v>
      </c>
      <c r="P124">
        <v>10</v>
      </c>
      <c r="Q124" t="s">
        <v>56</v>
      </c>
      <c r="R124" t="s">
        <v>56</v>
      </c>
      <c r="S124" t="s">
        <v>57</v>
      </c>
      <c r="T124">
        <v>550</v>
      </c>
      <c r="U124">
        <v>0.9</v>
      </c>
      <c r="V124" t="s">
        <v>58</v>
      </c>
      <c r="W124">
        <v>250</v>
      </c>
      <c r="X124">
        <v>0.1</v>
      </c>
      <c r="Y124" t="s">
        <v>56</v>
      </c>
      <c r="Z124" t="s">
        <v>56</v>
      </c>
      <c r="AA124" t="s">
        <v>94</v>
      </c>
      <c r="AB124">
        <v>10</v>
      </c>
      <c r="AC124" t="s">
        <v>59</v>
      </c>
      <c r="AD124">
        <v>8.56</v>
      </c>
      <c r="AE124">
        <v>240</v>
      </c>
      <c r="AF124">
        <v>0</v>
      </c>
      <c r="AG124">
        <v>1</v>
      </c>
      <c r="AH124" t="s">
        <v>56</v>
      </c>
      <c r="AI124" t="s">
        <v>60</v>
      </c>
      <c r="AJ124">
        <v>1</v>
      </c>
      <c r="AK124" t="s">
        <v>56</v>
      </c>
      <c r="AL124">
        <v>0</v>
      </c>
      <c r="AO124" s="2">
        <v>0.29199999999999993</v>
      </c>
      <c r="AP124" s="2">
        <v>0.30099999999999993</v>
      </c>
      <c r="AQ124" s="2">
        <v>0.28799999999999992</v>
      </c>
      <c r="AR124">
        <v>1.94357</v>
      </c>
      <c r="AS124" s="2" t="s">
        <v>499</v>
      </c>
      <c r="AT124" s="2">
        <v>6241</v>
      </c>
      <c r="AW124" s="6">
        <f t="shared" si="5"/>
        <v>6241</v>
      </c>
      <c r="AX124" s="6">
        <f t="shared" si="6"/>
        <v>7.1888945870679844E-6</v>
      </c>
    </row>
    <row r="125" spans="2:50" x14ac:dyDescent="0.3">
      <c r="B125" s="1">
        <v>45251</v>
      </c>
      <c r="C125" t="s">
        <v>207</v>
      </c>
      <c r="D125">
        <v>1</v>
      </c>
      <c r="E125" t="s">
        <v>56</v>
      </c>
      <c r="F125" s="2" t="s">
        <v>56</v>
      </c>
      <c r="G125" t="s">
        <v>57</v>
      </c>
      <c r="H125" s="2">
        <v>550</v>
      </c>
      <c r="I125">
        <v>0.9</v>
      </c>
      <c r="J125" t="s">
        <v>58</v>
      </c>
      <c r="K125">
        <v>250</v>
      </c>
      <c r="L125">
        <v>0.1</v>
      </c>
      <c r="M125" t="s">
        <v>56</v>
      </c>
      <c r="N125" t="s">
        <v>56</v>
      </c>
      <c r="O125" t="s">
        <v>94</v>
      </c>
      <c r="P125">
        <v>10</v>
      </c>
      <c r="Q125" t="s">
        <v>56</v>
      </c>
      <c r="R125" t="s">
        <v>56</v>
      </c>
      <c r="S125" t="s">
        <v>57</v>
      </c>
      <c r="T125">
        <v>550</v>
      </c>
      <c r="U125">
        <v>0.9</v>
      </c>
      <c r="V125" t="s">
        <v>58</v>
      </c>
      <c r="W125">
        <v>250</v>
      </c>
      <c r="X125">
        <v>0.1</v>
      </c>
      <c r="Y125" t="s">
        <v>56</v>
      </c>
      <c r="Z125" t="s">
        <v>56</v>
      </c>
      <c r="AA125" t="s">
        <v>94</v>
      </c>
      <c r="AB125">
        <v>10</v>
      </c>
      <c r="AC125" t="s">
        <v>59</v>
      </c>
      <c r="AD125">
        <v>6.42</v>
      </c>
      <c r="AE125">
        <v>240</v>
      </c>
      <c r="AF125">
        <v>0</v>
      </c>
      <c r="AG125">
        <v>1</v>
      </c>
      <c r="AH125" t="s">
        <v>56</v>
      </c>
      <c r="AI125" t="s">
        <v>60</v>
      </c>
      <c r="AJ125">
        <v>1</v>
      </c>
      <c r="AK125" t="s">
        <v>56</v>
      </c>
      <c r="AL125">
        <v>0</v>
      </c>
      <c r="AO125" s="2">
        <v>0.30599999999999994</v>
      </c>
      <c r="AP125" s="2">
        <v>0.29699999999999993</v>
      </c>
      <c r="AQ125" s="2">
        <v>0.30199999999999994</v>
      </c>
      <c r="AR125">
        <v>1.94357</v>
      </c>
      <c r="AS125" s="2" t="s">
        <v>500</v>
      </c>
      <c r="AT125" s="2">
        <v>8655</v>
      </c>
      <c r="AW125" s="6">
        <f t="shared" si="5"/>
        <v>8655</v>
      </c>
      <c r="AX125" s="6">
        <f t="shared" si="6"/>
        <v>5.4334908073702745E-6</v>
      </c>
    </row>
    <row r="126" spans="2:50" x14ac:dyDescent="0.3">
      <c r="B126" s="1">
        <v>45251</v>
      </c>
      <c r="C126" t="s">
        <v>207</v>
      </c>
      <c r="D126">
        <v>1</v>
      </c>
      <c r="E126" t="s">
        <v>56</v>
      </c>
      <c r="F126" s="2" t="s">
        <v>56</v>
      </c>
      <c r="G126" t="s">
        <v>57</v>
      </c>
      <c r="H126" s="2">
        <v>550</v>
      </c>
      <c r="I126">
        <v>0.9</v>
      </c>
      <c r="J126" t="s">
        <v>58</v>
      </c>
      <c r="K126">
        <v>250</v>
      </c>
      <c r="L126">
        <v>0.1</v>
      </c>
      <c r="M126" t="s">
        <v>56</v>
      </c>
      <c r="N126" t="s">
        <v>56</v>
      </c>
      <c r="O126" t="s">
        <v>94</v>
      </c>
      <c r="P126">
        <v>10</v>
      </c>
      <c r="Q126" t="s">
        <v>56</v>
      </c>
      <c r="R126" t="s">
        <v>56</v>
      </c>
      <c r="S126" t="s">
        <v>57</v>
      </c>
      <c r="T126">
        <v>550</v>
      </c>
      <c r="U126">
        <v>0.9</v>
      </c>
      <c r="V126" t="s">
        <v>58</v>
      </c>
      <c r="W126">
        <v>250</v>
      </c>
      <c r="X126">
        <v>0.1</v>
      </c>
      <c r="Y126" t="s">
        <v>56</v>
      </c>
      <c r="Z126" t="s">
        <v>56</v>
      </c>
      <c r="AA126" t="s">
        <v>94</v>
      </c>
      <c r="AB126">
        <v>10</v>
      </c>
      <c r="AC126" t="s">
        <v>59</v>
      </c>
      <c r="AD126">
        <v>4.28</v>
      </c>
      <c r="AE126">
        <v>240</v>
      </c>
      <c r="AF126">
        <v>0</v>
      </c>
      <c r="AG126">
        <v>1</v>
      </c>
      <c r="AH126" t="s">
        <v>56</v>
      </c>
      <c r="AI126" t="s">
        <v>60</v>
      </c>
      <c r="AJ126">
        <v>1</v>
      </c>
      <c r="AK126" t="s">
        <v>56</v>
      </c>
      <c r="AL126">
        <v>0</v>
      </c>
      <c r="AO126" s="2">
        <v>0.66199999999999992</v>
      </c>
      <c r="AP126" s="2">
        <v>0.64300000000000002</v>
      </c>
      <c r="AQ126" s="2">
        <v>0.63900000000000001</v>
      </c>
      <c r="AR126">
        <v>1.8574000000000002</v>
      </c>
      <c r="AS126" s="2" t="s">
        <v>501</v>
      </c>
      <c r="AT126" s="2">
        <v>4225</v>
      </c>
      <c r="AW126" s="6">
        <f t="shared" si="5"/>
        <v>4225</v>
      </c>
      <c r="AX126" s="6">
        <f t="shared" si="6"/>
        <v>2.5014287962495129E-5</v>
      </c>
    </row>
    <row r="127" spans="2:50" x14ac:dyDescent="0.3">
      <c r="B127" s="1">
        <v>45251</v>
      </c>
      <c r="C127" t="s">
        <v>207</v>
      </c>
      <c r="D127">
        <v>1</v>
      </c>
      <c r="E127" t="s">
        <v>56</v>
      </c>
      <c r="F127" s="2" t="s">
        <v>56</v>
      </c>
      <c r="G127" t="s">
        <v>57</v>
      </c>
      <c r="H127" s="2">
        <v>550</v>
      </c>
      <c r="I127">
        <v>0.9</v>
      </c>
      <c r="J127" t="s">
        <v>58</v>
      </c>
      <c r="K127">
        <v>250</v>
      </c>
      <c r="L127">
        <v>0.1</v>
      </c>
      <c r="M127" t="s">
        <v>56</v>
      </c>
      <c r="N127" t="s">
        <v>56</v>
      </c>
      <c r="O127" t="s">
        <v>94</v>
      </c>
      <c r="P127">
        <v>10</v>
      </c>
      <c r="Q127" t="s">
        <v>56</v>
      </c>
      <c r="R127" t="s">
        <v>56</v>
      </c>
      <c r="S127" t="s">
        <v>57</v>
      </c>
      <c r="T127">
        <v>550</v>
      </c>
      <c r="U127">
        <v>0.9</v>
      </c>
      <c r="V127" t="s">
        <v>58</v>
      </c>
      <c r="W127">
        <v>250</v>
      </c>
      <c r="X127">
        <v>0.1</v>
      </c>
      <c r="Y127" t="s">
        <v>56</v>
      </c>
      <c r="Z127" t="s">
        <v>56</v>
      </c>
      <c r="AA127" t="s">
        <v>94</v>
      </c>
      <c r="AB127">
        <v>10</v>
      </c>
      <c r="AC127" t="s">
        <v>59</v>
      </c>
      <c r="AD127">
        <v>2.14</v>
      </c>
      <c r="AE127">
        <v>240</v>
      </c>
      <c r="AF127">
        <v>0</v>
      </c>
      <c r="AG127">
        <v>1</v>
      </c>
      <c r="AH127" t="s">
        <v>56</v>
      </c>
      <c r="AI127" t="s">
        <v>60</v>
      </c>
      <c r="AJ127">
        <v>1</v>
      </c>
      <c r="AK127" t="s">
        <v>56</v>
      </c>
      <c r="AL127">
        <v>0</v>
      </c>
      <c r="AO127" s="2">
        <v>0.49199999999999999</v>
      </c>
      <c r="AP127" s="2">
        <v>0.53800000000000003</v>
      </c>
      <c r="AQ127" s="2">
        <v>0.52899999999999991</v>
      </c>
      <c r="AR127">
        <v>1.7631700000000001</v>
      </c>
      <c r="AS127" s="2" t="s">
        <v>502</v>
      </c>
      <c r="AT127" s="2">
        <v>4563</v>
      </c>
      <c r="AW127" s="6">
        <f t="shared" si="5"/>
        <v>4563</v>
      </c>
      <c r="AX127" s="6">
        <f t="shared" si="6"/>
        <v>1.8805906453199068E-5</v>
      </c>
    </row>
    <row r="128" spans="2:50" x14ac:dyDescent="0.3">
      <c r="B128" s="1">
        <v>45251</v>
      </c>
      <c r="C128" t="s">
        <v>207</v>
      </c>
      <c r="D128">
        <v>1</v>
      </c>
      <c r="E128" t="s">
        <v>56</v>
      </c>
      <c r="F128" s="2" t="s">
        <v>56</v>
      </c>
      <c r="G128" t="s">
        <v>57</v>
      </c>
      <c r="H128" s="2">
        <v>550</v>
      </c>
      <c r="I128">
        <v>0.9</v>
      </c>
      <c r="J128" t="s">
        <v>58</v>
      </c>
      <c r="K128">
        <v>250</v>
      </c>
      <c r="L128">
        <v>0.1</v>
      </c>
      <c r="M128" t="s">
        <v>56</v>
      </c>
      <c r="N128" t="s">
        <v>56</v>
      </c>
      <c r="O128" t="s">
        <v>94</v>
      </c>
      <c r="P128">
        <v>10</v>
      </c>
      <c r="Q128" t="s">
        <v>56</v>
      </c>
      <c r="R128" t="s">
        <v>56</v>
      </c>
      <c r="S128" t="s">
        <v>57</v>
      </c>
      <c r="T128">
        <v>550</v>
      </c>
      <c r="U128">
        <v>0.9</v>
      </c>
      <c r="V128" t="s">
        <v>58</v>
      </c>
      <c r="W128">
        <v>250</v>
      </c>
      <c r="X128">
        <v>0.1</v>
      </c>
      <c r="Y128" t="s">
        <v>56</v>
      </c>
      <c r="Z128" t="s">
        <v>56</v>
      </c>
      <c r="AA128" t="s">
        <v>94</v>
      </c>
      <c r="AB128">
        <v>10</v>
      </c>
      <c r="AC128" t="s">
        <v>59</v>
      </c>
      <c r="AD128">
        <v>0</v>
      </c>
      <c r="AE128">
        <v>240</v>
      </c>
      <c r="AF128">
        <v>0</v>
      </c>
      <c r="AG128">
        <v>1</v>
      </c>
      <c r="AH128" t="s">
        <v>56</v>
      </c>
      <c r="AI128" t="s">
        <v>60</v>
      </c>
      <c r="AJ128">
        <v>1</v>
      </c>
      <c r="AK128" t="s">
        <v>56</v>
      </c>
      <c r="AL128">
        <v>0</v>
      </c>
      <c r="AO128" s="2">
        <v>0.33699999999999997</v>
      </c>
      <c r="AP128" s="2">
        <v>0.36199999999999999</v>
      </c>
      <c r="AQ128" s="2">
        <v>0.33999999999999997</v>
      </c>
      <c r="AR128">
        <v>1.94357</v>
      </c>
      <c r="AS128" s="2" t="s">
        <v>503</v>
      </c>
      <c r="AT128" s="2">
        <v>6528</v>
      </c>
      <c r="AW128" s="6">
        <f t="shared" si="5"/>
        <v>6528</v>
      </c>
      <c r="AX128" s="6">
        <f t="shared" si="6"/>
        <v>7.9920395124920203E-6</v>
      </c>
    </row>
    <row r="129" spans="2:53" x14ac:dyDescent="0.3">
      <c r="B129" s="1">
        <v>45251</v>
      </c>
      <c r="C129" t="s">
        <v>207</v>
      </c>
      <c r="D129">
        <v>1</v>
      </c>
      <c r="E129" t="s">
        <v>56</v>
      </c>
      <c r="F129" s="2" t="s">
        <v>56</v>
      </c>
      <c r="G129" t="s">
        <v>57</v>
      </c>
      <c r="H129" s="2">
        <v>550</v>
      </c>
      <c r="I129">
        <v>0.9</v>
      </c>
      <c r="J129" t="s">
        <v>58</v>
      </c>
      <c r="K129">
        <v>250</v>
      </c>
      <c r="L129">
        <v>0.1</v>
      </c>
      <c r="M129" t="s">
        <v>56</v>
      </c>
      <c r="N129" t="s">
        <v>56</v>
      </c>
      <c r="O129" t="s">
        <v>94</v>
      </c>
      <c r="P129">
        <v>20</v>
      </c>
      <c r="Q129" t="s">
        <v>56</v>
      </c>
      <c r="R129" t="s">
        <v>56</v>
      </c>
      <c r="S129" t="s">
        <v>57</v>
      </c>
      <c r="T129">
        <v>550</v>
      </c>
      <c r="U129">
        <v>0.9</v>
      </c>
      <c r="V129" t="s">
        <v>58</v>
      </c>
      <c r="W129">
        <v>250</v>
      </c>
      <c r="X129">
        <v>0.1</v>
      </c>
      <c r="Y129" t="s">
        <v>56</v>
      </c>
      <c r="Z129" t="s">
        <v>56</v>
      </c>
      <c r="AA129" t="s">
        <v>94</v>
      </c>
      <c r="AB129">
        <v>20</v>
      </c>
      <c r="AC129" t="s">
        <v>59</v>
      </c>
      <c r="AD129">
        <v>15</v>
      </c>
      <c r="AE129">
        <v>240</v>
      </c>
      <c r="AF129">
        <v>0</v>
      </c>
      <c r="AG129">
        <v>1</v>
      </c>
      <c r="AH129" t="s">
        <v>56</v>
      </c>
      <c r="AI129" t="s">
        <v>60</v>
      </c>
      <c r="AJ129">
        <v>1</v>
      </c>
      <c r="AK129" t="s">
        <v>56</v>
      </c>
      <c r="AL129">
        <v>0</v>
      </c>
      <c r="AO129" s="2">
        <v>0.26200000000000001</v>
      </c>
      <c r="AP129" s="2">
        <v>0.29399999999999993</v>
      </c>
      <c r="AQ129" s="2">
        <v>0.36199999999999999</v>
      </c>
      <c r="AR129">
        <v>1.94357</v>
      </c>
      <c r="AS129" s="2" t="s">
        <v>504</v>
      </c>
      <c r="AT129" s="2">
        <v>10676</v>
      </c>
      <c r="AW129" s="6">
        <f t="shared" si="5"/>
        <v>10676</v>
      </c>
      <c r="AX129" s="6">
        <f t="shared" si="6"/>
        <v>4.2699714366670519E-6</v>
      </c>
      <c r="AZ129" t="s">
        <v>245</v>
      </c>
    </row>
    <row r="130" spans="2:53" x14ac:dyDescent="0.3">
      <c r="B130" s="1">
        <v>45251</v>
      </c>
      <c r="C130" t="s">
        <v>207</v>
      </c>
      <c r="D130">
        <v>1</v>
      </c>
      <c r="E130" t="s">
        <v>56</v>
      </c>
      <c r="F130" s="2" t="s">
        <v>56</v>
      </c>
      <c r="G130" t="s">
        <v>57</v>
      </c>
      <c r="H130" s="2">
        <v>550</v>
      </c>
      <c r="I130">
        <v>0.9</v>
      </c>
      <c r="J130" t="s">
        <v>58</v>
      </c>
      <c r="K130">
        <v>250</v>
      </c>
      <c r="L130">
        <v>0.1</v>
      </c>
      <c r="M130" t="s">
        <v>56</v>
      </c>
      <c r="N130" t="s">
        <v>56</v>
      </c>
      <c r="O130" t="s">
        <v>94</v>
      </c>
      <c r="P130">
        <v>20</v>
      </c>
      <c r="Q130" t="s">
        <v>56</v>
      </c>
      <c r="R130" t="s">
        <v>56</v>
      </c>
      <c r="S130" t="s">
        <v>57</v>
      </c>
      <c r="T130">
        <v>550</v>
      </c>
      <c r="U130">
        <v>0.9</v>
      </c>
      <c r="V130" t="s">
        <v>58</v>
      </c>
      <c r="W130">
        <v>250</v>
      </c>
      <c r="X130">
        <v>0.1</v>
      </c>
      <c r="Y130" t="s">
        <v>56</v>
      </c>
      <c r="Z130" t="s">
        <v>56</v>
      </c>
      <c r="AA130" t="s">
        <v>94</v>
      </c>
      <c r="AB130">
        <v>20</v>
      </c>
      <c r="AC130" t="s">
        <v>59</v>
      </c>
      <c r="AD130">
        <v>12.85</v>
      </c>
      <c r="AE130">
        <v>240</v>
      </c>
      <c r="AF130">
        <v>0</v>
      </c>
      <c r="AG130">
        <v>1</v>
      </c>
      <c r="AH130" t="s">
        <v>56</v>
      </c>
      <c r="AI130" t="s">
        <v>60</v>
      </c>
      <c r="AJ130">
        <v>1</v>
      </c>
      <c r="AK130" t="s">
        <v>56</v>
      </c>
      <c r="AL130">
        <v>0</v>
      </c>
      <c r="AO130" s="2">
        <v>0.33299999999999996</v>
      </c>
      <c r="AP130" s="2">
        <v>0.39200000000000002</v>
      </c>
      <c r="AQ130" s="2">
        <v>0.33499999999999996</v>
      </c>
      <c r="AR130">
        <v>1.94357</v>
      </c>
      <c r="AS130" s="2" t="s">
        <v>505</v>
      </c>
      <c r="AT130" s="2">
        <v>10334</v>
      </c>
      <c r="AW130" s="6">
        <f t="shared" si="5"/>
        <v>10334</v>
      </c>
      <c r="AX130" s="6">
        <f t="shared" si="6"/>
        <v>4.9838554003850737E-6</v>
      </c>
      <c r="AZ130" t="s">
        <v>247</v>
      </c>
    </row>
    <row r="131" spans="2:53" x14ac:dyDescent="0.3">
      <c r="B131" s="1">
        <v>45251</v>
      </c>
      <c r="C131" t="s">
        <v>207</v>
      </c>
      <c r="D131">
        <v>1</v>
      </c>
      <c r="E131" t="s">
        <v>56</v>
      </c>
      <c r="F131" s="2" t="s">
        <v>56</v>
      </c>
      <c r="G131" t="s">
        <v>57</v>
      </c>
      <c r="H131" s="2">
        <v>550</v>
      </c>
      <c r="I131">
        <v>0.9</v>
      </c>
      <c r="J131" t="s">
        <v>58</v>
      </c>
      <c r="K131">
        <v>250</v>
      </c>
      <c r="L131">
        <v>0.1</v>
      </c>
      <c r="M131" t="s">
        <v>56</v>
      </c>
      <c r="N131" t="s">
        <v>56</v>
      </c>
      <c r="O131" t="s">
        <v>94</v>
      </c>
      <c r="P131">
        <v>20</v>
      </c>
      <c r="Q131" t="s">
        <v>56</v>
      </c>
      <c r="R131" t="s">
        <v>56</v>
      </c>
      <c r="S131" t="s">
        <v>57</v>
      </c>
      <c r="T131">
        <v>550</v>
      </c>
      <c r="U131">
        <v>0.9</v>
      </c>
      <c r="V131" t="s">
        <v>58</v>
      </c>
      <c r="W131">
        <v>250</v>
      </c>
      <c r="X131">
        <v>0.1</v>
      </c>
      <c r="Y131" t="s">
        <v>56</v>
      </c>
      <c r="Z131" t="s">
        <v>56</v>
      </c>
      <c r="AA131" t="s">
        <v>94</v>
      </c>
      <c r="AB131">
        <v>20</v>
      </c>
      <c r="AC131" t="s">
        <v>59</v>
      </c>
      <c r="AD131">
        <v>10.71</v>
      </c>
      <c r="AE131">
        <v>240</v>
      </c>
      <c r="AF131">
        <v>0</v>
      </c>
      <c r="AG131">
        <v>1</v>
      </c>
      <c r="AH131" t="s">
        <v>56</v>
      </c>
      <c r="AI131" t="s">
        <v>60</v>
      </c>
      <c r="AJ131">
        <v>1</v>
      </c>
      <c r="AK131" t="s">
        <v>56</v>
      </c>
      <c r="AL131">
        <v>0</v>
      </c>
      <c r="AO131" s="2">
        <v>0.5109999999999999</v>
      </c>
      <c r="AP131" s="2">
        <v>0.53200000000000003</v>
      </c>
      <c r="AQ131" s="2">
        <v>0.5109999999999999</v>
      </c>
      <c r="AR131">
        <v>1.94357</v>
      </c>
      <c r="AS131" s="2" t="s">
        <v>506</v>
      </c>
      <c r="AT131" s="2">
        <v>11092</v>
      </c>
      <c r="AW131" s="6">
        <f t="shared" si="5"/>
        <v>11092</v>
      </c>
      <c r="AX131" s="6">
        <f t="shared" si="6"/>
        <v>7.111023388594739E-6</v>
      </c>
      <c r="AZ131" t="s">
        <v>249</v>
      </c>
    </row>
    <row r="132" spans="2:53" x14ac:dyDescent="0.3">
      <c r="B132" s="1">
        <v>45251</v>
      </c>
      <c r="C132" t="s">
        <v>207</v>
      </c>
      <c r="D132">
        <v>1</v>
      </c>
      <c r="E132" t="s">
        <v>56</v>
      </c>
      <c r="F132" s="2" t="s">
        <v>56</v>
      </c>
      <c r="G132" t="s">
        <v>57</v>
      </c>
      <c r="H132" s="2">
        <v>550</v>
      </c>
      <c r="I132">
        <v>0.9</v>
      </c>
      <c r="J132" t="s">
        <v>58</v>
      </c>
      <c r="K132">
        <v>250</v>
      </c>
      <c r="L132">
        <v>0.1</v>
      </c>
      <c r="M132" t="s">
        <v>56</v>
      </c>
      <c r="N132" t="s">
        <v>56</v>
      </c>
      <c r="O132" t="s">
        <v>94</v>
      </c>
      <c r="P132">
        <v>20</v>
      </c>
      <c r="Q132" t="s">
        <v>56</v>
      </c>
      <c r="R132" t="s">
        <v>56</v>
      </c>
      <c r="S132" t="s">
        <v>57</v>
      </c>
      <c r="T132">
        <v>550</v>
      </c>
      <c r="U132">
        <v>0.9</v>
      </c>
      <c r="V132" t="s">
        <v>58</v>
      </c>
      <c r="W132">
        <v>250</v>
      </c>
      <c r="X132">
        <v>0.1</v>
      </c>
      <c r="Y132" t="s">
        <v>56</v>
      </c>
      <c r="Z132" t="s">
        <v>56</v>
      </c>
      <c r="AA132" t="s">
        <v>94</v>
      </c>
      <c r="AB132">
        <v>20</v>
      </c>
      <c r="AC132" t="s">
        <v>59</v>
      </c>
      <c r="AD132">
        <v>8.56</v>
      </c>
      <c r="AE132">
        <v>240</v>
      </c>
      <c r="AF132">
        <v>0</v>
      </c>
      <c r="AG132">
        <v>1</v>
      </c>
      <c r="AH132" t="s">
        <v>56</v>
      </c>
      <c r="AI132" t="s">
        <v>60</v>
      </c>
      <c r="AJ132">
        <v>1</v>
      </c>
      <c r="AK132" t="s">
        <v>56</v>
      </c>
      <c r="AL132">
        <v>0</v>
      </c>
      <c r="AO132" s="2">
        <v>0.34699999999999998</v>
      </c>
      <c r="AP132" s="2">
        <v>0.36</v>
      </c>
      <c r="AQ132" s="2">
        <v>0.48</v>
      </c>
      <c r="AR132">
        <v>1.94357</v>
      </c>
      <c r="AS132" s="2" t="s">
        <v>507</v>
      </c>
      <c r="AT132" s="2">
        <v>11716</v>
      </c>
      <c r="AW132" s="6">
        <f t="shared" si="5"/>
        <v>11716</v>
      </c>
      <c r="AX132" s="6">
        <f t="shared" si="6"/>
        <v>5.1557107833015533E-6</v>
      </c>
      <c r="AZ132" t="s">
        <v>251</v>
      </c>
    </row>
    <row r="133" spans="2:53" x14ac:dyDescent="0.3">
      <c r="B133" s="1">
        <v>45251</v>
      </c>
      <c r="C133" t="s">
        <v>207</v>
      </c>
      <c r="D133">
        <v>1</v>
      </c>
      <c r="E133" t="s">
        <v>56</v>
      </c>
      <c r="F133" s="2" t="s">
        <v>56</v>
      </c>
      <c r="G133" t="s">
        <v>57</v>
      </c>
      <c r="H133" s="2">
        <v>550</v>
      </c>
      <c r="I133">
        <v>0.9</v>
      </c>
      <c r="J133" t="s">
        <v>58</v>
      </c>
      <c r="K133">
        <v>250</v>
      </c>
      <c r="L133">
        <v>0.1</v>
      </c>
      <c r="M133" t="s">
        <v>56</v>
      </c>
      <c r="N133" t="s">
        <v>56</v>
      </c>
      <c r="O133" t="s">
        <v>94</v>
      </c>
      <c r="P133">
        <v>20</v>
      </c>
      <c r="Q133" t="s">
        <v>56</v>
      </c>
      <c r="R133" t="s">
        <v>56</v>
      </c>
      <c r="S133" t="s">
        <v>57</v>
      </c>
      <c r="T133">
        <v>550</v>
      </c>
      <c r="U133">
        <v>0.9</v>
      </c>
      <c r="V133" t="s">
        <v>58</v>
      </c>
      <c r="W133">
        <v>250</v>
      </c>
      <c r="X133">
        <v>0.1</v>
      </c>
      <c r="Y133" t="s">
        <v>56</v>
      </c>
      <c r="Z133" t="s">
        <v>56</v>
      </c>
      <c r="AA133" t="s">
        <v>94</v>
      </c>
      <c r="AB133">
        <v>20</v>
      </c>
      <c r="AC133" t="s">
        <v>59</v>
      </c>
      <c r="AD133">
        <v>6.42</v>
      </c>
      <c r="AE133">
        <v>240</v>
      </c>
      <c r="AF133">
        <v>0</v>
      </c>
      <c r="AG133">
        <v>1</v>
      </c>
      <c r="AH133" t="s">
        <v>56</v>
      </c>
      <c r="AI133" t="s">
        <v>60</v>
      </c>
      <c r="AJ133">
        <v>1</v>
      </c>
      <c r="AK133" t="s">
        <v>56</v>
      </c>
      <c r="AL133">
        <v>0</v>
      </c>
      <c r="AO133" s="2">
        <v>0.27200000000000002</v>
      </c>
      <c r="AP133" s="2">
        <v>0.26800000000000002</v>
      </c>
      <c r="AQ133" s="2">
        <v>0.26900000000000002</v>
      </c>
      <c r="AR133">
        <v>1.94357</v>
      </c>
      <c r="AS133" s="2" t="s">
        <v>508</v>
      </c>
      <c r="AT133" s="2">
        <v>5942</v>
      </c>
      <c r="AW133" s="6">
        <f t="shared" si="5"/>
        <v>5942</v>
      </c>
      <c r="AX133" s="6">
        <f t="shared" si="6"/>
        <v>7.0397576957310643E-6</v>
      </c>
      <c r="AZ133" t="s">
        <v>253</v>
      </c>
    </row>
    <row r="134" spans="2:53" x14ac:dyDescent="0.3">
      <c r="B134" s="1">
        <v>45251</v>
      </c>
      <c r="C134" t="s">
        <v>207</v>
      </c>
      <c r="D134">
        <v>1</v>
      </c>
      <c r="E134" t="s">
        <v>56</v>
      </c>
      <c r="F134" s="2" t="s">
        <v>56</v>
      </c>
      <c r="G134" t="s">
        <v>57</v>
      </c>
      <c r="H134" s="2">
        <v>550</v>
      </c>
      <c r="I134">
        <v>0.9</v>
      </c>
      <c r="J134" t="s">
        <v>58</v>
      </c>
      <c r="K134">
        <v>250</v>
      </c>
      <c r="L134">
        <v>0.1</v>
      </c>
      <c r="M134" t="s">
        <v>56</v>
      </c>
      <c r="N134" t="s">
        <v>56</v>
      </c>
      <c r="O134" t="s">
        <v>94</v>
      </c>
      <c r="P134">
        <v>20</v>
      </c>
      <c r="Q134" t="s">
        <v>56</v>
      </c>
      <c r="R134" t="s">
        <v>56</v>
      </c>
      <c r="S134" t="s">
        <v>57</v>
      </c>
      <c r="T134">
        <v>550</v>
      </c>
      <c r="U134">
        <v>0.9</v>
      </c>
      <c r="V134" t="s">
        <v>58</v>
      </c>
      <c r="W134">
        <v>250</v>
      </c>
      <c r="X134">
        <v>0.1</v>
      </c>
      <c r="Y134" t="s">
        <v>56</v>
      </c>
      <c r="Z134" t="s">
        <v>56</v>
      </c>
      <c r="AA134" t="s">
        <v>94</v>
      </c>
      <c r="AB134">
        <v>20</v>
      </c>
      <c r="AC134" t="s">
        <v>59</v>
      </c>
      <c r="AD134">
        <v>4.28</v>
      </c>
      <c r="AE134">
        <v>240</v>
      </c>
      <c r="AF134">
        <v>0</v>
      </c>
      <c r="AG134">
        <v>1</v>
      </c>
      <c r="AH134" t="s">
        <v>56</v>
      </c>
      <c r="AI134" t="s">
        <v>60</v>
      </c>
      <c r="AJ134">
        <v>1</v>
      </c>
      <c r="AK134" t="s">
        <v>56</v>
      </c>
      <c r="AL134">
        <v>0</v>
      </c>
      <c r="AO134" s="2">
        <v>0.28300000000000003</v>
      </c>
      <c r="AP134" s="2">
        <v>0.27600000000000002</v>
      </c>
      <c r="AQ134" s="2">
        <v>0.28200000000000003</v>
      </c>
      <c r="AR134">
        <v>1.94357</v>
      </c>
      <c r="AS134" s="2" t="s">
        <v>509</v>
      </c>
      <c r="AT134" s="2">
        <v>3526</v>
      </c>
      <c r="AW134" s="6">
        <f t="shared" si="5"/>
        <v>3526</v>
      </c>
      <c r="AX134" s="6">
        <f t="shared" si="6"/>
        <v>1.2374092478147858E-5</v>
      </c>
      <c r="AZ134" t="s">
        <v>255</v>
      </c>
    </row>
    <row r="135" spans="2:53" x14ac:dyDescent="0.3">
      <c r="B135" s="1">
        <v>45251</v>
      </c>
      <c r="C135" t="s">
        <v>207</v>
      </c>
      <c r="D135">
        <v>1</v>
      </c>
      <c r="E135" t="s">
        <v>56</v>
      </c>
      <c r="F135" s="2" t="s">
        <v>56</v>
      </c>
      <c r="G135" t="s">
        <v>57</v>
      </c>
      <c r="H135" s="2">
        <v>550</v>
      </c>
      <c r="I135">
        <v>0.9</v>
      </c>
      <c r="J135" t="s">
        <v>58</v>
      </c>
      <c r="K135">
        <v>250</v>
      </c>
      <c r="L135">
        <v>0.1</v>
      </c>
      <c r="M135" t="s">
        <v>56</v>
      </c>
      <c r="N135" t="s">
        <v>56</v>
      </c>
      <c r="O135" t="s">
        <v>94</v>
      </c>
      <c r="P135">
        <v>20</v>
      </c>
      <c r="Q135" t="s">
        <v>56</v>
      </c>
      <c r="R135" t="s">
        <v>56</v>
      </c>
      <c r="S135" t="s">
        <v>57</v>
      </c>
      <c r="T135">
        <v>550</v>
      </c>
      <c r="U135">
        <v>0.9</v>
      </c>
      <c r="V135" t="s">
        <v>58</v>
      </c>
      <c r="W135">
        <v>250</v>
      </c>
      <c r="X135">
        <v>0.1</v>
      </c>
      <c r="Y135" t="s">
        <v>56</v>
      </c>
      <c r="Z135" t="s">
        <v>56</v>
      </c>
      <c r="AA135" t="s">
        <v>94</v>
      </c>
      <c r="AB135">
        <v>20</v>
      </c>
      <c r="AC135" t="s">
        <v>59</v>
      </c>
      <c r="AD135">
        <v>2.14</v>
      </c>
      <c r="AE135">
        <v>240</v>
      </c>
      <c r="AF135">
        <v>0</v>
      </c>
      <c r="AG135">
        <v>1</v>
      </c>
      <c r="AH135" t="s">
        <v>56</v>
      </c>
      <c r="AI135" t="s">
        <v>60</v>
      </c>
      <c r="AJ135">
        <v>1</v>
      </c>
      <c r="AK135" t="s">
        <v>56</v>
      </c>
      <c r="AL135">
        <v>0</v>
      </c>
      <c r="AO135" s="2">
        <v>0.26600000000000001</v>
      </c>
      <c r="AP135" s="2">
        <v>0.26800000000000002</v>
      </c>
      <c r="AQ135" s="2">
        <v>0.27300000000000002</v>
      </c>
      <c r="AR135">
        <v>1.94357</v>
      </c>
      <c r="AS135" s="2" t="s">
        <v>510</v>
      </c>
      <c r="AT135" s="2">
        <v>3959</v>
      </c>
      <c r="AW135" s="6">
        <f t="shared" si="5"/>
        <v>3959</v>
      </c>
      <c r="AX135" s="6">
        <f t="shared" si="6"/>
        <v>1.0461891019968003E-5</v>
      </c>
      <c r="AZ135" t="s">
        <v>257</v>
      </c>
    </row>
    <row r="136" spans="2:53" x14ac:dyDescent="0.3">
      <c r="B136" s="1">
        <v>45251</v>
      </c>
      <c r="C136" t="s">
        <v>207</v>
      </c>
      <c r="D136">
        <v>1</v>
      </c>
      <c r="E136" t="s">
        <v>56</v>
      </c>
      <c r="F136" s="2" t="s">
        <v>56</v>
      </c>
      <c r="G136" t="s">
        <v>57</v>
      </c>
      <c r="H136" s="2">
        <v>550</v>
      </c>
      <c r="I136">
        <v>0.9</v>
      </c>
      <c r="J136" t="s">
        <v>58</v>
      </c>
      <c r="K136">
        <v>250</v>
      </c>
      <c r="L136">
        <v>0.1</v>
      </c>
      <c r="M136" t="s">
        <v>56</v>
      </c>
      <c r="N136" t="s">
        <v>56</v>
      </c>
      <c r="O136" t="s">
        <v>94</v>
      </c>
      <c r="P136">
        <v>20</v>
      </c>
      <c r="Q136" t="s">
        <v>56</v>
      </c>
      <c r="R136" t="s">
        <v>56</v>
      </c>
      <c r="S136" t="s">
        <v>57</v>
      </c>
      <c r="T136">
        <v>550</v>
      </c>
      <c r="U136">
        <v>0.9</v>
      </c>
      <c r="V136" t="s">
        <v>58</v>
      </c>
      <c r="W136">
        <v>250</v>
      </c>
      <c r="X136">
        <v>0.1</v>
      </c>
      <c r="Y136" t="s">
        <v>56</v>
      </c>
      <c r="Z136" t="s">
        <v>56</v>
      </c>
      <c r="AA136" t="s">
        <v>94</v>
      </c>
      <c r="AB136">
        <v>20</v>
      </c>
      <c r="AC136" t="s">
        <v>59</v>
      </c>
      <c r="AD136">
        <v>0</v>
      </c>
      <c r="AE136">
        <v>240</v>
      </c>
      <c r="AF136">
        <v>0</v>
      </c>
      <c r="AG136">
        <v>1</v>
      </c>
      <c r="AH136" t="s">
        <v>56</v>
      </c>
      <c r="AI136" t="s">
        <v>60</v>
      </c>
      <c r="AJ136">
        <v>1</v>
      </c>
      <c r="AK136" t="s">
        <v>56</v>
      </c>
      <c r="AL136">
        <v>0</v>
      </c>
      <c r="AO136" s="2">
        <v>0.34299999999999997</v>
      </c>
      <c r="AP136" s="2">
        <v>0.34199999999999997</v>
      </c>
      <c r="AQ136" s="2">
        <v>0.33799999999999997</v>
      </c>
      <c r="AR136">
        <v>1.94357</v>
      </c>
      <c r="AS136" s="2" t="s">
        <v>511</v>
      </c>
      <c r="AT136" s="2">
        <v>4585</v>
      </c>
      <c r="AW136" s="6">
        <f t="shared" si="5"/>
        <v>4585</v>
      </c>
      <c r="AX136" s="6">
        <f t="shared" si="6"/>
        <v>1.1491068928576604E-5</v>
      </c>
      <c r="AZ136" t="s">
        <v>259</v>
      </c>
    </row>
    <row r="137" spans="2:53" x14ac:dyDescent="0.3">
      <c r="B137" s="1">
        <v>45251</v>
      </c>
      <c r="C137" t="s">
        <v>207</v>
      </c>
      <c r="D137">
        <v>1</v>
      </c>
      <c r="E137" t="s">
        <v>56</v>
      </c>
      <c r="F137" s="2" t="s">
        <v>56</v>
      </c>
      <c r="G137" t="s">
        <v>57</v>
      </c>
      <c r="H137" s="2">
        <v>550</v>
      </c>
      <c r="I137">
        <v>0.9</v>
      </c>
      <c r="J137" t="s">
        <v>58</v>
      </c>
      <c r="K137">
        <v>250</v>
      </c>
      <c r="L137">
        <v>0.1</v>
      </c>
      <c r="M137" t="s">
        <v>56</v>
      </c>
      <c r="N137" t="s">
        <v>56</v>
      </c>
      <c r="O137" t="s">
        <v>94</v>
      </c>
      <c r="P137">
        <v>20</v>
      </c>
      <c r="Q137" t="s">
        <v>56</v>
      </c>
      <c r="R137" t="s">
        <v>56</v>
      </c>
      <c r="S137" t="s">
        <v>57</v>
      </c>
      <c r="T137">
        <v>550</v>
      </c>
      <c r="U137">
        <v>0.9</v>
      </c>
      <c r="V137" t="s">
        <v>58</v>
      </c>
      <c r="W137">
        <v>250</v>
      </c>
      <c r="X137">
        <v>0.1</v>
      </c>
      <c r="Y137" t="s">
        <v>56</v>
      </c>
      <c r="Z137" t="s">
        <v>56</v>
      </c>
      <c r="AA137" t="s">
        <v>94</v>
      </c>
      <c r="AB137">
        <v>20</v>
      </c>
      <c r="AC137" t="s">
        <v>59</v>
      </c>
      <c r="AD137">
        <v>15</v>
      </c>
      <c r="AE137">
        <v>240</v>
      </c>
      <c r="AF137">
        <v>0</v>
      </c>
      <c r="AG137">
        <v>1</v>
      </c>
      <c r="AH137" t="s">
        <v>56</v>
      </c>
      <c r="AI137" t="s">
        <v>60</v>
      </c>
      <c r="AJ137">
        <v>1</v>
      </c>
      <c r="AK137" t="s">
        <v>56</v>
      </c>
      <c r="AL137">
        <v>0</v>
      </c>
      <c r="AO137" s="2">
        <v>0.31899999999999995</v>
      </c>
      <c r="AP137" s="2">
        <v>0.29899999999999993</v>
      </c>
      <c r="AQ137" s="2">
        <v>0.29599999999999993</v>
      </c>
      <c r="AR137">
        <v>1.94357</v>
      </c>
      <c r="AS137" s="2" t="s">
        <v>512</v>
      </c>
      <c r="AT137" s="2">
        <v>12732</v>
      </c>
      <c r="AW137" s="6">
        <f t="shared" si="5"/>
        <v>12732</v>
      </c>
      <c r="AX137" s="6">
        <f t="shared" si="6"/>
        <v>3.7744185624993217E-6</v>
      </c>
      <c r="AZ137" t="s">
        <v>261</v>
      </c>
      <c r="BA137" t="s">
        <v>262</v>
      </c>
    </row>
    <row r="138" spans="2:53" x14ac:dyDescent="0.3">
      <c r="B138" s="1">
        <v>45251</v>
      </c>
      <c r="C138" t="s">
        <v>207</v>
      </c>
      <c r="D138">
        <v>1</v>
      </c>
      <c r="E138" t="s">
        <v>56</v>
      </c>
      <c r="F138" s="2" t="s">
        <v>56</v>
      </c>
      <c r="G138" t="s">
        <v>57</v>
      </c>
      <c r="H138" s="2">
        <v>550</v>
      </c>
      <c r="I138">
        <v>0.9</v>
      </c>
      <c r="J138" t="s">
        <v>58</v>
      </c>
      <c r="K138">
        <v>250</v>
      </c>
      <c r="L138">
        <v>0.1</v>
      </c>
      <c r="M138" t="s">
        <v>56</v>
      </c>
      <c r="N138" t="s">
        <v>56</v>
      </c>
      <c r="O138" t="s">
        <v>94</v>
      </c>
      <c r="P138">
        <v>20</v>
      </c>
      <c r="Q138" t="s">
        <v>56</v>
      </c>
      <c r="R138" t="s">
        <v>56</v>
      </c>
      <c r="S138" t="s">
        <v>57</v>
      </c>
      <c r="T138">
        <v>550</v>
      </c>
      <c r="U138">
        <v>0.9</v>
      </c>
      <c r="V138" t="s">
        <v>58</v>
      </c>
      <c r="W138">
        <v>250</v>
      </c>
      <c r="X138">
        <v>0.1</v>
      </c>
      <c r="Y138" t="s">
        <v>56</v>
      </c>
      <c r="Z138" t="s">
        <v>56</v>
      </c>
      <c r="AA138" t="s">
        <v>94</v>
      </c>
      <c r="AB138">
        <v>20</v>
      </c>
      <c r="AC138" t="s">
        <v>59</v>
      </c>
      <c r="AD138">
        <v>12.85</v>
      </c>
      <c r="AE138">
        <v>240</v>
      </c>
      <c r="AF138">
        <v>0</v>
      </c>
      <c r="AG138">
        <v>1</v>
      </c>
      <c r="AH138" t="s">
        <v>56</v>
      </c>
      <c r="AI138" t="s">
        <v>60</v>
      </c>
      <c r="AJ138">
        <v>1</v>
      </c>
      <c r="AK138" t="s">
        <v>56</v>
      </c>
      <c r="AL138">
        <v>0</v>
      </c>
      <c r="AO138" s="2">
        <v>0.377</v>
      </c>
      <c r="AP138" s="2">
        <v>0.35</v>
      </c>
      <c r="AQ138" s="2">
        <v>0.38400000000000001</v>
      </c>
      <c r="AR138">
        <v>1.94357</v>
      </c>
      <c r="AS138" s="2" t="s">
        <v>513</v>
      </c>
      <c r="AT138" s="2">
        <v>9609</v>
      </c>
      <c r="AW138" s="6">
        <f t="shared" si="5"/>
        <v>9609</v>
      </c>
      <c r="AX138" s="6">
        <f t="shared" si="6"/>
        <v>6.0934588383024307E-6</v>
      </c>
      <c r="AZ138" t="s">
        <v>264</v>
      </c>
      <c r="BA138" t="s">
        <v>265</v>
      </c>
    </row>
    <row r="139" spans="2:53" x14ac:dyDescent="0.3">
      <c r="B139" s="1">
        <v>45251</v>
      </c>
      <c r="C139" t="s">
        <v>207</v>
      </c>
      <c r="D139">
        <v>1</v>
      </c>
      <c r="E139" t="s">
        <v>56</v>
      </c>
      <c r="F139" s="2" t="s">
        <v>56</v>
      </c>
      <c r="G139" t="s">
        <v>57</v>
      </c>
      <c r="H139" s="2">
        <v>550</v>
      </c>
      <c r="I139">
        <v>0.9</v>
      </c>
      <c r="J139" t="s">
        <v>58</v>
      </c>
      <c r="K139">
        <v>250</v>
      </c>
      <c r="L139">
        <v>0.1</v>
      </c>
      <c r="M139" t="s">
        <v>56</v>
      </c>
      <c r="N139" t="s">
        <v>56</v>
      </c>
      <c r="O139" t="s">
        <v>94</v>
      </c>
      <c r="P139">
        <v>20</v>
      </c>
      <c r="Q139" t="s">
        <v>56</v>
      </c>
      <c r="R139" t="s">
        <v>56</v>
      </c>
      <c r="S139" t="s">
        <v>57</v>
      </c>
      <c r="T139">
        <v>550</v>
      </c>
      <c r="U139">
        <v>0.9</v>
      </c>
      <c r="V139" t="s">
        <v>58</v>
      </c>
      <c r="W139">
        <v>250</v>
      </c>
      <c r="X139">
        <v>0.1</v>
      </c>
      <c r="Y139" t="s">
        <v>56</v>
      </c>
      <c r="Z139" t="s">
        <v>56</v>
      </c>
      <c r="AA139" t="s">
        <v>94</v>
      </c>
      <c r="AB139">
        <v>20</v>
      </c>
      <c r="AC139" t="s">
        <v>59</v>
      </c>
      <c r="AD139">
        <v>10.71</v>
      </c>
      <c r="AE139">
        <v>240</v>
      </c>
      <c r="AF139">
        <v>0</v>
      </c>
      <c r="AG139">
        <v>1</v>
      </c>
      <c r="AH139" t="s">
        <v>56</v>
      </c>
      <c r="AI139" t="s">
        <v>60</v>
      </c>
      <c r="AJ139">
        <v>1</v>
      </c>
      <c r="AK139" t="s">
        <v>56</v>
      </c>
      <c r="AL139">
        <v>0</v>
      </c>
      <c r="AO139" s="2">
        <v>0.32599999999999996</v>
      </c>
      <c r="AP139" s="2">
        <v>0.40600000000000003</v>
      </c>
      <c r="AQ139" s="2">
        <v>0.23799999999999999</v>
      </c>
      <c r="AR139">
        <v>1.94357</v>
      </c>
      <c r="AS139" s="2" t="s">
        <v>514</v>
      </c>
      <c r="AT139" s="2">
        <v>8009</v>
      </c>
      <c r="AW139" s="6">
        <f t="shared" si="5"/>
        <v>8009</v>
      </c>
      <c r="AX139" s="6">
        <f t="shared" si="6"/>
        <v>5.7175704704517133E-6</v>
      </c>
      <c r="AZ139" t="s">
        <v>267</v>
      </c>
    </row>
    <row r="140" spans="2:53" x14ac:dyDescent="0.3">
      <c r="B140" s="1">
        <v>45251</v>
      </c>
      <c r="C140" t="s">
        <v>207</v>
      </c>
      <c r="D140">
        <v>1</v>
      </c>
      <c r="E140" t="s">
        <v>56</v>
      </c>
      <c r="F140" s="2" t="s">
        <v>56</v>
      </c>
      <c r="G140" t="s">
        <v>57</v>
      </c>
      <c r="H140" s="2">
        <v>550</v>
      </c>
      <c r="I140">
        <v>0.9</v>
      </c>
      <c r="J140" t="s">
        <v>58</v>
      </c>
      <c r="K140">
        <v>250</v>
      </c>
      <c r="L140">
        <v>0.1</v>
      </c>
      <c r="M140" t="s">
        <v>56</v>
      </c>
      <c r="N140" t="s">
        <v>56</v>
      </c>
      <c r="O140" t="s">
        <v>94</v>
      </c>
      <c r="P140">
        <v>20</v>
      </c>
      <c r="Q140" t="s">
        <v>56</v>
      </c>
      <c r="R140" t="s">
        <v>56</v>
      </c>
      <c r="S140" t="s">
        <v>57</v>
      </c>
      <c r="T140">
        <v>550</v>
      </c>
      <c r="U140">
        <v>0.9</v>
      </c>
      <c r="V140" t="s">
        <v>58</v>
      </c>
      <c r="W140">
        <v>250</v>
      </c>
      <c r="X140">
        <v>0.1</v>
      </c>
      <c r="Y140" t="s">
        <v>56</v>
      </c>
      <c r="Z140" t="s">
        <v>56</v>
      </c>
      <c r="AA140" t="s">
        <v>94</v>
      </c>
      <c r="AB140">
        <v>20</v>
      </c>
      <c r="AC140" t="s">
        <v>59</v>
      </c>
      <c r="AD140">
        <v>8.56</v>
      </c>
      <c r="AE140">
        <v>240</v>
      </c>
      <c r="AF140">
        <v>0</v>
      </c>
      <c r="AG140">
        <v>1</v>
      </c>
      <c r="AH140" t="s">
        <v>56</v>
      </c>
      <c r="AI140" t="s">
        <v>60</v>
      </c>
      <c r="AJ140">
        <v>1</v>
      </c>
      <c r="AK140" t="s">
        <v>56</v>
      </c>
      <c r="AL140">
        <v>0</v>
      </c>
      <c r="AO140" s="2">
        <v>0.25800000000000001</v>
      </c>
      <c r="AP140" s="2">
        <v>0.23599999999999999</v>
      </c>
      <c r="AQ140" s="2">
        <v>0.26700000000000002</v>
      </c>
      <c r="AR140">
        <v>1.94357</v>
      </c>
      <c r="AS140" s="2" t="s">
        <v>515</v>
      </c>
      <c r="AT140" s="2">
        <v>9051</v>
      </c>
      <c r="AW140" s="6">
        <f t="shared" si="5"/>
        <v>9051</v>
      </c>
      <c r="AX140" s="6">
        <f t="shared" si="6"/>
        <v>4.4510760057569922E-6</v>
      </c>
      <c r="AZ140" t="s">
        <v>269</v>
      </c>
    </row>
    <row r="141" spans="2:53" x14ac:dyDescent="0.3">
      <c r="B141" s="1">
        <v>45251</v>
      </c>
      <c r="C141" t="s">
        <v>207</v>
      </c>
      <c r="D141">
        <v>1</v>
      </c>
      <c r="E141" t="s">
        <v>56</v>
      </c>
      <c r="F141" s="2" t="s">
        <v>56</v>
      </c>
      <c r="G141" t="s">
        <v>57</v>
      </c>
      <c r="H141" s="2">
        <v>550</v>
      </c>
      <c r="I141">
        <v>0.9</v>
      </c>
      <c r="J141" t="s">
        <v>58</v>
      </c>
      <c r="K141">
        <v>250</v>
      </c>
      <c r="L141">
        <v>0.1</v>
      </c>
      <c r="M141" t="s">
        <v>56</v>
      </c>
      <c r="N141" t="s">
        <v>56</v>
      </c>
      <c r="O141" t="s">
        <v>94</v>
      </c>
      <c r="P141">
        <v>20</v>
      </c>
      <c r="Q141" t="s">
        <v>56</v>
      </c>
      <c r="R141" t="s">
        <v>56</v>
      </c>
      <c r="S141" t="s">
        <v>57</v>
      </c>
      <c r="T141">
        <v>550</v>
      </c>
      <c r="U141">
        <v>0.9</v>
      </c>
      <c r="V141" t="s">
        <v>58</v>
      </c>
      <c r="W141">
        <v>250</v>
      </c>
      <c r="X141">
        <v>0.1</v>
      </c>
      <c r="Y141" t="s">
        <v>56</v>
      </c>
      <c r="Z141" t="s">
        <v>56</v>
      </c>
      <c r="AA141" t="s">
        <v>94</v>
      </c>
      <c r="AB141">
        <v>20</v>
      </c>
      <c r="AC141" t="s">
        <v>59</v>
      </c>
      <c r="AD141">
        <v>6.42</v>
      </c>
      <c r="AE141">
        <v>240</v>
      </c>
      <c r="AF141">
        <v>0</v>
      </c>
      <c r="AG141">
        <v>1</v>
      </c>
      <c r="AH141" t="s">
        <v>56</v>
      </c>
      <c r="AI141" t="s">
        <v>60</v>
      </c>
      <c r="AJ141">
        <v>1</v>
      </c>
      <c r="AK141" t="s">
        <v>56</v>
      </c>
      <c r="AL141">
        <v>0</v>
      </c>
      <c r="AO141" s="2">
        <v>0.22899999999999998</v>
      </c>
      <c r="AP141" s="2">
        <v>0.22299999999999998</v>
      </c>
      <c r="AQ141" s="2">
        <v>0.22399999999999998</v>
      </c>
      <c r="AR141">
        <v>1.94357</v>
      </c>
      <c r="AS141" s="2" t="s">
        <v>516</v>
      </c>
      <c r="AT141" s="2">
        <v>5337</v>
      </c>
      <c r="AW141" s="6">
        <f t="shared" si="5"/>
        <v>5337</v>
      </c>
      <c r="AX141" s="6">
        <f t="shared" si="6"/>
        <v>6.5748671947443799E-6</v>
      </c>
      <c r="AZ141" t="s">
        <v>271</v>
      </c>
    </row>
    <row r="142" spans="2:53" x14ac:dyDescent="0.3">
      <c r="B142" s="1">
        <v>45251</v>
      </c>
      <c r="C142" t="s">
        <v>207</v>
      </c>
      <c r="D142">
        <v>1</v>
      </c>
      <c r="E142" t="s">
        <v>56</v>
      </c>
      <c r="F142" s="2" t="s">
        <v>56</v>
      </c>
      <c r="G142" t="s">
        <v>57</v>
      </c>
      <c r="H142" s="2">
        <v>550</v>
      </c>
      <c r="I142">
        <v>0.9</v>
      </c>
      <c r="J142" t="s">
        <v>58</v>
      </c>
      <c r="K142">
        <v>250</v>
      </c>
      <c r="L142">
        <v>0.1</v>
      </c>
      <c r="M142" t="s">
        <v>56</v>
      </c>
      <c r="N142" t="s">
        <v>56</v>
      </c>
      <c r="O142" t="s">
        <v>94</v>
      </c>
      <c r="P142">
        <v>20</v>
      </c>
      <c r="Q142" t="s">
        <v>56</v>
      </c>
      <c r="R142" t="s">
        <v>56</v>
      </c>
      <c r="S142" t="s">
        <v>57</v>
      </c>
      <c r="T142">
        <v>550</v>
      </c>
      <c r="U142">
        <v>0.9</v>
      </c>
      <c r="V142" t="s">
        <v>58</v>
      </c>
      <c r="W142">
        <v>250</v>
      </c>
      <c r="X142">
        <v>0.1</v>
      </c>
      <c r="Y142" t="s">
        <v>56</v>
      </c>
      <c r="Z142" t="s">
        <v>56</v>
      </c>
      <c r="AA142" t="s">
        <v>94</v>
      </c>
      <c r="AB142">
        <v>20</v>
      </c>
      <c r="AC142" t="s">
        <v>59</v>
      </c>
      <c r="AD142">
        <v>4.28</v>
      </c>
      <c r="AE142">
        <v>240</v>
      </c>
      <c r="AF142">
        <v>0</v>
      </c>
      <c r="AG142">
        <v>1</v>
      </c>
      <c r="AH142" t="s">
        <v>56</v>
      </c>
      <c r="AI142" t="s">
        <v>60</v>
      </c>
      <c r="AJ142">
        <v>1</v>
      </c>
      <c r="AK142" t="s">
        <v>56</v>
      </c>
      <c r="AL142">
        <v>0</v>
      </c>
      <c r="AO142" s="2">
        <v>0.18299999999999994</v>
      </c>
      <c r="AP142" s="2">
        <v>0.19099999999999995</v>
      </c>
      <c r="AQ142" s="2">
        <v>0.18599999999999994</v>
      </c>
      <c r="AR142">
        <v>1.94357</v>
      </c>
      <c r="AS142" s="2" t="s">
        <v>517</v>
      </c>
      <c r="AT142" s="2">
        <v>5109</v>
      </c>
      <c r="AW142" s="6">
        <f t="shared" si="5"/>
        <v>5109</v>
      </c>
      <c r="AX142" s="6">
        <f t="shared" si="6"/>
        <v>5.5590808218174059E-6</v>
      </c>
      <c r="AZ142" t="s">
        <v>273</v>
      </c>
    </row>
    <row r="143" spans="2:53" x14ac:dyDescent="0.3">
      <c r="B143" s="1">
        <v>45251</v>
      </c>
      <c r="C143" t="s">
        <v>207</v>
      </c>
      <c r="D143">
        <v>1</v>
      </c>
      <c r="E143" t="s">
        <v>56</v>
      </c>
      <c r="F143" s="2" t="s">
        <v>56</v>
      </c>
      <c r="G143" t="s">
        <v>57</v>
      </c>
      <c r="H143" s="2">
        <v>550</v>
      </c>
      <c r="I143">
        <v>0.9</v>
      </c>
      <c r="J143" t="s">
        <v>58</v>
      </c>
      <c r="K143">
        <v>250</v>
      </c>
      <c r="L143">
        <v>0.1</v>
      </c>
      <c r="M143" t="s">
        <v>56</v>
      </c>
      <c r="N143" t="s">
        <v>56</v>
      </c>
      <c r="O143" t="s">
        <v>94</v>
      </c>
      <c r="P143">
        <v>20</v>
      </c>
      <c r="Q143" t="s">
        <v>56</v>
      </c>
      <c r="R143" t="s">
        <v>56</v>
      </c>
      <c r="S143" t="s">
        <v>57</v>
      </c>
      <c r="T143">
        <v>550</v>
      </c>
      <c r="U143">
        <v>0.9</v>
      </c>
      <c r="V143" t="s">
        <v>58</v>
      </c>
      <c r="W143">
        <v>250</v>
      </c>
      <c r="X143">
        <v>0.1</v>
      </c>
      <c r="Y143" t="s">
        <v>56</v>
      </c>
      <c r="Z143" t="s">
        <v>56</v>
      </c>
      <c r="AA143" t="s">
        <v>94</v>
      </c>
      <c r="AB143">
        <v>20</v>
      </c>
      <c r="AC143" t="s">
        <v>59</v>
      </c>
      <c r="AD143">
        <v>2.14</v>
      </c>
      <c r="AE143">
        <v>240</v>
      </c>
      <c r="AF143">
        <v>0</v>
      </c>
      <c r="AG143">
        <v>1</v>
      </c>
      <c r="AH143" t="s">
        <v>56</v>
      </c>
      <c r="AI143" t="s">
        <v>60</v>
      </c>
      <c r="AJ143">
        <v>1</v>
      </c>
      <c r="AK143" t="s">
        <v>56</v>
      </c>
      <c r="AL143">
        <v>0</v>
      </c>
      <c r="AO143" s="2">
        <v>0.28499999999999992</v>
      </c>
      <c r="AP143" s="2">
        <v>0.28799999999999992</v>
      </c>
      <c r="AQ143" s="2">
        <v>0.29299999999999993</v>
      </c>
      <c r="AR143">
        <v>1.94357</v>
      </c>
      <c r="AS143" s="2" t="s">
        <v>518</v>
      </c>
      <c r="AT143" s="2">
        <v>4898</v>
      </c>
      <c r="AW143" s="6">
        <f t="shared" si="5"/>
        <v>4898</v>
      </c>
      <c r="AX143" s="6">
        <f t="shared" si="6"/>
        <v>9.0655013736041349E-6</v>
      </c>
      <c r="AZ143" t="s">
        <v>275</v>
      </c>
    </row>
    <row r="144" spans="2:53" x14ac:dyDescent="0.3">
      <c r="B144" s="1">
        <v>45251</v>
      </c>
      <c r="C144" t="s">
        <v>207</v>
      </c>
      <c r="D144">
        <v>1</v>
      </c>
      <c r="E144" t="s">
        <v>56</v>
      </c>
      <c r="F144" s="2" t="s">
        <v>56</v>
      </c>
      <c r="G144" t="s">
        <v>57</v>
      </c>
      <c r="H144" s="2">
        <v>550</v>
      </c>
      <c r="I144">
        <v>0.9</v>
      </c>
      <c r="J144" t="s">
        <v>58</v>
      </c>
      <c r="K144">
        <v>250</v>
      </c>
      <c r="L144">
        <v>0.1</v>
      </c>
      <c r="M144" t="s">
        <v>56</v>
      </c>
      <c r="N144" t="s">
        <v>56</v>
      </c>
      <c r="O144" t="s">
        <v>94</v>
      </c>
      <c r="P144">
        <v>20</v>
      </c>
      <c r="Q144" t="s">
        <v>56</v>
      </c>
      <c r="R144" t="s">
        <v>56</v>
      </c>
      <c r="S144" t="s">
        <v>57</v>
      </c>
      <c r="T144">
        <v>550</v>
      </c>
      <c r="U144">
        <v>0.9</v>
      </c>
      <c r="V144" t="s">
        <v>58</v>
      </c>
      <c r="W144">
        <v>250</v>
      </c>
      <c r="X144">
        <v>0.1</v>
      </c>
      <c r="Y144" t="s">
        <v>56</v>
      </c>
      <c r="Z144" t="s">
        <v>56</v>
      </c>
      <c r="AA144" t="s">
        <v>94</v>
      </c>
      <c r="AB144">
        <v>20</v>
      </c>
      <c r="AC144" t="s">
        <v>59</v>
      </c>
      <c r="AD144">
        <v>0</v>
      </c>
      <c r="AE144">
        <v>240</v>
      </c>
      <c r="AF144">
        <v>0</v>
      </c>
      <c r="AG144">
        <v>1</v>
      </c>
      <c r="AH144" t="s">
        <v>56</v>
      </c>
      <c r="AI144" t="s">
        <v>60</v>
      </c>
      <c r="AJ144">
        <v>1</v>
      </c>
      <c r="AK144" t="s">
        <v>56</v>
      </c>
      <c r="AL144">
        <v>0</v>
      </c>
      <c r="AO144" s="2">
        <v>0.28300000000000003</v>
      </c>
      <c r="AP144" s="2">
        <v>0.28400000000000003</v>
      </c>
      <c r="AQ144" s="2">
        <v>0.28699999999999992</v>
      </c>
      <c r="AR144">
        <v>1.94357</v>
      </c>
      <c r="AS144" s="2" t="s">
        <v>519</v>
      </c>
      <c r="AT144" s="2">
        <v>4441</v>
      </c>
      <c r="AW144" s="6">
        <f t="shared" si="5"/>
        <v>4441</v>
      </c>
      <c r="AX144" s="6">
        <f t="shared" si="6"/>
        <v>9.8825284007964993E-6</v>
      </c>
      <c r="AZ144" t="s">
        <v>277</v>
      </c>
    </row>
    <row r="145" spans="2:55" x14ac:dyDescent="0.3">
      <c r="B145" s="1">
        <v>45295</v>
      </c>
      <c r="C145" t="s">
        <v>55</v>
      </c>
      <c r="D145">
        <v>3</v>
      </c>
      <c r="E145" t="s">
        <v>56</v>
      </c>
      <c r="F145" s="2" t="s">
        <v>56</v>
      </c>
      <c r="G145" t="s">
        <v>57</v>
      </c>
      <c r="H145" s="2">
        <v>550</v>
      </c>
      <c r="I145">
        <v>0.9</v>
      </c>
      <c r="J145" t="s">
        <v>58</v>
      </c>
      <c r="K145">
        <v>250</v>
      </c>
      <c r="L145">
        <v>0.1</v>
      </c>
      <c r="M145" t="s">
        <v>56</v>
      </c>
      <c r="N145" t="s">
        <v>56</v>
      </c>
      <c r="O145" t="s">
        <v>94</v>
      </c>
      <c r="P145">
        <v>10</v>
      </c>
      <c r="Q145" t="s">
        <v>56</v>
      </c>
      <c r="R145" t="s">
        <v>56</v>
      </c>
      <c r="S145" t="s">
        <v>57</v>
      </c>
      <c r="T145">
        <v>550</v>
      </c>
      <c r="U145">
        <v>0.9</v>
      </c>
      <c r="V145" t="s">
        <v>58</v>
      </c>
      <c r="W145">
        <v>250</v>
      </c>
      <c r="X145">
        <v>0.1</v>
      </c>
      <c r="Y145" t="s">
        <v>56</v>
      </c>
      <c r="Z145" t="s">
        <v>56</v>
      </c>
      <c r="AA145" t="s">
        <v>94</v>
      </c>
      <c r="AB145">
        <v>10</v>
      </c>
      <c r="AC145" t="s">
        <v>59</v>
      </c>
      <c r="AD145">
        <v>15</v>
      </c>
      <c r="AE145">
        <v>60</v>
      </c>
      <c r="AF145">
        <v>0</v>
      </c>
      <c r="AG145">
        <v>1</v>
      </c>
      <c r="AH145" t="s">
        <v>56</v>
      </c>
      <c r="AI145" t="s">
        <v>60</v>
      </c>
      <c r="AJ145">
        <v>1</v>
      </c>
      <c r="AK145" t="s">
        <v>56</v>
      </c>
      <c r="AL145">
        <v>0</v>
      </c>
      <c r="AM145" t="s">
        <v>56</v>
      </c>
      <c r="AO145">
        <v>0.71499999999999997</v>
      </c>
      <c r="AP145">
        <v>1.0549999999999999</v>
      </c>
      <c r="AQ145">
        <v>0.70099999999999996</v>
      </c>
      <c r="AR145">
        <v>2.8000000000000001E-2</v>
      </c>
      <c r="AS145" s="2" t="s">
        <v>520</v>
      </c>
      <c r="AW145" s="6" t="e">
        <f t="shared" si="5"/>
        <v>#DIV/0!</v>
      </c>
      <c r="AX145" t="e">
        <f t="shared" ref="AX145:AX152" si="7">0.025/(AW145*AR145)</f>
        <v>#DIV/0!</v>
      </c>
      <c r="AZ145" t="s">
        <v>521</v>
      </c>
      <c r="BA145" t="s">
        <v>522</v>
      </c>
      <c r="BB145" t="s">
        <v>523</v>
      </c>
      <c r="BC145" t="s">
        <v>524</v>
      </c>
    </row>
    <row r="146" spans="2:55" x14ac:dyDescent="0.3">
      <c r="B146" s="1">
        <v>45295</v>
      </c>
      <c r="C146" t="s">
        <v>55</v>
      </c>
      <c r="D146">
        <v>3</v>
      </c>
      <c r="E146" t="s">
        <v>56</v>
      </c>
      <c r="F146" s="2" t="s">
        <v>56</v>
      </c>
      <c r="G146" t="s">
        <v>57</v>
      </c>
      <c r="H146" s="2">
        <v>550</v>
      </c>
      <c r="I146">
        <v>0.9</v>
      </c>
      <c r="J146" t="s">
        <v>58</v>
      </c>
      <c r="K146">
        <v>250</v>
      </c>
      <c r="L146">
        <v>0.1</v>
      </c>
      <c r="M146" t="s">
        <v>56</v>
      </c>
      <c r="N146" t="s">
        <v>56</v>
      </c>
      <c r="O146" t="s">
        <v>94</v>
      </c>
      <c r="P146">
        <v>10</v>
      </c>
      <c r="Q146" t="s">
        <v>56</v>
      </c>
      <c r="R146" t="s">
        <v>56</v>
      </c>
      <c r="S146" t="s">
        <v>57</v>
      </c>
      <c r="T146">
        <v>550</v>
      </c>
      <c r="U146">
        <v>0.9</v>
      </c>
      <c r="V146" t="s">
        <v>58</v>
      </c>
      <c r="W146">
        <v>250</v>
      </c>
      <c r="X146">
        <v>0.1</v>
      </c>
      <c r="Y146" t="s">
        <v>56</v>
      </c>
      <c r="Z146" t="s">
        <v>56</v>
      </c>
      <c r="AA146" t="s">
        <v>94</v>
      </c>
      <c r="AB146">
        <v>10</v>
      </c>
      <c r="AC146" t="s">
        <v>59</v>
      </c>
      <c r="AD146">
        <v>15</v>
      </c>
      <c r="AE146">
        <v>60</v>
      </c>
      <c r="AF146">
        <v>0.14285714285714279</v>
      </c>
      <c r="AG146">
        <v>0.85714285714285721</v>
      </c>
      <c r="AH146" t="s">
        <v>56</v>
      </c>
      <c r="AI146" t="s">
        <v>60</v>
      </c>
      <c r="AJ146">
        <v>1</v>
      </c>
      <c r="AK146" t="s">
        <v>56</v>
      </c>
      <c r="AL146">
        <v>0</v>
      </c>
      <c r="AM146" t="s">
        <v>56</v>
      </c>
      <c r="AO146">
        <v>0.78</v>
      </c>
      <c r="AP146">
        <v>0.85399999999999998</v>
      </c>
      <c r="AQ146">
        <v>0.30299999999999999</v>
      </c>
      <c r="AR146">
        <v>2.8000000000000001E-2</v>
      </c>
      <c r="AS146" s="2" t="s">
        <v>525</v>
      </c>
      <c r="AW146" s="6" t="e">
        <f t="shared" si="5"/>
        <v>#DIV/0!</v>
      </c>
      <c r="AX146" t="e">
        <f t="shared" si="7"/>
        <v>#DIV/0!</v>
      </c>
      <c r="AZ146" t="s">
        <v>526</v>
      </c>
      <c r="BA146" t="s">
        <v>527</v>
      </c>
      <c r="BB146" t="s">
        <v>528</v>
      </c>
      <c r="BC146" t="s">
        <v>529</v>
      </c>
    </row>
    <row r="147" spans="2:55" x14ac:dyDescent="0.3">
      <c r="B147" s="1">
        <v>45295</v>
      </c>
      <c r="C147" t="s">
        <v>55</v>
      </c>
      <c r="D147">
        <v>3</v>
      </c>
      <c r="E147" t="s">
        <v>56</v>
      </c>
      <c r="F147" s="2" t="s">
        <v>56</v>
      </c>
      <c r="G147" t="s">
        <v>57</v>
      </c>
      <c r="H147" s="2">
        <v>550</v>
      </c>
      <c r="I147">
        <v>0.9</v>
      </c>
      <c r="J147" t="s">
        <v>58</v>
      </c>
      <c r="K147">
        <v>250</v>
      </c>
      <c r="L147">
        <v>0.1</v>
      </c>
      <c r="M147" t="s">
        <v>56</v>
      </c>
      <c r="N147" t="s">
        <v>56</v>
      </c>
      <c r="O147" t="s">
        <v>94</v>
      </c>
      <c r="P147">
        <v>10</v>
      </c>
      <c r="Q147" t="s">
        <v>56</v>
      </c>
      <c r="R147" t="s">
        <v>56</v>
      </c>
      <c r="S147" t="s">
        <v>57</v>
      </c>
      <c r="T147">
        <v>550</v>
      </c>
      <c r="U147">
        <v>0.9</v>
      </c>
      <c r="V147" t="s">
        <v>58</v>
      </c>
      <c r="W147">
        <v>250</v>
      </c>
      <c r="X147">
        <v>0.1</v>
      </c>
      <c r="Y147" t="s">
        <v>56</v>
      </c>
      <c r="Z147" t="s">
        <v>56</v>
      </c>
      <c r="AA147" t="s">
        <v>94</v>
      </c>
      <c r="AB147">
        <v>10</v>
      </c>
      <c r="AC147" t="s">
        <v>59</v>
      </c>
      <c r="AD147">
        <v>15</v>
      </c>
      <c r="AE147">
        <v>60</v>
      </c>
      <c r="AF147">
        <v>0.28571428571428559</v>
      </c>
      <c r="AG147">
        <v>0.71428571428571441</v>
      </c>
      <c r="AH147" t="s">
        <v>56</v>
      </c>
      <c r="AI147" t="s">
        <v>60</v>
      </c>
      <c r="AJ147">
        <v>1</v>
      </c>
      <c r="AK147" t="s">
        <v>56</v>
      </c>
      <c r="AL147">
        <v>0</v>
      </c>
      <c r="AM147" t="s">
        <v>56</v>
      </c>
      <c r="AO147">
        <v>0.80300000000000005</v>
      </c>
      <c r="AP147">
        <v>1.1950000000000001</v>
      </c>
      <c r="AQ147"/>
      <c r="AR147">
        <v>2.8000000000000001E-2</v>
      </c>
      <c r="AS147" s="2" t="s">
        <v>530</v>
      </c>
      <c r="AW147" s="6" t="e">
        <f t="shared" si="5"/>
        <v>#DIV/0!</v>
      </c>
      <c r="AX147" t="e">
        <f t="shared" si="7"/>
        <v>#DIV/0!</v>
      </c>
      <c r="AZ147" t="s">
        <v>531</v>
      </c>
      <c r="BA147" t="s">
        <v>532</v>
      </c>
      <c r="BB147" t="s">
        <v>533</v>
      </c>
      <c r="BC147" t="s">
        <v>534</v>
      </c>
    </row>
    <row r="148" spans="2:55" x14ac:dyDescent="0.3">
      <c r="B148" s="1">
        <v>45295</v>
      </c>
      <c r="C148" t="s">
        <v>55</v>
      </c>
      <c r="D148">
        <v>3</v>
      </c>
      <c r="E148" t="s">
        <v>56</v>
      </c>
      <c r="F148" s="2" t="s">
        <v>56</v>
      </c>
      <c r="G148" t="s">
        <v>57</v>
      </c>
      <c r="H148" s="2">
        <v>550</v>
      </c>
      <c r="I148">
        <v>0.9</v>
      </c>
      <c r="J148" t="s">
        <v>58</v>
      </c>
      <c r="K148">
        <v>250</v>
      </c>
      <c r="L148">
        <v>0.1</v>
      </c>
      <c r="M148" t="s">
        <v>56</v>
      </c>
      <c r="N148" t="s">
        <v>56</v>
      </c>
      <c r="O148" t="s">
        <v>94</v>
      </c>
      <c r="P148">
        <v>10</v>
      </c>
      <c r="Q148" t="s">
        <v>56</v>
      </c>
      <c r="R148" t="s">
        <v>56</v>
      </c>
      <c r="S148" t="s">
        <v>57</v>
      </c>
      <c r="T148">
        <v>550</v>
      </c>
      <c r="U148">
        <v>0.9</v>
      </c>
      <c r="V148" t="s">
        <v>58</v>
      </c>
      <c r="W148">
        <v>250</v>
      </c>
      <c r="X148">
        <v>0.1</v>
      </c>
      <c r="Y148" t="s">
        <v>56</v>
      </c>
      <c r="Z148" t="s">
        <v>56</v>
      </c>
      <c r="AA148" t="s">
        <v>94</v>
      </c>
      <c r="AB148">
        <v>10</v>
      </c>
      <c r="AC148" t="s">
        <v>59</v>
      </c>
      <c r="AD148">
        <v>15</v>
      </c>
      <c r="AE148">
        <v>60</v>
      </c>
      <c r="AF148">
        <v>0.42857142857142838</v>
      </c>
      <c r="AG148">
        <v>0.57142857142857162</v>
      </c>
      <c r="AH148" t="s">
        <v>56</v>
      </c>
      <c r="AI148" t="s">
        <v>60</v>
      </c>
      <c r="AJ148">
        <v>1</v>
      </c>
      <c r="AK148" t="s">
        <v>56</v>
      </c>
      <c r="AL148">
        <v>0</v>
      </c>
      <c r="AM148" t="s">
        <v>56</v>
      </c>
      <c r="AO148">
        <v>0.90500000000000003</v>
      </c>
      <c r="AP148">
        <v>0.83799999999999997</v>
      </c>
      <c r="AQ148">
        <v>0.749</v>
      </c>
      <c r="AR148">
        <v>2.8000000000000001E-2</v>
      </c>
      <c r="AS148" s="2" t="s">
        <v>535</v>
      </c>
      <c r="AW148" s="6" t="e">
        <f t="shared" si="5"/>
        <v>#DIV/0!</v>
      </c>
      <c r="AX148" t="e">
        <f t="shared" si="7"/>
        <v>#DIV/0!</v>
      </c>
      <c r="AZ148" t="s">
        <v>536</v>
      </c>
      <c r="BA148" t="s">
        <v>537</v>
      </c>
      <c r="BB148" t="s">
        <v>538</v>
      </c>
      <c r="BC148" t="s">
        <v>539</v>
      </c>
    </row>
    <row r="149" spans="2:55" x14ac:dyDescent="0.3">
      <c r="B149" s="1">
        <v>45295</v>
      </c>
      <c r="C149" t="s">
        <v>55</v>
      </c>
      <c r="D149">
        <v>3</v>
      </c>
      <c r="E149" t="s">
        <v>56</v>
      </c>
      <c r="F149" s="2" t="s">
        <v>56</v>
      </c>
      <c r="G149" t="s">
        <v>57</v>
      </c>
      <c r="H149" s="2">
        <v>550</v>
      </c>
      <c r="I149">
        <v>0.9</v>
      </c>
      <c r="J149" t="s">
        <v>58</v>
      </c>
      <c r="K149">
        <v>250</v>
      </c>
      <c r="L149">
        <v>0.1</v>
      </c>
      <c r="M149" t="s">
        <v>56</v>
      </c>
      <c r="N149" t="s">
        <v>56</v>
      </c>
      <c r="O149" t="s">
        <v>94</v>
      </c>
      <c r="P149">
        <v>10</v>
      </c>
      <c r="Q149" t="s">
        <v>56</v>
      </c>
      <c r="R149" t="s">
        <v>56</v>
      </c>
      <c r="S149" t="s">
        <v>57</v>
      </c>
      <c r="T149">
        <v>550</v>
      </c>
      <c r="U149">
        <v>0.9</v>
      </c>
      <c r="V149" t="s">
        <v>58</v>
      </c>
      <c r="W149">
        <v>250</v>
      </c>
      <c r="X149">
        <v>0.1</v>
      </c>
      <c r="Y149" t="s">
        <v>56</v>
      </c>
      <c r="Z149" t="s">
        <v>56</v>
      </c>
      <c r="AA149" t="s">
        <v>94</v>
      </c>
      <c r="AB149">
        <v>10</v>
      </c>
      <c r="AC149" t="s">
        <v>59</v>
      </c>
      <c r="AD149">
        <v>15</v>
      </c>
      <c r="AE149">
        <v>60</v>
      </c>
      <c r="AF149">
        <v>0.57142857142857117</v>
      </c>
      <c r="AG149">
        <v>0.42857142857142877</v>
      </c>
      <c r="AH149" t="s">
        <v>56</v>
      </c>
      <c r="AI149" t="s">
        <v>60</v>
      </c>
      <c r="AJ149">
        <v>1</v>
      </c>
      <c r="AK149" t="s">
        <v>56</v>
      </c>
      <c r="AL149">
        <v>0</v>
      </c>
      <c r="AM149" t="s">
        <v>56</v>
      </c>
      <c r="AO149">
        <v>0.14599999999999999</v>
      </c>
      <c r="AP149">
        <v>0.18099999999999999</v>
      </c>
      <c r="AQ149">
        <v>0.16</v>
      </c>
      <c r="AR149">
        <v>2.8000000000000001E-2</v>
      </c>
      <c r="AS149" s="2" t="s">
        <v>540</v>
      </c>
      <c r="AW149" s="6" t="e">
        <f t="shared" si="5"/>
        <v>#DIV/0!</v>
      </c>
      <c r="AX149" t="e">
        <f t="shared" si="7"/>
        <v>#DIV/0!</v>
      </c>
      <c r="AZ149" t="s">
        <v>541</v>
      </c>
      <c r="BA149" t="s">
        <v>542</v>
      </c>
      <c r="BB149" t="s">
        <v>543</v>
      </c>
      <c r="BC149" t="s">
        <v>544</v>
      </c>
    </row>
    <row r="150" spans="2:55" x14ac:dyDescent="0.3">
      <c r="B150" s="1">
        <v>45295</v>
      </c>
      <c r="C150" t="s">
        <v>55</v>
      </c>
      <c r="D150">
        <v>3</v>
      </c>
      <c r="E150" t="s">
        <v>56</v>
      </c>
      <c r="F150" s="2" t="s">
        <v>56</v>
      </c>
      <c r="G150" t="s">
        <v>57</v>
      </c>
      <c r="H150" s="2">
        <v>550</v>
      </c>
      <c r="I150">
        <v>0.9</v>
      </c>
      <c r="J150" t="s">
        <v>58</v>
      </c>
      <c r="K150">
        <v>250</v>
      </c>
      <c r="L150">
        <v>0.1</v>
      </c>
      <c r="M150" t="s">
        <v>56</v>
      </c>
      <c r="N150" t="s">
        <v>56</v>
      </c>
      <c r="O150" t="s">
        <v>94</v>
      </c>
      <c r="P150">
        <v>10</v>
      </c>
      <c r="Q150" t="s">
        <v>56</v>
      </c>
      <c r="R150" t="s">
        <v>56</v>
      </c>
      <c r="S150" t="s">
        <v>57</v>
      </c>
      <c r="T150">
        <v>550</v>
      </c>
      <c r="U150">
        <v>0.9</v>
      </c>
      <c r="V150" t="s">
        <v>58</v>
      </c>
      <c r="W150">
        <v>250</v>
      </c>
      <c r="X150">
        <v>0.1</v>
      </c>
      <c r="Y150" t="s">
        <v>56</v>
      </c>
      <c r="Z150" t="s">
        <v>56</v>
      </c>
      <c r="AA150" t="s">
        <v>94</v>
      </c>
      <c r="AB150">
        <v>10</v>
      </c>
      <c r="AC150" t="s">
        <v>59</v>
      </c>
      <c r="AD150">
        <v>15</v>
      </c>
      <c r="AE150">
        <v>60</v>
      </c>
      <c r="AF150">
        <v>0.71428571428571408</v>
      </c>
      <c r="AG150">
        <v>0.28571428571428592</v>
      </c>
      <c r="AH150" t="s">
        <v>56</v>
      </c>
      <c r="AI150" t="s">
        <v>60</v>
      </c>
      <c r="AJ150">
        <v>1</v>
      </c>
      <c r="AK150" t="s">
        <v>56</v>
      </c>
      <c r="AL150">
        <v>0</v>
      </c>
      <c r="AM150" t="s">
        <v>56</v>
      </c>
      <c r="AO150">
        <v>1.298</v>
      </c>
      <c r="AP150">
        <v>0.93100000000000005</v>
      </c>
      <c r="AQ150">
        <v>0.64700000000000002</v>
      </c>
      <c r="AR150">
        <v>2.8000000000000001E-2</v>
      </c>
      <c r="AS150" s="2" t="s">
        <v>545</v>
      </c>
      <c r="AW150" s="6" t="e">
        <f t="shared" si="5"/>
        <v>#DIV/0!</v>
      </c>
      <c r="AX150" t="e">
        <f t="shared" si="7"/>
        <v>#DIV/0!</v>
      </c>
      <c r="AZ150" t="s">
        <v>546</v>
      </c>
      <c r="BA150" t="s">
        <v>547</v>
      </c>
      <c r="BB150" t="s">
        <v>548</v>
      </c>
      <c r="BC150" t="s">
        <v>549</v>
      </c>
    </row>
    <row r="151" spans="2:55" x14ac:dyDescent="0.3">
      <c r="B151" s="1">
        <v>45295</v>
      </c>
      <c r="C151" t="s">
        <v>55</v>
      </c>
      <c r="D151">
        <v>3</v>
      </c>
      <c r="E151" t="s">
        <v>56</v>
      </c>
      <c r="F151" s="2" t="s">
        <v>56</v>
      </c>
      <c r="G151" t="s">
        <v>57</v>
      </c>
      <c r="H151" s="2">
        <v>550</v>
      </c>
      <c r="I151">
        <v>0.9</v>
      </c>
      <c r="J151" t="s">
        <v>58</v>
      </c>
      <c r="K151">
        <v>250</v>
      </c>
      <c r="L151">
        <v>0.1</v>
      </c>
      <c r="M151" t="s">
        <v>56</v>
      </c>
      <c r="N151" t="s">
        <v>56</v>
      </c>
      <c r="O151" t="s">
        <v>94</v>
      </c>
      <c r="P151">
        <v>10</v>
      </c>
      <c r="Q151" t="s">
        <v>56</v>
      </c>
      <c r="R151" t="s">
        <v>56</v>
      </c>
      <c r="S151" t="s">
        <v>57</v>
      </c>
      <c r="T151">
        <v>550</v>
      </c>
      <c r="U151">
        <v>0.9</v>
      </c>
      <c r="V151" t="s">
        <v>58</v>
      </c>
      <c r="W151">
        <v>250</v>
      </c>
      <c r="X151">
        <v>0.1</v>
      </c>
      <c r="Y151" t="s">
        <v>56</v>
      </c>
      <c r="Z151" t="s">
        <v>56</v>
      </c>
      <c r="AA151" t="s">
        <v>94</v>
      </c>
      <c r="AB151">
        <v>10</v>
      </c>
      <c r="AC151" t="s">
        <v>59</v>
      </c>
      <c r="AD151">
        <v>15</v>
      </c>
      <c r="AE151">
        <v>60</v>
      </c>
      <c r="AF151">
        <v>0.85714285714285698</v>
      </c>
      <c r="AG151">
        <v>0.14285714285714307</v>
      </c>
      <c r="AH151" t="s">
        <v>56</v>
      </c>
      <c r="AI151" t="s">
        <v>60</v>
      </c>
      <c r="AJ151">
        <v>1</v>
      </c>
      <c r="AK151" t="s">
        <v>56</v>
      </c>
      <c r="AL151">
        <v>0</v>
      </c>
      <c r="AM151" t="s">
        <v>56</v>
      </c>
      <c r="AO151">
        <v>1.82</v>
      </c>
      <c r="AP151"/>
      <c r="AQ151">
        <v>1.84</v>
      </c>
      <c r="AR151">
        <v>2.8000000000000001E-2</v>
      </c>
      <c r="AS151" s="2" t="s">
        <v>550</v>
      </c>
      <c r="AW151" s="6" t="e">
        <f t="shared" si="5"/>
        <v>#DIV/0!</v>
      </c>
      <c r="AX151" t="e">
        <f t="shared" si="7"/>
        <v>#DIV/0!</v>
      </c>
      <c r="AZ151" t="s">
        <v>551</v>
      </c>
      <c r="BA151" t="s">
        <v>552</v>
      </c>
      <c r="BB151" t="s">
        <v>553</v>
      </c>
      <c r="BC151" t="s">
        <v>554</v>
      </c>
    </row>
    <row r="152" spans="2:55" x14ac:dyDescent="0.3">
      <c r="B152" s="1">
        <v>45295</v>
      </c>
      <c r="C152" t="s">
        <v>55</v>
      </c>
      <c r="D152">
        <v>3</v>
      </c>
      <c r="E152" t="s">
        <v>56</v>
      </c>
      <c r="F152" s="2" t="s">
        <v>56</v>
      </c>
      <c r="G152" t="s">
        <v>57</v>
      </c>
      <c r="H152" s="2">
        <v>550</v>
      </c>
      <c r="I152">
        <v>0.9</v>
      </c>
      <c r="J152" t="s">
        <v>58</v>
      </c>
      <c r="K152">
        <v>250</v>
      </c>
      <c r="L152">
        <v>0.1</v>
      </c>
      <c r="M152" t="s">
        <v>56</v>
      </c>
      <c r="N152" t="s">
        <v>56</v>
      </c>
      <c r="O152" t="s">
        <v>94</v>
      </c>
      <c r="P152">
        <v>10</v>
      </c>
      <c r="Q152" t="s">
        <v>56</v>
      </c>
      <c r="R152" t="s">
        <v>56</v>
      </c>
      <c r="S152" t="s">
        <v>57</v>
      </c>
      <c r="T152">
        <v>550</v>
      </c>
      <c r="U152">
        <v>0.9</v>
      </c>
      <c r="V152" t="s">
        <v>58</v>
      </c>
      <c r="W152">
        <v>250</v>
      </c>
      <c r="X152">
        <v>0.1</v>
      </c>
      <c r="Y152" t="s">
        <v>56</v>
      </c>
      <c r="Z152" t="s">
        <v>56</v>
      </c>
      <c r="AA152" t="s">
        <v>94</v>
      </c>
      <c r="AB152">
        <v>10</v>
      </c>
      <c r="AC152" t="s">
        <v>59</v>
      </c>
      <c r="AD152">
        <v>15</v>
      </c>
      <c r="AE152">
        <v>60</v>
      </c>
      <c r="AF152">
        <v>1</v>
      </c>
      <c r="AG152">
        <v>0</v>
      </c>
      <c r="AH152" t="s">
        <v>56</v>
      </c>
      <c r="AI152" t="s">
        <v>60</v>
      </c>
      <c r="AJ152">
        <v>1</v>
      </c>
      <c r="AK152" t="s">
        <v>56</v>
      </c>
      <c r="AL152">
        <v>0</v>
      </c>
      <c r="AM152" t="s">
        <v>56</v>
      </c>
      <c r="AO152">
        <v>1.0999999999999999E-2</v>
      </c>
      <c r="AP152">
        <v>5.6000000000000001E-2</v>
      </c>
      <c r="AQ152">
        <v>7.0999999999999994E-2</v>
      </c>
      <c r="AR152">
        <v>2.8000000000000001E-2</v>
      </c>
      <c r="AS152" s="2" t="s">
        <v>555</v>
      </c>
      <c r="AW152" s="6" t="e">
        <f t="shared" ref="AW152:AW159" si="8">AVERAGE(AT152:AV152)</f>
        <v>#DIV/0!</v>
      </c>
      <c r="AX152" t="e">
        <f t="shared" si="7"/>
        <v>#DIV/0!</v>
      </c>
      <c r="AZ152" t="s">
        <v>556</v>
      </c>
      <c r="BA152" t="s">
        <v>557</v>
      </c>
      <c r="BB152" t="s">
        <v>558</v>
      </c>
      <c r="BC152" t="s">
        <v>559</v>
      </c>
    </row>
    <row r="153" spans="2:55" x14ac:dyDescent="0.3">
      <c r="B153" s="1">
        <v>45295</v>
      </c>
      <c r="C153" t="s">
        <v>55</v>
      </c>
      <c r="D153">
        <v>3</v>
      </c>
      <c r="E153" t="s">
        <v>56</v>
      </c>
      <c r="F153" s="2" t="s">
        <v>56</v>
      </c>
      <c r="G153" t="s">
        <v>57</v>
      </c>
      <c r="H153" s="2">
        <v>550</v>
      </c>
      <c r="I153">
        <v>0.9</v>
      </c>
      <c r="J153" t="s">
        <v>58</v>
      </c>
      <c r="K153">
        <v>250</v>
      </c>
      <c r="L153">
        <v>0.1</v>
      </c>
      <c r="M153" t="s">
        <v>56</v>
      </c>
      <c r="N153" t="s">
        <v>56</v>
      </c>
      <c r="O153" t="s">
        <v>94</v>
      </c>
      <c r="P153">
        <v>10</v>
      </c>
      <c r="Q153" t="s">
        <v>56</v>
      </c>
      <c r="R153" t="s">
        <v>56</v>
      </c>
      <c r="S153" t="s">
        <v>57</v>
      </c>
      <c r="T153">
        <v>550</v>
      </c>
      <c r="U153">
        <v>0.9</v>
      </c>
      <c r="V153" t="s">
        <v>58</v>
      </c>
      <c r="W153">
        <v>250</v>
      </c>
      <c r="X153">
        <v>0.1</v>
      </c>
      <c r="Y153" t="s">
        <v>56</v>
      </c>
      <c r="Z153" t="s">
        <v>56</v>
      </c>
      <c r="AA153" t="s">
        <v>94</v>
      </c>
      <c r="AB153">
        <v>10</v>
      </c>
      <c r="AC153" t="s">
        <v>59</v>
      </c>
      <c r="AD153">
        <v>15</v>
      </c>
      <c r="AE153">
        <v>60</v>
      </c>
      <c r="AF153">
        <v>0</v>
      </c>
      <c r="AG153">
        <v>1</v>
      </c>
      <c r="AH153" t="s">
        <v>56</v>
      </c>
      <c r="AI153" t="s">
        <v>60</v>
      </c>
      <c r="AJ153">
        <v>1</v>
      </c>
      <c r="AK153" t="s">
        <v>56</v>
      </c>
      <c r="AL153">
        <v>0</v>
      </c>
      <c r="AM153" t="s">
        <v>56</v>
      </c>
      <c r="AO153">
        <v>0.01</v>
      </c>
      <c r="AP153">
        <v>7.8E-2</v>
      </c>
      <c r="AQ153">
        <v>5.1999999999999998E-2</v>
      </c>
      <c r="AR153">
        <v>2.8000000000000001E-2</v>
      </c>
      <c r="AS153" s="2" t="s">
        <v>560</v>
      </c>
      <c r="AW153" s="6" t="e">
        <f t="shared" si="8"/>
        <v>#DIV/0!</v>
      </c>
      <c r="AX153" t="e">
        <f t="shared" ref="AX153:AX160" si="9">0.025/(AW153*AR153)</f>
        <v>#DIV/0!</v>
      </c>
      <c r="AZ153" t="s">
        <v>561</v>
      </c>
      <c r="BA153" t="s">
        <v>562</v>
      </c>
      <c r="BB153" t="s">
        <v>563</v>
      </c>
      <c r="BC153" t="s">
        <v>564</v>
      </c>
    </row>
    <row r="154" spans="2:55" x14ac:dyDescent="0.3">
      <c r="B154" s="1">
        <v>45295</v>
      </c>
      <c r="C154" t="s">
        <v>55</v>
      </c>
      <c r="D154">
        <v>3</v>
      </c>
      <c r="E154" t="s">
        <v>56</v>
      </c>
      <c r="F154" s="2" t="s">
        <v>56</v>
      </c>
      <c r="G154" t="s">
        <v>57</v>
      </c>
      <c r="H154" s="2">
        <v>550</v>
      </c>
      <c r="I154">
        <v>0.9</v>
      </c>
      <c r="J154" t="s">
        <v>58</v>
      </c>
      <c r="K154">
        <v>250</v>
      </c>
      <c r="L154">
        <v>0.1</v>
      </c>
      <c r="M154" t="s">
        <v>56</v>
      </c>
      <c r="N154" t="s">
        <v>56</v>
      </c>
      <c r="O154" t="s">
        <v>94</v>
      </c>
      <c r="P154">
        <v>10</v>
      </c>
      <c r="Q154" t="s">
        <v>56</v>
      </c>
      <c r="R154" t="s">
        <v>56</v>
      </c>
      <c r="S154" t="s">
        <v>57</v>
      </c>
      <c r="T154">
        <v>550</v>
      </c>
      <c r="U154">
        <v>0.9</v>
      </c>
      <c r="V154" t="s">
        <v>58</v>
      </c>
      <c r="W154">
        <v>250</v>
      </c>
      <c r="X154">
        <v>0.1</v>
      </c>
      <c r="Y154" t="s">
        <v>56</v>
      </c>
      <c r="Z154" t="s">
        <v>56</v>
      </c>
      <c r="AA154" t="s">
        <v>94</v>
      </c>
      <c r="AB154">
        <v>10</v>
      </c>
      <c r="AC154" t="s">
        <v>59</v>
      </c>
      <c r="AD154">
        <v>15</v>
      </c>
      <c r="AE154">
        <v>60</v>
      </c>
      <c r="AF154">
        <v>0.14285714285714279</v>
      </c>
      <c r="AG154">
        <v>0.85714285714285721</v>
      </c>
      <c r="AH154" t="s">
        <v>56</v>
      </c>
      <c r="AI154" t="s">
        <v>60</v>
      </c>
      <c r="AJ154">
        <v>1</v>
      </c>
      <c r="AK154" t="s">
        <v>56</v>
      </c>
      <c r="AL154">
        <v>0</v>
      </c>
      <c r="AM154" t="s">
        <v>56</v>
      </c>
      <c r="AO154">
        <v>0.68700000000000006</v>
      </c>
      <c r="AP154">
        <v>0.74399999999999999</v>
      </c>
      <c r="AQ154">
        <v>0.63</v>
      </c>
      <c r="AR154">
        <v>2.8000000000000001E-2</v>
      </c>
      <c r="AS154" s="2" t="s">
        <v>565</v>
      </c>
      <c r="AW154" s="6" t="e">
        <f t="shared" si="8"/>
        <v>#DIV/0!</v>
      </c>
      <c r="AX154" t="e">
        <f t="shared" si="9"/>
        <v>#DIV/0!</v>
      </c>
      <c r="AZ154" t="s">
        <v>566</v>
      </c>
      <c r="BA154" t="s">
        <v>567</v>
      </c>
      <c r="BB154" t="s">
        <v>568</v>
      </c>
      <c r="BC154" t="s">
        <v>569</v>
      </c>
    </row>
    <row r="155" spans="2:55" x14ac:dyDescent="0.3">
      <c r="B155" s="1">
        <v>45295</v>
      </c>
      <c r="C155" t="s">
        <v>55</v>
      </c>
      <c r="D155">
        <v>3</v>
      </c>
      <c r="E155" t="s">
        <v>56</v>
      </c>
      <c r="F155" s="2" t="s">
        <v>56</v>
      </c>
      <c r="G155" t="s">
        <v>57</v>
      </c>
      <c r="H155" s="2">
        <v>550</v>
      </c>
      <c r="I155">
        <v>0.9</v>
      </c>
      <c r="J155" t="s">
        <v>58</v>
      </c>
      <c r="K155">
        <v>250</v>
      </c>
      <c r="L155">
        <v>0.1</v>
      </c>
      <c r="M155" t="s">
        <v>56</v>
      </c>
      <c r="N155" t="s">
        <v>56</v>
      </c>
      <c r="O155" t="s">
        <v>94</v>
      </c>
      <c r="P155">
        <v>10</v>
      </c>
      <c r="Q155" t="s">
        <v>56</v>
      </c>
      <c r="R155" t="s">
        <v>56</v>
      </c>
      <c r="S155" t="s">
        <v>57</v>
      </c>
      <c r="T155">
        <v>550</v>
      </c>
      <c r="U155">
        <v>0.9</v>
      </c>
      <c r="V155" t="s">
        <v>58</v>
      </c>
      <c r="W155">
        <v>250</v>
      </c>
      <c r="X155">
        <v>0.1</v>
      </c>
      <c r="Y155" t="s">
        <v>56</v>
      </c>
      <c r="Z155" t="s">
        <v>56</v>
      </c>
      <c r="AA155" t="s">
        <v>94</v>
      </c>
      <c r="AB155">
        <v>10</v>
      </c>
      <c r="AC155" t="s">
        <v>59</v>
      </c>
      <c r="AD155">
        <v>15</v>
      </c>
      <c r="AE155">
        <v>60</v>
      </c>
      <c r="AF155">
        <v>0.28571428571428559</v>
      </c>
      <c r="AG155">
        <v>0.71428571428571441</v>
      </c>
      <c r="AH155" t="s">
        <v>56</v>
      </c>
      <c r="AI155" t="s">
        <v>60</v>
      </c>
      <c r="AJ155">
        <v>1</v>
      </c>
      <c r="AK155" t="s">
        <v>56</v>
      </c>
      <c r="AL155">
        <v>0</v>
      </c>
      <c r="AM155" t="s">
        <v>56</v>
      </c>
      <c r="AO155">
        <v>1.8740000000000001</v>
      </c>
      <c r="AP155"/>
      <c r="AQ155">
        <v>1.3640000000000001</v>
      </c>
      <c r="AR155">
        <v>2.8000000000000001E-2</v>
      </c>
      <c r="AS155" s="2" t="s">
        <v>570</v>
      </c>
      <c r="AW155" s="6" t="e">
        <f t="shared" si="8"/>
        <v>#DIV/0!</v>
      </c>
      <c r="AX155" t="e">
        <f t="shared" si="9"/>
        <v>#DIV/0!</v>
      </c>
      <c r="AZ155" t="s">
        <v>571</v>
      </c>
      <c r="BA155" t="s">
        <v>572</v>
      </c>
      <c r="BB155" t="s">
        <v>573</v>
      </c>
      <c r="BC155" t="s">
        <v>574</v>
      </c>
    </row>
    <row r="156" spans="2:55" x14ac:dyDescent="0.3">
      <c r="B156" s="1">
        <v>45295</v>
      </c>
      <c r="C156" t="s">
        <v>55</v>
      </c>
      <c r="D156">
        <v>3</v>
      </c>
      <c r="E156" t="s">
        <v>56</v>
      </c>
      <c r="F156" s="2" t="s">
        <v>56</v>
      </c>
      <c r="G156" t="s">
        <v>57</v>
      </c>
      <c r="H156" s="2">
        <v>550</v>
      </c>
      <c r="I156">
        <v>0.9</v>
      </c>
      <c r="J156" t="s">
        <v>58</v>
      </c>
      <c r="K156">
        <v>250</v>
      </c>
      <c r="L156">
        <v>0.1</v>
      </c>
      <c r="M156" t="s">
        <v>56</v>
      </c>
      <c r="N156" t="s">
        <v>56</v>
      </c>
      <c r="O156" t="s">
        <v>94</v>
      </c>
      <c r="P156">
        <v>10</v>
      </c>
      <c r="Q156" t="s">
        <v>56</v>
      </c>
      <c r="R156" t="s">
        <v>56</v>
      </c>
      <c r="S156" t="s">
        <v>57</v>
      </c>
      <c r="T156">
        <v>550</v>
      </c>
      <c r="U156">
        <v>0.9</v>
      </c>
      <c r="V156" t="s">
        <v>58</v>
      </c>
      <c r="W156">
        <v>250</v>
      </c>
      <c r="X156">
        <v>0.1</v>
      </c>
      <c r="Y156" t="s">
        <v>56</v>
      </c>
      <c r="Z156" t="s">
        <v>56</v>
      </c>
      <c r="AA156" t="s">
        <v>94</v>
      </c>
      <c r="AB156">
        <v>10</v>
      </c>
      <c r="AC156" t="s">
        <v>59</v>
      </c>
      <c r="AD156">
        <v>15</v>
      </c>
      <c r="AE156">
        <v>60</v>
      </c>
      <c r="AF156">
        <v>0.42857142857142838</v>
      </c>
      <c r="AG156">
        <v>0.57142857142857162</v>
      </c>
      <c r="AH156" t="s">
        <v>56</v>
      </c>
      <c r="AI156" t="s">
        <v>60</v>
      </c>
      <c r="AJ156">
        <v>1</v>
      </c>
      <c r="AK156" t="s">
        <v>56</v>
      </c>
      <c r="AL156">
        <v>0</v>
      </c>
      <c r="AM156" t="s">
        <v>56</v>
      </c>
      <c r="AO156">
        <v>1.272</v>
      </c>
      <c r="AP156">
        <v>0.53700000000000003</v>
      </c>
      <c r="AQ156">
        <v>1.1100000000000001</v>
      </c>
      <c r="AR156">
        <v>2.8000000000000001E-2</v>
      </c>
      <c r="AS156" s="2" t="s">
        <v>575</v>
      </c>
      <c r="AW156" s="6" t="e">
        <f t="shared" si="8"/>
        <v>#DIV/0!</v>
      </c>
      <c r="AX156" t="e">
        <f t="shared" si="9"/>
        <v>#DIV/0!</v>
      </c>
      <c r="AZ156" t="s">
        <v>576</v>
      </c>
      <c r="BA156" t="s">
        <v>577</v>
      </c>
      <c r="BB156" t="s">
        <v>578</v>
      </c>
      <c r="BC156" t="s">
        <v>579</v>
      </c>
    </row>
    <row r="157" spans="2:55" x14ac:dyDescent="0.3">
      <c r="B157" s="1">
        <v>45295</v>
      </c>
      <c r="C157" t="s">
        <v>55</v>
      </c>
      <c r="D157">
        <v>3</v>
      </c>
      <c r="E157" t="s">
        <v>56</v>
      </c>
      <c r="F157" s="2" t="s">
        <v>56</v>
      </c>
      <c r="G157" t="s">
        <v>57</v>
      </c>
      <c r="H157" s="2">
        <v>550</v>
      </c>
      <c r="I157">
        <v>0.9</v>
      </c>
      <c r="J157" t="s">
        <v>58</v>
      </c>
      <c r="K157">
        <v>250</v>
      </c>
      <c r="L157">
        <v>0.1</v>
      </c>
      <c r="M157" t="s">
        <v>56</v>
      </c>
      <c r="N157" t="s">
        <v>56</v>
      </c>
      <c r="O157" t="s">
        <v>94</v>
      </c>
      <c r="P157">
        <v>10</v>
      </c>
      <c r="Q157" t="s">
        <v>56</v>
      </c>
      <c r="R157" t="s">
        <v>56</v>
      </c>
      <c r="S157" t="s">
        <v>57</v>
      </c>
      <c r="T157">
        <v>550</v>
      </c>
      <c r="U157">
        <v>0.9</v>
      </c>
      <c r="V157" t="s">
        <v>58</v>
      </c>
      <c r="W157">
        <v>250</v>
      </c>
      <c r="X157">
        <v>0.1</v>
      </c>
      <c r="Y157" t="s">
        <v>56</v>
      </c>
      <c r="Z157" t="s">
        <v>56</v>
      </c>
      <c r="AA157" t="s">
        <v>94</v>
      </c>
      <c r="AB157">
        <v>10</v>
      </c>
      <c r="AC157" t="s">
        <v>59</v>
      </c>
      <c r="AD157">
        <v>15</v>
      </c>
      <c r="AE157">
        <v>60</v>
      </c>
      <c r="AF157">
        <v>0.57142857142857117</v>
      </c>
      <c r="AG157">
        <v>0.42857142857142877</v>
      </c>
      <c r="AH157" t="s">
        <v>56</v>
      </c>
      <c r="AI157" t="s">
        <v>60</v>
      </c>
      <c r="AJ157">
        <v>1</v>
      </c>
      <c r="AK157" t="s">
        <v>56</v>
      </c>
      <c r="AL157">
        <v>0</v>
      </c>
      <c r="AM157" t="s">
        <v>56</v>
      </c>
      <c r="AO157">
        <v>0.44900000000000001</v>
      </c>
      <c r="AP157">
        <v>0.47799999999999998</v>
      </c>
      <c r="AQ157">
        <v>0.48899999999999999</v>
      </c>
      <c r="AR157">
        <v>2.8000000000000001E-2</v>
      </c>
      <c r="AS157" s="2" t="s">
        <v>580</v>
      </c>
      <c r="AW157" s="6" t="e">
        <f t="shared" si="8"/>
        <v>#DIV/0!</v>
      </c>
      <c r="AX157" t="e">
        <f t="shared" si="9"/>
        <v>#DIV/0!</v>
      </c>
      <c r="AZ157" t="s">
        <v>581</v>
      </c>
      <c r="BA157" t="s">
        <v>582</v>
      </c>
      <c r="BB157" t="s">
        <v>583</v>
      </c>
      <c r="BC157" t="s">
        <v>584</v>
      </c>
    </row>
    <row r="158" spans="2:55" x14ac:dyDescent="0.3">
      <c r="B158" s="1">
        <v>45295</v>
      </c>
      <c r="C158" t="s">
        <v>55</v>
      </c>
      <c r="D158">
        <v>3</v>
      </c>
      <c r="E158" t="s">
        <v>56</v>
      </c>
      <c r="F158" s="2" t="s">
        <v>56</v>
      </c>
      <c r="G158" t="s">
        <v>57</v>
      </c>
      <c r="H158" s="2">
        <v>550</v>
      </c>
      <c r="I158">
        <v>0.9</v>
      </c>
      <c r="J158" t="s">
        <v>58</v>
      </c>
      <c r="K158">
        <v>250</v>
      </c>
      <c r="L158">
        <v>0.1</v>
      </c>
      <c r="M158" t="s">
        <v>56</v>
      </c>
      <c r="N158" t="s">
        <v>56</v>
      </c>
      <c r="O158" t="s">
        <v>94</v>
      </c>
      <c r="P158">
        <v>10</v>
      </c>
      <c r="Q158" t="s">
        <v>56</v>
      </c>
      <c r="R158" t="s">
        <v>56</v>
      </c>
      <c r="S158" t="s">
        <v>57</v>
      </c>
      <c r="T158">
        <v>550</v>
      </c>
      <c r="U158">
        <v>0.9</v>
      </c>
      <c r="V158" t="s">
        <v>58</v>
      </c>
      <c r="W158">
        <v>250</v>
      </c>
      <c r="X158">
        <v>0.1</v>
      </c>
      <c r="Y158" t="s">
        <v>56</v>
      </c>
      <c r="Z158" t="s">
        <v>56</v>
      </c>
      <c r="AA158" t="s">
        <v>94</v>
      </c>
      <c r="AB158">
        <v>10</v>
      </c>
      <c r="AC158" t="s">
        <v>59</v>
      </c>
      <c r="AD158">
        <v>15</v>
      </c>
      <c r="AE158">
        <v>60</v>
      </c>
      <c r="AF158">
        <v>0.71428571428571408</v>
      </c>
      <c r="AG158">
        <v>0.28571428571428592</v>
      </c>
      <c r="AH158" t="s">
        <v>56</v>
      </c>
      <c r="AI158" t="s">
        <v>60</v>
      </c>
      <c r="AJ158">
        <v>1</v>
      </c>
      <c r="AK158" t="s">
        <v>56</v>
      </c>
      <c r="AL158">
        <v>0</v>
      </c>
      <c r="AM158" t="s">
        <v>56</v>
      </c>
      <c r="AO158">
        <v>0.96899999999999997</v>
      </c>
      <c r="AP158">
        <v>0.57299999999999995</v>
      </c>
      <c r="AQ158">
        <v>0.83199999999999996</v>
      </c>
      <c r="AR158">
        <v>2.8000000000000001E-2</v>
      </c>
      <c r="AS158" s="2" t="s">
        <v>585</v>
      </c>
      <c r="AW158" s="6" t="e">
        <f t="shared" si="8"/>
        <v>#DIV/0!</v>
      </c>
      <c r="AX158" t="e">
        <f t="shared" si="9"/>
        <v>#DIV/0!</v>
      </c>
      <c r="AZ158" t="s">
        <v>586</v>
      </c>
      <c r="BA158" t="s">
        <v>587</v>
      </c>
      <c r="BB158" t="s">
        <v>588</v>
      </c>
      <c r="BC158" t="s">
        <v>589</v>
      </c>
    </row>
    <row r="159" spans="2:55" x14ac:dyDescent="0.3">
      <c r="B159" s="1">
        <v>45295</v>
      </c>
      <c r="C159" t="s">
        <v>55</v>
      </c>
      <c r="D159">
        <v>3</v>
      </c>
      <c r="E159" t="s">
        <v>56</v>
      </c>
      <c r="F159" s="2" t="s">
        <v>56</v>
      </c>
      <c r="G159" t="s">
        <v>57</v>
      </c>
      <c r="H159" s="2">
        <v>550</v>
      </c>
      <c r="I159">
        <v>0.9</v>
      </c>
      <c r="J159" t="s">
        <v>58</v>
      </c>
      <c r="K159">
        <v>250</v>
      </c>
      <c r="L159">
        <v>0.1</v>
      </c>
      <c r="M159" t="s">
        <v>56</v>
      </c>
      <c r="N159" t="s">
        <v>56</v>
      </c>
      <c r="O159" t="s">
        <v>94</v>
      </c>
      <c r="P159">
        <v>10</v>
      </c>
      <c r="Q159" t="s">
        <v>56</v>
      </c>
      <c r="R159" t="s">
        <v>56</v>
      </c>
      <c r="S159" t="s">
        <v>57</v>
      </c>
      <c r="T159">
        <v>550</v>
      </c>
      <c r="U159">
        <v>0.9</v>
      </c>
      <c r="V159" t="s">
        <v>58</v>
      </c>
      <c r="W159">
        <v>250</v>
      </c>
      <c r="X159">
        <v>0.1</v>
      </c>
      <c r="Y159" t="s">
        <v>56</v>
      </c>
      <c r="Z159" t="s">
        <v>56</v>
      </c>
      <c r="AA159" t="s">
        <v>94</v>
      </c>
      <c r="AB159">
        <v>10</v>
      </c>
      <c r="AC159" t="s">
        <v>59</v>
      </c>
      <c r="AD159">
        <v>15</v>
      </c>
      <c r="AE159">
        <v>60</v>
      </c>
      <c r="AF159">
        <v>0.85714285714285698</v>
      </c>
      <c r="AG159">
        <v>0.14285714285714307</v>
      </c>
      <c r="AH159" t="s">
        <v>56</v>
      </c>
      <c r="AI159" t="s">
        <v>60</v>
      </c>
      <c r="AJ159">
        <v>1</v>
      </c>
      <c r="AK159" t="s">
        <v>56</v>
      </c>
      <c r="AL159">
        <v>0</v>
      </c>
      <c r="AM159" t="s">
        <v>56</v>
      </c>
      <c r="AO159"/>
      <c r="AP159">
        <v>2.4260000000000002</v>
      </c>
      <c r="AQ159">
        <v>2.7850000000000001</v>
      </c>
      <c r="AR159">
        <v>2.8000000000000001E-2</v>
      </c>
      <c r="AS159" s="2" t="s">
        <v>590</v>
      </c>
      <c r="AW159" s="6" t="e">
        <f t="shared" si="8"/>
        <v>#DIV/0!</v>
      </c>
      <c r="AX159" t="e">
        <f t="shared" si="9"/>
        <v>#DIV/0!</v>
      </c>
      <c r="AZ159" t="s">
        <v>591</v>
      </c>
      <c r="BA159" t="s">
        <v>592</v>
      </c>
      <c r="BB159" t="s">
        <v>593</v>
      </c>
      <c r="BC159" t="s">
        <v>594</v>
      </c>
    </row>
    <row r="160" spans="2:55" x14ac:dyDescent="0.3">
      <c r="B160" s="1">
        <v>45295</v>
      </c>
      <c r="C160" t="s">
        <v>55</v>
      </c>
      <c r="D160">
        <v>3</v>
      </c>
      <c r="E160" t="s">
        <v>56</v>
      </c>
      <c r="F160" s="2" t="s">
        <v>56</v>
      </c>
      <c r="G160" t="s">
        <v>57</v>
      </c>
      <c r="H160" s="2">
        <v>550</v>
      </c>
      <c r="I160">
        <v>0.9</v>
      </c>
      <c r="J160" t="s">
        <v>58</v>
      </c>
      <c r="K160">
        <v>250</v>
      </c>
      <c r="L160">
        <v>0.1</v>
      </c>
      <c r="M160" t="s">
        <v>56</v>
      </c>
      <c r="N160" t="s">
        <v>56</v>
      </c>
      <c r="O160" t="s">
        <v>94</v>
      </c>
      <c r="P160">
        <v>10</v>
      </c>
      <c r="Q160" t="s">
        <v>56</v>
      </c>
      <c r="R160" t="s">
        <v>56</v>
      </c>
      <c r="S160" t="s">
        <v>57</v>
      </c>
      <c r="T160">
        <v>550</v>
      </c>
      <c r="U160">
        <v>0.9</v>
      </c>
      <c r="V160" t="s">
        <v>58</v>
      </c>
      <c r="W160">
        <v>250</v>
      </c>
      <c r="X160">
        <v>0.1</v>
      </c>
      <c r="Y160" t="s">
        <v>56</v>
      </c>
      <c r="Z160" t="s">
        <v>56</v>
      </c>
      <c r="AA160" t="s">
        <v>94</v>
      </c>
      <c r="AB160">
        <v>10</v>
      </c>
      <c r="AC160" t="s">
        <v>59</v>
      </c>
      <c r="AD160">
        <v>15</v>
      </c>
      <c r="AE160">
        <v>60</v>
      </c>
      <c r="AF160">
        <v>1</v>
      </c>
      <c r="AG160">
        <v>0</v>
      </c>
      <c r="AH160" t="s">
        <v>56</v>
      </c>
      <c r="AI160" t="s">
        <v>60</v>
      </c>
      <c r="AJ160">
        <v>1</v>
      </c>
      <c r="AK160" t="s">
        <v>56</v>
      </c>
      <c r="AL160">
        <v>0</v>
      </c>
      <c r="AM160" t="s">
        <v>56</v>
      </c>
      <c r="AO160">
        <v>1.4810000000000001</v>
      </c>
      <c r="AP160">
        <v>1.802</v>
      </c>
      <c r="AQ160"/>
      <c r="AR160">
        <v>2.8000000000000001E-2</v>
      </c>
      <c r="AS160" s="2" t="s">
        <v>595</v>
      </c>
      <c r="AW160" s="6" t="e">
        <f t="shared" ref="AW160" si="10">AVERAGE(AT160:AV160)</f>
        <v>#DIV/0!</v>
      </c>
      <c r="AX160" t="e">
        <f t="shared" si="9"/>
        <v>#DIV/0!</v>
      </c>
      <c r="AZ160" t="s">
        <v>596</v>
      </c>
      <c r="BA160" t="s">
        <v>597</v>
      </c>
      <c r="BB160" t="s">
        <v>598</v>
      </c>
      <c r="BC160" t="s">
        <v>599</v>
      </c>
    </row>
    <row r="161" spans="2:55" x14ac:dyDescent="0.3">
      <c r="B161" s="1">
        <v>45309</v>
      </c>
      <c r="C161" t="s">
        <v>143</v>
      </c>
      <c r="D161">
        <v>3</v>
      </c>
      <c r="E161" t="s">
        <v>56</v>
      </c>
      <c r="F161" s="2" t="s">
        <v>56</v>
      </c>
      <c r="G161" t="s">
        <v>57</v>
      </c>
      <c r="H161" s="2">
        <v>550</v>
      </c>
      <c r="I161">
        <v>0.9</v>
      </c>
      <c r="J161" t="s">
        <v>58</v>
      </c>
      <c r="K161">
        <v>250</v>
      </c>
      <c r="L161">
        <v>0.1</v>
      </c>
      <c r="M161" t="s">
        <v>56</v>
      </c>
      <c r="N161" t="s">
        <v>56</v>
      </c>
      <c r="O161" t="s">
        <v>94</v>
      </c>
      <c r="P161">
        <v>10</v>
      </c>
      <c r="Q161" t="s">
        <v>56</v>
      </c>
      <c r="R161" t="s">
        <v>56</v>
      </c>
      <c r="S161" t="s">
        <v>57</v>
      </c>
      <c r="T161">
        <v>550</v>
      </c>
      <c r="U161">
        <v>0.9</v>
      </c>
      <c r="V161" t="s">
        <v>58</v>
      </c>
      <c r="W161">
        <v>250</v>
      </c>
      <c r="X161">
        <v>0.1</v>
      </c>
      <c r="Y161" t="s">
        <v>56</v>
      </c>
      <c r="Z161" t="s">
        <v>56</v>
      </c>
      <c r="AA161" t="s">
        <v>94</v>
      </c>
      <c r="AB161">
        <v>10</v>
      </c>
      <c r="AC161" t="s">
        <v>59</v>
      </c>
      <c r="AD161">
        <v>15</v>
      </c>
      <c r="AE161">
        <v>240</v>
      </c>
      <c r="AF161">
        <v>0</v>
      </c>
      <c r="AG161">
        <v>1</v>
      </c>
      <c r="AH161" t="s">
        <v>56</v>
      </c>
      <c r="AI161" t="s">
        <v>60</v>
      </c>
      <c r="AJ161">
        <v>1</v>
      </c>
      <c r="AK161" t="s">
        <v>56</v>
      </c>
      <c r="AL161">
        <v>0</v>
      </c>
      <c r="AM161" t="s">
        <v>56</v>
      </c>
      <c r="AO161" s="2">
        <v>2.02</v>
      </c>
      <c r="AP161" s="2">
        <v>2.1800000000000002</v>
      </c>
      <c r="AQ161" s="2">
        <v>2.27</v>
      </c>
      <c r="AR161">
        <v>2.8000000000000001E-2</v>
      </c>
      <c r="AS161" s="2" t="s">
        <v>600</v>
      </c>
      <c r="AW161" t="e">
        <v>#DIV/0!</v>
      </c>
      <c r="AX161" t="e">
        <v>#DIV/0!</v>
      </c>
      <c r="AZ161" t="s">
        <v>601</v>
      </c>
      <c r="BA161" t="s">
        <v>602</v>
      </c>
      <c r="BB161" t="s">
        <v>603</v>
      </c>
      <c r="BC161" t="s">
        <v>604</v>
      </c>
    </row>
    <row r="162" spans="2:55" x14ac:dyDescent="0.3">
      <c r="B162" s="1">
        <v>45309</v>
      </c>
      <c r="C162" t="s">
        <v>143</v>
      </c>
      <c r="D162">
        <v>3</v>
      </c>
      <c r="E162" t="s">
        <v>56</v>
      </c>
      <c r="F162" s="2" t="s">
        <v>56</v>
      </c>
      <c r="G162" t="s">
        <v>57</v>
      </c>
      <c r="H162" s="2">
        <v>550</v>
      </c>
      <c r="I162">
        <v>0.9</v>
      </c>
      <c r="J162" t="s">
        <v>58</v>
      </c>
      <c r="K162">
        <v>250</v>
      </c>
      <c r="L162">
        <v>0.1</v>
      </c>
      <c r="M162" t="s">
        <v>56</v>
      </c>
      <c r="N162" t="s">
        <v>56</v>
      </c>
      <c r="O162" t="s">
        <v>94</v>
      </c>
      <c r="P162">
        <v>10</v>
      </c>
      <c r="Q162" t="s">
        <v>56</v>
      </c>
      <c r="R162" t="s">
        <v>56</v>
      </c>
      <c r="S162" t="s">
        <v>57</v>
      </c>
      <c r="T162">
        <v>550</v>
      </c>
      <c r="U162">
        <v>0.9</v>
      </c>
      <c r="V162" t="s">
        <v>58</v>
      </c>
      <c r="W162">
        <v>250</v>
      </c>
      <c r="X162">
        <v>0.1</v>
      </c>
      <c r="Y162" t="s">
        <v>56</v>
      </c>
      <c r="Z162" t="s">
        <v>56</v>
      </c>
      <c r="AA162" t="s">
        <v>94</v>
      </c>
      <c r="AB162">
        <v>10</v>
      </c>
      <c r="AC162" t="s">
        <v>59</v>
      </c>
      <c r="AD162">
        <v>15</v>
      </c>
      <c r="AE162">
        <v>240</v>
      </c>
      <c r="AF162">
        <v>0.14285714299999999</v>
      </c>
      <c r="AG162">
        <v>0.85714285700000004</v>
      </c>
      <c r="AH162" t="s">
        <v>56</v>
      </c>
      <c r="AI162" t="s">
        <v>60</v>
      </c>
      <c r="AJ162">
        <v>1</v>
      </c>
      <c r="AK162" t="s">
        <v>56</v>
      </c>
      <c r="AL162">
        <v>0</v>
      </c>
      <c r="AM162" t="s">
        <v>56</v>
      </c>
      <c r="AO162" s="2">
        <v>1.82</v>
      </c>
      <c r="AP162" s="2">
        <v>1.97</v>
      </c>
      <c r="AQ162" s="2">
        <v>2.04</v>
      </c>
      <c r="AR162">
        <v>2.8000000000000001E-2</v>
      </c>
      <c r="AS162" s="2" t="s">
        <v>605</v>
      </c>
      <c r="AW162" t="e">
        <v>#DIV/0!</v>
      </c>
      <c r="AX162" t="e">
        <v>#DIV/0!</v>
      </c>
      <c r="AZ162" t="s">
        <v>606</v>
      </c>
      <c r="BA162" t="s">
        <v>607</v>
      </c>
      <c r="BB162" t="s">
        <v>608</v>
      </c>
      <c r="BC162" t="s">
        <v>609</v>
      </c>
    </row>
    <row r="163" spans="2:55" x14ac:dyDescent="0.3">
      <c r="B163" s="1">
        <v>45309</v>
      </c>
      <c r="C163" t="s">
        <v>143</v>
      </c>
      <c r="D163">
        <v>3</v>
      </c>
      <c r="E163" t="s">
        <v>56</v>
      </c>
      <c r="F163" s="2" t="s">
        <v>56</v>
      </c>
      <c r="G163" t="s">
        <v>57</v>
      </c>
      <c r="H163" s="2">
        <v>550</v>
      </c>
      <c r="I163">
        <v>0.9</v>
      </c>
      <c r="J163" t="s">
        <v>58</v>
      </c>
      <c r="K163">
        <v>250</v>
      </c>
      <c r="L163">
        <v>0.1</v>
      </c>
      <c r="M163" t="s">
        <v>56</v>
      </c>
      <c r="N163" t="s">
        <v>56</v>
      </c>
      <c r="O163" t="s">
        <v>94</v>
      </c>
      <c r="P163">
        <v>10</v>
      </c>
      <c r="Q163" t="s">
        <v>56</v>
      </c>
      <c r="R163" t="s">
        <v>56</v>
      </c>
      <c r="S163" t="s">
        <v>57</v>
      </c>
      <c r="T163">
        <v>550</v>
      </c>
      <c r="U163">
        <v>0.9</v>
      </c>
      <c r="V163" t="s">
        <v>58</v>
      </c>
      <c r="W163">
        <v>250</v>
      </c>
      <c r="X163">
        <v>0.1</v>
      </c>
      <c r="Y163" t="s">
        <v>56</v>
      </c>
      <c r="Z163" t="s">
        <v>56</v>
      </c>
      <c r="AA163" t="s">
        <v>94</v>
      </c>
      <c r="AB163">
        <v>10</v>
      </c>
      <c r="AC163" t="s">
        <v>59</v>
      </c>
      <c r="AD163">
        <v>15</v>
      </c>
      <c r="AE163">
        <v>240</v>
      </c>
      <c r="AF163">
        <v>0.28571428599999998</v>
      </c>
      <c r="AG163">
        <v>0.71428571399999996</v>
      </c>
      <c r="AH163" t="s">
        <v>56</v>
      </c>
      <c r="AI163" t="s">
        <v>60</v>
      </c>
      <c r="AJ163">
        <v>1</v>
      </c>
      <c r="AK163" t="s">
        <v>56</v>
      </c>
      <c r="AL163">
        <v>0</v>
      </c>
      <c r="AM163" t="s">
        <v>56</v>
      </c>
      <c r="AO163" s="2"/>
      <c r="AP163" s="2"/>
      <c r="AQ163" s="2"/>
      <c r="AR163">
        <v>2.8000000000000001E-2</v>
      </c>
      <c r="AS163" s="2" t="s">
        <v>610</v>
      </c>
      <c r="AW163" t="e">
        <v>#DIV/0!</v>
      </c>
      <c r="AX163" t="e">
        <v>#DIV/0!</v>
      </c>
      <c r="AZ163" t="s">
        <v>611</v>
      </c>
      <c r="BA163" t="s">
        <v>612</v>
      </c>
      <c r="BB163" t="s">
        <v>613</v>
      </c>
      <c r="BC163" t="s">
        <v>614</v>
      </c>
    </row>
    <row r="164" spans="2:55" x14ac:dyDescent="0.3">
      <c r="B164" s="1">
        <v>45309</v>
      </c>
      <c r="C164" t="s">
        <v>143</v>
      </c>
      <c r="D164">
        <v>3</v>
      </c>
      <c r="E164" t="s">
        <v>56</v>
      </c>
      <c r="F164" s="2" t="s">
        <v>56</v>
      </c>
      <c r="G164" t="s">
        <v>57</v>
      </c>
      <c r="H164" s="2">
        <v>550</v>
      </c>
      <c r="I164">
        <v>0.9</v>
      </c>
      <c r="J164" t="s">
        <v>58</v>
      </c>
      <c r="K164">
        <v>250</v>
      </c>
      <c r="L164">
        <v>0.1</v>
      </c>
      <c r="M164" t="s">
        <v>56</v>
      </c>
      <c r="N164" t="s">
        <v>56</v>
      </c>
      <c r="O164" t="s">
        <v>94</v>
      </c>
      <c r="P164">
        <v>10</v>
      </c>
      <c r="Q164" t="s">
        <v>56</v>
      </c>
      <c r="R164" t="s">
        <v>56</v>
      </c>
      <c r="S164" t="s">
        <v>57</v>
      </c>
      <c r="T164">
        <v>550</v>
      </c>
      <c r="U164">
        <v>0.9</v>
      </c>
      <c r="V164" t="s">
        <v>58</v>
      </c>
      <c r="W164">
        <v>250</v>
      </c>
      <c r="X164">
        <v>0.1</v>
      </c>
      <c r="Y164" t="s">
        <v>56</v>
      </c>
      <c r="Z164" t="s">
        <v>56</v>
      </c>
      <c r="AA164" t="s">
        <v>94</v>
      </c>
      <c r="AB164">
        <v>10</v>
      </c>
      <c r="AC164" t="s">
        <v>59</v>
      </c>
      <c r="AD164">
        <v>15</v>
      </c>
      <c r="AE164">
        <v>240</v>
      </c>
      <c r="AF164">
        <v>0.428571429</v>
      </c>
      <c r="AG164">
        <v>0.571428571</v>
      </c>
      <c r="AH164" t="s">
        <v>56</v>
      </c>
      <c r="AI164" t="s">
        <v>60</v>
      </c>
      <c r="AJ164">
        <v>1</v>
      </c>
      <c r="AK164" t="s">
        <v>56</v>
      </c>
      <c r="AL164">
        <v>0</v>
      </c>
      <c r="AM164" t="s">
        <v>56</v>
      </c>
      <c r="AO164" s="2"/>
      <c r="AP164" s="2"/>
      <c r="AQ164" s="2"/>
      <c r="AR164">
        <v>2.8000000000000001E-2</v>
      </c>
      <c r="AS164" s="2" t="s">
        <v>615</v>
      </c>
      <c r="AW164" t="e">
        <v>#DIV/0!</v>
      </c>
      <c r="AX164" t="e">
        <v>#DIV/0!</v>
      </c>
      <c r="AZ164" t="s">
        <v>616</v>
      </c>
      <c r="BA164" t="s">
        <v>617</v>
      </c>
      <c r="BB164" t="s">
        <v>618</v>
      </c>
      <c r="BC164" t="s">
        <v>619</v>
      </c>
    </row>
    <row r="165" spans="2:55" x14ac:dyDescent="0.3">
      <c r="B165" s="1">
        <v>45309</v>
      </c>
      <c r="C165" t="s">
        <v>143</v>
      </c>
      <c r="D165">
        <v>3</v>
      </c>
      <c r="E165" t="s">
        <v>56</v>
      </c>
      <c r="F165" s="2" t="s">
        <v>56</v>
      </c>
      <c r="G165" t="s">
        <v>57</v>
      </c>
      <c r="H165" s="2">
        <v>550</v>
      </c>
      <c r="I165">
        <v>0.9</v>
      </c>
      <c r="J165" t="s">
        <v>58</v>
      </c>
      <c r="K165">
        <v>250</v>
      </c>
      <c r="L165">
        <v>0.1</v>
      </c>
      <c r="M165" t="s">
        <v>56</v>
      </c>
      <c r="N165" t="s">
        <v>56</v>
      </c>
      <c r="O165" t="s">
        <v>94</v>
      </c>
      <c r="P165">
        <v>10</v>
      </c>
      <c r="Q165" t="s">
        <v>56</v>
      </c>
      <c r="R165" t="s">
        <v>56</v>
      </c>
      <c r="S165" t="s">
        <v>57</v>
      </c>
      <c r="T165">
        <v>550</v>
      </c>
      <c r="U165">
        <v>0.9</v>
      </c>
      <c r="V165" t="s">
        <v>58</v>
      </c>
      <c r="W165">
        <v>250</v>
      </c>
      <c r="X165">
        <v>0.1</v>
      </c>
      <c r="Y165" t="s">
        <v>56</v>
      </c>
      <c r="Z165" t="s">
        <v>56</v>
      </c>
      <c r="AA165" t="s">
        <v>94</v>
      </c>
      <c r="AB165">
        <v>10</v>
      </c>
      <c r="AC165" t="s">
        <v>59</v>
      </c>
      <c r="AD165">
        <v>15</v>
      </c>
      <c r="AE165">
        <v>240</v>
      </c>
      <c r="AF165">
        <v>0.571428571</v>
      </c>
      <c r="AG165">
        <v>0.428571429</v>
      </c>
      <c r="AH165" t="s">
        <v>56</v>
      </c>
      <c r="AI165" t="s">
        <v>60</v>
      </c>
      <c r="AJ165">
        <v>1</v>
      </c>
      <c r="AK165" t="s">
        <v>56</v>
      </c>
      <c r="AL165">
        <v>0</v>
      </c>
      <c r="AM165" t="s">
        <v>56</v>
      </c>
      <c r="AO165" s="2"/>
      <c r="AP165" s="2"/>
      <c r="AQ165" s="2"/>
      <c r="AR165">
        <v>2.8000000000000001E-2</v>
      </c>
      <c r="AS165" s="2" t="s">
        <v>620</v>
      </c>
      <c r="AW165" t="e">
        <v>#DIV/0!</v>
      </c>
      <c r="AX165" t="e">
        <v>#DIV/0!</v>
      </c>
      <c r="AZ165" t="s">
        <v>621</v>
      </c>
      <c r="BA165" t="s">
        <v>622</v>
      </c>
      <c r="BB165" t="s">
        <v>623</v>
      </c>
      <c r="BC165" t="s">
        <v>624</v>
      </c>
    </row>
    <row r="166" spans="2:55" x14ac:dyDescent="0.3">
      <c r="B166" s="1">
        <v>45309</v>
      </c>
      <c r="C166" t="s">
        <v>143</v>
      </c>
      <c r="D166">
        <v>3</v>
      </c>
      <c r="E166" t="s">
        <v>56</v>
      </c>
      <c r="F166" s="2" t="s">
        <v>56</v>
      </c>
      <c r="G166" t="s">
        <v>57</v>
      </c>
      <c r="H166" s="2">
        <v>550</v>
      </c>
      <c r="I166">
        <v>0.9</v>
      </c>
      <c r="J166" t="s">
        <v>58</v>
      </c>
      <c r="K166">
        <v>250</v>
      </c>
      <c r="L166">
        <v>0.1</v>
      </c>
      <c r="M166" t="s">
        <v>56</v>
      </c>
      <c r="N166" t="s">
        <v>56</v>
      </c>
      <c r="O166" t="s">
        <v>94</v>
      </c>
      <c r="P166">
        <v>10</v>
      </c>
      <c r="Q166" t="s">
        <v>56</v>
      </c>
      <c r="R166" t="s">
        <v>56</v>
      </c>
      <c r="S166" t="s">
        <v>57</v>
      </c>
      <c r="T166">
        <v>550</v>
      </c>
      <c r="U166">
        <v>0.9</v>
      </c>
      <c r="V166" t="s">
        <v>58</v>
      </c>
      <c r="W166">
        <v>250</v>
      </c>
      <c r="X166">
        <v>0.1</v>
      </c>
      <c r="Y166" t="s">
        <v>56</v>
      </c>
      <c r="Z166" t="s">
        <v>56</v>
      </c>
      <c r="AA166" t="s">
        <v>94</v>
      </c>
      <c r="AB166">
        <v>10</v>
      </c>
      <c r="AC166" t="s">
        <v>59</v>
      </c>
      <c r="AD166">
        <v>15</v>
      </c>
      <c r="AE166">
        <v>240</v>
      </c>
      <c r="AF166">
        <v>0.71428571399999996</v>
      </c>
      <c r="AG166">
        <v>0.28571428599999998</v>
      </c>
      <c r="AH166" t="s">
        <v>56</v>
      </c>
      <c r="AI166" t="s">
        <v>60</v>
      </c>
      <c r="AJ166">
        <v>1</v>
      </c>
      <c r="AK166" t="s">
        <v>56</v>
      </c>
      <c r="AL166">
        <v>0</v>
      </c>
      <c r="AM166" t="s">
        <v>56</v>
      </c>
      <c r="AO166" s="2">
        <v>2.1</v>
      </c>
      <c r="AP166" s="2">
        <v>2.12</v>
      </c>
      <c r="AQ166" s="2">
        <v>2.2200000000000002</v>
      </c>
      <c r="AR166">
        <v>2.8000000000000001E-2</v>
      </c>
      <c r="AS166" s="2" t="s">
        <v>625</v>
      </c>
      <c r="AW166" t="e">
        <v>#DIV/0!</v>
      </c>
      <c r="AX166" t="e">
        <v>#DIV/0!</v>
      </c>
      <c r="AZ166" t="s">
        <v>626</v>
      </c>
      <c r="BA166" t="s">
        <v>627</v>
      </c>
      <c r="BB166" t="s">
        <v>628</v>
      </c>
      <c r="BC166" t="s">
        <v>629</v>
      </c>
    </row>
    <row r="167" spans="2:55" x14ac:dyDescent="0.3">
      <c r="B167" s="1">
        <v>45309</v>
      </c>
      <c r="C167" t="s">
        <v>143</v>
      </c>
      <c r="D167">
        <v>3</v>
      </c>
      <c r="E167" t="s">
        <v>56</v>
      </c>
      <c r="F167" s="2" t="s">
        <v>56</v>
      </c>
      <c r="G167" t="s">
        <v>57</v>
      </c>
      <c r="H167" s="2">
        <v>550</v>
      </c>
      <c r="I167">
        <v>0.9</v>
      </c>
      <c r="J167" t="s">
        <v>58</v>
      </c>
      <c r="K167">
        <v>250</v>
      </c>
      <c r="L167">
        <v>0.1</v>
      </c>
      <c r="M167" t="s">
        <v>56</v>
      </c>
      <c r="N167" t="s">
        <v>56</v>
      </c>
      <c r="O167" t="s">
        <v>94</v>
      </c>
      <c r="P167">
        <v>10</v>
      </c>
      <c r="Q167" t="s">
        <v>56</v>
      </c>
      <c r="R167" t="s">
        <v>56</v>
      </c>
      <c r="S167" t="s">
        <v>57</v>
      </c>
      <c r="T167">
        <v>550</v>
      </c>
      <c r="U167">
        <v>0.9</v>
      </c>
      <c r="V167" t="s">
        <v>58</v>
      </c>
      <c r="W167">
        <v>250</v>
      </c>
      <c r="X167">
        <v>0.1</v>
      </c>
      <c r="Y167" t="s">
        <v>56</v>
      </c>
      <c r="Z167" t="s">
        <v>56</v>
      </c>
      <c r="AA167" t="s">
        <v>94</v>
      </c>
      <c r="AB167">
        <v>10</v>
      </c>
      <c r="AC167" t="s">
        <v>59</v>
      </c>
      <c r="AD167">
        <v>15</v>
      </c>
      <c r="AE167">
        <v>240</v>
      </c>
      <c r="AF167">
        <v>0.85714285700000004</v>
      </c>
      <c r="AG167">
        <v>0.14285714299999999</v>
      </c>
      <c r="AH167" t="s">
        <v>56</v>
      </c>
      <c r="AI167" t="s">
        <v>60</v>
      </c>
      <c r="AJ167">
        <v>1</v>
      </c>
      <c r="AK167" t="s">
        <v>56</v>
      </c>
      <c r="AL167">
        <v>0</v>
      </c>
      <c r="AM167" t="s">
        <v>56</v>
      </c>
      <c r="AO167" s="2">
        <v>1.53</v>
      </c>
      <c r="AP167" s="2">
        <v>1.54</v>
      </c>
      <c r="AQ167" s="2">
        <v>1.67</v>
      </c>
      <c r="AR167">
        <v>2.8000000000000001E-2</v>
      </c>
      <c r="AS167" s="2" t="s">
        <v>630</v>
      </c>
      <c r="AW167" t="e">
        <v>#DIV/0!</v>
      </c>
      <c r="AX167" t="e">
        <v>#DIV/0!</v>
      </c>
      <c r="AZ167" t="s">
        <v>631</v>
      </c>
      <c r="BA167" t="s">
        <v>632</v>
      </c>
      <c r="BB167" t="s">
        <v>633</v>
      </c>
      <c r="BC167" t="s">
        <v>634</v>
      </c>
    </row>
    <row r="168" spans="2:55" x14ac:dyDescent="0.3">
      <c r="B168" s="1">
        <v>45309</v>
      </c>
      <c r="C168" t="s">
        <v>143</v>
      </c>
      <c r="D168">
        <v>3</v>
      </c>
      <c r="E168" t="s">
        <v>56</v>
      </c>
      <c r="F168" s="2" t="s">
        <v>56</v>
      </c>
      <c r="G168" t="s">
        <v>57</v>
      </c>
      <c r="H168" s="2">
        <v>550</v>
      </c>
      <c r="I168">
        <v>0.9</v>
      </c>
      <c r="J168" t="s">
        <v>58</v>
      </c>
      <c r="K168">
        <v>250</v>
      </c>
      <c r="L168">
        <v>0.1</v>
      </c>
      <c r="M168" t="s">
        <v>56</v>
      </c>
      <c r="N168" t="s">
        <v>56</v>
      </c>
      <c r="O168" t="s">
        <v>94</v>
      </c>
      <c r="P168">
        <v>10</v>
      </c>
      <c r="Q168" t="s">
        <v>56</v>
      </c>
      <c r="R168" t="s">
        <v>56</v>
      </c>
      <c r="S168" t="s">
        <v>57</v>
      </c>
      <c r="T168">
        <v>550</v>
      </c>
      <c r="U168">
        <v>0.9</v>
      </c>
      <c r="V168" t="s">
        <v>58</v>
      </c>
      <c r="W168">
        <v>250</v>
      </c>
      <c r="X168">
        <v>0.1</v>
      </c>
      <c r="Y168" t="s">
        <v>56</v>
      </c>
      <c r="Z168" t="s">
        <v>56</v>
      </c>
      <c r="AA168" t="s">
        <v>94</v>
      </c>
      <c r="AB168">
        <v>10</v>
      </c>
      <c r="AC168" t="s">
        <v>59</v>
      </c>
      <c r="AD168">
        <v>15</v>
      </c>
      <c r="AE168">
        <v>240</v>
      </c>
      <c r="AF168">
        <v>1</v>
      </c>
      <c r="AG168">
        <v>0</v>
      </c>
      <c r="AH168" t="s">
        <v>56</v>
      </c>
      <c r="AI168" t="s">
        <v>60</v>
      </c>
      <c r="AJ168">
        <v>1</v>
      </c>
      <c r="AK168" t="s">
        <v>56</v>
      </c>
      <c r="AL168">
        <v>0</v>
      </c>
      <c r="AM168" t="s">
        <v>56</v>
      </c>
      <c r="AO168" s="2">
        <v>1.1299999999999999</v>
      </c>
      <c r="AP168" s="2">
        <v>1.1399999999999999</v>
      </c>
      <c r="AQ168" s="2">
        <v>1.17</v>
      </c>
      <c r="AR168">
        <v>2.8000000000000001E-2</v>
      </c>
      <c r="AS168" s="2" t="s">
        <v>635</v>
      </c>
      <c r="AW168" t="e">
        <v>#DIV/0!</v>
      </c>
      <c r="AX168" t="e">
        <v>#DIV/0!</v>
      </c>
      <c r="AZ168" t="s">
        <v>636</v>
      </c>
      <c r="BA168" t="s">
        <v>637</v>
      </c>
      <c r="BB168" t="s">
        <v>638</v>
      </c>
      <c r="BC168" t="s">
        <v>639</v>
      </c>
    </row>
    <row r="169" spans="2:55" x14ac:dyDescent="0.3">
      <c r="B169" s="1">
        <v>45309</v>
      </c>
      <c r="C169" t="s">
        <v>143</v>
      </c>
      <c r="D169">
        <v>3</v>
      </c>
      <c r="E169" t="s">
        <v>56</v>
      </c>
      <c r="F169" s="2" t="s">
        <v>56</v>
      </c>
      <c r="G169" t="s">
        <v>57</v>
      </c>
      <c r="H169" s="2">
        <v>550</v>
      </c>
      <c r="I169">
        <v>0.9</v>
      </c>
      <c r="J169" t="s">
        <v>58</v>
      </c>
      <c r="K169">
        <v>250</v>
      </c>
      <c r="L169">
        <v>0.1</v>
      </c>
      <c r="M169" t="s">
        <v>56</v>
      </c>
      <c r="N169" t="s">
        <v>56</v>
      </c>
      <c r="O169" t="s">
        <v>94</v>
      </c>
      <c r="P169">
        <v>10</v>
      </c>
      <c r="Q169" t="s">
        <v>56</v>
      </c>
      <c r="R169" t="s">
        <v>56</v>
      </c>
      <c r="S169" t="s">
        <v>57</v>
      </c>
      <c r="T169">
        <v>550</v>
      </c>
      <c r="U169">
        <v>0.9</v>
      </c>
      <c r="V169" t="s">
        <v>58</v>
      </c>
      <c r="W169">
        <v>250</v>
      </c>
      <c r="X169">
        <v>0.1</v>
      </c>
      <c r="Y169" t="s">
        <v>56</v>
      </c>
      <c r="Z169" t="s">
        <v>56</v>
      </c>
      <c r="AA169" t="s">
        <v>94</v>
      </c>
      <c r="AB169">
        <v>10</v>
      </c>
      <c r="AC169" t="s">
        <v>59</v>
      </c>
      <c r="AD169">
        <v>15</v>
      </c>
      <c r="AE169">
        <v>240</v>
      </c>
      <c r="AF169">
        <v>0</v>
      </c>
      <c r="AG169">
        <v>1</v>
      </c>
      <c r="AH169" t="s">
        <v>56</v>
      </c>
      <c r="AI169" t="s">
        <v>60</v>
      </c>
      <c r="AJ169">
        <v>1</v>
      </c>
      <c r="AK169" t="s">
        <v>56</v>
      </c>
      <c r="AL169">
        <v>0</v>
      </c>
      <c r="AM169" t="s">
        <v>56</v>
      </c>
      <c r="AO169" s="2"/>
      <c r="AP169" s="2"/>
      <c r="AQ169" s="2"/>
      <c r="AR169">
        <v>2.8000000000000001E-2</v>
      </c>
      <c r="AS169" s="2" t="s">
        <v>640</v>
      </c>
      <c r="AW169" t="e">
        <v>#DIV/0!</v>
      </c>
      <c r="AX169" t="e">
        <v>#DIV/0!</v>
      </c>
      <c r="AZ169" t="s">
        <v>641</v>
      </c>
      <c r="BA169" t="s">
        <v>642</v>
      </c>
      <c r="BB169" t="s">
        <v>643</v>
      </c>
      <c r="BC169" t="s">
        <v>644</v>
      </c>
    </row>
    <row r="170" spans="2:55" x14ac:dyDescent="0.3">
      <c r="B170" s="1">
        <v>45309</v>
      </c>
      <c r="C170" t="s">
        <v>143</v>
      </c>
      <c r="D170">
        <v>3</v>
      </c>
      <c r="E170" t="s">
        <v>56</v>
      </c>
      <c r="F170" s="2" t="s">
        <v>56</v>
      </c>
      <c r="G170" t="s">
        <v>57</v>
      </c>
      <c r="H170" s="2">
        <v>550</v>
      </c>
      <c r="I170">
        <v>0.9</v>
      </c>
      <c r="J170" t="s">
        <v>58</v>
      </c>
      <c r="K170">
        <v>250</v>
      </c>
      <c r="L170">
        <v>0.1</v>
      </c>
      <c r="M170" t="s">
        <v>56</v>
      </c>
      <c r="N170" t="s">
        <v>56</v>
      </c>
      <c r="O170" t="s">
        <v>94</v>
      </c>
      <c r="P170">
        <v>10</v>
      </c>
      <c r="Q170" t="s">
        <v>56</v>
      </c>
      <c r="R170" t="s">
        <v>56</v>
      </c>
      <c r="S170" t="s">
        <v>57</v>
      </c>
      <c r="T170">
        <v>550</v>
      </c>
      <c r="U170">
        <v>0.9</v>
      </c>
      <c r="V170" t="s">
        <v>58</v>
      </c>
      <c r="W170">
        <v>250</v>
      </c>
      <c r="X170">
        <v>0.1</v>
      </c>
      <c r="Y170" t="s">
        <v>56</v>
      </c>
      <c r="Z170" t="s">
        <v>56</v>
      </c>
      <c r="AA170" t="s">
        <v>94</v>
      </c>
      <c r="AB170">
        <v>10</v>
      </c>
      <c r="AC170" t="s">
        <v>59</v>
      </c>
      <c r="AD170">
        <v>15</v>
      </c>
      <c r="AE170">
        <v>240</v>
      </c>
      <c r="AF170">
        <v>0.14285714299999999</v>
      </c>
      <c r="AG170">
        <v>0.85714285700000004</v>
      </c>
      <c r="AH170" t="s">
        <v>56</v>
      </c>
      <c r="AI170" t="s">
        <v>60</v>
      </c>
      <c r="AJ170">
        <v>1</v>
      </c>
      <c r="AK170" t="s">
        <v>56</v>
      </c>
      <c r="AL170">
        <v>0</v>
      </c>
      <c r="AM170" t="s">
        <v>56</v>
      </c>
      <c r="AO170" s="2"/>
      <c r="AP170" s="2"/>
      <c r="AQ170" s="2"/>
      <c r="AR170">
        <v>2.8000000000000001E-2</v>
      </c>
      <c r="AS170" s="2" t="s">
        <v>645</v>
      </c>
      <c r="AW170" t="e">
        <v>#DIV/0!</v>
      </c>
      <c r="AX170" t="e">
        <v>#DIV/0!</v>
      </c>
      <c r="AZ170" t="s">
        <v>646</v>
      </c>
      <c r="BA170" t="s">
        <v>647</v>
      </c>
      <c r="BB170" t="s">
        <v>648</v>
      </c>
      <c r="BC170" t="s">
        <v>649</v>
      </c>
    </row>
    <row r="171" spans="2:55" x14ac:dyDescent="0.3">
      <c r="B171" s="1">
        <v>45309</v>
      </c>
      <c r="C171" t="s">
        <v>143</v>
      </c>
      <c r="D171">
        <v>3</v>
      </c>
      <c r="E171" t="s">
        <v>56</v>
      </c>
      <c r="F171" s="2" t="s">
        <v>56</v>
      </c>
      <c r="G171" t="s">
        <v>57</v>
      </c>
      <c r="H171" s="2">
        <v>550</v>
      </c>
      <c r="I171">
        <v>0.9</v>
      </c>
      <c r="J171" t="s">
        <v>58</v>
      </c>
      <c r="K171">
        <v>250</v>
      </c>
      <c r="L171">
        <v>0.1</v>
      </c>
      <c r="M171" t="s">
        <v>56</v>
      </c>
      <c r="N171" t="s">
        <v>56</v>
      </c>
      <c r="O171" t="s">
        <v>94</v>
      </c>
      <c r="P171">
        <v>10</v>
      </c>
      <c r="Q171" t="s">
        <v>56</v>
      </c>
      <c r="R171" t="s">
        <v>56</v>
      </c>
      <c r="S171" t="s">
        <v>57</v>
      </c>
      <c r="T171">
        <v>550</v>
      </c>
      <c r="U171">
        <v>0.9</v>
      </c>
      <c r="V171" t="s">
        <v>58</v>
      </c>
      <c r="W171">
        <v>250</v>
      </c>
      <c r="X171">
        <v>0.1</v>
      </c>
      <c r="Y171" t="s">
        <v>56</v>
      </c>
      <c r="Z171" t="s">
        <v>56</v>
      </c>
      <c r="AA171" t="s">
        <v>94</v>
      </c>
      <c r="AB171">
        <v>10</v>
      </c>
      <c r="AC171" t="s">
        <v>59</v>
      </c>
      <c r="AD171">
        <v>15</v>
      </c>
      <c r="AE171">
        <v>240</v>
      </c>
      <c r="AF171">
        <v>0.28571428599999998</v>
      </c>
      <c r="AG171">
        <v>0.71428571399999996</v>
      </c>
      <c r="AH171" t="s">
        <v>56</v>
      </c>
      <c r="AI171" t="s">
        <v>60</v>
      </c>
      <c r="AJ171">
        <v>1</v>
      </c>
      <c r="AK171" t="s">
        <v>56</v>
      </c>
      <c r="AL171">
        <v>0</v>
      </c>
      <c r="AM171" t="s">
        <v>56</v>
      </c>
      <c r="AO171" s="2"/>
      <c r="AP171" s="2"/>
      <c r="AQ171" s="2"/>
      <c r="AR171">
        <v>2.8000000000000001E-2</v>
      </c>
      <c r="AS171" s="2" t="s">
        <v>650</v>
      </c>
      <c r="AW171" t="e">
        <v>#DIV/0!</v>
      </c>
      <c r="AX171" t="e">
        <v>#DIV/0!</v>
      </c>
      <c r="AZ171" t="s">
        <v>651</v>
      </c>
      <c r="BA171" t="s">
        <v>652</v>
      </c>
      <c r="BB171" t="s">
        <v>653</v>
      </c>
      <c r="BC171" t="s">
        <v>654</v>
      </c>
    </row>
    <row r="172" spans="2:55" x14ac:dyDescent="0.3">
      <c r="B172" s="1">
        <v>45309</v>
      </c>
      <c r="C172" t="s">
        <v>143</v>
      </c>
      <c r="D172">
        <v>3</v>
      </c>
      <c r="E172" t="s">
        <v>56</v>
      </c>
      <c r="F172" s="2" t="s">
        <v>56</v>
      </c>
      <c r="G172" t="s">
        <v>57</v>
      </c>
      <c r="H172" s="2">
        <v>550</v>
      </c>
      <c r="I172">
        <v>0.9</v>
      </c>
      <c r="J172" t="s">
        <v>58</v>
      </c>
      <c r="K172">
        <v>250</v>
      </c>
      <c r="L172">
        <v>0.1</v>
      </c>
      <c r="M172" t="s">
        <v>56</v>
      </c>
      <c r="N172" t="s">
        <v>56</v>
      </c>
      <c r="O172" t="s">
        <v>94</v>
      </c>
      <c r="P172">
        <v>10</v>
      </c>
      <c r="Q172" t="s">
        <v>56</v>
      </c>
      <c r="R172" t="s">
        <v>56</v>
      </c>
      <c r="S172" t="s">
        <v>57</v>
      </c>
      <c r="T172">
        <v>550</v>
      </c>
      <c r="U172">
        <v>0.9</v>
      </c>
      <c r="V172" t="s">
        <v>58</v>
      </c>
      <c r="W172">
        <v>250</v>
      </c>
      <c r="X172">
        <v>0.1</v>
      </c>
      <c r="Y172" t="s">
        <v>56</v>
      </c>
      <c r="Z172" t="s">
        <v>56</v>
      </c>
      <c r="AA172" t="s">
        <v>94</v>
      </c>
      <c r="AB172">
        <v>10</v>
      </c>
      <c r="AC172" t="s">
        <v>59</v>
      </c>
      <c r="AD172">
        <v>15</v>
      </c>
      <c r="AE172">
        <v>240</v>
      </c>
      <c r="AF172">
        <v>0.428571429</v>
      </c>
      <c r="AG172">
        <v>0.571428571</v>
      </c>
      <c r="AH172" t="s">
        <v>56</v>
      </c>
      <c r="AI172" t="s">
        <v>60</v>
      </c>
      <c r="AJ172">
        <v>1</v>
      </c>
      <c r="AK172" t="s">
        <v>56</v>
      </c>
      <c r="AL172">
        <v>0</v>
      </c>
      <c r="AM172" t="s">
        <v>56</v>
      </c>
      <c r="AO172" s="2"/>
      <c r="AP172" s="2"/>
      <c r="AQ172" s="2"/>
      <c r="AR172">
        <v>2.8000000000000001E-2</v>
      </c>
      <c r="AS172" s="2" t="s">
        <v>655</v>
      </c>
      <c r="AW172" t="e">
        <v>#DIV/0!</v>
      </c>
      <c r="AX172" t="e">
        <v>#DIV/0!</v>
      </c>
      <c r="AZ172" t="s">
        <v>656</v>
      </c>
      <c r="BA172" t="s">
        <v>657</v>
      </c>
      <c r="BB172" t="s">
        <v>658</v>
      </c>
      <c r="BC172" t="s">
        <v>659</v>
      </c>
    </row>
    <row r="173" spans="2:55" x14ac:dyDescent="0.3">
      <c r="B173" s="1">
        <v>45309</v>
      </c>
      <c r="C173" t="s">
        <v>143</v>
      </c>
      <c r="D173">
        <v>3</v>
      </c>
      <c r="E173" t="s">
        <v>56</v>
      </c>
      <c r="F173" s="2" t="s">
        <v>56</v>
      </c>
      <c r="G173" t="s">
        <v>57</v>
      </c>
      <c r="H173" s="2">
        <v>550</v>
      </c>
      <c r="I173">
        <v>0.9</v>
      </c>
      <c r="J173" t="s">
        <v>58</v>
      </c>
      <c r="K173">
        <v>250</v>
      </c>
      <c r="L173">
        <v>0.1</v>
      </c>
      <c r="M173" t="s">
        <v>56</v>
      </c>
      <c r="N173" t="s">
        <v>56</v>
      </c>
      <c r="O173" t="s">
        <v>94</v>
      </c>
      <c r="P173">
        <v>10</v>
      </c>
      <c r="Q173" t="s">
        <v>56</v>
      </c>
      <c r="R173" t="s">
        <v>56</v>
      </c>
      <c r="S173" t="s">
        <v>57</v>
      </c>
      <c r="T173">
        <v>550</v>
      </c>
      <c r="U173">
        <v>0.9</v>
      </c>
      <c r="V173" t="s">
        <v>58</v>
      </c>
      <c r="W173">
        <v>250</v>
      </c>
      <c r="X173">
        <v>0.1</v>
      </c>
      <c r="Y173" t="s">
        <v>56</v>
      </c>
      <c r="Z173" t="s">
        <v>56</v>
      </c>
      <c r="AA173" t="s">
        <v>94</v>
      </c>
      <c r="AB173">
        <v>10</v>
      </c>
      <c r="AC173" t="s">
        <v>59</v>
      </c>
      <c r="AD173">
        <v>15</v>
      </c>
      <c r="AE173">
        <v>240</v>
      </c>
      <c r="AF173">
        <v>0.571428571</v>
      </c>
      <c r="AG173">
        <v>0.428571429</v>
      </c>
      <c r="AH173" t="s">
        <v>56</v>
      </c>
      <c r="AI173" t="s">
        <v>60</v>
      </c>
      <c r="AJ173">
        <v>1</v>
      </c>
      <c r="AK173" t="s">
        <v>56</v>
      </c>
      <c r="AL173">
        <v>0</v>
      </c>
      <c r="AM173" t="s">
        <v>56</v>
      </c>
      <c r="AO173" s="2"/>
      <c r="AP173" s="2"/>
      <c r="AQ173" s="2"/>
      <c r="AR173">
        <v>2.8000000000000001E-2</v>
      </c>
      <c r="AS173" s="2" t="s">
        <v>660</v>
      </c>
      <c r="AW173" t="e">
        <v>#DIV/0!</v>
      </c>
      <c r="AX173" t="e">
        <v>#DIV/0!</v>
      </c>
      <c r="AZ173" t="s">
        <v>661</v>
      </c>
      <c r="BA173" t="s">
        <v>662</v>
      </c>
      <c r="BB173" t="s">
        <v>663</v>
      </c>
      <c r="BC173" t="s">
        <v>664</v>
      </c>
    </row>
    <row r="174" spans="2:55" x14ac:dyDescent="0.3">
      <c r="B174" s="1">
        <v>45309</v>
      </c>
      <c r="C174" t="s">
        <v>143</v>
      </c>
      <c r="D174">
        <v>3</v>
      </c>
      <c r="E174" t="s">
        <v>56</v>
      </c>
      <c r="F174" s="2" t="s">
        <v>56</v>
      </c>
      <c r="G174" t="s">
        <v>57</v>
      </c>
      <c r="H174" s="2">
        <v>550</v>
      </c>
      <c r="I174">
        <v>0.9</v>
      </c>
      <c r="J174" t="s">
        <v>58</v>
      </c>
      <c r="K174">
        <v>250</v>
      </c>
      <c r="L174">
        <v>0.1</v>
      </c>
      <c r="M174" t="s">
        <v>56</v>
      </c>
      <c r="N174" t="s">
        <v>56</v>
      </c>
      <c r="O174" t="s">
        <v>94</v>
      </c>
      <c r="P174">
        <v>10</v>
      </c>
      <c r="Q174" t="s">
        <v>56</v>
      </c>
      <c r="R174" t="s">
        <v>56</v>
      </c>
      <c r="S174" t="s">
        <v>57</v>
      </c>
      <c r="T174">
        <v>550</v>
      </c>
      <c r="U174">
        <v>0.9</v>
      </c>
      <c r="V174" t="s">
        <v>58</v>
      </c>
      <c r="W174">
        <v>250</v>
      </c>
      <c r="X174">
        <v>0.1</v>
      </c>
      <c r="Y174" t="s">
        <v>56</v>
      </c>
      <c r="Z174" t="s">
        <v>56</v>
      </c>
      <c r="AA174" t="s">
        <v>94</v>
      </c>
      <c r="AB174">
        <v>10</v>
      </c>
      <c r="AC174" t="s">
        <v>59</v>
      </c>
      <c r="AD174">
        <v>15</v>
      </c>
      <c r="AE174">
        <v>240</v>
      </c>
      <c r="AF174">
        <v>0.71428571399999996</v>
      </c>
      <c r="AG174">
        <v>0.28571428599999998</v>
      </c>
      <c r="AH174" t="s">
        <v>56</v>
      </c>
      <c r="AI174" t="s">
        <v>60</v>
      </c>
      <c r="AJ174">
        <v>1</v>
      </c>
      <c r="AK174" t="s">
        <v>56</v>
      </c>
      <c r="AL174">
        <v>0</v>
      </c>
      <c r="AM174" t="s">
        <v>56</v>
      </c>
      <c r="AO174" s="2">
        <v>1.74</v>
      </c>
      <c r="AP174" s="2">
        <v>1.75</v>
      </c>
      <c r="AQ174" s="2">
        <v>1.8</v>
      </c>
      <c r="AR174">
        <v>2.8000000000000001E-2</v>
      </c>
      <c r="AS174" s="2" t="s">
        <v>665</v>
      </c>
      <c r="AW174" t="e">
        <v>#DIV/0!</v>
      </c>
      <c r="AX174" t="e">
        <v>#DIV/0!</v>
      </c>
      <c r="AZ174" t="s">
        <v>666</v>
      </c>
      <c r="BA174" t="s">
        <v>667</v>
      </c>
      <c r="BB174" t="s">
        <v>668</v>
      </c>
      <c r="BC174" t="s">
        <v>669</v>
      </c>
    </row>
    <row r="175" spans="2:55" x14ac:dyDescent="0.3">
      <c r="B175" s="1">
        <v>45309</v>
      </c>
      <c r="C175" t="s">
        <v>143</v>
      </c>
      <c r="D175">
        <v>3</v>
      </c>
      <c r="E175" t="s">
        <v>56</v>
      </c>
      <c r="F175" s="2" t="s">
        <v>56</v>
      </c>
      <c r="G175" t="s">
        <v>57</v>
      </c>
      <c r="H175" s="2">
        <v>550</v>
      </c>
      <c r="I175">
        <v>0.9</v>
      </c>
      <c r="J175" t="s">
        <v>58</v>
      </c>
      <c r="K175">
        <v>250</v>
      </c>
      <c r="L175">
        <v>0.1</v>
      </c>
      <c r="M175" t="s">
        <v>56</v>
      </c>
      <c r="N175" t="s">
        <v>56</v>
      </c>
      <c r="O175" t="s">
        <v>94</v>
      </c>
      <c r="P175">
        <v>10</v>
      </c>
      <c r="Q175" t="s">
        <v>56</v>
      </c>
      <c r="R175" t="s">
        <v>56</v>
      </c>
      <c r="S175" t="s">
        <v>57</v>
      </c>
      <c r="T175">
        <v>550</v>
      </c>
      <c r="U175">
        <v>0.9</v>
      </c>
      <c r="V175" t="s">
        <v>58</v>
      </c>
      <c r="W175">
        <v>250</v>
      </c>
      <c r="X175">
        <v>0.1</v>
      </c>
      <c r="Y175" t="s">
        <v>56</v>
      </c>
      <c r="Z175" t="s">
        <v>56</v>
      </c>
      <c r="AA175" t="s">
        <v>94</v>
      </c>
      <c r="AB175">
        <v>10</v>
      </c>
      <c r="AC175" t="s">
        <v>59</v>
      </c>
      <c r="AD175">
        <v>15</v>
      </c>
      <c r="AE175">
        <v>240</v>
      </c>
      <c r="AF175">
        <v>0.85714285700000004</v>
      </c>
      <c r="AG175">
        <v>0.14285714299999999</v>
      </c>
      <c r="AH175" t="s">
        <v>56</v>
      </c>
      <c r="AI175" t="s">
        <v>60</v>
      </c>
      <c r="AJ175">
        <v>1</v>
      </c>
      <c r="AK175" t="s">
        <v>56</v>
      </c>
      <c r="AL175">
        <v>0</v>
      </c>
      <c r="AM175" t="s">
        <v>56</v>
      </c>
      <c r="AO175" s="2">
        <v>1.47</v>
      </c>
      <c r="AP175" s="2">
        <v>1.63</v>
      </c>
      <c r="AQ175" s="2">
        <v>1.83</v>
      </c>
      <c r="AR175">
        <v>2.8000000000000001E-2</v>
      </c>
      <c r="AS175" s="2" t="s">
        <v>670</v>
      </c>
      <c r="AW175" t="e">
        <v>#DIV/0!</v>
      </c>
      <c r="AX175" t="e">
        <v>#DIV/0!</v>
      </c>
      <c r="AZ175" t="s">
        <v>671</v>
      </c>
      <c r="BA175" t="s">
        <v>672</v>
      </c>
      <c r="BB175" t="s">
        <v>673</v>
      </c>
      <c r="BC175" t="s">
        <v>674</v>
      </c>
    </row>
    <row r="176" spans="2:55" x14ac:dyDescent="0.3">
      <c r="B176" s="1">
        <v>45309</v>
      </c>
      <c r="C176" t="s">
        <v>143</v>
      </c>
      <c r="D176">
        <v>3</v>
      </c>
      <c r="E176" t="s">
        <v>56</v>
      </c>
      <c r="F176" s="2" t="s">
        <v>56</v>
      </c>
      <c r="G176" t="s">
        <v>57</v>
      </c>
      <c r="H176" s="2">
        <v>550</v>
      </c>
      <c r="I176">
        <v>0.9</v>
      </c>
      <c r="J176" t="s">
        <v>58</v>
      </c>
      <c r="K176">
        <v>250</v>
      </c>
      <c r="L176">
        <v>0.1</v>
      </c>
      <c r="M176" t="s">
        <v>56</v>
      </c>
      <c r="N176" t="s">
        <v>56</v>
      </c>
      <c r="O176" t="s">
        <v>94</v>
      </c>
      <c r="P176">
        <v>10</v>
      </c>
      <c r="Q176" t="s">
        <v>56</v>
      </c>
      <c r="R176" t="s">
        <v>56</v>
      </c>
      <c r="S176" t="s">
        <v>57</v>
      </c>
      <c r="T176">
        <v>550</v>
      </c>
      <c r="U176">
        <v>0.9</v>
      </c>
      <c r="V176" t="s">
        <v>58</v>
      </c>
      <c r="W176">
        <v>250</v>
      </c>
      <c r="X176">
        <v>0.1</v>
      </c>
      <c r="Y176" t="s">
        <v>56</v>
      </c>
      <c r="Z176" t="s">
        <v>56</v>
      </c>
      <c r="AA176" t="s">
        <v>94</v>
      </c>
      <c r="AB176">
        <v>10</v>
      </c>
      <c r="AC176" t="s">
        <v>59</v>
      </c>
      <c r="AD176">
        <v>15</v>
      </c>
      <c r="AE176">
        <v>240</v>
      </c>
      <c r="AF176">
        <v>1</v>
      </c>
      <c r="AG176">
        <v>0</v>
      </c>
      <c r="AH176" t="s">
        <v>56</v>
      </c>
      <c r="AI176" t="s">
        <v>60</v>
      </c>
      <c r="AJ176">
        <v>1</v>
      </c>
      <c r="AK176" t="s">
        <v>56</v>
      </c>
      <c r="AL176">
        <v>0</v>
      </c>
      <c r="AM176" t="s">
        <v>56</v>
      </c>
      <c r="AO176" s="2">
        <v>1.4</v>
      </c>
      <c r="AP176" s="2">
        <v>1.45</v>
      </c>
      <c r="AQ176" s="2">
        <v>1.52</v>
      </c>
      <c r="AR176">
        <v>2.8000000000000001E-2</v>
      </c>
      <c r="AS176" s="2" t="s">
        <v>675</v>
      </c>
      <c r="AW176" t="e">
        <v>#DIV/0!</v>
      </c>
      <c r="AX176" t="e">
        <v>#DIV/0!</v>
      </c>
      <c r="AZ176" t="s">
        <v>676</v>
      </c>
      <c r="BA176" t="s">
        <v>677</v>
      </c>
      <c r="BB176" t="s">
        <v>678</v>
      </c>
      <c r="BC176" t="s">
        <v>679</v>
      </c>
    </row>
    <row r="177" spans="2:50" x14ac:dyDescent="0.3">
      <c r="B177" s="1">
        <v>45355</v>
      </c>
      <c r="C177" t="s">
        <v>207</v>
      </c>
      <c r="D177">
        <v>2</v>
      </c>
      <c r="E177" t="s">
        <v>56</v>
      </c>
      <c r="F177" s="2" t="s">
        <v>56</v>
      </c>
      <c r="G177" t="s">
        <v>57</v>
      </c>
      <c r="H177" s="2">
        <v>550</v>
      </c>
      <c r="I177">
        <v>0.9</v>
      </c>
      <c r="J177" t="s">
        <v>58</v>
      </c>
      <c r="K177">
        <v>250</v>
      </c>
      <c r="L177">
        <v>0.1</v>
      </c>
      <c r="M177" t="s">
        <v>56</v>
      </c>
      <c r="N177" t="s">
        <v>56</v>
      </c>
      <c r="O177" t="s">
        <v>94</v>
      </c>
      <c r="P177">
        <v>10</v>
      </c>
      <c r="Q177" t="s">
        <v>56</v>
      </c>
      <c r="R177" t="s">
        <v>56</v>
      </c>
      <c r="S177" t="s">
        <v>57</v>
      </c>
      <c r="T177">
        <v>550</v>
      </c>
      <c r="U177">
        <v>0.9</v>
      </c>
      <c r="V177" t="s">
        <v>58</v>
      </c>
      <c r="W177">
        <v>250</v>
      </c>
      <c r="X177">
        <v>0.1</v>
      </c>
      <c r="Y177" t="s">
        <v>56</v>
      </c>
      <c r="Z177" t="s">
        <v>56</v>
      </c>
      <c r="AA177" t="s">
        <v>94</v>
      </c>
      <c r="AB177">
        <v>10</v>
      </c>
      <c r="AC177" t="s">
        <v>59</v>
      </c>
      <c r="AD177">
        <v>15</v>
      </c>
      <c r="AE177">
        <v>240</v>
      </c>
      <c r="AF177">
        <v>0</v>
      </c>
      <c r="AG177">
        <v>1</v>
      </c>
      <c r="AH177" t="s">
        <v>56</v>
      </c>
      <c r="AI177" t="s">
        <v>60</v>
      </c>
      <c r="AJ177">
        <v>1</v>
      </c>
      <c r="AK177" t="s">
        <v>56</v>
      </c>
      <c r="AL177">
        <v>0</v>
      </c>
      <c r="AO177" s="2">
        <v>0.214</v>
      </c>
      <c r="AP177" s="2">
        <v>0.21410000000000001</v>
      </c>
      <c r="AQ177" s="2">
        <v>0.2142</v>
      </c>
      <c r="AR177">
        <v>1.89</v>
      </c>
      <c r="AS177" s="2" t="s">
        <v>680</v>
      </c>
      <c r="AT177" s="2">
        <v>3766.52</v>
      </c>
      <c r="AU177" s="2">
        <v>7732.93</v>
      </c>
      <c r="AW177" s="6">
        <f t="shared" ref="AW177:AW192" si="11">AVERAGE(AT177:AV177)</f>
        <v>5749.7250000000004</v>
      </c>
      <c r="AX177" s="6">
        <f t="shared" ref="AX177:AX191" si="12">AVERAGE(AO177/10+AO177/10+AQ177/10)/(AW177*AR177)</f>
        <v>5.9096454141434551E-6</v>
      </c>
    </row>
    <row r="178" spans="2:50" x14ac:dyDescent="0.3">
      <c r="B178" s="1">
        <v>45355</v>
      </c>
      <c r="C178" t="s">
        <v>207</v>
      </c>
      <c r="D178">
        <v>2</v>
      </c>
      <c r="E178" t="s">
        <v>56</v>
      </c>
      <c r="F178" s="2" t="s">
        <v>56</v>
      </c>
      <c r="G178" t="s">
        <v>57</v>
      </c>
      <c r="H178" s="2">
        <v>550</v>
      </c>
      <c r="I178">
        <v>0.9</v>
      </c>
      <c r="J178" t="s">
        <v>58</v>
      </c>
      <c r="K178">
        <v>250</v>
      </c>
      <c r="L178">
        <v>0.1</v>
      </c>
      <c r="M178" t="s">
        <v>56</v>
      </c>
      <c r="N178" t="s">
        <v>56</v>
      </c>
      <c r="O178" t="s">
        <v>94</v>
      </c>
      <c r="P178">
        <v>10</v>
      </c>
      <c r="Q178" t="s">
        <v>56</v>
      </c>
      <c r="R178" t="s">
        <v>56</v>
      </c>
      <c r="S178" t="s">
        <v>57</v>
      </c>
      <c r="T178">
        <v>550</v>
      </c>
      <c r="U178">
        <v>0.9</v>
      </c>
      <c r="V178" t="s">
        <v>58</v>
      </c>
      <c r="W178">
        <v>250</v>
      </c>
      <c r="X178">
        <v>0.1</v>
      </c>
      <c r="Y178" t="s">
        <v>56</v>
      </c>
      <c r="Z178" t="s">
        <v>56</v>
      </c>
      <c r="AA178" t="s">
        <v>94</v>
      </c>
      <c r="AB178">
        <v>10</v>
      </c>
      <c r="AC178" t="s">
        <v>59</v>
      </c>
      <c r="AD178">
        <v>12.85</v>
      </c>
      <c r="AE178">
        <v>240</v>
      </c>
      <c r="AF178">
        <v>0</v>
      </c>
      <c r="AG178">
        <v>1</v>
      </c>
      <c r="AH178" t="s">
        <v>56</v>
      </c>
      <c r="AI178" t="s">
        <v>60</v>
      </c>
      <c r="AJ178">
        <v>1</v>
      </c>
      <c r="AK178" t="s">
        <v>56</v>
      </c>
      <c r="AL178">
        <v>0</v>
      </c>
      <c r="AO178" s="2">
        <v>0.214</v>
      </c>
      <c r="AP178" s="2">
        <v>0.21410000000000001</v>
      </c>
      <c r="AQ178" s="2">
        <v>0.2142</v>
      </c>
      <c r="AR178">
        <v>1.89</v>
      </c>
      <c r="AS178" s="2" t="s">
        <v>681</v>
      </c>
      <c r="AT178" s="2">
        <v>296.57</v>
      </c>
      <c r="AU178" s="2">
        <v>175.1</v>
      </c>
      <c r="AW178" s="6">
        <f t="shared" si="11"/>
        <v>235.83499999999998</v>
      </c>
      <c r="AX178" s="6">
        <f>AVERAGE(AO178/10+AO178/10+AQ178/10)/(AW178*AR178)</f>
        <v>1.4407885164982291E-4</v>
      </c>
    </row>
    <row r="179" spans="2:50" x14ac:dyDescent="0.3">
      <c r="B179" s="1">
        <v>45355</v>
      </c>
      <c r="C179" t="s">
        <v>207</v>
      </c>
      <c r="D179">
        <v>2</v>
      </c>
      <c r="E179" t="s">
        <v>56</v>
      </c>
      <c r="F179" s="2" t="s">
        <v>56</v>
      </c>
      <c r="G179" t="s">
        <v>57</v>
      </c>
      <c r="H179" s="2">
        <v>550</v>
      </c>
      <c r="I179">
        <v>0.9</v>
      </c>
      <c r="J179" t="s">
        <v>58</v>
      </c>
      <c r="K179">
        <v>250</v>
      </c>
      <c r="L179">
        <v>0.1</v>
      </c>
      <c r="M179" t="s">
        <v>56</v>
      </c>
      <c r="N179" t="s">
        <v>56</v>
      </c>
      <c r="O179" t="s">
        <v>94</v>
      </c>
      <c r="P179">
        <v>10</v>
      </c>
      <c r="Q179" t="s">
        <v>56</v>
      </c>
      <c r="R179" t="s">
        <v>56</v>
      </c>
      <c r="S179" t="s">
        <v>57</v>
      </c>
      <c r="T179">
        <v>550</v>
      </c>
      <c r="U179">
        <v>0.9</v>
      </c>
      <c r="V179" t="s">
        <v>58</v>
      </c>
      <c r="W179">
        <v>250</v>
      </c>
      <c r="X179">
        <v>0.1</v>
      </c>
      <c r="Y179" t="s">
        <v>56</v>
      </c>
      <c r="Z179" t="s">
        <v>56</v>
      </c>
      <c r="AA179" t="s">
        <v>94</v>
      </c>
      <c r="AB179">
        <v>10</v>
      </c>
      <c r="AC179" t="s">
        <v>59</v>
      </c>
      <c r="AD179">
        <v>10.71</v>
      </c>
      <c r="AE179">
        <v>240</v>
      </c>
      <c r="AF179">
        <v>0</v>
      </c>
      <c r="AG179">
        <v>1</v>
      </c>
      <c r="AH179" t="s">
        <v>56</v>
      </c>
      <c r="AI179" t="s">
        <v>60</v>
      </c>
      <c r="AJ179">
        <v>1</v>
      </c>
      <c r="AK179" t="s">
        <v>56</v>
      </c>
      <c r="AL179">
        <v>0</v>
      </c>
      <c r="AO179" s="2">
        <v>0.214</v>
      </c>
      <c r="AP179" s="2">
        <v>0.21410000000000001</v>
      </c>
      <c r="AQ179" s="2">
        <v>0.2142</v>
      </c>
      <c r="AR179">
        <v>1.89</v>
      </c>
      <c r="AS179" s="2" t="s">
        <v>682</v>
      </c>
      <c r="AT179" s="2">
        <v>111.81</v>
      </c>
      <c r="AU179" s="2">
        <v>133.13999999999999</v>
      </c>
      <c r="AW179" s="6">
        <f t="shared" si="11"/>
        <v>122.47499999999999</v>
      </c>
      <c r="AX179" s="6">
        <f t="shared" si="12"/>
        <v>2.7743487225014067E-4</v>
      </c>
    </row>
    <row r="180" spans="2:50" x14ac:dyDescent="0.3">
      <c r="B180" s="1">
        <v>45355</v>
      </c>
      <c r="C180" t="s">
        <v>207</v>
      </c>
      <c r="D180">
        <v>2</v>
      </c>
      <c r="E180" t="s">
        <v>56</v>
      </c>
      <c r="F180" s="2" t="s">
        <v>56</v>
      </c>
      <c r="G180" t="s">
        <v>57</v>
      </c>
      <c r="H180" s="2">
        <v>550</v>
      </c>
      <c r="I180">
        <v>0.9</v>
      </c>
      <c r="J180" t="s">
        <v>58</v>
      </c>
      <c r="K180">
        <v>250</v>
      </c>
      <c r="L180">
        <v>0.1</v>
      </c>
      <c r="M180" t="s">
        <v>56</v>
      </c>
      <c r="N180" t="s">
        <v>56</v>
      </c>
      <c r="O180" t="s">
        <v>94</v>
      </c>
      <c r="P180">
        <v>10</v>
      </c>
      <c r="Q180" t="s">
        <v>56</v>
      </c>
      <c r="R180" t="s">
        <v>56</v>
      </c>
      <c r="S180" t="s">
        <v>57</v>
      </c>
      <c r="T180">
        <v>550</v>
      </c>
      <c r="U180">
        <v>0.9</v>
      </c>
      <c r="V180" t="s">
        <v>58</v>
      </c>
      <c r="W180">
        <v>250</v>
      </c>
      <c r="X180">
        <v>0.1</v>
      </c>
      <c r="Y180" t="s">
        <v>56</v>
      </c>
      <c r="Z180" t="s">
        <v>56</v>
      </c>
      <c r="AA180" t="s">
        <v>94</v>
      </c>
      <c r="AB180">
        <v>10</v>
      </c>
      <c r="AC180" t="s">
        <v>59</v>
      </c>
      <c r="AD180">
        <v>8.56</v>
      </c>
      <c r="AE180">
        <v>240</v>
      </c>
      <c r="AF180">
        <v>0</v>
      </c>
      <c r="AG180">
        <v>1</v>
      </c>
      <c r="AH180" t="s">
        <v>56</v>
      </c>
      <c r="AI180" t="s">
        <v>60</v>
      </c>
      <c r="AJ180">
        <v>1</v>
      </c>
      <c r="AK180" t="s">
        <v>56</v>
      </c>
      <c r="AL180">
        <v>0</v>
      </c>
      <c r="AO180" s="2">
        <v>0.214</v>
      </c>
      <c r="AP180" s="2">
        <v>0.21410000000000001</v>
      </c>
      <c r="AQ180" s="2">
        <v>0.2142</v>
      </c>
      <c r="AR180">
        <v>1.89</v>
      </c>
      <c r="AS180" s="2" t="s">
        <v>683</v>
      </c>
      <c r="AT180" s="2">
        <v>2853.24</v>
      </c>
      <c r="AW180" s="6">
        <f t="shared" si="11"/>
        <v>2853.24</v>
      </c>
      <c r="AX180" s="6">
        <f t="shared" si="12"/>
        <v>1.1908860095483025E-5</v>
      </c>
    </row>
    <row r="181" spans="2:50" x14ac:dyDescent="0.3">
      <c r="B181" s="1">
        <v>45355</v>
      </c>
      <c r="C181" t="s">
        <v>207</v>
      </c>
      <c r="D181">
        <v>2</v>
      </c>
      <c r="E181" t="s">
        <v>56</v>
      </c>
      <c r="F181" s="2" t="s">
        <v>56</v>
      </c>
      <c r="G181" t="s">
        <v>57</v>
      </c>
      <c r="H181" s="2">
        <v>550</v>
      </c>
      <c r="I181">
        <v>0.9</v>
      </c>
      <c r="J181" t="s">
        <v>58</v>
      </c>
      <c r="K181">
        <v>250</v>
      </c>
      <c r="L181">
        <v>0.1</v>
      </c>
      <c r="M181" t="s">
        <v>56</v>
      </c>
      <c r="N181" t="s">
        <v>56</v>
      </c>
      <c r="O181" t="s">
        <v>94</v>
      </c>
      <c r="P181">
        <v>10</v>
      </c>
      <c r="Q181" t="s">
        <v>56</v>
      </c>
      <c r="R181" t="s">
        <v>56</v>
      </c>
      <c r="S181" t="s">
        <v>57</v>
      </c>
      <c r="T181">
        <v>550</v>
      </c>
      <c r="U181">
        <v>0.9</v>
      </c>
      <c r="V181" t="s">
        <v>58</v>
      </c>
      <c r="W181">
        <v>250</v>
      </c>
      <c r="X181">
        <v>0.1</v>
      </c>
      <c r="Y181" t="s">
        <v>56</v>
      </c>
      <c r="Z181" t="s">
        <v>56</v>
      </c>
      <c r="AA181" t="s">
        <v>94</v>
      </c>
      <c r="AB181">
        <v>10</v>
      </c>
      <c r="AC181" t="s">
        <v>59</v>
      </c>
      <c r="AD181">
        <v>6.42</v>
      </c>
      <c r="AE181">
        <v>240</v>
      </c>
      <c r="AF181">
        <v>0</v>
      </c>
      <c r="AG181">
        <v>1</v>
      </c>
      <c r="AH181" t="s">
        <v>56</v>
      </c>
      <c r="AI181" t="s">
        <v>60</v>
      </c>
      <c r="AJ181">
        <v>1</v>
      </c>
      <c r="AK181" t="s">
        <v>56</v>
      </c>
      <c r="AL181">
        <v>0</v>
      </c>
      <c r="AO181" s="2">
        <v>0.214</v>
      </c>
      <c r="AP181" s="2">
        <v>0.21410000000000001</v>
      </c>
      <c r="AQ181" s="2">
        <v>0.2142</v>
      </c>
      <c r="AR181">
        <v>1.89</v>
      </c>
      <c r="AS181" s="2" t="s">
        <v>684</v>
      </c>
      <c r="AT181" s="2">
        <v>152.38</v>
      </c>
      <c r="AU181" s="2">
        <v>101.75</v>
      </c>
      <c r="AW181" s="6">
        <f t="shared" si="11"/>
        <v>127.065</v>
      </c>
      <c r="AX181" s="6">
        <f t="shared" si="12"/>
        <v>2.6741302466325097E-4</v>
      </c>
    </row>
    <row r="182" spans="2:50" x14ac:dyDescent="0.3">
      <c r="B182" s="1">
        <v>45355</v>
      </c>
      <c r="C182" t="s">
        <v>207</v>
      </c>
      <c r="D182">
        <v>2</v>
      </c>
      <c r="E182" t="s">
        <v>56</v>
      </c>
      <c r="F182" s="2" t="s">
        <v>56</v>
      </c>
      <c r="G182" t="s">
        <v>57</v>
      </c>
      <c r="H182" s="2">
        <v>550</v>
      </c>
      <c r="I182">
        <v>0.9</v>
      </c>
      <c r="J182" t="s">
        <v>58</v>
      </c>
      <c r="K182">
        <v>250</v>
      </c>
      <c r="L182">
        <v>0.1</v>
      </c>
      <c r="M182" t="s">
        <v>56</v>
      </c>
      <c r="N182" t="s">
        <v>56</v>
      </c>
      <c r="O182" t="s">
        <v>94</v>
      </c>
      <c r="P182">
        <v>10</v>
      </c>
      <c r="Q182" t="s">
        <v>56</v>
      </c>
      <c r="R182" t="s">
        <v>56</v>
      </c>
      <c r="S182" t="s">
        <v>57</v>
      </c>
      <c r="T182">
        <v>550</v>
      </c>
      <c r="U182">
        <v>0.9</v>
      </c>
      <c r="V182" t="s">
        <v>58</v>
      </c>
      <c r="W182">
        <v>250</v>
      </c>
      <c r="X182">
        <v>0.1</v>
      </c>
      <c r="Y182" t="s">
        <v>56</v>
      </c>
      <c r="Z182" t="s">
        <v>56</v>
      </c>
      <c r="AA182" t="s">
        <v>94</v>
      </c>
      <c r="AB182">
        <v>10</v>
      </c>
      <c r="AC182" t="s">
        <v>59</v>
      </c>
      <c r="AD182">
        <v>4.28</v>
      </c>
      <c r="AE182">
        <v>240</v>
      </c>
      <c r="AF182">
        <v>0</v>
      </c>
      <c r="AG182">
        <v>1</v>
      </c>
      <c r="AH182" t="s">
        <v>56</v>
      </c>
      <c r="AI182" t="s">
        <v>60</v>
      </c>
      <c r="AJ182">
        <v>1</v>
      </c>
      <c r="AK182" t="s">
        <v>56</v>
      </c>
      <c r="AL182">
        <v>0</v>
      </c>
      <c r="AO182" s="2">
        <v>0.214</v>
      </c>
      <c r="AP182" s="2">
        <v>0.21410000000000001</v>
      </c>
      <c r="AQ182" s="2">
        <v>0.2142</v>
      </c>
      <c r="AR182">
        <v>1.89</v>
      </c>
      <c r="AS182" s="2" t="s">
        <v>685</v>
      </c>
      <c r="AT182" s="2">
        <v>211.82</v>
      </c>
      <c r="AU182" s="2">
        <v>230.94</v>
      </c>
      <c r="AW182" s="6">
        <f t="shared" si="11"/>
        <v>221.38</v>
      </c>
      <c r="AX182">
        <f t="shared" si="12"/>
        <v>1.5348647564746582E-4</v>
      </c>
    </row>
    <row r="183" spans="2:50" x14ac:dyDescent="0.3">
      <c r="B183" s="1">
        <v>45355</v>
      </c>
      <c r="C183" t="s">
        <v>207</v>
      </c>
      <c r="D183">
        <v>2</v>
      </c>
      <c r="E183" t="s">
        <v>56</v>
      </c>
      <c r="F183" s="2" t="s">
        <v>56</v>
      </c>
      <c r="G183" t="s">
        <v>57</v>
      </c>
      <c r="H183" s="2">
        <v>550</v>
      </c>
      <c r="I183">
        <v>0.9</v>
      </c>
      <c r="J183" t="s">
        <v>58</v>
      </c>
      <c r="K183">
        <v>250</v>
      </c>
      <c r="L183">
        <v>0.1</v>
      </c>
      <c r="M183" t="s">
        <v>56</v>
      </c>
      <c r="N183" t="s">
        <v>56</v>
      </c>
      <c r="O183" t="s">
        <v>94</v>
      </c>
      <c r="P183">
        <v>10</v>
      </c>
      <c r="Q183" t="s">
        <v>56</v>
      </c>
      <c r="R183" t="s">
        <v>56</v>
      </c>
      <c r="S183" t="s">
        <v>57</v>
      </c>
      <c r="T183">
        <v>550</v>
      </c>
      <c r="U183">
        <v>0.9</v>
      </c>
      <c r="V183" t="s">
        <v>58</v>
      </c>
      <c r="W183">
        <v>250</v>
      </c>
      <c r="X183">
        <v>0.1</v>
      </c>
      <c r="Y183" t="s">
        <v>56</v>
      </c>
      <c r="Z183" t="s">
        <v>56</v>
      </c>
      <c r="AA183" t="s">
        <v>94</v>
      </c>
      <c r="AB183">
        <v>10</v>
      </c>
      <c r="AC183" t="s">
        <v>59</v>
      </c>
      <c r="AD183">
        <v>2.14</v>
      </c>
      <c r="AE183">
        <v>240</v>
      </c>
      <c r="AF183">
        <v>0</v>
      </c>
      <c r="AG183">
        <v>1</v>
      </c>
      <c r="AH183" t="s">
        <v>56</v>
      </c>
      <c r="AI183" t="s">
        <v>60</v>
      </c>
      <c r="AJ183">
        <v>1</v>
      </c>
      <c r="AK183" t="s">
        <v>56</v>
      </c>
      <c r="AL183">
        <v>0</v>
      </c>
      <c r="AO183" s="2">
        <v>0.214</v>
      </c>
      <c r="AP183" s="2">
        <v>0.21410000000000001</v>
      </c>
      <c r="AQ183" s="2">
        <v>0.2142</v>
      </c>
      <c r="AR183">
        <v>1.89</v>
      </c>
      <c r="AS183" s="2" t="s">
        <v>686</v>
      </c>
      <c r="AT183" s="2">
        <v>102.73</v>
      </c>
      <c r="AU183" s="2">
        <v>313.41000000000003</v>
      </c>
      <c r="AW183" s="6">
        <f t="shared" si="11"/>
        <v>208.07000000000002</v>
      </c>
      <c r="AX183" s="6">
        <f>AVERAGE(AO183/10+AO183/10+AQ183/10)/(AW183*AR183)</f>
        <v>1.6330483000353714E-4</v>
      </c>
    </row>
    <row r="184" spans="2:50" x14ac:dyDescent="0.3">
      <c r="B184" s="1">
        <v>45355</v>
      </c>
      <c r="C184" t="s">
        <v>207</v>
      </c>
      <c r="D184">
        <v>2</v>
      </c>
      <c r="E184" t="s">
        <v>56</v>
      </c>
      <c r="F184" s="2" t="s">
        <v>56</v>
      </c>
      <c r="G184" t="s">
        <v>57</v>
      </c>
      <c r="H184" s="2">
        <v>550</v>
      </c>
      <c r="I184">
        <v>0.9</v>
      </c>
      <c r="J184" t="s">
        <v>58</v>
      </c>
      <c r="K184">
        <v>250</v>
      </c>
      <c r="L184">
        <v>0.1</v>
      </c>
      <c r="M184" t="s">
        <v>56</v>
      </c>
      <c r="N184" t="s">
        <v>56</v>
      </c>
      <c r="O184" t="s">
        <v>94</v>
      </c>
      <c r="P184">
        <v>10</v>
      </c>
      <c r="Q184" t="s">
        <v>56</v>
      </c>
      <c r="R184" t="s">
        <v>56</v>
      </c>
      <c r="S184" t="s">
        <v>57</v>
      </c>
      <c r="T184">
        <v>550</v>
      </c>
      <c r="U184">
        <v>0.9</v>
      </c>
      <c r="V184" t="s">
        <v>58</v>
      </c>
      <c r="W184">
        <v>250</v>
      </c>
      <c r="X184">
        <v>0.1</v>
      </c>
      <c r="Y184" t="s">
        <v>56</v>
      </c>
      <c r="Z184" t="s">
        <v>56</v>
      </c>
      <c r="AA184" t="s">
        <v>94</v>
      </c>
      <c r="AB184">
        <v>10</v>
      </c>
      <c r="AC184" t="s">
        <v>59</v>
      </c>
      <c r="AD184">
        <v>0</v>
      </c>
      <c r="AE184">
        <v>240</v>
      </c>
      <c r="AF184">
        <v>0</v>
      </c>
      <c r="AG184">
        <v>1</v>
      </c>
      <c r="AH184" t="s">
        <v>56</v>
      </c>
      <c r="AI184" t="s">
        <v>60</v>
      </c>
      <c r="AJ184">
        <v>1</v>
      </c>
      <c r="AK184" t="s">
        <v>56</v>
      </c>
      <c r="AL184">
        <v>0</v>
      </c>
      <c r="AO184" s="2">
        <v>0.214</v>
      </c>
      <c r="AP184" s="2">
        <v>0.21410000000000001</v>
      </c>
      <c r="AQ184" s="2">
        <v>0.2142</v>
      </c>
      <c r="AR184">
        <v>1.89</v>
      </c>
      <c r="AS184" s="2" t="s">
        <v>687</v>
      </c>
      <c r="AW184" s="6" t="e">
        <f t="shared" si="11"/>
        <v>#DIV/0!</v>
      </c>
      <c r="AX184" s="6" t="e">
        <f t="shared" si="12"/>
        <v>#DIV/0!</v>
      </c>
    </row>
    <row r="185" spans="2:50" x14ac:dyDescent="0.3">
      <c r="B185" s="1">
        <v>45362</v>
      </c>
      <c r="C185" t="s">
        <v>207</v>
      </c>
      <c r="D185">
        <v>2</v>
      </c>
      <c r="E185" t="s">
        <v>56</v>
      </c>
      <c r="F185" s="2" t="s">
        <v>56</v>
      </c>
      <c r="G185" t="s">
        <v>57</v>
      </c>
      <c r="H185" s="2">
        <v>550</v>
      </c>
      <c r="I185">
        <v>0.9</v>
      </c>
      <c r="J185" t="s">
        <v>58</v>
      </c>
      <c r="K185">
        <v>250</v>
      </c>
      <c r="L185">
        <v>0.1</v>
      </c>
      <c r="M185" t="s">
        <v>56</v>
      </c>
      <c r="N185" t="s">
        <v>56</v>
      </c>
      <c r="O185" t="s">
        <v>94</v>
      </c>
      <c r="P185">
        <v>10</v>
      </c>
      <c r="Q185" t="s">
        <v>56</v>
      </c>
      <c r="R185" t="s">
        <v>56</v>
      </c>
      <c r="S185" t="s">
        <v>57</v>
      </c>
      <c r="T185">
        <v>550</v>
      </c>
      <c r="U185">
        <v>0.9</v>
      </c>
      <c r="V185" t="s">
        <v>58</v>
      </c>
      <c r="W185">
        <v>250</v>
      </c>
      <c r="X185">
        <v>0.1</v>
      </c>
      <c r="Y185" t="s">
        <v>56</v>
      </c>
      <c r="Z185" t="s">
        <v>56</v>
      </c>
      <c r="AA185" t="s">
        <v>94</v>
      </c>
      <c r="AB185">
        <v>10</v>
      </c>
      <c r="AC185" t="s">
        <v>59</v>
      </c>
      <c r="AD185">
        <v>15</v>
      </c>
      <c r="AE185">
        <v>240</v>
      </c>
      <c r="AF185">
        <v>0</v>
      </c>
      <c r="AG185">
        <v>1</v>
      </c>
      <c r="AH185" t="s">
        <v>56</v>
      </c>
      <c r="AI185" t="s">
        <v>60</v>
      </c>
      <c r="AJ185">
        <v>1</v>
      </c>
      <c r="AK185" t="s">
        <v>56</v>
      </c>
      <c r="AL185">
        <v>0</v>
      </c>
      <c r="AO185" s="2">
        <v>0.214</v>
      </c>
      <c r="AP185" s="2">
        <v>0.21410000000000001</v>
      </c>
      <c r="AQ185" s="2">
        <v>0.2142</v>
      </c>
      <c r="AR185">
        <v>1.89</v>
      </c>
      <c r="AS185" s="2" t="s">
        <v>688</v>
      </c>
      <c r="AT185" s="2">
        <v>2471.39</v>
      </c>
      <c r="AU185" s="2">
        <v>1273.76</v>
      </c>
      <c r="AW185" s="6">
        <f t="shared" si="11"/>
        <v>1872.5749999999998</v>
      </c>
      <c r="AX185" s="6">
        <f t="shared" si="12"/>
        <v>1.8145514053555124E-5</v>
      </c>
    </row>
    <row r="186" spans="2:50" x14ac:dyDescent="0.3">
      <c r="B186" s="1">
        <v>45355</v>
      </c>
      <c r="C186" t="s">
        <v>207</v>
      </c>
      <c r="D186">
        <v>2</v>
      </c>
      <c r="E186" t="s">
        <v>56</v>
      </c>
      <c r="F186" s="2" t="s">
        <v>56</v>
      </c>
      <c r="G186" t="s">
        <v>57</v>
      </c>
      <c r="H186" s="2">
        <v>550</v>
      </c>
      <c r="I186">
        <v>0.9</v>
      </c>
      <c r="J186" t="s">
        <v>58</v>
      </c>
      <c r="K186">
        <v>250</v>
      </c>
      <c r="L186">
        <v>0.1</v>
      </c>
      <c r="M186" t="s">
        <v>56</v>
      </c>
      <c r="N186" t="s">
        <v>56</v>
      </c>
      <c r="O186" t="s">
        <v>94</v>
      </c>
      <c r="P186">
        <v>10</v>
      </c>
      <c r="Q186" t="s">
        <v>56</v>
      </c>
      <c r="R186" t="s">
        <v>56</v>
      </c>
      <c r="S186" t="s">
        <v>57</v>
      </c>
      <c r="T186">
        <v>550</v>
      </c>
      <c r="U186">
        <v>0.9</v>
      </c>
      <c r="V186" t="s">
        <v>58</v>
      </c>
      <c r="W186">
        <v>250</v>
      </c>
      <c r="X186">
        <v>0.1</v>
      </c>
      <c r="Y186" t="s">
        <v>56</v>
      </c>
      <c r="Z186" t="s">
        <v>56</v>
      </c>
      <c r="AA186" t="s">
        <v>94</v>
      </c>
      <c r="AB186">
        <v>10</v>
      </c>
      <c r="AC186" t="s">
        <v>59</v>
      </c>
      <c r="AD186">
        <v>12.85</v>
      </c>
      <c r="AE186">
        <v>240</v>
      </c>
      <c r="AF186">
        <v>0</v>
      </c>
      <c r="AG186">
        <v>1</v>
      </c>
      <c r="AH186" t="s">
        <v>56</v>
      </c>
      <c r="AI186" t="s">
        <v>60</v>
      </c>
      <c r="AJ186">
        <v>1</v>
      </c>
      <c r="AK186" t="s">
        <v>56</v>
      </c>
      <c r="AL186">
        <v>0</v>
      </c>
      <c r="AO186" s="2">
        <v>0.214</v>
      </c>
      <c r="AP186" s="2">
        <v>0.21410000000000001</v>
      </c>
      <c r="AQ186" s="2">
        <v>0.2142</v>
      </c>
      <c r="AR186">
        <v>1.89</v>
      </c>
      <c r="AS186" s="2" t="s">
        <v>689</v>
      </c>
      <c r="AW186" s="6" t="e">
        <f t="shared" si="11"/>
        <v>#DIV/0!</v>
      </c>
      <c r="AX186" s="6" t="e">
        <f t="shared" si="12"/>
        <v>#DIV/0!</v>
      </c>
    </row>
    <row r="187" spans="2:50" x14ac:dyDescent="0.3">
      <c r="B187" s="1">
        <v>45359</v>
      </c>
      <c r="C187" t="s">
        <v>207</v>
      </c>
      <c r="D187">
        <v>2</v>
      </c>
      <c r="E187" t="s">
        <v>56</v>
      </c>
      <c r="F187" s="2" t="s">
        <v>56</v>
      </c>
      <c r="G187" t="s">
        <v>57</v>
      </c>
      <c r="H187" s="2">
        <v>550</v>
      </c>
      <c r="I187">
        <v>0.9</v>
      </c>
      <c r="J187" t="s">
        <v>58</v>
      </c>
      <c r="K187">
        <v>250</v>
      </c>
      <c r="L187">
        <v>0.1</v>
      </c>
      <c r="M187" t="s">
        <v>56</v>
      </c>
      <c r="N187" t="s">
        <v>56</v>
      </c>
      <c r="O187" t="s">
        <v>94</v>
      </c>
      <c r="P187">
        <v>10</v>
      </c>
      <c r="Q187" t="s">
        <v>56</v>
      </c>
      <c r="R187" t="s">
        <v>56</v>
      </c>
      <c r="S187" t="s">
        <v>57</v>
      </c>
      <c r="T187">
        <v>550</v>
      </c>
      <c r="U187">
        <v>0.9</v>
      </c>
      <c r="V187" t="s">
        <v>58</v>
      </c>
      <c r="W187">
        <v>250</v>
      </c>
      <c r="X187">
        <v>0.1</v>
      </c>
      <c r="Y187" t="s">
        <v>56</v>
      </c>
      <c r="Z187" t="s">
        <v>56</v>
      </c>
      <c r="AA187" t="s">
        <v>94</v>
      </c>
      <c r="AB187">
        <v>10</v>
      </c>
      <c r="AC187" t="s">
        <v>59</v>
      </c>
      <c r="AD187">
        <v>10.71</v>
      </c>
      <c r="AE187">
        <v>240</v>
      </c>
      <c r="AF187">
        <v>0</v>
      </c>
      <c r="AG187">
        <v>1</v>
      </c>
      <c r="AH187" t="s">
        <v>56</v>
      </c>
      <c r="AI187" t="s">
        <v>60</v>
      </c>
      <c r="AJ187">
        <v>1</v>
      </c>
      <c r="AK187" t="s">
        <v>56</v>
      </c>
      <c r="AL187">
        <v>0</v>
      </c>
      <c r="AO187" s="2">
        <v>0.214</v>
      </c>
      <c r="AP187" s="2">
        <v>0.21410000000000001</v>
      </c>
      <c r="AQ187" s="2">
        <v>0.2142</v>
      </c>
      <c r="AR187">
        <v>1.89</v>
      </c>
      <c r="AS187" s="2" t="s">
        <v>690</v>
      </c>
      <c r="AT187" s="2">
        <v>461.3</v>
      </c>
      <c r="AW187" s="6">
        <f t="shared" si="11"/>
        <v>461.3</v>
      </c>
      <c r="AX187" s="6">
        <f t="shared" si="12"/>
        <v>7.3658868369468853E-5</v>
      </c>
    </row>
    <row r="188" spans="2:50" x14ac:dyDescent="0.3">
      <c r="B188" s="1">
        <v>45359</v>
      </c>
      <c r="C188" t="s">
        <v>207</v>
      </c>
      <c r="D188">
        <v>2</v>
      </c>
      <c r="E188" t="s">
        <v>56</v>
      </c>
      <c r="F188" s="2" t="s">
        <v>56</v>
      </c>
      <c r="G188" t="s">
        <v>57</v>
      </c>
      <c r="H188" s="2">
        <v>550</v>
      </c>
      <c r="I188">
        <v>0.9</v>
      </c>
      <c r="J188" t="s">
        <v>58</v>
      </c>
      <c r="K188">
        <v>250</v>
      </c>
      <c r="L188">
        <v>0.1</v>
      </c>
      <c r="M188" t="s">
        <v>56</v>
      </c>
      <c r="N188" t="s">
        <v>56</v>
      </c>
      <c r="O188" t="s">
        <v>94</v>
      </c>
      <c r="P188">
        <v>10</v>
      </c>
      <c r="Q188" t="s">
        <v>56</v>
      </c>
      <c r="R188" t="s">
        <v>56</v>
      </c>
      <c r="S188" t="s">
        <v>57</v>
      </c>
      <c r="T188">
        <v>550</v>
      </c>
      <c r="U188">
        <v>0.9</v>
      </c>
      <c r="V188" t="s">
        <v>58</v>
      </c>
      <c r="W188">
        <v>250</v>
      </c>
      <c r="X188">
        <v>0.1</v>
      </c>
      <c r="Y188" t="s">
        <v>56</v>
      </c>
      <c r="Z188" t="s">
        <v>56</v>
      </c>
      <c r="AA188" t="s">
        <v>94</v>
      </c>
      <c r="AB188">
        <v>10</v>
      </c>
      <c r="AC188" t="s">
        <v>59</v>
      </c>
      <c r="AD188">
        <v>8.56</v>
      </c>
      <c r="AE188">
        <v>240</v>
      </c>
      <c r="AF188">
        <v>0</v>
      </c>
      <c r="AG188">
        <v>1</v>
      </c>
      <c r="AH188" t="s">
        <v>56</v>
      </c>
      <c r="AI188" t="s">
        <v>60</v>
      </c>
      <c r="AJ188">
        <v>1</v>
      </c>
      <c r="AK188" t="s">
        <v>56</v>
      </c>
      <c r="AL188">
        <v>0</v>
      </c>
      <c r="AO188" s="2">
        <v>0.214</v>
      </c>
      <c r="AP188" s="2">
        <v>0.21410000000000001</v>
      </c>
      <c r="AQ188" s="2">
        <v>0.2142</v>
      </c>
      <c r="AR188">
        <v>1.89</v>
      </c>
      <c r="AS188" s="2" t="s">
        <v>691</v>
      </c>
      <c r="AT188" s="2">
        <v>4853.1000000000004</v>
      </c>
      <c r="AU188" s="2">
        <v>1239.8699999999999</v>
      </c>
      <c r="AV188" s="2">
        <v>1941.88</v>
      </c>
      <c r="AW188" s="6">
        <f t="shared" si="11"/>
        <v>2678.2833333333333</v>
      </c>
      <c r="AX188" s="6">
        <f t="shared" si="12"/>
        <v>1.2686796634225646E-5</v>
      </c>
    </row>
    <row r="189" spans="2:50" x14ac:dyDescent="0.3">
      <c r="B189" s="1">
        <v>45355</v>
      </c>
      <c r="C189" t="s">
        <v>207</v>
      </c>
      <c r="D189">
        <v>2</v>
      </c>
      <c r="E189" t="s">
        <v>56</v>
      </c>
      <c r="F189" s="2" t="s">
        <v>56</v>
      </c>
      <c r="G189" t="s">
        <v>57</v>
      </c>
      <c r="H189" s="2">
        <v>550</v>
      </c>
      <c r="I189">
        <v>0.9</v>
      </c>
      <c r="J189" t="s">
        <v>58</v>
      </c>
      <c r="K189">
        <v>250</v>
      </c>
      <c r="L189">
        <v>0.1</v>
      </c>
      <c r="M189" t="s">
        <v>56</v>
      </c>
      <c r="N189" t="s">
        <v>56</v>
      </c>
      <c r="O189" t="s">
        <v>94</v>
      </c>
      <c r="P189">
        <v>10</v>
      </c>
      <c r="Q189" t="s">
        <v>56</v>
      </c>
      <c r="R189" t="s">
        <v>56</v>
      </c>
      <c r="S189" t="s">
        <v>57</v>
      </c>
      <c r="T189">
        <v>550</v>
      </c>
      <c r="U189">
        <v>0.9</v>
      </c>
      <c r="V189" t="s">
        <v>58</v>
      </c>
      <c r="W189">
        <v>250</v>
      </c>
      <c r="X189">
        <v>0.1</v>
      </c>
      <c r="Y189" t="s">
        <v>56</v>
      </c>
      <c r="Z189" t="s">
        <v>56</v>
      </c>
      <c r="AA189" t="s">
        <v>94</v>
      </c>
      <c r="AB189">
        <v>10</v>
      </c>
      <c r="AC189" t="s">
        <v>59</v>
      </c>
      <c r="AD189">
        <v>6.42</v>
      </c>
      <c r="AE189">
        <v>240</v>
      </c>
      <c r="AF189">
        <v>0</v>
      </c>
      <c r="AG189">
        <v>1</v>
      </c>
      <c r="AH189" t="s">
        <v>56</v>
      </c>
      <c r="AI189" t="s">
        <v>60</v>
      </c>
      <c r="AJ189">
        <v>1</v>
      </c>
      <c r="AK189" t="s">
        <v>56</v>
      </c>
      <c r="AL189">
        <v>0</v>
      </c>
      <c r="AO189" s="2">
        <v>0.214</v>
      </c>
      <c r="AP189" s="2">
        <v>0.21410000000000001</v>
      </c>
      <c r="AQ189" s="2">
        <v>0.2142</v>
      </c>
      <c r="AR189">
        <v>1.89</v>
      </c>
      <c r="AS189" s="2" t="s">
        <v>692</v>
      </c>
      <c r="AW189" s="6" t="e">
        <f t="shared" si="11"/>
        <v>#DIV/0!</v>
      </c>
      <c r="AX189" s="6" t="e">
        <f t="shared" si="12"/>
        <v>#DIV/0!</v>
      </c>
    </row>
    <row r="190" spans="2:50" x14ac:dyDescent="0.3">
      <c r="B190" s="1">
        <v>45355</v>
      </c>
      <c r="C190" t="s">
        <v>207</v>
      </c>
      <c r="D190">
        <v>2</v>
      </c>
      <c r="E190" t="s">
        <v>56</v>
      </c>
      <c r="F190" s="2" t="s">
        <v>56</v>
      </c>
      <c r="G190" t="s">
        <v>57</v>
      </c>
      <c r="H190" s="2">
        <v>550</v>
      </c>
      <c r="I190">
        <v>0.9</v>
      </c>
      <c r="J190" t="s">
        <v>58</v>
      </c>
      <c r="K190">
        <v>250</v>
      </c>
      <c r="L190">
        <v>0.1</v>
      </c>
      <c r="M190" t="s">
        <v>56</v>
      </c>
      <c r="N190" t="s">
        <v>56</v>
      </c>
      <c r="O190" t="s">
        <v>94</v>
      </c>
      <c r="P190">
        <v>10</v>
      </c>
      <c r="Q190" t="s">
        <v>56</v>
      </c>
      <c r="R190" t="s">
        <v>56</v>
      </c>
      <c r="S190" t="s">
        <v>57</v>
      </c>
      <c r="T190">
        <v>550</v>
      </c>
      <c r="U190">
        <v>0.9</v>
      </c>
      <c r="V190" t="s">
        <v>58</v>
      </c>
      <c r="W190">
        <v>250</v>
      </c>
      <c r="X190">
        <v>0.1</v>
      </c>
      <c r="Y190" t="s">
        <v>56</v>
      </c>
      <c r="Z190" t="s">
        <v>56</v>
      </c>
      <c r="AA190" t="s">
        <v>94</v>
      </c>
      <c r="AB190">
        <v>10</v>
      </c>
      <c r="AC190" t="s">
        <v>59</v>
      </c>
      <c r="AD190">
        <v>4.28</v>
      </c>
      <c r="AE190">
        <v>240</v>
      </c>
      <c r="AF190">
        <v>0</v>
      </c>
      <c r="AG190">
        <v>1</v>
      </c>
      <c r="AH190" t="s">
        <v>56</v>
      </c>
      <c r="AI190" t="s">
        <v>60</v>
      </c>
      <c r="AJ190">
        <v>1</v>
      </c>
      <c r="AK190" t="s">
        <v>56</v>
      </c>
      <c r="AL190">
        <v>0</v>
      </c>
      <c r="AO190" s="2">
        <v>0.214</v>
      </c>
      <c r="AP190" s="2">
        <v>0.21410000000000001</v>
      </c>
      <c r="AQ190" s="2">
        <v>0.2142</v>
      </c>
      <c r="AR190">
        <v>1.89</v>
      </c>
      <c r="AS190" s="2" t="s">
        <v>693</v>
      </c>
      <c r="AW190" s="6" t="e">
        <f t="shared" si="11"/>
        <v>#DIV/0!</v>
      </c>
      <c r="AX190" s="6" t="e">
        <f t="shared" si="12"/>
        <v>#DIV/0!</v>
      </c>
    </row>
    <row r="191" spans="2:50" x14ac:dyDescent="0.3">
      <c r="B191" s="1">
        <v>45355</v>
      </c>
      <c r="C191" t="s">
        <v>207</v>
      </c>
      <c r="D191">
        <v>2</v>
      </c>
      <c r="E191" t="s">
        <v>56</v>
      </c>
      <c r="F191" s="2" t="s">
        <v>56</v>
      </c>
      <c r="G191" t="s">
        <v>57</v>
      </c>
      <c r="H191" s="2">
        <v>550</v>
      </c>
      <c r="I191">
        <v>0.9</v>
      </c>
      <c r="J191" t="s">
        <v>58</v>
      </c>
      <c r="K191">
        <v>250</v>
      </c>
      <c r="L191">
        <v>0.1</v>
      </c>
      <c r="M191" t="s">
        <v>56</v>
      </c>
      <c r="N191" t="s">
        <v>56</v>
      </c>
      <c r="O191" t="s">
        <v>94</v>
      </c>
      <c r="P191">
        <v>10</v>
      </c>
      <c r="Q191" t="s">
        <v>56</v>
      </c>
      <c r="R191" t="s">
        <v>56</v>
      </c>
      <c r="S191" t="s">
        <v>57</v>
      </c>
      <c r="T191">
        <v>550</v>
      </c>
      <c r="U191">
        <v>0.9</v>
      </c>
      <c r="V191" t="s">
        <v>58</v>
      </c>
      <c r="W191">
        <v>250</v>
      </c>
      <c r="X191">
        <v>0.1</v>
      </c>
      <c r="Y191" t="s">
        <v>56</v>
      </c>
      <c r="Z191" t="s">
        <v>56</v>
      </c>
      <c r="AA191" t="s">
        <v>94</v>
      </c>
      <c r="AB191">
        <v>10</v>
      </c>
      <c r="AC191" t="s">
        <v>59</v>
      </c>
      <c r="AD191">
        <v>2.14</v>
      </c>
      <c r="AE191">
        <v>240</v>
      </c>
      <c r="AF191">
        <v>0</v>
      </c>
      <c r="AG191">
        <v>1</v>
      </c>
      <c r="AH191" t="s">
        <v>56</v>
      </c>
      <c r="AI191" t="s">
        <v>60</v>
      </c>
      <c r="AJ191">
        <v>1</v>
      </c>
      <c r="AK191" t="s">
        <v>56</v>
      </c>
      <c r="AL191">
        <v>0</v>
      </c>
      <c r="AO191" s="2">
        <v>0.214</v>
      </c>
      <c r="AP191" s="2">
        <v>0.21410000000000001</v>
      </c>
      <c r="AQ191" s="2">
        <v>0.2142</v>
      </c>
      <c r="AR191">
        <v>1.89</v>
      </c>
      <c r="AS191" s="2" t="s">
        <v>694</v>
      </c>
      <c r="AW191" s="6" t="e">
        <f t="shared" si="11"/>
        <v>#DIV/0!</v>
      </c>
      <c r="AX191" s="6" t="e">
        <f t="shared" si="12"/>
        <v>#DIV/0!</v>
      </c>
    </row>
    <row r="192" spans="2:50" x14ac:dyDescent="0.3">
      <c r="B192" s="1">
        <v>45362</v>
      </c>
      <c r="C192" t="s">
        <v>207</v>
      </c>
      <c r="D192">
        <v>2</v>
      </c>
      <c r="E192" t="s">
        <v>56</v>
      </c>
      <c r="F192" s="2" t="s">
        <v>56</v>
      </c>
      <c r="G192" t="s">
        <v>57</v>
      </c>
      <c r="H192" s="2">
        <v>550</v>
      </c>
      <c r="I192">
        <v>0.9</v>
      </c>
      <c r="J192" t="s">
        <v>58</v>
      </c>
      <c r="K192">
        <v>250</v>
      </c>
      <c r="L192">
        <v>0.1</v>
      </c>
      <c r="M192" t="s">
        <v>56</v>
      </c>
      <c r="N192" t="s">
        <v>56</v>
      </c>
      <c r="O192" t="s">
        <v>94</v>
      </c>
      <c r="P192">
        <v>10</v>
      </c>
      <c r="Q192" t="s">
        <v>56</v>
      </c>
      <c r="R192" t="s">
        <v>56</v>
      </c>
      <c r="S192" t="s">
        <v>57</v>
      </c>
      <c r="T192">
        <v>550</v>
      </c>
      <c r="U192">
        <v>0.9</v>
      </c>
      <c r="V192" t="s">
        <v>58</v>
      </c>
      <c r="W192">
        <v>250</v>
      </c>
      <c r="X192">
        <v>0.1</v>
      </c>
      <c r="Y192" t="s">
        <v>56</v>
      </c>
      <c r="Z192" t="s">
        <v>56</v>
      </c>
      <c r="AA192" t="s">
        <v>94</v>
      </c>
      <c r="AB192">
        <v>10</v>
      </c>
      <c r="AC192" t="s">
        <v>59</v>
      </c>
      <c r="AD192">
        <v>0</v>
      </c>
      <c r="AE192">
        <v>240</v>
      </c>
      <c r="AF192">
        <v>0</v>
      </c>
      <c r="AG192">
        <v>1</v>
      </c>
      <c r="AH192" t="s">
        <v>56</v>
      </c>
      <c r="AI192" t="s">
        <v>60</v>
      </c>
      <c r="AJ192">
        <v>1</v>
      </c>
      <c r="AK192" t="s">
        <v>56</v>
      </c>
      <c r="AL192">
        <v>0</v>
      </c>
      <c r="AO192" s="2">
        <v>0.214</v>
      </c>
      <c r="AP192" s="2">
        <v>0.21410000000000001</v>
      </c>
      <c r="AQ192" s="2">
        <v>0.2142</v>
      </c>
      <c r="AR192">
        <v>1.89</v>
      </c>
      <c r="AS192" s="2" t="s">
        <v>695</v>
      </c>
      <c r="AT192" s="2">
        <v>1273.76</v>
      </c>
      <c r="AU192" s="2">
        <v>1246.83</v>
      </c>
      <c r="AW192" s="6">
        <f t="shared" si="11"/>
        <v>1260.2950000000001</v>
      </c>
      <c r="AX192" s="6">
        <f>AVERAGE(AO192/10+AO192/10+AQ192/10)/(AW192*AR192)</f>
        <v>2.6961017840137409E-5</v>
      </c>
    </row>
    <row r="193" spans="2:52" x14ac:dyDescent="0.3">
      <c r="B193" s="1">
        <v>45380</v>
      </c>
      <c r="C193" t="s">
        <v>207</v>
      </c>
      <c r="D193">
        <v>2</v>
      </c>
      <c r="E193" t="s">
        <v>56</v>
      </c>
      <c r="F193" s="2" t="s">
        <v>56</v>
      </c>
      <c r="G193" t="s">
        <v>57</v>
      </c>
      <c r="H193" s="2">
        <v>550</v>
      </c>
      <c r="I193">
        <v>0.9</v>
      </c>
      <c r="J193" t="s">
        <v>58</v>
      </c>
      <c r="K193">
        <v>250</v>
      </c>
      <c r="L193">
        <v>0.1</v>
      </c>
      <c r="M193" t="s">
        <v>56</v>
      </c>
      <c r="N193" t="s">
        <v>56</v>
      </c>
      <c r="O193" t="s">
        <v>94</v>
      </c>
      <c r="P193">
        <v>10</v>
      </c>
      <c r="Q193" t="s">
        <v>56</v>
      </c>
      <c r="R193" t="s">
        <v>56</v>
      </c>
      <c r="S193" t="s">
        <v>57</v>
      </c>
      <c r="T193">
        <v>550</v>
      </c>
      <c r="U193">
        <v>0.9</v>
      </c>
      <c r="V193" t="s">
        <v>58</v>
      </c>
      <c r="W193">
        <v>250</v>
      </c>
      <c r="X193">
        <v>0.1</v>
      </c>
      <c r="Y193" t="s">
        <v>56</v>
      </c>
      <c r="Z193" t="s">
        <v>56</v>
      </c>
      <c r="AA193" t="s">
        <v>94</v>
      </c>
      <c r="AB193">
        <v>10</v>
      </c>
      <c r="AC193" t="s">
        <v>59</v>
      </c>
      <c r="AD193">
        <v>15</v>
      </c>
      <c r="AE193">
        <v>240</v>
      </c>
      <c r="AF193">
        <v>0</v>
      </c>
      <c r="AG193">
        <v>1</v>
      </c>
      <c r="AH193" t="s">
        <v>56</v>
      </c>
      <c r="AI193" t="s">
        <v>60</v>
      </c>
      <c r="AJ193">
        <v>1</v>
      </c>
      <c r="AK193" t="s">
        <v>56</v>
      </c>
      <c r="AL193">
        <v>0</v>
      </c>
      <c r="AO193" s="2">
        <v>0.214</v>
      </c>
      <c r="AP193" s="2">
        <v>0.21410000000000001</v>
      </c>
      <c r="AQ193" s="2">
        <v>0.2142</v>
      </c>
      <c r="AR193">
        <v>1.89</v>
      </c>
      <c r="AS193" s="2" t="s">
        <v>696</v>
      </c>
      <c r="AW193" s="6"/>
      <c r="AX193" s="6"/>
    </row>
    <row r="194" spans="2:52" x14ac:dyDescent="0.3">
      <c r="B194" s="1">
        <v>45380</v>
      </c>
      <c r="C194" t="s">
        <v>207</v>
      </c>
      <c r="D194">
        <v>2</v>
      </c>
      <c r="E194" t="s">
        <v>56</v>
      </c>
      <c r="F194" s="2" t="s">
        <v>56</v>
      </c>
      <c r="G194" t="s">
        <v>57</v>
      </c>
      <c r="H194" s="2">
        <v>550</v>
      </c>
      <c r="I194">
        <v>0.9</v>
      </c>
      <c r="J194" t="s">
        <v>58</v>
      </c>
      <c r="K194">
        <v>250</v>
      </c>
      <c r="L194">
        <v>0.1</v>
      </c>
      <c r="M194" t="s">
        <v>56</v>
      </c>
      <c r="N194" t="s">
        <v>56</v>
      </c>
      <c r="O194" t="s">
        <v>94</v>
      </c>
      <c r="P194">
        <v>10</v>
      </c>
      <c r="Q194" t="s">
        <v>56</v>
      </c>
      <c r="R194" t="s">
        <v>56</v>
      </c>
      <c r="S194" t="s">
        <v>57</v>
      </c>
      <c r="T194">
        <v>550</v>
      </c>
      <c r="U194">
        <v>0.9</v>
      </c>
      <c r="V194" t="s">
        <v>58</v>
      </c>
      <c r="W194">
        <v>250</v>
      </c>
      <c r="X194">
        <v>0.1</v>
      </c>
      <c r="Y194" t="s">
        <v>56</v>
      </c>
      <c r="Z194" t="s">
        <v>56</v>
      </c>
      <c r="AA194" t="s">
        <v>94</v>
      </c>
      <c r="AB194">
        <v>10</v>
      </c>
      <c r="AC194" t="s">
        <v>59</v>
      </c>
      <c r="AD194">
        <v>12.85</v>
      </c>
      <c r="AE194">
        <v>240</v>
      </c>
      <c r="AF194">
        <v>0</v>
      </c>
      <c r="AG194">
        <v>1</v>
      </c>
      <c r="AH194" t="s">
        <v>56</v>
      </c>
      <c r="AI194" t="s">
        <v>60</v>
      </c>
      <c r="AJ194">
        <v>1</v>
      </c>
      <c r="AK194" t="s">
        <v>56</v>
      </c>
      <c r="AL194">
        <v>0</v>
      </c>
      <c r="AO194" s="2">
        <v>0.214</v>
      </c>
      <c r="AP194" s="2">
        <v>0.21410000000000001</v>
      </c>
      <c r="AQ194" s="2">
        <v>0.2142</v>
      </c>
      <c r="AR194">
        <v>1.89</v>
      </c>
      <c r="AS194" s="2" t="s">
        <v>697</v>
      </c>
      <c r="AT194" s="2">
        <v>2790</v>
      </c>
      <c r="AU194" s="2">
        <v>2810</v>
      </c>
      <c r="AV194" s="2">
        <v>2840</v>
      </c>
      <c r="AW194" s="6"/>
      <c r="AX194" s="6"/>
      <c r="AZ194" t="s">
        <v>698</v>
      </c>
    </row>
    <row r="195" spans="2:52" x14ac:dyDescent="0.3">
      <c r="B195" s="1">
        <v>45380</v>
      </c>
      <c r="C195" t="s">
        <v>207</v>
      </c>
      <c r="D195">
        <v>2</v>
      </c>
      <c r="E195" t="s">
        <v>56</v>
      </c>
      <c r="F195" s="2" t="s">
        <v>56</v>
      </c>
      <c r="G195" t="s">
        <v>57</v>
      </c>
      <c r="H195" s="2">
        <v>550</v>
      </c>
      <c r="I195">
        <v>0.9</v>
      </c>
      <c r="J195" t="s">
        <v>58</v>
      </c>
      <c r="K195">
        <v>250</v>
      </c>
      <c r="L195">
        <v>0.1</v>
      </c>
      <c r="M195" t="s">
        <v>56</v>
      </c>
      <c r="N195" t="s">
        <v>56</v>
      </c>
      <c r="O195" t="s">
        <v>94</v>
      </c>
      <c r="P195">
        <v>10</v>
      </c>
      <c r="Q195" t="s">
        <v>56</v>
      </c>
      <c r="R195" t="s">
        <v>56</v>
      </c>
      <c r="S195" t="s">
        <v>57</v>
      </c>
      <c r="T195">
        <v>550</v>
      </c>
      <c r="U195">
        <v>0.9</v>
      </c>
      <c r="V195" t="s">
        <v>58</v>
      </c>
      <c r="W195">
        <v>250</v>
      </c>
      <c r="X195">
        <v>0.1</v>
      </c>
      <c r="Y195" t="s">
        <v>56</v>
      </c>
      <c r="Z195" t="s">
        <v>56</v>
      </c>
      <c r="AA195" t="s">
        <v>94</v>
      </c>
      <c r="AB195">
        <v>10</v>
      </c>
      <c r="AC195" t="s">
        <v>59</v>
      </c>
      <c r="AD195">
        <v>10.71</v>
      </c>
      <c r="AE195">
        <v>240</v>
      </c>
      <c r="AF195">
        <v>0</v>
      </c>
      <c r="AG195">
        <v>1</v>
      </c>
      <c r="AH195" t="s">
        <v>56</v>
      </c>
      <c r="AI195" t="s">
        <v>60</v>
      </c>
      <c r="AJ195">
        <v>1</v>
      </c>
      <c r="AK195" t="s">
        <v>56</v>
      </c>
      <c r="AL195">
        <v>0</v>
      </c>
      <c r="AO195" s="2">
        <v>0.214</v>
      </c>
      <c r="AP195" s="2">
        <v>0.21410000000000001</v>
      </c>
      <c r="AQ195" s="2">
        <v>0.2142</v>
      </c>
      <c r="AR195">
        <v>1.89</v>
      </c>
      <c r="AS195" s="2" t="s">
        <v>699</v>
      </c>
      <c r="AT195" s="2">
        <v>687</v>
      </c>
      <c r="AU195" s="2">
        <v>688</v>
      </c>
      <c r="AV195" s="2">
        <v>693</v>
      </c>
      <c r="AW195" s="6"/>
      <c r="AX195" s="6"/>
      <c r="AZ195" t="s">
        <v>700</v>
      </c>
    </row>
    <row r="196" spans="2:52" x14ac:dyDescent="0.3">
      <c r="B196" s="1">
        <v>45380</v>
      </c>
      <c r="C196" t="s">
        <v>207</v>
      </c>
      <c r="D196">
        <v>2</v>
      </c>
      <c r="E196" t="s">
        <v>56</v>
      </c>
      <c r="F196" s="2" t="s">
        <v>56</v>
      </c>
      <c r="G196" t="s">
        <v>57</v>
      </c>
      <c r="H196" s="2">
        <v>550</v>
      </c>
      <c r="I196">
        <v>0.9</v>
      </c>
      <c r="J196" t="s">
        <v>58</v>
      </c>
      <c r="K196">
        <v>250</v>
      </c>
      <c r="L196">
        <v>0.1</v>
      </c>
      <c r="M196" t="s">
        <v>56</v>
      </c>
      <c r="N196" t="s">
        <v>56</v>
      </c>
      <c r="O196" t="s">
        <v>94</v>
      </c>
      <c r="P196">
        <v>10</v>
      </c>
      <c r="Q196" t="s">
        <v>56</v>
      </c>
      <c r="R196" t="s">
        <v>56</v>
      </c>
      <c r="S196" t="s">
        <v>57</v>
      </c>
      <c r="T196">
        <v>550</v>
      </c>
      <c r="U196">
        <v>0.9</v>
      </c>
      <c r="V196" t="s">
        <v>58</v>
      </c>
      <c r="W196">
        <v>250</v>
      </c>
      <c r="X196">
        <v>0.1</v>
      </c>
      <c r="Y196" t="s">
        <v>56</v>
      </c>
      <c r="Z196" t="s">
        <v>56</v>
      </c>
      <c r="AA196" t="s">
        <v>94</v>
      </c>
      <c r="AB196">
        <v>10</v>
      </c>
      <c r="AC196" t="s">
        <v>59</v>
      </c>
      <c r="AD196">
        <v>8.56</v>
      </c>
      <c r="AE196">
        <v>240</v>
      </c>
      <c r="AF196">
        <v>0</v>
      </c>
      <c r="AG196">
        <v>1</v>
      </c>
      <c r="AH196" t="s">
        <v>56</v>
      </c>
      <c r="AI196" t="s">
        <v>60</v>
      </c>
      <c r="AJ196">
        <v>1</v>
      </c>
      <c r="AK196" t="s">
        <v>56</v>
      </c>
      <c r="AL196">
        <v>0</v>
      </c>
      <c r="AO196" s="2">
        <v>0.214</v>
      </c>
      <c r="AP196" s="2">
        <v>0.21410000000000001</v>
      </c>
      <c r="AQ196" s="2">
        <v>0.2142</v>
      </c>
      <c r="AR196">
        <v>1.89</v>
      </c>
      <c r="AS196" s="2" t="s">
        <v>701</v>
      </c>
      <c r="AW196" s="6"/>
      <c r="AX196" s="6"/>
    </row>
    <row r="197" spans="2:52" x14ac:dyDescent="0.3">
      <c r="B197" s="1">
        <v>45380</v>
      </c>
      <c r="C197" t="s">
        <v>207</v>
      </c>
      <c r="D197">
        <v>2</v>
      </c>
      <c r="E197" t="s">
        <v>56</v>
      </c>
      <c r="F197" s="2" t="s">
        <v>56</v>
      </c>
      <c r="G197" t="s">
        <v>57</v>
      </c>
      <c r="H197" s="2">
        <v>550</v>
      </c>
      <c r="I197">
        <v>0.9</v>
      </c>
      <c r="J197" t="s">
        <v>58</v>
      </c>
      <c r="K197">
        <v>250</v>
      </c>
      <c r="L197">
        <v>0.1</v>
      </c>
      <c r="M197" t="s">
        <v>56</v>
      </c>
      <c r="N197" t="s">
        <v>56</v>
      </c>
      <c r="O197" t="s">
        <v>94</v>
      </c>
      <c r="P197">
        <v>10</v>
      </c>
      <c r="Q197" t="s">
        <v>56</v>
      </c>
      <c r="R197" t="s">
        <v>56</v>
      </c>
      <c r="S197" t="s">
        <v>57</v>
      </c>
      <c r="T197">
        <v>550</v>
      </c>
      <c r="U197">
        <v>0.9</v>
      </c>
      <c r="V197" t="s">
        <v>58</v>
      </c>
      <c r="W197">
        <v>250</v>
      </c>
      <c r="X197">
        <v>0.1</v>
      </c>
      <c r="Y197" t="s">
        <v>56</v>
      </c>
      <c r="Z197" t="s">
        <v>56</v>
      </c>
      <c r="AA197" t="s">
        <v>94</v>
      </c>
      <c r="AB197">
        <v>10</v>
      </c>
      <c r="AC197" t="s">
        <v>59</v>
      </c>
      <c r="AD197">
        <v>6.42</v>
      </c>
      <c r="AE197">
        <v>240</v>
      </c>
      <c r="AF197">
        <v>0</v>
      </c>
      <c r="AG197">
        <v>1</v>
      </c>
      <c r="AH197" t="s">
        <v>56</v>
      </c>
      <c r="AI197" t="s">
        <v>60</v>
      </c>
      <c r="AJ197">
        <v>1</v>
      </c>
      <c r="AK197" t="s">
        <v>56</v>
      </c>
      <c r="AL197">
        <v>0</v>
      </c>
      <c r="AO197" s="2">
        <v>0.214</v>
      </c>
      <c r="AP197" s="2">
        <v>0.21410000000000001</v>
      </c>
      <c r="AQ197" s="2">
        <v>0.2142</v>
      </c>
      <c r="AR197">
        <v>1.89</v>
      </c>
      <c r="AS197" s="2" t="s">
        <v>702</v>
      </c>
      <c r="AW197" s="6"/>
      <c r="AX197" s="6"/>
    </row>
    <row r="198" spans="2:52" x14ac:dyDescent="0.3">
      <c r="B198" s="1">
        <v>45380</v>
      </c>
      <c r="C198" t="s">
        <v>207</v>
      </c>
      <c r="D198">
        <v>2</v>
      </c>
      <c r="E198" t="s">
        <v>56</v>
      </c>
      <c r="F198" s="2" t="s">
        <v>56</v>
      </c>
      <c r="G198" t="s">
        <v>57</v>
      </c>
      <c r="H198" s="2">
        <v>550</v>
      </c>
      <c r="I198">
        <v>0.9</v>
      </c>
      <c r="J198" t="s">
        <v>58</v>
      </c>
      <c r="K198">
        <v>250</v>
      </c>
      <c r="L198">
        <v>0.1</v>
      </c>
      <c r="M198" t="s">
        <v>56</v>
      </c>
      <c r="N198" t="s">
        <v>56</v>
      </c>
      <c r="O198" t="s">
        <v>94</v>
      </c>
      <c r="P198">
        <v>10</v>
      </c>
      <c r="Q198" t="s">
        <v>56</v>
      </c>
      <c r="R198" t="s">
        <v>56</v>
      </c>
      <c r="S198" t="s">
        <v>57</v>
      </c>
      <c r="T198">
        <v>550</v>
      </c>
      <c r="U198">
        <v>0.9</v>
      </c>
      <c r="V198" t="s">
        <v>58</v>
      </c>
      <c r="W198">
        <v>250</v>
      </c>
      <c r="X198">
        <v>0.1</v>
      </c>
      <c r="Y198" t="s">
        <v>56</v>
      </c>
      <c r="Z198" t="s">
        <v>56</v>
      </c>
      <c r="AA198" t="s">
        <v>94</v>
      </c>
      <c r="AB198">
        <v>10</v>
      </c>
      <c r="AC198" t="s">
        <v>59</v>
      </c>
      <c r="AD198">
        <v>4.28</v>
      </c>
      <c r="AE198">
        <v>240</v>
      </c>
      <c r="AF198">
        <v>0</v>
      </c>
      <c r="AG198">
        <v>1</v>
      </c>
      <c r="AH198" t="s">
        <v>56</v>
      </c>
      <c r="AI198" t="s">
        <v>60</v>
      </c>
      <c r="AJ198">
        <v>1</v>
      </c>
      <c r="AK198" t="s">
        <v>56</v>
      </c>
      <c r="AL198">
        <v>0</v>
      </c>
      <c r="AO198" s="2">
        <v>0.214</v>
      </c>
      <c r="AP198" s="2">
        <v>0.21410000000000001</v>
      </c>
      <c r="AQ198" s="2">
        <v>0.2142</v>
      </c>
      <c r="AR198">
        <v>1.89</v>
      </c>
      <c r="AS198" s="2" t="s">
        <v>703</v>
      </c>
      <c r="AT198" s="2">
        <v>1530</v>
      </c>
      <c r="AU198" s="2">
        <v>1530</v>
      </c>
      <c r="AV198" s="2">
        <v>1540</v>
      </c>
      <c r="AW198" s="6"/>
      <c r="AZ198" t="s">
        <v>704</v>
      </c>
    </row>
    <row r="199" spans="2:52" x14ac:dyDescent="0.3">
      <c r="B199" s="1">
        <v>45380</v>
      </c>
      <c r="C199" t="s">
        <v>207</v>
      </c>
      <c r="D199">
        <v>2</v>
      </c>
      <c r="E199" t="s">
        <v>56</v>
      </c>
      <c r="F199" s="2" t="s">
        <v>56</v>
      </c>
      <c r="G199" t="s">
        <v>57</v>
      </c>
      <c r="H199" s="2">
        <v>550</v>
      </c>
      <c r="I199">
        <v>0.9</v>
      </c>
      <c r="J199" t="s">
        <v>58</v>
      </c>
      <c r="K199">
        <v>250</v>
      </c>
      <c r="L199">
        <v>0.1</v>
      </c>
      <c r="M199" t="s">
        <v>56</v>
      </c>
      <c r="N199" t="s">
        <v>56</v>
      </c>
      <c r="O199" t="s">
        <v>94</v>
      </c>
      <c r="P199">
        <v>10</v>
      </c>
      <c r="Q199" t="s">
        <v>56</v>
      </c>
      <c r="R199" t="s">
        <v>56</v>
      </c>
      <c r="S199" t="s">
        <v>57</v>
      </c>
      <c r="T199">
        <v>550</v>
      </c>
      <c r="U199">
        <v>0.9</v>
      </c>
      <c r="V199" t="s">
        <v>58</v>
      </c>
      <c r="W199">
        <v>250</v>
      </c>
      <c r="X199">
        <v>0.1</v>
      </c>
      <c r="Y199" t="s">
        <v>56</v>
      </c>
      <c r="Z199" t="s">
        <v>56</v>
      </c>
      <c r="AA199" t="s">
        <v>94</v>
      </c>
      <c r="AB199">
        <v>10</v>
      </c>
      <c r="AC199" t="s">
        <v>59</v>
      </c>
      <c r="AD199">
        <v>2.14</v>
      </c>
      <c r="AE199">
        <v>240</v>
      </c>
      <c r="AF199">
        <v>0</v>
      </c>
      <c r="AG199">
        <v>1</v>
      </c>
      <c r="AH199" t="s">
        <v>56</v>
      </c>
      <c r="AI199" t="s">
        <v>60</v>
      </c>
      <c r="AJ199">
        <v>1</v>
      </c>
      <c r="AK199" t="s">
        <v>56</v>
      </c>
      <c r="AL199">
        <v>0</v>
      </c>
      <c r="AO199" s="2">
        <v>0.214</v>
      </c>
      <c r="AP199" s="2">
        <v>0.21410000000000001</v>
      </c>
      <c r="AQ199" s="2">
        <v>0.2142</v>
      </c>
      <c r="AR199">
        <v>1.89</v>
      </c>
      <c r="AS199" s="2" t="s">
        <v>705</v>
      </c>
      <c r="AT199" s="2">
        <v>259</v>
      </c>
      <c r="AU199" s="2">
        <v>260</v>
      </c>
      <c r="AV199" s="2">
        <v>263</v>
      </c>
      <c r="AW199" s="6"/>
      <c r="AX199" s="6"/>
      <c r="AZ199" t="s">
        <v>706</v>
      </c>
    </row>
    <row r="200" spans="2:52" x14ac:dyDescent="0.3">
      <c r="B200" s="1">
        <v>45380</v>
      </c>
      <c r="C200" t="s">
        <v>207</v>
      </c>
      <c r="D200">
        <v>2</v>
      </c>
      <c r="E200" t="s">
        <v>56</v>
      </c>
      <c r="F200" s="2" t="s">
        <v>56</v>
      </c>
      <c r="G200" t="s">
        <v>57</v>
      </c>
      <c r="H200" s="2">
        <v>550</v>
      </c>
      <c r="I200">
        <v>0.9</v>
      </c>
      <c r="J200" t="s">
        <v>58</v>
      </c>
      <c r="K200">
        <v>250</v>
      </c>
      <c r="L200">
        <v>0.1</v>
      </c>
      <c r="M200" t="s">
        <v>56</v>
      </c>
      <c r="N200" t="s">
        <v>56</v>
      </c>
      <c r="O200" t="s">
        <v>94</v>
      </c>
      <c r="P200">
        <v>10</v>
      </c>
      <c r="Q200" t="s">
        <v>56</v>
      </c>
      <c r="R200" t="s">
        <v>56</v>
      </c>
      <c r="S200" t="s">
        <v>57</v>
      </c>
      <c r="T200">
        <v>550</v>
      </c>
      <c r="U200">
        <v>0.9</v>
      </c>
      <c r="V200" t="s">
        <v>58</v>
      </c>
      <c r="W200">
        <v>250</v>
      </c>
      <c r="X200">
        <v>0.1</v>
      </c>
      <c r="Y200" t="s">
        <v>56</v>
      </c>
      <c r="Z200" t="s">
        <v>56</v>
      </c>
      <c r="AA200" t="s">
        <v>94</v>
      </c>
      <c r="AB200">
        <v>10</v>
      </c>
      <c r="AC200" t="s">
        <v>59</v>
      </c>
      <c r="AD200">
        <v>0</v>
      </c>
      <c r="AE200">
        <v>240</v>
      </c>
      <c r="AF200">
        <v>0</v>
      </c>
      <c r="AG200">
        <v>1</v>
      </c>
      <c r="AH200" t="s">
        <v>56</v>
      </c>
      <c r="AI200" t="s">
        <v>60</v>
      </c>
      <c r="AJ200">
        <v>1</v>
      </c>
      <c r="AK200" t="s">
        <v>56</v>
      </c>
      <c r="AL200">
        <v>0</v>
      </c>
      <c r="AO200" s="2">
        <v>0.214</v>
      </c>
      <c r="AP200" s="2">
        <v>0.21410000000000001</v>
      </c>
      <c r="AQ200" s="2">
        <v>0.2142</v>
      </c>
      <c r="AR200">
        <v>1.89</v>
      </c>
      <c r="AS200" s="2" t="s">
        <v>707</v>
      </c>
      <c r="AW200" s="6"/>
      <c r="AX200" s="6"/>
    </row>
    <row r="201" spans="2:52" x14ac:dyDescent="0.3">
      <c r="B201" s="1">
        <v>45380</v>
      </c>
      <c r="C201" t="s">
        <v>207</v>
      </c>
      <c r="D201">
        <v>2</v>
      </c>
      <c r="E201" t="s">
        <v>56</v>
      </c>
      <c r="F201" s="2" t="s">
        <v>56</v>
      </c>
      <c r="G201" t="s">
        <v>57</v>
      </c>
      <c r="H201" s="2">
        <v>550</v>
      </c>
      <c r="I201">
        <v>0.9</v>
      </c>
      <c r="J201" t="s">
        <v>58</v>
      </c>
      <c r="K201">
        <v>250</v>
      </c>
      <c r="L201">
        <v>0.1</v>
      </c>
      <c r="M201" t="s">
        <v>56</v>
      </c>
      <c r="N201" t="s">
        <v>56</v>
      </c>
      <c r="O201" t="s">
        <v>94</v>
      </c>
      <c r="P201">
        <v>10</v>
      </c>
      <c r="Q201" t="s">
        <v>56</v>
      </c>
      <c r="R201" t="s">
        <v>56</v>
      </c>
      <c r="S201" t="s">
        <v>57</v>
      </c>
      <c r="T201">
        <v>550</v>
      </c>
      <c r="U201">
        <v>0.9</v>
      </c>
      <c r="V201" t="s">
        <v>58</v>
      </c>
      <c r="W201">
        <v>250</v>
      </c>
      <c r="X201">
        <v>0.1</v>
      </c>
      <c r="Y201" t="s">
        <v>56</v>
      </c>
      <c r="Z201" t="s">
        <v>56</v>
      </c>
      <c r="AA201" t="s">
        <v>94</v>
      </c>
      <c r="AB201">
        <v>10</v>
      </c>
      <c r="AC201" t="s">
        <v>59</v>
      </c>
      <c r="AD201">
        <v>15</v>
      </c>
      <c r="AE201">
        <v>240</v>
      </c>
      <c r="AF201">
        <v>0</v>
      </c>
      <c r="AG201">
        <v>1</v>
      </c>
      <c r="AH201" t="s">
        <v>56</v>
      </c>
      <c r="AI201" t="s">
        <v>60</v>
      </c>
      <c r="AJ201">
        <v>1</v>
      </c>
      <c r="AK201" t="s">
        <v>56</v>
      </c>
      <c r="AL201">
        <v>0</v>
      </c>
      <c r="AO201" s="2">
        <v>0.214</v>
      </c>
      <c r="AP201" s="2">
        <v>0.21410000000000001</v>
      </c>
      <c r="AQ201" s="2">
        <v>0.2142</v>
      </c>
      <c r="AR201">
        <v>1.89</v>
      </c>
      <c r="AS201" s="2" t="s">
        <v>708</v>
      </c>
      <c r="AW201" s="6"/>
      <c r="AX201" s="6"/>
    </row>
    <row r="202" spans="2:52" x14ac:dyDescent="0.3">
      <c r="B202" s="1">
        <v>45380</v>
      </c>
      <c r="C202" t="s">
        <v>207</v>
      </c>
      <c r="D202">
        <v>2</v>
      </c>
      <c r="E202" t="s">
        <v>56</v>
      </c>
      <c r="F202" s="2" t="s">
        <v>56</v>
      </c>
      <c r="G202" t="s">
        <v>57</v>
      </c>
      <c r="H202" s="2">
        <v>550</v>
      </c>
      <c r="I202">
        <v>0.9</v>
      </c>
      <c r="J202" t="s">
        <v>58</v>
      </c>
      <c r="K202">
        <v>250</v>
      </c>
      <c r="L202">
        <v>0.1</v>
      </c>
      <c r="M202" t="s">
        <v>56</v>
      </c>
      <c r="N202" t="s">
        <v>56</v>
      </c>
      <c r="O202" t="s">
        <v>94</v>
      </c>
      <c r="P202">
        <v>10</v>
      </c>
      <c r="Q202" t="s">
        <v>56</v>
      </c>
      <c r="R202" t="s">
        <v>56</v>
      </c>
      <c r="S202" t="s">
        <v>57</v>
      </c>
      <c r="T202">
        <v>550</v>
      </c>
      <c r="U202">
        <v>0.9</v>
      </c>
      <c r="V202" t="s">
        <v>58</v>
      </c>
      <c r="W202">
        <v>250</v>
      </c>
      <c r="X202">
        <v>0.1</v>
      </c>
      <c r="Y202" t="s">
        <v>56</v>
      </c>
      <c r="Z202" t="s">
        <v>56</v>
      </c>
      <c r="AA202" t="s">
        <v>94</v>
      </c>
      <c r="AB202">
        <v>10</v>
      </c>
      <c r="AC202" t="s">
        <v>59</v>
      </c>
      <c r="AD202">
        <v>12.85</v>
      </c>
      <c r="AE202">
        <v>240</v>
      </c>
      <c r="AF202">
        <v>0</v>
      </c>
      <c r="AG202">
        <v>1</v>
      </c>
      <c r="AH202" t="s">
        <v>56</v>
      </c>
      <c r="AI202" t="s">
        <v>60</v>
      </c>
      <c r="AJ202">
        <v>1</v>
      </c>
      <c r="AK202" t="s">
        <v>56</v>
      </c>
      <c r="AL202">
        <v>0</v>
      </c>
      <c r="AO202" s="2">
        <v>0.214</v>
      </c>
      <c r="AP202" s="2">
        <v>0.21410000000000001</v>
      </c>
      <c r="AQ202" s="2">
        <v>0.2142</v>
      </c>
      <c r="AR202">
        <v>1.89</v>
      </c>
      <c r="AS202" s="2" t="s">
        <v>709</v>
      </c>
      <c r="AT202" s="2">
        <v>2850</v>
      </c>
      <c r="AU202" s="2">
        <v>2860</v>
      </c>
      <c r="AV202" s="2">
        <v>2880</v>
      </c>
      <c r="AW202" s="6"/>
      <c r="AX202" s="6"/>
      <c r="AZ202" t="s">
        <v>710</v>
      </c>
    </row>
    <row r="203" spans="2:52" x14ac:dyDescent="0.3">
      <c r="B203" s="1">
        <v>45380</v>
      </c>
      <c r="C203" t="s">
        <v>207</v>
      </c>
      <c r="D203">
        <v>2</v>
      </c>
      <c r="E203" t="s">
        <v>56</v>
      </c>
      <c r="F203" s="2" t="s">
        <v>56</v>
      </c>
      <c r="G203" t="s">
        <v>57</v>
      </c>
      <c r="H203" s="2">
        <v>550</v>
      </c>
      <c r="I203">
        <v>0.9</v>
      </c>
      <c r="J203" t="s">
        <v>58</v>
      </c>
      <c r="K203">
        <v>250</v>
      </c>
      <c r="L203">
        <v>0.1</v>
      </c>
      <c r="M203" t="s">
        <v>56</v>
      </c>
      <c r="N203" t="s">
        <v>56</v>
      </c>
      <c r="O203" t="s">
        <v>94</v>
      </c>
      <c r="P203">
        <v>10</v>
      </c>
      <c r="Q203" t="s">
        <v>56</v>
      </c>
      <c r="R203" t="s">
        <v>56</v>
      </c>
      <c r="S203" t="s">
        <v>57</v>
      </c>
      <c r="T203">
        <v>550</v>
      </c>
      <c r="U203">
        <v>0.9</v>
      </c>
      <c r="V203" t="s">
        <v>58</v>
      </c>
      <c r="W203">
        <v>250</v>
      </c>
      <c r="X203">
        <v>0.1</v>
      </c>
      <c r="Y203" t="s">
        <v>56</v>
      </c>
      <c r="Z203" t="s">
        <v>56</v>
      </c>
      <c r="AA203" t="s">
        <v>94</v>
      </c>
      <c r="AB203">
        <v>10</v>
      </c>
      <c r="AC203" t="s">
        <v>59</v>
      </c>
      <c r="AD203">
        <v>10.71</v>
      </c>
      <c r="AE203">
        <v>240</v>
      </c>
      <c r="AF203">
        <v>0</v>
      </c>
      <c r="AG203">
        <v>1</v>
      </c>
      <c r="AH203" t="s">
        <v>56</v>
      </c>
      <c r="AI203" t="s">
        <v>60</v>
      </c>
      <c r="AJ203">
        <v>1</v>
      </c>
      <c r="AK203" t="s">
        <v>56</v>
      </c>
      <c r="AL203">
        <v>0</v>
      </c>
      <c r="AO203" s="2">
        <v>0.214</v>
      </c>
      <c r="AP203" s="2">
        <v>0.21410000000000001</v>
      </c>
      <c r="AQ203" s="2">
        <v>0.2142</v>
      </c>
      <c r="AR203">
        <v>1.89</v>
      </c>
      <c r="AS203" s="2" t="s">
        <v>711</v>
      </c>
      <c r="AT203" s="2">
        <v>455</v>
      </c>
      <c r="AU203" s="2">
        <v>464</v>
      </c>
      <c r="AV203" s="2">
        <v>482</v>
      </c>
      <c r="AW203" s="6"/>
      <c r="AX203" s="6"/>
      <c r="AZ203" t="s">
        <v>712</v>
      </c>
    </row>
    <row r="204" spans="2:52" x14ac:dyDescent="0.3">
      <c r="B204" s="1">
        <v>45380</v>
      </c>
      <c r="C204" t="s">
        <v>207</v>
      </c>
      <c r="D204">
        <v>2</v>
      </c>
      <c r="E204" t="s">
        <v>56</v>
      </c>
      <c r="F204" s="2" t="s">
        <v>56</v>
      </c>
      <c r="G204" t="s">
        <v>57</v>
      </c>
      <c r="H204" s="2">
        <v>550</v>
      </c>
      <c r="I204">
        <v>0.9</v>
      </c>
      <c r="J204" t="s">
        <v>58</v>
      </c>
      <c r="K204">
        <v>250</v>
      </c>
      <c r="L204">
        <v>0.1</v>
      </c>
      <c r="M204" t="s">
        <v>56</v>
      </c>
      <c r="N204" t="s">
        <v>56</v>
      </c>
      <c r="O204" t="s">
        <v>94</v>
      </c>
      <c r="P204">
        <v>10</v>
      </c>
      <c r="Q204" t="s">
        <v>56</v>
      </c>
      <c r="R204" t="s">
        <v>56</v>
      </c>
      <c r="S204" t="s">
        <v>57</v>
      </c>
      <c r="T204">
        <v>550</v>
      </c>
      <c r="U204">
        <v>0.9</v>
      </c>
      <c r="V204" t="s">
        <v>58</v>
      </c>
      <c r="W204">
        <v>250</v>
      </c>
      <c r="X204">
        <v>0.1</v>
      </c>
      <c r="Y204" t="s">
        <v>56</v>
      </c>
      <c r="Z204" t="s">
        <v>56</v>
      </c>
      <c r="AA204" t="s">
        <v>94</v>
      </c>
      <c r="AB204">
        <v>10</v>
      </c>
      <c r="AC204" t="s">
        <v>59</v>
      </c>
      <c r="AD204">
        <v>8.56</v>
      </c>
      <c r="AE204">
        <v>240</v>
      </c>
      <c r="AF204">
        <v>0</v>
      </c>
      <c r="AG204">
        <v>1</v>
      </c>
      <c r="AH204" t="s">
        <v>56</v>
      </c>
      <c r="AI204" t="s">
        <v>60</v>
      </c>
      <c r="AJ204">
        <v>1</v>
      </c>
      <c r="AK204" t="s">
        <v>56</v>
      </c>
      <c r="AL204">
        <v>0</v>
      </c>
      <c r="AO204" s="2">
        <v>0.214</v>
      </c>
      <c r="AP204" s="2">
        <v>0.21410000000000001</v>
      </c>
      <c r="AQ204" s="2">
        <v>0.2142</v>
      </c>
      <c r="AR204">
        <v>1.89</v>
      </c>
      <c r="AS204" s="2" t="s">
        <v>713</v>
      </c>
      <c r="AW204" s="6"/>
      <c r="AX204" s="6"/>
    </row>
    <row r="205" spans="2:52" x14ac:dyDescent="0.3">
      <c r="B205" s="1">
        <v>45380</v>
      </c>
      <c r="C205" t="s">
        <v>207</v>
      </c>
      <c r="D205">
        <v>2</v>
      </c>
      <c r="E205" t="s">
        <v>56</v>
      </c>
      <c r="F205" s="2" t="s">
        <v>56</v>
      </c>
      <c r="G205" t="s">
        <v>57</v>
      </c>
      <c r="H205" s="2">
        <v>550</v>
      </c>
      <c r="I205">
        <v>0.9</v>
      </c>
      <c r="J205" t="s">
        <v>58</v>
      </c>
      <c r="K205">
        <v>250</v>
      </c>
      <c r="L205">
        <v>0.1</v>
      </c>
      <c r="M205" t="s">
        <v>56</v>
      </c>
      <c r="N205" t="s">
        <v>56</v>
      </c>
      <c r="O205" t="s">
        <v>94</v>
      </c>
      <c r="P205">
        <v>10</v>
      </c>
      <c r="Q205" t="s">
        <v>56</v>
      </c>
      <c r="R205" t="s">
        <v>56</v>
      </c>
      <c r="S205" t="s">
        <v>57</v>
      </c>
      <c r="T205">
        <v>550</v>
      </c>
      <c r="U205">
        <v>0.9</v>
      </c>
      <c r="V205" t="s">
        <v>58</v>
      </c>
      <c r="W205">
        <v>250</v>
      </c>
      <c r="X205">
        <v>0.1</v>
      </c>
      <c r="Y205" t="s">
        <v>56</v>
      </c>
      <c r="Z205" t="s">
        <v>56</v>
      </c>
      <c r="AA205" t="s">
        <v>94</v>
      </c>
      <c r="AB205">
        <v>10</v>
      </c>
      <c r="AC205" t="s">
        <v>59</v>
      </c>
      <c r="AD205">
        <v>6.42</v>
      </c>
      <c r="AE205">
        <v>240</v>
      </c>
      <c r="AF205">
        <v>0</v>
      </c>
      <c r="AG205">
        <v>1</v>
      </c>
      <c r="AH205" t="s">
        <v>56</v>
      </c>
      <c r="AI205" t="s">
        <v>60</v>
      </c>
      <c r="AJ205">
        <v>1</v>
      </c>
      <c r="AK205" t="s">
        <v>56</v>
      </c>
      <c r="AL205">
        <v>0</v>
      </c>
      <c r="AO205" s="2">
        <v>0.214</v>
      </c>
      <c r="AP205" s="2">
        <v>0.21410000000000001</v>
      </c>
      <c r="AQ205" s="2">
        <v>0.2142</v>
      </c>
      <c r="AR205">
        <v>1.89</v>
      </c>
      <c r="AS205" s="2" t="s">
        <v>714</v>
      </c>
      <c r="AW205" s="6"/>
      <c r="AX205" s="6"/>
    </row>
    <row r="206" spans="2:52" x14ac:dyDescent="0.3">
      <c r="B206" s="1">
        <v>45380</v>
      </c>
      <c r="C206" t="s">
        <v>207</v>
      </c>
      <c r="D206">
        <v>2</v>
      </c>
      <c r="E206" t="s">
        <v>56</v>
      </c>
      <c r="F206" s="2" t="s">
        <v>56</v>
      </c>
      <c r="G206" t="s">
        <v>57</v>
      </c>
      <c r="H206" s="2">
        <v>550</v>
      </c>
      <c r="I206">
        <v>0.9</v>
      </c>
      <c r="J206" t="s">
        <v>58</v>
      </c>
      <c r="K206">
        <v>250</v>
      </c>
      <c r="L206">
        <v>0.1</v>
      </c>
      <c r="M206" t="s">
        <v>56</v>
      </c>
      <c r="N206" t="s">
        <v>56</v>
      </c>
      <c r="O206" t="s">
        <v>94</v>
      </c>
      <c r="P206">
        <v>10</v>
      </c>
      <c r="Q206" t="s">
        <v>56</v>
      </c>
      <c r="R206" t="s">
        <v>56</v>
      </c>
      <c r="S206" t="s">
        <v>57</v>
      </c>
      <c r="T206">
        <v>550</v>
      </c>
      <c r="U206">
        <v>0.9</v>
      </c>
      <c r="V206" t="s">
        <v>58</v>
      </c>
      <c r="W206">
        <v>250</v>
      </c>
      <c r="X206">
        <v>0.1</v>
      </c>
      <c r="Y206" t="s">
        <v>56</v>
      </c>
      <c r="Z206" t="s">
        <v>56</v>
      </c>
      <c r="AA206" t="s">
        <v>94</v>
      </c>
      <c r="AB206">
        <v>10</v>
      </c>
      <c r="AC206" t="s">
        <v>59</v>
      </c>
      <c r="AD206">
        <v>4.28</v>
      </c>
      <c r="AE206">
        <v>240</v>
      </c>
      <c r="AF206">
        <v>0</v>
      </c>
      <c r="AG206">
        <v>1</v>
      </c>
      <c r="AH206" t="s">
        <v>56</v>
      </c>
      <c r="AI206" t="s">
        <v>60</v>
      </c>
      <c r="AJ206">
        <v>1</v>
      </c>
      <c r="AK206" t="s">
        <v>56</v>
      </c>
      <c r="AL206">
        <v>0</v>
      </c>
      <c r="AO206" s="2">
        <v>0.214</v>
      </c>
      <c r="AP206" s="2">
        <v>0.21410000000000001</v>
      </c>
      <c r="AQ206" s="2">
        <v>0.2142</v>
      </c>
      <c r="AR206">
        <v>1.89</v>
      </c>
      <c r="AS206" s="2" t="s">
        <v>715</v>
      </c>
      <c r="AT206" s="2">
        <v>1560</v>
      </c>
      <c r="AU206" s="2">
        <v>1570</v>
      </c>
      <c r="AV206" s="2">
        <v>1580</v>
      </c>
      <c r="AW206" s="6"/>
      <c r="AZ206" t="s">
        <v>716</v>
      </c>
    </row>
    <row r="207" spans="2:52" x14ac:dyDescent="0.3">
      <c r="B207" s="1">
        <v>45380</v>
      </c>
      <c r="C207" t="s">
        <v>207</v>
      </c>
      <c r="D207">
        <v>2</v>
      </c>
      <c r="E207" t="s">
        <v>56</v>
      </c>
      <c r="F207" s="2" t="s">
        <v>56</v>
      </c>
      <c r="G207" t="s">
        <v>57</v>
      </c>
      <c r="H207" s="2">
        <v>550</v>
      </c>
      <c r="I207">
        <v>0.9</v>
      </c>
      <c r="J207" t="s">
        <v>58</v>
      </c>
      <c r="K207">
        <v>250</v>
      </c>
      <c r="L207">
        <v>0.1</v>
      </c>
      <c r="M207" t="s">
        <v>56</v>
      </c>
      <c r="N207" t="s">
        <v>56</v>
      </c>
      <c r="O207" t="s">
        <v>94</v>
      </c>
      <c r="P207">
        <v>10</v>
      </c>
      <c r="Q207" t="s">
        <v>56</v>
      </c>
      <c r="R207" t="s">
        <v>56</v>
      </c>
      <c r="S207" t="s">
        <v>57</v>
      </c>
      <c r="T207">
        <v>550</v>
      </c>
      <c r="U207">
        <v>0.9</v>
      </c>
      <c r="V207" t="s">
        <v>58</v>
      </c>
      <c r="W207">
        <v>250</v>
      </c>
      <c r="X207">
        <v>0.1</v>
      </c>
      <c r="Y207" t="s">
        <v>56</v>
      </c>
      <c r="Z207" t="s">
        <v>56</v>
      </c>
      <c r="AA207" t="s">
        <v>94</v>
      </c>
      <c r="AB207">
        <v>10</v>
      </c>
      <c r="AC207" t="s">
        <v>59</v>
      </c>
      <c r="AD207">
        <v>2.14</v>
      </c>
      <c r="AE207">
        <v>240</v>
      </c>
      <c r="AF207">
        <v>0</v>
      </c>
      <c r="AG207">
        <v>1</v>
      </c>
      <c r="AH207" t="s">
        <v>56</v>
      </c>
      <c r="AI207" t="s">
        <v>60</v>
      </c>
      <c r="AJ207">
        <v>1</v>
      </c>
      <c r="AK207" t="s">
        <v>56</v>
      </c>
      <c r="AL207">
        <v>0</v>
      </c>
      <c r="AO207" s="2">
        <v>0.214</v>
      </c>
      <c r="AP207" s="2">
        <v>0.21410000000000001</v>
      </c>
      <c r="AQ207" s="2">
        <v>0.2142</v>
      </c>
      <c r="AR207">
        <v>1.89</v>
      </c>
      <c r="AS207" s="2" t="s">
        <v>717</v>
      </c>
      <c r="AT207" s="2">
        <v>2220</v>
      </c>
      <c r="AU207" s="2">
        <v>2220</v>
      </c>
      <c r="AV207" s="2">
        <v>2240</v>
      </c>
      <c r="AW207" s="6"/>
      <c r="AX207" s="6"/>
      <c r="AZ207" t="s">
        <v>718</v>
      </c>
    </row>
    <row r="208" spans="2:52" x14ac:dyDescent="0.3">
      <c r="B208" s="1">
        <v>45380</v>
      </c>
      <c r="C208" t="s">
        <v>207</v>
      </c>
      <c r="D208">
        <v>2</v>
      </c>
      <c r="E208" t="s">
        <v>56</v>
      </c>
      <c r="F208" s="2" t="s">
        <v>56</v>
      </c>
      <c r="G208" t="s">
        <v>57</v>
      </c>
      <c r="H208" s="2">
        <v>550</v>
      </c>
      <c r="I208">
        <v>0.9</v>
      </c>
      <c r="J208" t="s">
        <v>58</v>
      </c>
      <c r="K208">
        <v>250</v>
      </c>
      <c r="L208">
        <v>0.1</v>
      </c>
      <c r="M208" t="s">
        <v>56</v>
      </c>
      <c r="N208" t="s">
        <v>56</v>
      </c>
      <c r="O208" t="s">
        <v>94</v>
      </c>
      <c r="P208">
        <v>10</v>
      </c>
      <c r="Q208" t="s">
        <v>56</v>
      </c>
      <c r="R208" t="s">
        <v>56</v>
      </c>
      <c r="S208" t="s">
        <v>57</v>
      </c>
      <c r="T208">
        <v>550</v>
      </c>
      <c r="U208">
        <v>0.9</v>
      </c>
      <c r="V208" t="s">
        <v>58</v>
      </c>
      <c r="W208">
        <v>250</v>
      </c>
      <c r="X208">
        <v>0.1</v>
      </c>
      <c r="Y208" t="s">
        <v>56</v>
      </c>
      <c r="Z208" t="s">
        <v>56</v>
      </c>
      <c r="AA208" t="s">
        <v>94</v>
      </c>
      <c r="AB208">
        <v>10</v>
      </c>
      <c r="AC208" t="s">
        <v>59</v>
      </c>
      <c r="AD208">
        <v>0</v>
      </c>
      <c r="AE208">
        <v>240</v>
      </c>
      <c r="AF208">
        <v>0</v>
      </c>
      <c r="AG208">
        <v>1</v>
      </c>
      <c r="AH208" t="s">
        <v>56</v>
      </c>
      <c r="AI208" t="s">
        <v>60</v>
      </c>
      <c r="AJ208">
        <v>1</v>
      </c>
      <c r="AK208" t="s">
        <v>56</v>
      </c>
      <c r="AL208">
        <v>0</v>
      </c>
      <c r="AO208" s="2">
        <v>0.214</v>
      </c>
      <c r="AP208" s="2">
        <v>0.21410000000000001</v>
      </c>
      <c r="AQ208" s="2">
        <v>0.2142</v>
      </c>
      <c r="AR208">
        <v>1.89</v>
      </c>
      <c r="AS208" s="2" t="s">
        <v>719</v>
      </c>
      <c r="AW208" s="6"/>
      <c r="AX208" s="6"/>
    </row>
    <row r="209" spans="2:54" x14ac:dyDescent="0.3">
      <c r="B209" s="1">
        <v>45419</v>
      </c>
      <c r="C209" t="s">
        <v>207</v>
      </c>
      <c r="D209">
        <v>2</v>
      </c>
      <c r="E209" t="s">
        <v>56</v>
      </c>
      <c r="F209" s="2" t="s">
        <v>56</v>
      </c>
      <c r="G209" t="s">
        <v>57</v>
      </c>
      <c r="H209" s="2">
        <v>550</v>
      </c>
      <c r="I209">
        <v>0.9</v>
      </c>
      <c r="J209" t="s">
        <v>58</v>
      </c>
      <c r="K209">
        <v>250</v>
      </c>
      <c r="L209">
        <v>0.1</v>
      </c>
      <c r="M209" t="s">
        <v>56</v>
      </c>
      <c r="N209" t="s">
        <v>56</v>
      </c>
      <c r="O209" t="s">
        <v>94</v>
      </c>
      <c r="P209">
        <v>10</v>
      </c>
      <c r="Q209" t="s">
        <v>56</v>
      </c>
      <c r="R209" t="s">
        <v>56</v>
      </c>
      <c r="S209" t="s">
        <v>57</v>
      </c>
      <c r="T209">
        <v>550</v>
      </c>
      <c r="U209">
        <v>0.9</v>
      </c>
      <c r="V209" t="s">
        <v>58</v>
      </c>
      <c r="W209">
        <v>250</v>
      </c>
      <c r="X209">
        <v>0.1</v>
      </c>
      <c r="Y209" t="s">
        <v>56</v>
      </c>
      <c r="Z209" t="s">
        <v>56</v>
      </c>
      <c r="AA209" t="s">
        <v>94</v>
      </c>
      <c r="AB209">
        <v>10</v>
      </c>
      <c r="AC209" t="s">
        <v>59</v>
      </c>
      <c r="AD209">
        <v>15</v>
      </c>
      <c r="AE209">
        <v>240</v>
      </c>
      <c r="AF209">
        <v>0</v>
      </c>
      <c r="AG209">
        <v>1</v>
      </c>
      <c r="AH209" t="s">
        <v>56</v>
      </c>
      <c r="AI209" t="s">
        <v>60</v>
      </c>
      <c r="AJ209">
        <v>1</v>
      </c>
      <c r="AK209" t="s">
        <v>56</v>
      </c>
      <c r="AL209">
        <v>0</v>
      </c>
      <c r="AO209" s="2">
        <v>0.214</v>
      </c>
      <c r="AP209" s="2">
        <v>0.21410000000000001</v>
      </c>
      <c r="AQ209" s="2">
        <v>0.2142</v>
      </c>
      <c r="AR209">
        <v>1.89</v>
      </c>
      <c r="AS209" s="2" t="s">
        <v>720</v>
      </c>
      <c r="AT209" s="2">
        <v>2700</v>
      </c>
      <c r="AU209" s="2">
        <v>2720</v>
      </c>
      <c r="AV209" s="2">
        <v>2770</v>
      </c>
      <c r="AZ209" t="s">
        <v>721</v>
      </c>
      <c r="BA209" t="s">
        <v>721</v>
      </c>
      <c r="BB209" t="s">
        <v>721</v>
      </c>
    </row>
    <row r="210" spans="2:54" x14ac:dyDescent="0.3">
      <c r="B210" s="1">
        <v>45419</v>
      </c>
      <c r="C210" t="s">
        <v>207</v>
      </c>
      <c r="D210">
        <v>2</v>
      </c>
      <c r="E210" t="s">
        <v>56</v>
      </c>
      <c r="F210" s="2" t="s">
        <v>56</v>
      </c>
      <c r="G210" t="s">
        <v>57</v>
      </c>
      <c r="H210" s="2">
        <v>550</v>
      </c>
      <c r="I210">
        <v>0.9</v>
      </c>
      <c r="J210" t="s">
        <v>58</v>
      </c>
      <c r="K210">
        <v>250</v>
      </c>
      <c r="L210">
        <v>0.1</v>
      </c>
      <c r="M210" t="s">
        <v>56</v>
      </c>
      <c r="N210" t="s">
        <v>56</v>
      </c>
      <c r="O210" t="s">
        <v>94</v>
      </c>
      <c r="P210">
        <v>10</v>
      </c>
      <c r="Q210" t="s">
        <v>56</v>
      </c>
      <c r="R210" t="s">
        <v>56</v>
      </c>
      <c r="S210" t="s">
        <v>57</v>
      </c>
      <c r="T210">
        <v>550</v>
      </c>
      <c r="U210">
        <v>0.9</v>
      </c>
      <c r="V210" t="s">
        <v>58</v>
      </c>
      <c r="W210">
        <v>250</v>
      </c>
      <c r="X210">
        <v>0.1</v>
      </c>
      <c r="Y210" t="s">
        <v>56</v>
      </c>
      <c r="Z210" t="s">
        <v>56</v>
      </c>
      <c r="AA210" t="s">
        <v>94</v>
      </c>
      <c r="AB210">
        <v>10</v>
      </c>
      <c r="AC210" t="s">
        <v>59</v>
      </c>
      <c r="AD210">
        <v>12.85</v>
      </c>
      <c r="AE210">
        <v>240</v>
      </c>
      <c r="AF210">
        <v>0</v>
      </c>
      <c r="AG210">
        <v>1</v>
      </c>
      <c r="AH210" t="s">
        <v>56</v>
      </c>
      <c r="AI210" t="s">
        <v>60</v>
      </c>
      <c r="AJ210">
        <v>1</v>
      </c>
      <c r="AK210" t="s">
        <v>56</v>
      </c>
      <c r="AL210">
        <v>0</v>
      </c>
      <c r="AO210" s="2">
        <v>0.214</v>
      </c>
      <c r="AP210" s="2">
        <v>0.21410000000000001</v>
      </c>
      <c r="AQ210" s="2">
        <v>0.2142</v>
      </c>
      <c r="AR210">
        <v>1.89</v>
      </c>
      <c r="AS210" s="2" t="s">
        <v>722</v>
      </c>
      <c r="AT210" s="2">
        <v>1730</v>
      </c>
      <c r="AU210" s="2">
        <v>1730</v>
      </c>
      <c r="AV210" s="2">
        <v>1730</v>
      </c>
      <c r="AZ210" t="s">
        <v>723</v>
      </c>
      <c r="BA210" t="s">
        <v>723</v>
      </c>
      <c r="BB210" t="s">
        <v>723</v>
      </c>
    </row>
    <row r="211" spans="2:54" x14ac:dyDescent="0.3">
      <c r="B211" s="1">
        <v>45419</v>
      </c>
      <c r="C211" t="s">
        <v>207</v>
      </c>
      <c r="D211">
        <v>2</v>
      </c>
      <c r="E211" t="s">
        <v>56</v>
      </c>
      <c r="F211" s="2" t="s">
        <v>56</v>
      </c>
      <c r="G211" t="s">
        <v>57</v>
      </c>
      <c r="H211" s="2">
        <v>550</v>
      </c>
      <c r="I211">
        <v>0.9</v>
      </c>
      <c r="J211" t="s">
        <v>58</v>
      </c>
      <c r="K211">
        <v>250</v>
      </c>
      <c r="L211">
        <v>0.1</v>
      </c>
      <c r="M211" t="s">
        <v>56</v>
      </c>
      <c r="N211" t="s">
        <v>56</v>
      </c>
      <c r="O211" t="s">
        <v>94</v>
      </c>
      <c r="P211">
        <v>10</v>
      </c>
      <c r="Q211" t="s">
        <v>56</v>
      </c>
      <c r="R211" t="s">
        <v>56</v>
      </c>
      <c r="S211" t="s">
        <v>57</v>
      </c>
      <c r="T211">
        <v>550</v>
      </c>
      <c r="U211">
        <v>0.9</v>
      </c>
      <c r="V211" t="s">
        <v>58</v>
      </c>
      <c r="W211">
        <v>250</v>
      </c>
      <c r="X211">
        <v>0.1</v>
      </c>
      <c r="Y211" t="s">
        <v>56</v>
      </c>
      <c r="Z211" t="s">
        <v>56</v>
      </c>
      <c r="AA211" t="s">
        <v>94</v>
      </c>
      <c r="AB211">
        <v>10</v>
      </c>
      <c r="AC211" t="s">
        <v>59</v>
      </c>
      <c r="AD211">
        <v>10.71</v>
      </c>
      <c r="AE211">
        <v>240</v>
      </c>
      <c r="AF211">
        <v>0</v>
      </c>
      <c r="AG211">
        <v>1</v>
      </c>
      <c r="AH211" t="s">
        <v>56</v>
      </c>
      <c r="AI211" t="s">
        <v>60</v>
      </c>
      <c r="AJ211">
        <v>1</v>
      </c>
      <c r="AK211" t="s">
        <v>56</v>
      </c>
      <c r="AL211">
        <v>0</v>
      </c>
      <c r="AO211" s="2">
        <v>0.214</v>
      </c>
      <c r="AP211" s="2">
        <v>0.21410000000000001</v>
      </c>
      <c r="AQ211" s="2">
        <v>0.2142</v>
      </c>
      <c r="AR211">
        <v>1.89</v>
      </c>
      <c r="AS211" s="2" t="s">
        <v>724</v>
      </c>
      <c r="AT211" s="2">
        <v>2090</v>
      </c>
      <c r="AU211" s="2">
        <v>2110</v>
      </c>
      <c r="AV211" s="2">
        <v>2120</v>
      </c>
      <c r="AZ211" t="s">
        <v>725</v>
      </c>
      <c r="BA211" t="s">
        <v>725</v>
      </c>
      <c r="BB211" t="s">
        <v>725</v>
      </c>
    </row>
    <row r="212" spans="2:54" x14ac:dyDescent="0.3">
      <c r="B212" s="1">
        <v>45419</v>
      </c>
      <c r="C212" t="s">
        <v>207</v>
      </c>
      <c r="D212">
        <v>2</v>
      </c>
      <c r="E212" t="s">
        <v>56</v>
      </c>
      <c r="F212" s="2" t="s">
        <v>56</v>
      </c>
      <c r="G212" t="s">
        <v>57</v>
      </c>
      <c r="H212" s="2">
        <v>550</v>
      </c>
      <c r="I212">
        <v>0.9</v>
      </c>
      <c r="J212" t="s">
        <v>58</v>
      </c>
      <c r="K212">
        <v>250</v>
      </c>
      <c r="L212">
        <v>0.1</v>
      </c>
      <c r="M212" t="s">
        <v>56</v>
      </c>
      <c r="N212" t="s">
        <v>56</v>
      </c>
      <c r="O212" t="s">
        <v>94</v>
      </c>
      <c r="P212">
        <v>10</v>
      </c>
      <c r="Q212" t="s">
        <v>56</v>
      </c>
      <c r="R212" t="s">
        <v>56</v>
      </c>
      <c r="S212" t="s">
        <v>57</v>
      </c>
      <c r="T212">
        <v>550</v>
      </c>
      <c r="U212">
        <v>0.9</v>
      </c>
      <c r="V212" t="s">
        <v>58</v>
      </c>
      <c r="W212">
        <v>250</v>
      </c>
      <c r="X212">
        <v>0.1</v>
      </c>
      <c r="Y212" t="s">
        <v>56</v>
      </c>
      <c r="Z212" t="s">
        <v>56</v>
      </c>
      <c r="AA212" t="s">
        <v>94</v>
      </c>
      <c r="AB212">
        <v>10</v>
      </c>
      <c r="AC212" t="s">
        <v>59</v>
      </c>
      <c r="AD212">
        <v>8.56</v>
      </c>
      <c r="AE212">
        <v>240</v>
      </c>
      <c r="AF212">
        <v>0</v>
      </c>
      <c r="AG212">
        <v>1</v>
      </c>
      <c r="AH212" t="s">
        <v>56</v>
      </c>
      <c r="AI212" t="s">
        <v>60</v>
      </c>
      <c r="AJ212">
        <v>1</v>
      </c>
      <c r="AK212" t="s">
        <v>56</v>
      </c>
      <c r="AL212">
        <v>0</v>
      </c>
      <c r="AO212" s="2">
        <v>0.214</v>
      </c>
      <c r="AP212" s="2">
        <v>0.21410000000000001</v>
      </c>
      <c r="AQ212" s="2">
        <v>0.2142</v>
      </c>
      <c r="AR212">
        <v>1.89</v>
      </c>
      <c r="AS212" s="2" t="s">
        <v>726</v>
      </c>
      <c r="AT212" s="2">
        <v>2070</v>
      </c>
      <c r="AU212" s="2">
        <v>2090</v>
      </c>
      <c r="AV212" s="2">
        <v>2100</v>
      </c>
      <c r="AZ212" t="s">
        <v>727</v>
      </c>
      <c r="BA212" t="s">
        <v>727</v>
      </c>
      <c r="BB212" t="s">
        <v>727</v>
      </c>
    </row>
    <row r="213" spans="2:54" x14ac:dyDescent="0.3">
      <c r="B213" s="1">
        <v>45419</v>
      </c>
      <c r="C213" t="s">
        <v>207</v>
      </c>
      <c r="D213">
        <v>2</v>
      </c>
      <c r="E213" t="s">
        <v>56</v>
      </c>
      <c r="F213" s="2" t="s">
        <v>56</v>
      </c>
      <c r="G213" t="s">
        <v>57</v>
      </c>
      <c r="H213" s="2">
        <v>550</v>
      </c>
      <c r="I213">
        <v>0.9</v>
      </c>
      <c r="J213" t="s">
        <v>58</v>
      </c>
      <c r="K213">
        <v>250</v>
      </c>
      <c r="L213">
        <v>0.1</v>
      </c>
      <c r="M213" t="s">
        <v>56</v>
      </c>
      <c r="N213" t="s">
        <v>56</v>
      </c>
      <c r="O213" t="s">
        <v>94</v>
      </c>
      <c r="P213">
        <v>10</v>
      </c>
      <c r="Q213" t="s">
        <v>56</v>
      </c>
      <c r="R213" t="s">
        <v>56</v>
      </c>
      <c r="S213" t="s">
        <v>57</v>
      </c>
      <c r="T213">
        <v>550</v>
      </c>
      <c r="U213">
        <v>0.9</v>
      </c>
      <c r="V213" t="s">
        <v>58</v>
      </c>
      <c r="W213">
        <v>250</v>
      </c>
      <c r="X213">
        <v>0.1</v>
      </c>
      <c r="Y213" t="s">
        <v>56</v>
      </c>
      <c r="Z213" t="s">
        <v>56</v>
      </c>
      <c r="AA213" t="s">
        <v>94</v>
      </c>
      <c r="AB213">
        <v>10</v>
      </c>
      <c r="AC213" t="s">
        <v>59</v>
      </c>
      <c r="AD213">
        <v>6.42</v>
      </c>
      <c r="AE213">
        <v>240</v>
      </c>
      <c r="AF213">
        <v>0</v>
      </c>
      <c r="AG213">
        <v>1</v>
      </c>
      <c r="AH213" t="s">
        <v>56</v>
      </c>
      <c r="AI213" t="s">
        <v>60</v>
      </c>
      <c r="AJ213">
        <v>1</v>
      </c>
      <c r="AK213" t="s">
        <v>56</v>
      </c>
      <c r="AL213">
        <v>0</v>
      </c>
      <c r="AO213" s="2">
        <v>0.214</v>
      </c>
      <c r="AP213" s="2">
        <v>0.21410000000000001</v>
      </c>
      <c r="AQ213" s="2">
        <v>0.2142</v>
      </c>
      <c r="AR213">
        <v>1.89</v>
      </c>
      <c r="AS213" s="2" t="s">
        <v>728</v>
      </c>
      <c r="AT213" s="2">
        <v>2400</v>
      </c>
      <c r="AU213" s="2">
        <v>2410</v>
      </c>
      <c r="AV213" s="2">
        <v>2430</v>
      </c>
      <c r="AZ213" t="s">
        <v>729</v>
      </c>
      <c r="BA213" t="s">
        <v>729</v>
      </c>
      <c r="BB213" t="s">
        <v>729</v>
      </c>
    </row>
    <row r="214" spans="2:54" x14ac:dyDescent="0.3">
      <c r="B214" s="1">
        <v>45419</v>
      </c>
      <c r="C214" t="s">
        <v>207</v>
      </c>
      <c r="D214">
        <v>2</v>
      </c>
      <c r="E214" t="s">
        <v>56</v>
      </c>
      <c r="F214" s="2" t="s">
        <v>56</v>
      </c>
      <c r="G214" t="s">
        <v>57</v>
      </c>
      <c r="H214" s="2">
        <v>550</v>
      </c>
      <c r="I214">
        <v>0.9</v>
      </c>
      <c r="J214" t="s">
        <v>58</v>
      </c>
      <c r="K214">
        <v>250</v>
      </c>
      <c r="L214">
        <v>0.1</v>
      </c>
      <c r="M214" t="s">
        <v>56</v>
      </c>
      <c r="N214" t="s">
        <v>56</v>
      </c>
      <c r="O214" t="s">
        <v>94</v>
      </c>
      <c r="P214">
        <v>10</v>
      </c>
      <c r="Q214" t="s">
        <v>56</v>
      </c>
      <c r="R214" t="s">
        <v>56</v>
      </c>
      <c r="S214" t="s">
        <v>57</v>
      </c>
      <c r="T214">
        <v>550</v>
      </c>
      <c r="U214">
        <v>0.9</v>
      </c>
      <c r="V214" t="s">
        <v>58</v>
      </c>
      <c r="W214">
        <v>250</v>
      </c>
      <c r="X214">
        <v>0.1</v>
      </c>
      <c r="Y214" t="s">
        <v>56</v>
      </c>
      <c r="Z214" t="s">
        <v>56</v>
      </c>
      <c r="AA214" t="s">
        <v>94</v>
      </c>
      <c r="AB214">
        <v>10</v>
      </c>
      <c r="AC214" t="s">
        <v>59</v>
      </c>
      <c r="AD214">
        <v>4.28</v>
      </c>
      <c r="AE214">
        <v>240</v>
      </c>
      <c r="AF214">
        <v>0</v>
      </c>
      <c r="AG214">
        <v>1</v>
      </c>
      <c r="AH214" t="s">
        <v>56</v>
      </c>
      <c r="AI214" t="s">
        <v>60</v>
      </c>
      <c r="AJ214">
        <v>1</v>
      </c>
      <c r="AK214" t="s">
        <v>56</v>
      </c>
      <c r="AL214">
        <v>0</v>
      </c>
      <c r="AO214" s="2">
        <v>0.214</v>
      </c>
      <c r="AP214" s="2">
        <v>0.21410000000000001</v>
      </c>
      <c r="AQ214" s="2">
        <v>0.2142</v>
      </c>
      <c r="AR214">
        <v>1.89</v>
      </c>
      <c r="AS214" s="2" t="s">
        <v>730</v>
      </c>
      <c r="AT214" s="2">
        <v>1520</v>
      </c>
      <c r="AU214" s="2">
        <v>1540</v>
      </c>
      <c r="AV214" s="2">
        <v>1560</v>
      </c>
      <c r="AZ214" t="s">
        <v>731</v>
      </c>
      <c r="BA214" t="s">
        <v>731</v>
      </c>
      <c r="BB214" t="s">
        <v>731</v>
      </c>
    </row>
    <row r="215" spans="2:54" x14ac:dyDescent="0.3">
      <c r="B215" s="1">
        <v>45419</v>
      </c>
      <c r="C215" t="s">
        <v>207</v>
      </c>
      <c r="D215">
        <v>2</v>
      </c>
      <c r="E215" t="s">
        <v>56</v>
      </c>
      <c r="F215" s="2" t="s">
        <v>56</v>
      </c>
      <c r="G215" t="s">
        <v>57</v>
      </c>
      <c r="H215" s="2">
        <v>550</v>
      </c>
      <c r="I215">
        <v>0.9</v>
      </c>
      <c r="J215" t="s">
        <v>58</v>
      </c>
      <c r="K215">
        <v>250</v>
      </c>
      <c r="L215">
        <v>0.1</v>
      </c>
      <c r="M215" t="s">
        <v>56</v>
      </c>
      <c r="N215" t="s">
        <v>56</v>
      </c>
      <c r="O215" t="s">
        <v>94</v>
      </c>
      <c r="P215">
        <v>10</v>
      </c>
      <c r="Q215" t="s">
        <v>56</v>
      </c>
      <c r="R215" t="s">
        <v>56</v>
      </c>
      <c r="S215" t="s">
        <v>57</v>
      </c>
      <c r="T215">
        <v>550</v>
      </c>
      <c r="U215">
        <v>0.9</v>
      </c>
      <c r="V215" t="s">
        <v>58</v>
      </c>
      <c r="W215">
        <v>250</v>
      </c>
      <c r="X215">
        <v>0.1</v>
      </c>
      <c r="Y215" t="s">
        <v>56</v>
      </c>
      <c r="Z215" t="s">
        <v>56</v>
      </c>
      <c r="AA215" t="s">
        <v>94</v>
      </c>
      <c r="AB215">
        <v>10</v>
      </c>
      <c r="AC215" t="s">
        <v>59</v>
      </c>
      <c r="AD215">
        <v>2.14</v>
      </c>
      <c r="AE215">
        <v>240</v>
      </c>
      <c r="AF215">
        <v>0</v>
      </c>
      <c r="AG215">
        <v>1</v>
      </c>
      <c r="AH215" t="s">
        <v>56</v>
      </c>
      <c r="AI215" t="s">
        <v>60</v>
      </c>
      <c r="AJ215">
        <v>1</v>
      </c>
      <c r="AK215" t="s">
        <v>56</v>
      </c>
      <c r="AL215">
        <v>0</v>
      </c>
      <c r="AO215" s="2">
        <v>0.214</v>
      </c>
      <c r="AP215" s="2">
        <v>0.21410000000000001</v>
      </c>
      <c r="AQ215" s="2">
        <v>0.2142</v>
      </c>
      <c r="AR215">
        <v>1.89</v>
      </c>
      <c r="AS215" s="2" t="s">
        <v>732</v>
      </c>
      <c r="AT215" s="2">
        <v>1040000</v>
      </c>
      <c r="AU215" s="2">
        <v>1130000</v>
      </c>
      <c r="AV215" s="2">
        <v>1140000</v>
      </c>
      <c r="AZ215" t="s">
        <v>733</v>
      </c>
      <c r="BA215" t="s">
        <v>733</v>
      </c>
      <c r="BB215" t="s">
        <v>733</v>
      </c>
    </row>
    <row r="216" spans="2:54" x14ac:dyDescent="0.3">
      <c r="B216" s="1">
        <v>45419</v>
      </c>
      <c r="C216" t="s">
        <v>207</v>
      </c>
      <c r="D216">
        <v>2</v>
      </c>
      <c r="E216" t="s">
        <v>56</v>
      </c>
      <c r="F216" s="2" t="s">
        <v>56</v>
      </c>
      <c r="G216" t="s">
        <v>57</v>
      </c>
      <c r="H216" s="2">
        <v>550</v>
      </c>
      <c r="I216">
        <v>0.9</v>
      </c>
      <c r="J216" t="s">
        <v>58</v>
      </c>
      <c r="K216">
        <v>250</v>
      </c>
      <c r="L216">
        <v>0.1</v>
      </c>
      <c r="M216" t="s">
        <v>56</v>
      </c>
      <c r="N216" t="s">
        <v>56</v>
      </c>
      <c r="O216" t="s">
        <v>94</v>
      </c>
      <c r="P216">
        <v>10</v>
      </c>
      <c r="Q216" t="s">
        <v>56</v>
      </c>
      <c r="R216" t="s">
        <v>56</v>
      </c>
      <c r="S216" t="s">
        <v>57</v>
      </c>
      <c r="T216">
        <v>550</v>
      </c>
      <c r="U216">
        <v>0.9</v>
      </c>
      <c r="V216" t="s">
        <v>58</v>
      </c>
      <c r="W216">
        <v>250</v>
      </c>
      <c r="X216">
        <v>0.1</v>
      </c>
      <c r="Y216" t="s">
        <v>56</v>
      </c>
      <c r="Z216" t="s">
        <v>56</v>
      </c>
      <c r="AA216" t="s">
        <v>94</v>
      </c>
      <c r="AB216">
        <v>10</v>
      </c>
      <c r="AC216" t="s">
        <v>59</v>
      </c>
      <c r="AD216">
        <v>0</v>
      </c>
      <c r="AE216">
        <v>240</v>
      </c>
      <c r="AF216">
        <v>0</v>
      </c>
      <c r="AG216">
        <v>1</v>
      </c>
      <c r="AH216" t="s">
        <v>56</v>
      </c>
      <c r="AI216" t="s">
        <v>60</v>
      </c>
      <c r="AJ216">
        <v>1</v>
      </c>
      <c r="AK216" t="s">
        <v>56</v>
      </c>
      <c r="AL216">
        <v>0</v>
      </c>
      <c r="AO216" s="2">
        <v>0.214</v>
      </c>
      <c r="AP216" s="2">
        <v>0.21410000000000001</v>
      </c>
      <c r="AQ216" s="2">
        <v>0.2142</v>
      </c>
      <c r="AR216">
        <v>1.89</v>
      </c>
      <c r="AS216" s="2" t="s">
        <v>734</v>
      </c>
      <c r="AT216" s="2">
        <v>4220</v>
      </c>
      <c r="AU216" s="2">
        <v>4220</v>
      </c>
      <c r="AV216" s="2">
        <v>4240</v>
      </c>
      <c r="AZ216" t="s">
        <v>735</v>
      </c>
      <c r="BA216" t="s">
        <v>735</v>
      </c>
      <c r="BB216" t="s">
        <v>735</v>
      </c>
    </row>
    <row r="217" spans="2:54" x14ac:dyDescent="0.3">
      <c r="B217" s="1">
        <v>45419</v>
      </c>
      <c r="C217" t="s">
        <v>207</v>
      </c>
      <c r="D217">
        <v>2</v>
      </c>
      <c r="E217" t="s">
        <v>56</v>
      </c>
      <c r="F217" s="2" t="s">
        <v>56</v>
      </c>
      <c r="G217" t="s">
        <v>57</v>
      </c>
      <c r="H217" s="2">
        <v>550</v>
      </c>
      <c r="I217">
        <v>0.9</v>
      </c>
      <c r="J217" t="s">
        <v>58</v>
      </c>
      <c r="K217">
        <v>250</v>
      </c>
      <c r="L217">
        <v>0.1</v>
      </c>
      <c r="M217" t="s">
        <v>56</v>
      </c>
      <c r="N217" t="s">
        <v>56</v>
      </c>
      <c r="O217" t="s">
        <v>94</v>
      </c>
      <c r="P217">
        <v>10</v>
      </c>
      <c r="Q217" t="s">
        <v>56</v>
      </c>
      <c r="R217" t="s">
        <v>56</v>
      </c>
      <c r="S217" t="s">
        <v>57</v>
      </c>
      <c r="T217">
        <v>550</v>
      </c>
      <c r="U217">
        <v>0.9</v>
      </c>
      <c r="V217" t="s">
        <v>58</v>
      </c>
      <c r="W217">
        <v>250</v>
      </c>
      <c r="X217">
        <v>0.1</v>
      </c>
      <c r="Y217" t="s">
        <v>56</v>
      </c>
      <c r="Z217" t="s">
        <v>56</v>
      </c>
      <c r="AA217" t="s">
        <v>94</v>
      </c>
      <c r="AB217">
        <v>10</v>
      </c>
      <c r="AC217" t="s">
        <v>59</v>
      </c>
      <c r="AD217">
        <v>15</v>
      </c>
      <c r="AE217">
        <v>240</v>
      </c>
      <c r="AF217">
        <v>0</v>
      </c>
      <c r="AG217">
        <v>1</v>
      </c>
      <c r="AH217" t="s">
        <v>56</v>
      </c>
      <c r="AI217" t="s">
        <v>60</v>
      </c>
      <c r="AJ217">
        <v>1</v>
      </c>
      <c r="AK217" t="s">
        <v>56</v>
      </c>
      <c r="AL217">
        <v>0</v>
      </c>
      <c r="AO217" s="2">
        <v>0.214</v>
      </c>
      <c r="AP217" s="2">
        <v>0.21410000000000001</v>
      </c>
      <c r="AQ217" s="2">
        <v>0.2142</v>
      </c>
      <c r="AR217">
        <v>1.89</v>
      </c>
      <c r="AS217" s="2" t="s">
        <v>736</v>
      </c>
      <c r="AT217" s="2">
        <v>1910</v>
      </c>
      <c r="AU217" s="2">
        <v>1920</v>
      </c>
      <c r="AV217" s="2">
        <v>1920</v>
      </c>
      <c r="AZ217" t="s">
        <v>737</v>
      </c>
      <c r="BA217" t="s">
        <v>737</v>
      </c>
      <c r="BB217" t="s">
        <v>737</v>
      </c>
    </row>
    <row r="218" spans="2:54" x14ac:dyDescent="0.3">
      <c r="B218" s="1">
        <v>45419</v>
      </c>
      <c r="C218" t="s">
        <v>207</v>
      </c>
      <c r="D218">
        <v>2</v>
      </c>
      <c r="E218" t="s">
        <v>56</v>
      </c>
      <c r="F218" s="2" t="s">
        <v>56</v>
      </c>
      <c r="G218" t="s">
        <v>57</v>
      </c>
      <c r="H218" s="2">
        <v>550</v>
      </c>
      <c r="I218">
        <v>0.9</v>
      </c>
      <c r="J218" t="s">
        <v>58</v>
      </c>
      <c r="K218">
        <v>250</v>
      </c>
      <c r="L218">
        <v>0.1</v>
      </c>
      <c r="M218" t="s">
        <v>56</v>
      </c>
      <c r="N218" t="s">
        <v>56</v>
      </c>
      <c r="O218" t="s">
        <v>94</v>
      </c>
      <c r="P218">
        <v>10</v>
      </c>
      <c r="Q218" t="s">
        <v>56</v>
      </c>
      <c r="R218" t="s">
        <v>56</v>
      </c>
      <c r="S218" t="s">
        <v>57</v>
      </c>
      <c r="T218">
        <v>550</v>
      </c>
      <c r="U218">
        <v>0.9</v>
      </c>
      <c r="V218" t="s">
        <v>58</v>
      </c>
      <c r="W218">
        <v>250</v>
      </c>
      <c r="X218">
        <v>0.1</v>
      </c>
      <c r="Y218" t="s">
        <v>56</v>
      </c>
      <c r="Z218" t="s">
        <v>56</v>
      </c>
      <c r="AA218" t="s">
        <v>94</v>
      </c>
      <c r="AB218">
        <v>10</v>
      </c>
      <c r="AC218" t="s">
        <v>59</v>
      </c>
      <c r="AD218">
        <v>12.85</v>
      </c>
      <c r="AE218">
        <v>240</v>
      </c>
      <c r="AF218">
        <v>0</v>
      </c>
      <c r="AG218">
        <v>1</v>
      </c>
      <c r="AH218" t="s">
        <v>56</v>
      </c>
      <c r="AI218" t="s">
        <v>60</v>
      </c>
      <c r="AJ218">
        <v>1</v>
      </c>
      <c r="AK218" t="s">
        <v>56</v>
      </c>
      <c r="AL218">
        <v>0</v>
      </c>
      <c r="AO218" s="2">
        <v>0.214</v>
      </c>
      <c r="AP218" s="2">
        <v>0.21410000000000001</v>
      </c>
      <c r="AQ218" s="2">
        <v>0.2142</v>
      </c>
      <c r="AR218">
        <v>1.89</v>
      </c>
      <c r="AS218" s="2" t="s">
        <v>738</v>
      </c>
      <c r="AT218" s="2">
        <v>2560</v>
      </c>
      <c r="AU218" s="2">
        <v>2590</v>
      </c>
      <c r="AV218" s="2">
        <v>2650</v>
      </c>
      <c r="AZ218" t="s">
        <v>739</v>
      </c>
      <c r="BA218" t="s">
        <v>739</v>
      </c>
      <c r="BB218" t="s">
        <v>739</v>
      </c>
    </row>
    <row r="219" spans="2:54" x14ac:dyDescent="0.3">
      <c r="B219" s="1">
        <v>45419</v>
      </c>
      <c r="C219" t="s">
        <v>207</v>
      </c>
      <c r="D219">
        <v>2</v>
      </c>
      <c r="E219" t="s">
        <v>56</v>
      </c>
      <c r="F219" s="2" t="s">
        <v>56</v>
      </c>
      <c r="G219" t="s">
        <v>57</v>
      </c>
      <c r="H219" s="2">
        <v>550</v>
      </c>
      <c r="I219">
        <v>0.9</v>
      </c>
      <c r="J219" t="s">
        <v>58</v>
      </c>
      <c r="K219">
        <v>250</v>
      </c>
      <c r="L219">
        <v>0.1</v>
      </c>
      <c r="M219" t="s">
        <v>56</v>
      </c>
      <c r="N219" t="s">
        <v>56</v>
      </c>
      <c r="O219" t="s">
        <v>94</v>
      </c>
      <c r="P219">
        <v>10</v>
      </c>
      <c r="Q219" t="s">
        <v>56</v>
      </c>
      <c r="R219" t="s">
        <v>56</v>
      </c>
      <c r="S219" t="s">
        <v>57</v>
      </c>
      <c r="T219">
        <v>550</v>
      </c>
      <c r="U219">
        <v>0.9</v>
      </c>
      <c r="V219" t="s">
        <v>58</v>
      </c>
      <c r="W219">
        <v>250</v>
      </c>
      <c r="X219">
        <v>0.1</v>
      </c>
      <c r="Y219" t="s">
        <v>56</v>
      </c>
      <c r="Z219" t="s">
        <v>56</v>
      </c>
      <c r="AA219" t="s">
        <v>94</v>
      </c>
      <c r="AB219">
        <v>10</v>
      </c>
      <c r="AC219" t="s">
        <v>59</v>
      </c>
      <c r="AD219">
        <v>10.71</v>
      </c>
      <c r="AE219">
        <v>240</v>
      </c>
      <c r="AF219">
        <v>0</v>
      </c>
      <c r="AG219">
        <v>1</v>
      </c>
      <c r="AH219" t="s">
        <v>56</v>
      </c>
      <c r="AI219" t="s">
        <v>60</v>
      </c>
      <c r="AJ219">
        <v>1</v>
      </c>
      <c r="AK219" t="s">
        <v>56</v>
      </c>
      <c r="AL219">
        <v>0</v>
      </c>
      <c r="AO219" s="2">
        <v>0.214</v>
      </c>
      <c r="AP219" s="2">
        <v>0.21410000000000001</v>
      </c>
      <c r="AQ219" s="2">
        <v>0.2142</v>
      </c>
      <c r="AR219">
        <v>1.89</v>
      </c>
      <c r="AS219" s="2" t="s">
        <v>740</v>
      </c>
      <c r="AT219" s="2">
        <v>2020</v>
      </c>
      <c r="AU219" s="2">
        <v>2040</v>
      </c>
      <c r="AV219" s="2">
        <v>2080</v>
      </c>
      <c r="AZ219" t="s">
        <v>741</v>
      </c>
      <c r="BA219" t="s">
        <v>741</v>
      </c>
      <c r="BB219" t="s">
        <v>741</v>
      </c>
    </row>
    <row r="220" spans="2:54" x14ac:dyDescent="0.3">
      <c r="B220" s="1">
        <v>45419</v>
      </c>
      <c r="C220" t="s">
        <v>207</v>
      </c>
      <c r="D220">
        <v>2</v>
      </c>
      <c r="E220" t="s">
        <v>56</v>
      </c>
      <c r="F220" s="2" t="s">
        <v>56</v>
      </c>
      <c r="G220" t="s">
        <v>57</v>
      </c>
      <c r="H220" s="2">
        <v>550</v>
      </c>
      <c r="I220">
        <v>0.9</v>
      </c>
      <c r="J220" t="s">
        <v>58</v>
      </c>
      <c r="K220">
        <v>250</v>
      </c>
      <c r="L220">
        <v>0.1</v>
      </c>
      <c r="M220" t="s">
        <v>56</v>
      </c>
      <c r="N220" t="s">
        <v>56</v>
      </c>
      <c r="O220" t="s">
        <v>94</v>
      </c>
      <c r="P220">
        <v>10</v>
      </c>
      <c r="Q220" t="s">
        <v>56</v>
      </c>
      <c r="R220" t="s">
        <v>56</v>
      </c>
      <c r="S220" t="s">
        <v>57</v>
      </c>
      <c r="T220">
        <v>550</v>
      </c>
      <c r="U220">
        <v>0.9</v>
      </c>
      <c r="V220" t="s">
        <v>58</v>
      </c>
      <c r="W220">
        <v>250</v>
      </c>
      <c r="X220">
        <v>0.1</v>
      </c>
      <c r="Y220" t="s">
        <v>56</v>
      </c>
      <c r="Z220" t="s">
        <v>56</v>
      </c>
      <c r="AA220" t="s">
        <v>94</v>
      </c>
      <c r="AB220">
        <v>10</v>
      </c>
      <c r="AC220" t="s">
        <v>59</v>
      </c>
      <c r="AD220">
        <v>8.56</v>
      </c>
      <c r="AE220">
        <v>240</v>
      </c>
      <c r="AF220">
        <v>0</v>
      </c>
      <c r="AG220">
        <v>1</v>
      </c>
      <c r="AH220" t="s">
        <v>56</v>
      </c>
      <c r="AI220" t="s">
        <v>60</v>
      </c>
      <c r="AJ220">
        <v>1</v>
      </c>
      <c r="AK220" t="s">
        <v>56</v>
      </c>
      <c r="AL220">
        <v>0</v>
      </c>
      <c r="AO220" s="2">
        <v>0.214</v>
      </c>
      <c r="AP220" s="2">
        <v>0.21410000000000001</v>
      </c>
      <c r="AQ220" s="2">
        <v>0.2142</v>
      </c>
      <c r="AR220">
        <v>1.89</v>
      </c>
      <c r="AS220" s="2" t="s">
        <v>742</v>
      </c>
      <c r="AT220" s="2">
        <v>2000</v>
      </c>
      <c r="AU220" s="2">
        <v>2030</v>
      </c>
      <c r="AV220" s="2">
        <v>2060</v>
      </c>
      <c r="AZ220" t="s">
        <v>743</v>
      </c>
      <c r="BA220" t="s">
        <v>743</v>
      </c>
      <c r="BB220" t="s">
        <v>743</v>
      </c>
    </row>
    <row r="221" spans="2:54" x14ac:dyDescent="0.3">
      <c r="B221" s="1">
        <v>45419</v>
      </c>
      <c r="C221" t="s">
        <v>207</v>
      </c>
      <c r="D221">
        <v>2</v>
      </c>
      <c r="E221" t="s">
        <v>56</v>
      </c>
      <c r="F221" s="2" t="s">
        <v>56</v>
      </c>
      <c r="G221" t="s">
        <v>57</v>
      </c>
      <c r="H221" s="2">
        <v>550</v>
      </c>
      <c r="I221">
        <v>0.9</v>
      </c>
      <c r="J221" t="s">
        <v>58</v>
      </c>
      <c r="K221">
        <v>250</v>
      </c>
      <c r="L221">
        <v>0.1</v>
      </c>
      <c r="M221" t="s">
        <v>56</v>
      </c>
      <c r="N221" t="s">
        <v>56</v>
      </c>
      <c r="O221" t="s">
        <v>94</v>
      </c>
      <c r="P221">
        <v>10</v>
      </c>
      <c r="Q221" t="s">
        <v>56</v>
      </c>
      <c r="R221" t="s">
        <v>56</v>
      </c>
      <c r="S221" t="s">
        <v>57</v>
      </c>
      <c r="T221">
        <v>550</v>
      </c>
      <c r="U221">
        <v>0.9</v>
      </c>
      <c r="V221" t="s">
        <v>58</v>
      </c>
      <c r="W221">
        <v>250</v>
      </c>
      <c r="X221">
        <v>0.1</v>
      </c>
      <c r="Y221" t="s">
        <v>56</v>
      </c>
      <c r="Z221" t="s">
        <v>56</v>
      </c>
      <c r="AA221" t="s">
        <v>94</v>
      </c>
      <c r="AB221">
        <v>10</v>
      </c>
      <c r="AC221" t="s">
        <v>59</v>
      </c>
      <c r="AD221">
        <v>6.42</v>
      </c>
      <c r="AE221">
        <v>240</v>
      </c>
      <c r="AF221">
        <v>0</v>
      </c>
      <c r="AG221">
        <v>1</v>
      </c>
      <c r="AH221" t="s">
        <v>56</v>
      </c>
      <c r="AI221" t="s">
        <v>60</v>
      </c>
      <c r="AJ221">
        <v>1</v>
      </c>
      <c r="AK221" t="s">
        <v>56</v>
      </c>
      <c r="AL221">
        <v>0</v>
      </c>
      <c r="AO221" s="2">
        <v>0.214</v>
      </c>
      <c r="AP221" s="2">
        <v>0.21410000000000001</v>
      </c>
      <c r="AQ221" s="2">
        <v>0.2142</v>
      </c>
      <c r="AR221">
        <v>1.89</v>
      </c>
      <c r="AS221" s="2" t="s">
        <v>744</v>
      </c>
      <c r="AT221" s="2">
        <v>1990</v>
      </c>
      <c r="AU221" s="2">
        <v>2000</v>
      </c>
      <c r="AV221" s="2">
        <v>2030</v>
      </c>
      <c r="AZ221" t="s">
        <v>745</v>
      </c>
      <c r="BA221" t="s">
        <v>745</v>
      </c>
      <c r="BB221" t="s">
        <v>745</v>
      </c>
    </row>
    <row r="222" spans="2:54" x14ac:dyDescent="0.3">
      <c r="B222" s="1">
        <v>45419</v>
      </c>
      <c r="C222" t="s">
        <v>207</v>
      </c>
      <c r="D222">
        <v>2</v>
      </c>
      <c r="E222" t="s">
        <v>56</v>
      </c>
      <c r="F222" s="2" t="s">
        <v>56</v>
      </c>
      <c r="G222" t="s">
        <v>57</v>
      </c>
      <c r="H222" s="2">
        <v>550</v>
      </c>
      <c r="I222">
        <v>0.9</v>
      </c>
      <c r="J222" t="s">
        <v>58</v>
      </c>
      <c r="K222">
        <v>250</v>
      </c>
      <c r="L222">
        <v>0.1</v>
      </c>
      <c r="M222" t="s">
        <v>56</v>
      </c>
      <c r="N222" t="s">
        <v>56</v>
      </c>
      <c r="O222" t="s">
        <v>94</v>
      </c>
      <c r="P222">
        <v>10</v>
      </c>
      <c r="Q222" t="s">
        <v>56</v>
      </c>
      <c r="R222" t="s">
        <v>56</v>
      </c>
      <c r="S222" t="s">
        <v>57</v>
      </c>
      <c r="T222">
        <v>550</v>
      </c>
      <c r="U222">
        <v>0.9</v>
      </c>
      <c r="V222" t="s">
        <v>58</v>
      </c>
      <c r="W222">
        <v>250</v>
      </c>
      <c r="X222">
        <v>0.1</v>
      </c>
      <c r="Y222" t="s">
        <v>56</v>
      </c>
      <c r="Z222" t="s">
        <v>56</v>
      </c>
      <c r="AA222" t="s">
        <v>94</v>
      </c>
      <c r="AB222">
        <v>10</v>
      </c>
      <c r="AC222" t="s">
        <v>59</v>
      </c>
      <c r="AD222">
        <v>4.28</v>
      </c>
      <c r="AE222">
        <v>240</v>
      </c>
      <c r="AF222">
        <v>0</v>
      </c>
      <c r="AG222">
        <v>1</v>
      </c>
      <c r="AH222" t="s">
        <v>56</v>
      </c>
      <c r="AI222" t="s">
        <v>60</v>
      </c>
      <c r="AJ222">
        <v>1</v>
      </c>
      <c r="AK222" t="s">
        <v>56</v>
      </c>
      <c r="AL222">
        <v>0</v>
      </c>
      <c r="AO222" s="2">
        <v>0.214</v>
      </c>
      <c r="AP222" s="2">
        <v>0.21410000000000001</v>
      </c>
      <c r="AQ222" s="2">
        <v>0.2142</v>
      </c>
      <c r="AR222">
        <v>1.89</v>
      </c>
      <c r="AS222" s="2" t="s">
        <v>746</v>
      </c>
      <c r="AT222" s="2">
        <v>1740</v>
      </c>
      <c r="AU222" s="2">
        <v>1770</v>
      </c>
      <c r="AV222" s="2">
        <v>1810</v>
      </c>
      <c r="AZ222" t="s">
        <v>747</v>
      </c>
      <c r="BA222" t="s">
        <v>747</v>
      </c>
      <c r="BB222" t="s">
        <v>747</v>
      </c>
    </row>
    <row r="223" spans="2:54" x14ac:dyDescent="0.3">
      <c r="B223" s="1">
        <v>45419</v>
      </c>
      <c r="C223" t="s">
        <v>207</v>
      </c>
      <c r="D223">
        <v>2</v>
      </c>
      <c r="E223" t="s">
        <v>56</v>
      </c>
      <c r="F223" s="2" t="s">
        <v>56</v>
      </c>
      <c r="G223" t="s">
        <v>57</v>
      </c>
      <c r="H223" s="2">
        <v>550</v>
      </c>
      <c r="I223">
        <v>0.9</v>
      </c>
      <c r="J223" t="s">
        <v>58</v>
      </c>
      <c r="K223">
        <v>250</v>
      </c>
      <c r="L223">
        <v>0.1</v>
      </c>
      <c r="M223" t="s">
        <v>56</v>
      </c>
      <c r="N223" t="s">
        <v>56</v>
      </c>
      <c r="O223" t="s">
        <v>94</v>
      </c>
      <c r="P223">
        <v>10</v>
      </c>
      <c r="Q223" t="s">
        <v>56</v>
      </c>
      <c r="R223" t="s">
        <v>56</v>
      </c>
      <c r="S223" t="s">
        <v>57</v>
      </c>
      <c r="T223">
        <v>550</v>
      </c>
      <c r="U223">
        <v>0.9</v>
      </c>
      <c r="V223" t="s">
        <v>58</v>
      </c>
      <c r="W223">
        <v>250</v>
      </c>
      <c r="X223">
        <v>0.1</v>
      </c>
      <c r="Y223" t="s">
        <v>56</v>
      </c>
      <c r="Z223" t="s">
        <v>56</v>
      </c>
      <c r="AA223" t="s">
        <v>94</v>
      </c>
      <c r="AB223">
        <v>10</v>
      </c>
      <c r="AC223" t="s">
        <v>59</v>
      </c>
      <c r="AD223">
        <v>2.14</v>
      </c>
      <c r="AE223">
        <v>240</v>
      </c>
      <c r="AF223">
        <v>0</v>
      </c>
      <c r="AG223">
        <v>1</v>
      </c>
      <c r="AH223" t="s">
        <v>56</v>
      </c>
      <c r="AI223" t="s">
        <v>60</v>
      </c>
      <c r="AJ223">
        <v>1</v>
      </c>
      <c r="AK223" t="s">
        <v>56</v>
      </c>
      <c r="AL223">
        <v>0</v>
      </c>
      <c r="AO223" s="2">
        <v>0.214</v>
      </c>
      <c r="AP223" s="2">
        <v>0.21410000000000001</v>
      </c>
      <c r="AQ223" s="2">
        <v>0.2142</v>
      </c>
      <c r="AR223">
        <v>1.89</v>
      </c>
      <c r="AS223" s="2" t="s">
        <v>748</v>
      </c>
      <c r="AT223" s="2">
        <v>7840</v>
      </c>
      <c r="AU223" s="2">
        <v>7850</v>
      </c>
      <c r="AV223" s="2">
        <v>7890</v>
      </c>
      <c r="AZ223" t="s">
        <v>749</v>
      </c>
      <c r="BA223" t="s">
        <v>749</v>
      </c>
      <c r="BB223" t="s">
        <v>749</v>
      </c>
    </row>
    <row r="224" spans="2:54" x14ac:dyDescent="0.3">
      <c r="B224" s="1">
        <v>45419</v>
      </c>
      <c r="C224" t="s">
        <v>207</v>
      </c>
      <c r="D224">
        <v>2</v>
      </c>
      <c r="E224" t="s">
        <v>56</v>
      </c>
      <c r="F224" s="2" t="s">
        <v>56</v>
      </c>
      <c r="G224" t="s">
        <v>57</v>
      </c>
      <c r="H224" s="2">
        <v>550</v>
      </c>
      <c r="I224">
        <v>0.9</v>
      </c>
      <c r="J224" t="s">
        <v>58</v>
      </c>
      <c r="K224">
        <v>250</v>
      </c>
      <c r="L224">
        <v>0.1</v>
      </c>
      <c r="M224" t="s">
        <v>56</v>
      </c>
      <c r="N224" t="s">
        <v>56</v>
      </c>
      <c r="O224" t="s">
        <v>94</v>
      </c>
      <c r="P224">
        <v>10</v>
      </c>
      <c r="Q224" t="s">
        <v>56</v>
      </c>
      <c r="R224" t="s">
        <v>56</v>
      </c>
      <c r="S224" t="s">
        <v>57</v>
      </c>
      <c r="T224">
        <v>550</v>
      </c>
      <c r="U224">
        <v>0.9</v>
      </c>
      <c r="V224" t="s">
        <v>58</v>
      </c>
      <c r="W224">
        <v>250</v>
      </c>
      <c r="X224">
        <v>0.1</v>
      </c>
      <c r="Y224" t="s">
        <v>56</v>
      </c>
      <c r="Z224" t="s">
        <v>56</v>
      </c>
      <c r="AA224" t="s">
        <v>94</v>
      </c>
      <c r="AB224">
        <v>10</v>
      </c>
      <c r="AC224" t="s">
        <v>59</v>
      </c>
      <c r="AD224">
        <v>0</v>
      </c>
      <c r="AE224">
        <v>240</v>
      </c>
      <c r="AF224">
        <v>0</v>
      </c>
      <c r="AG224">
        <v>1</v>
      </c>
      <c r="AH224" t="s">
        <v>56</v>
      </c>
      <c r="AI224" t="s">
        <v>60</v>
      </c>
      <c r="AJ224">
        <v>1</v>
      </c>
      <c r="AK224" t="s">
        <v>56</v>
      </c>
      <c r="AL224">
        <v>0</v>
      </c>
      <c r="AO224" s="2">
        <v>0.214</v>
      </c>
      <c r="AP224" s="2">
        <v>0.21410000000000001</v>
      </c>
      <c r="AQ224" s="2">
        <v>0.2142</v>
      </c>
      <c r="AR224">
        <v>1.89</v>
      </c>
      <c r="AS224" s="2" t="s">
        <v>750</v>
      </c>
      <c r="AT224" s="2">
        <v>7780</v>
      </c>
      <c r="AU224" s="2">
        <v>7780</v>
      </c>
      <c r="AV224" s="2">
        <v>7810</v>
      </c>
      <c r="AZ224" t="s">
        <v>751</v>
      </c>
      <c r="BA224" t="s">
        <v>751</v>
      </c>
      <c r="BB224" t="s">
        <v>751</v>
      </c>
    </row>
    <row r="225" spans="2:54" s="14" customFormat="1" x14ac:dyDescent="0.3">
      <c r="B225" s="13">
        <v>45450</v>
      </c>
      <c r="C225" s="14" t="s">
        <v>207</v>
      </c>
      <c r="D225" s="14">
        <v>3</v>
      </c>
      <c r="E225" s="14" t="s">
        <v>56</v>
      </c>
      <c r="F225" s="15" t="s">
        <v>56</v>
      </c>
      <c r="G225" s="14" t="s">
        <v>57</v>
      </c>
      <c r="H225" s="15">
        <v>550</v>
      </c>
      <c r="I225" s="14">
        <v>0.9</v>
      </c>
      <c r="J225" s="14" t="s">
        <v>58</v>
      </c>
      <c r="K225" s="14">
        <v>250</v>
      </c>
      <c r="L225" s="14">
        <v>0.1</v>
      </c>
      <c r="M225" s="14" t="s">
        <v>56</v>
      </c>
      <c r="N225" s="14" t="s">
        <v>56</v>
      </c>
      <c r="O225" s="14" t="s">
        <v>94</v>
      </c>
      <c r="P225" s="14">
        <v>10</v>
      </c>
      <c r="Q225" s="14" t="s">
        <v>56</v>
      </c>
      <c r="R225" s="14" t="s">
        <v>56</v>
      </c>
      <c r="S225" s="14" t="s">
        <v>57</v>
      </c>
      <c r="T225" s="14">
        <v>550</v>
      </c>
      <c r="U225" s="14">
        <v>0.9</v>
      </c>
      <c r="V225" s="14" t="s">
        <v>58</v>
      </c>
      <c r="W225" s="14">
        <v>250</v>
      </c>
      <c r="X225" s="14">
        <v>0.1</v>
      </c>
      <c r="Y225" s="14" t="s">
        <v>56</v>
      </c>
      <c r="Z225" s="14" t="s">
        <v>56</v>
      </c>
      <c r="AA225" s="14" t="s">
        <v>94</v>
      </c>
      <c r="AB225" s="14">
        <v>10</v>
      </c>
      <c r="AC225" s="14" t="s">
        <v>59</v>
      </c>
      <c r="AD225" s="14">
        <v>15</v>
      </c>
      <c r="AE225" s="14">
        <v>240</v>
      </c>
      <c r="AF225" s="14">
        <v>0</v>
      </c>
      <c r="AG225" s="14">
        <v>1</v>
      </c>
      <c r="AH225" s="14" t="s">
        <v>56</v>
      </c>
      <c r="AI225" s="14" t="s">
        <v>60</v>
      </c>
      <c r="AJ225" s="14">
        <v>1</v>
      </c>
      <c r="AK225" s="14" t="s">
        <v>56</v>
      </c>
      <c r="AL225" s="14">
        <v>0</v>
      </c>
      <c r="AO225" s="15">
        <v>0.214</v>
      </c>
      <c r="AP225" s="2">
        <v>0.21410000000000001</v>
      </c>
      <c r="AQ225" s="2">
        <v>0.2142</v>
      </c>
      <c r="AR225" s="14">
        <v>1.89</v>
      </c>
      <c r="AS225" s="15" t="s">
        <v>752</v>
      </c>
      <c r="AT225" s="6">
        <v>21196.083984375</v>
      </c>
      <c r="AU225" s="16">
        <v>20610.279296875</v>
      </c>
      <c r="AV225" s="6">
        <v>20252.32421875</v>
      </c>
      <c r="AZ225" t="s">
        <v>753</v>
      </c>
      <c r="BA225" t="s">
        <v>753</v>
      </c>
      <c r="BB225" t="s">
        <v>753</v>
      </c>
    </row>
    <row r="226" spans="2:54" x14ac:dyDescent="0.3">
      <c r="B226" s="1">
        <v>45450</v>
      </c>
      <c r="C226" t="s">
        <v>207</v>
      </c>
      <c r="D226">
        <v>3</v>
      </c>
      <c r="E226" t="s">
        <v>56</v>
      </c>
      <c r="F226" s="2" t="s">
        <v>56</v>
      </c>
      <c r="G226" t="s">
        <v>57</v>
      </c>
      <c r="H226" s="2">
        <v>550</v>
      </c>
      <c r="I226">
        <v>0.9</v>
      </c>
      <c r="J226" t="s">
        <v>58</v>
      </c>
      <c r="K226">
        <v>250</v>
      </c>
      <c r="L226">
        <v>0.1</v>
      </c>
      <c r="M226" t="s">
        <v>56</v>
      </c>
      <c r="N226" t="s">
        <v>56</v>
      </c>
      <c r="O226" t="s">
        <v>94</v>
      </c>
      <c r="P226">
        <v>10</v>
      </c>
      <c r="Q226" t="s">
        <v>56</v>
      </c>
      <c r="R226" t="s">
        <v>56</v>
      </c>
      <c r="S226" t="s">
        <v>57</v>
      </c>
      <c r="T226">
        <v>550</v>
      </c>
      <c r="U226">
        <v>0.9</v>
      </c>
      <c r="V226" t="s">
        <v>58</v>
      </c>
      <c r="W226">
        <v>250</v>
      </c>
      <c r="X226">
        <v>0.1</v>
      </c>
      <c r="Y226" t="s">
        <v>56</v>
      </c>
      <c r="Z226" t="s">
        <v>56</v>
      </c>
      <c r="AA226" t="s">
        <v>94</v>
      </c>
      <c r="AB226">
        <v>10</v>
      </c>
      <c r="AC226" t="s">
        <v>59</v>
      </c>
      <c r="AD226">
        <v>12.85</v>
      </c>
      <c r="AE226">
        <v>240</v>
      </c>
      <c r="AF226">
        <v>0</v>
      </c>
      <c r="AG226">
        <v>1</v>
      </c>
      <c r="AH226" t="s">
        <v>56</v>
      </c>
      <c r="AI226" t="s">
        <v>60</v>
      </c>
      <c r="AJ226">
        <v>1</v>
      </c>
      <c r="AK226" t="s">
        <v>56</v>
      </c>
      <c r="AL226">
        <v>0</v>
      </c>
      <c r="AO226" s="3">
        <v>0.23</v>
      </c>
      <c r="AP226" s="3">
        <v>0.2301</v>
      </c>
      <c r="AQ226" s="3">
        <v>0.23019999999999999</v>
      </c>
      <c r="AR226">
        <v>1.89</v>
      </c>
      <c r="AS226" s="2" t="s">
        <v>754</v>
      </c>
      <c r="AT226" s="6">
        <v>10206.568359375</v>
      </c>
      <c r="AU226" s="6">
        <v>10256.962890625</v>
      </c>
      <c r="AV226" s="6">
        <v>10309.3779296875</v>
      </c>
      <c r="AZ226" t="s">
        <v>755</v>
      </c>
      <c r="BA226" t="s">
        <v>755</v>
      </c>
      <c r="BB226" t="s">
        <v>755</v>
      </c>
    </row>
    <row r="227" spans="2:54" x14ac:dyDescent="0.3">
      <c r="B227" s="1">
        <v>45450</v>
      </c>
      <c r="C227" t="s">
        <v>207</v>
      </c>
      <c r="D227">
        <v>3</v>
      </c>
      <c r="E227" t="s">
        <v>56</v>
      </c>
      <c r="F227" s="2" t="s">
        <v>56</v>
      </c>
      <c r="G227" t="s">
        <v>57</v>
      </c>
      <c r="H227" s="2">
        <v>550</v>
      </c>
      <c r="I227">
        <v>0.9</v>
      </c>
      <c r="J227" t="s">
        <v>58</v>
      </c>
      <c r="K227">
        <v>250</v>
      </c>
      <c r="L227">
        <v>0.1</v>
      </c>
      <c r="M227" t="s">
        <v>56</v>
      </c>
      <c r="N227" t="s">
        <v>56</v>
      </c>
      <c r="O227" t="s">
        <v>94</v>
      </c>
      <c r="P227">
        <v>10</v>
      </c>
      <c r="Q227" t="s">
        <v>56</v>
      </c>
      <c r="R227" t="s">
        <v>56</v>
      </c>
      <c r="S227" t="s">
        <v>57</v>
      </c>
      <c r="T227">
        <v>550</v>
      </c>
      <c r="U227">
        <v>0.9</v>
      </c>
      <c r="V227" t="s">
        <v>58</v>
      </c>
      <c r="W227">
        <v>250</v>
      </c>
      <c r="X227">
        <v>0.1</v>
      </c>
      <c r="Y227" t="s">
        <v>56</v>
      </c>
      <c r="Z227" t="s">
        <v>56</v>
      </c>
      <c r="AA227" t="s">
        <v>94</v>
      </c>
      <c r="AB227">
        <v>10</v>
      </c>
      <c r="AC227" t="s">
        <v>59</v>
      </c>
      <c r="AD227">
        <v>10.71</v>
      </c>
      <c r="AE227">
        <v>240</v>
      </c>
      <c r="AF227">
        <v>0</v>
      </c>
      <c r="AG227">
        <v>1</v>
      </c>
      <c r="AH227" t="s">
        <v>56</v>
      </c>
      <c r="AI227" t="s">
        <v>60</v>
      </c>
      <c r="AJ227">
        <v>1</v>
      </c>
      <c r="AK227" t="s">
        <v>56</v>
      </c>
      <c r="AL227">
        <v>0</v>
      </c>
      <c r="AO227" s="3">
        <v>0.23</v>
      </c>
      <c r="AP227" s="3">
        <v>0.2301</v>
      </c>
      <c r="AQ227" s="3">
        <v>0.23019999999999999</v>
      </c>
      <c r="AR227">
        <v>1.89</v>
      </c>
      <c r="AS227" s="2" t="s">
        <v>756</v>
      </c>
      <c r="AT227" s="6">
        <v>2834.88305664062</v>
      </c>
      <c r="AU227" s="6">
        <v>3242.13549804687</v>
      </c>
      <c r="AV227" s="6">
        <v>3808.00659179687</v>
      </c>
      <c r="AZ227" t="s">
        <v>757</v>
      </c>
      <c r="BA227" t="s">
        <v>757</v>
      </c>
      <c r="BB227" t="s">
        <v>757</v>
      </c>
    </row>
    <row r="228" spans="2:54" x14ac:dyDescent="0.3">
      <c r="B228" s="1">
        <v>45450</v>
      </c>
      <c r="C228" t="s">
        <v>207</v>
      </c>
      <c r="D228">
        <v>3</v>
      </c>
      <c r="E228" t="s">
        <v>56</v>
      </c>
      <c r="F228" s="2" t="s">
        <v>56</v>
      </c>
      <c r="G228" t="s">
        <v>57</v>
      </c>
      <c r="H228" s="2">
        <v>550</v>
      </c>
      <c r="I228">
        <v>0.9</v>
      </c>
      <c r="J228" t="s">
        <v>58</v>
      </c>
      <c r="K228">
        <v>250</v>
      </c>
      <c r="L228">
        <v>0.1</v>
      </c>
      <c r="M228" t="s">
        <v>56</v>
      </c>
      <c r="N228" t="s">
        <v>56</v>
      </c>
      <c r="O228" t="s">
        <v>94</v>
      </c>
      <c r="P228">
        <v>10</v>
      </c>
      <c r="Q228" t="s">
        <v>56</v>
      </c>
      <c r="R228" t="s">
        <v>56</v>
      </c>
      <c r="S228" t="s">
        <v>57</v>
      </c>
      <c r="T228">
        <v>550</v>
      </c>
      <c r="U228">
        <v>0.9</v>
      </c>
      <c r="V228" t="s">
        <v>58</v>
      </c>
      <c r="W228">
        <v>250</v>
      </c>
      <c r="X228">
        <v>0.1</v>
      </c>
      <c r="Y228" t="s">
        <v>56</v>
      </c>
      <c r="Z228" t="s">
        <v>56</v>
      </c>
      <c r="AA228" t="s">
        <v>94</v>
      </c>
      <c r="AB228">
        <v>10</v>
      </c>
      <c r="AC228" t="s">
        <v>59</v>
      </c>
      <c r="AD228">
        <v>8.56</v>
      </c>
      <c r="AE228">
        <v>240</v>
      </c>
      <c r="AF228">
        <v>0</v>
      </c>
      <c r="AG228">
        <v>1</v>
      </c>
      <c r="AH228" t="s">
        <v>56</v>
      </c>
      <c r="AI228" t="s">
        <v>60</v>
      </c>
      <c r="AJ228">
        <v>1</v>
      </c>
      <c r="AK228" t="s">
        <v>56</v>
      </c>
      <c r="AL228">
        <v>0</v>
      </c>
      <c r="AO228" s="3">
        <v>0.23</v>
      </c>
      <c r="AP228" s="3">
        <v>0.2301</v>
      </c>
      <c r="AQ228" s="3">
        <v>0.23019999999999999</v>
      </c>
      <c r="AR228">
        <v>1.89</v>
      </c>
      <c r="AS228" s="2" t="s">
        <v>758</v>
      </c>
      <c r="AT228" s="7">
        <v>17214.107421875</v>
      </c>
      <c r="AU228" s="7">
        <v>17818.708984375</v>
      </c>
      <c r="AV228" s="7">
        <v>18238.91015625</v>
      </c>
      <c r="AZ228" t="s">
        <v>759</v>
      </c>
      <c r="BA228" t="s">
        <v>759</v>
      </c>
      <c r="BB228" t="s">
        <v>759</v>
      </c>
    </row>
    <row r="229" spans="2:54" x14ac:dyDescent="0.3">
      <c r="B229" s="1">
        <v>45450</v>
      </c>
      <c r="C229" t="s">
        <v>207</v>
      </c>
      <c r="D229">
        <v>3</v>
      </c>
      <c r="E229" t="s">
        <v>56</v>
      </c>
      <c r="F229" s="2" t="s">
        <v>56</v>
      </c>
      <c r="G229" t="s">
        <v>57</v>
      </c>
      <c r="H229" s="2">
        <v>550</v>
      </c>
      <c r="I229">
        <v>0.9</v>
      </c>
      <c r="J229" t="s">
        <v>58</v>
      </c>
      <c r="K229">
        <v>250</v>
      </c>
      <c r="L229">
        <v>0.1</v>
      </c>
      <c r="M229" t="s">
        <v>56</v>
      </c>
      <c r="N229" t="s">
        <v>56</v>
      </c>
      <c r="O229" t="s">
        <v>94</v>
      </c>
      <c r="P229">
        <v>10</v>
      </c>
      <c r="Q229" t="s">
        <v>56</v>
      </c>
      <c r="R229" t="s">
        <v>56</v>
      </c>
      <c r="S229" t="s">
        <v>57</v>
      </c>
      <c r="T229">
        <v>550</v>
      </c>
      <c r="U229">
        <v>0.9</v>
      </c>
      <c r="V229" t="s">
        <v>58</v>
      </c>
      <c r="W229">
        <v>250</v>
      </c>
      <c r="X229">
        <v>0.1</v>
      </c>
      <c r="Y229" t="s">
        <v>56</v>
      </c>
      <c r="Z229" t="s">
        <v>56</v>
      </c>
      <c r="AA229" t="s">
        <v>94</v>
      </c>
      <c r="AB229">
        <v>10</v>
      </c>
      <c r="AC229" t="s">
        <v>59</v>
      </c>
      <c r="AD229">
        <v>6.42</v>
      </c>
      <c r="AE229">
        <v>240</v>
      </c>
      <c r="AF229">
        <v>0</v>
      </c>
      <c r="AG229">
        <v>1</v>
      </c>
      <c r="AH229" t="s">
        <v>56</v>
      </c>
      <c r="AI229" t="s">
        <v>60</v>
      </c>
      <c r="AJ229">
        <v>1</v>
      </c>
      <c r="AK229" t="s">
        <v>56</v>
      </c>
      <c r="AL229">
        <v>0</v>
      </c>
      <c r="AO229" s="3">
        <v>0.23</v>
      </c>
      <c r="AP229" s="3">
        <v>0.2301</v>
      </c>
      <c r="AQ229" s="3">
        <v>0.23019999999999999</v>
      </c>
      <c r="AR229">
        <v>1.89</v>
      </c>
      <c r="AS229" s="2" t="s">
        <v>760</v>
      </c>
      <c r="AT229" s="6">
        <v>12753.4140625</v>
      </c>
      <c r="AU229" s="6">
        <v>12843.9580078125</v>
      </c>
      <c r="AV229" s="6">
        <v>12969.07421875</v>
      </c>
      <c r="AZ229" t="s">
        <v>761</v>
      </c>
      <c r="BA229" t="s">
        <v>761</v>
      </c>
      <c r="BB229" t="s">
        <v>761</v>
      </c>
    </row>
    <row r="230" spans="2:54" x14ac:dyDescent="0.3">
      <c r="B230" s="1">
        <v>45450</v>
      </c>
      <c r="C230" t="s">
        <v>207</v>
      </c>
      <c r="D230">
        <v>3</v>
      </c>
      <c r="E230" t="s">
        <v>56</v>
      </c>
      <c r="F230" s="2" t="s">
        <v>56</v>
      </c>
      <c r="G230" t="s">
        <v>57</v>
      </c>
      <c r="H230" s="2">
        <v>550</v>
      </c>
      <c r="I230">
        <v>0.9</v>
      </c>
      <c r="J230" t="s">
        <v>58</v>
      </c>
      <c r="K230">
        <v>250</v>
      </c>
      <c r="L230">
        <v>0.1</v>
      </c>
      <c r="M230" t="s">
        <v>56</v>
      </c>
      <c r="N230" t="s">
        <v>56</v>
      </c>
      <c r="O230" t="s">
        <v>94</v>
      </c>
      <c r="P230">
        <v>10</v>
      </c>
      <c r="Q230" t="s">
        <v>56</v>
      </c>
      <c r="R230" t="s">
        <v>56</v>
      </c>
      <c r="S230" t="s">
        <v>57</v>
      </c>
      <c r="T230">
        <v>550</v>
      </c>
      <c r="U230">
        <v>0.9</v>
      </c>
      <c r="V230" t="s">
        <v>58</v>
      </c>
      <c r="W230">
        <v>250</v>
      </c>
      <c r="X230">
        <v>0.1</v>
      </c>
      <c r="Y230" t="s">
        <v>56</v>
      </c>
      <c r="Z230" t="s">
        <v>56</v>
      </c>
      <c r="AA230" t="s">
        <v>94</v>
      </c>
      <c r="AB230">
        <v>10</v>
      </c>
      <c r="AC230" t="s">
        <v>59</v>
      </c>
      <c r="AD230">
        <v>4.28</v>
      </c>
      <c r="AE230">
        <v>240</v>
      </c>
      <c r="AF230">
        <v>0</v>
      </c>
      <c r="AG230">
        <v>1</v>
      </c>
      <c r="AH230" t="s">
        <v>56</v>
      </c>
      <c r="AI230" t="s">
        <v>60</v>
      </c>
      <c r="AJ230">
        <v>1</v>
      </c>
      <c r="AK230" t="s">
        <v>56</v>
      </c>
      <c r="AL230">
        <v>0</v>
      </c>
      <c r="AO230" s="3">
        <v>0.23</v>
      </c>
      <c r="AP230" s="3">
        <v>0.2301</v>
      </c>
      <c r="AQ230" s="3">
        <v>0.23019999999999999</v>
      </c>
      <c r="AR230">
        <v>1.89</v>
      </c>
      <c r="AS230" s="2" t="s">
        <v>762</v>
      </c>
      <c r="AT230" s="7">
        <v>10808.7724609375</v>
      </c>
      <c r="AU230" s="7">
        <v>10862.5537109375</v>
      </c>
      <c r="AV230" s="7">
        <v>10890.291015625</v>
      </c>
      <c r="AZ230" t="s">
        <v>763</v>
      </c>
      <c r="BA230" t="s">
        <v>763</v>
      </c>
      <c r="BB230" t="s">
        <v>763</v>
      </c>
    </row>
    <row r="231" spans="2:54" x14ac:dyDescent="0.3">
      <c r="B231" s="1">
        <v>45450</v>
      </c>
      <c r="C231" t="s">
        <v>207</v>
      </c>
      <c r="D231">
        <v>3</v>
      </c>
      <c r="E231" t="s">
        <v>56</v>
      </c>
      <c r="F231" s="2" t="s">
        <v>56</v>
      </c>
      <c r="G231" t="s">
        <v>57</v>
      </c>
      <c r="H231" s="2">
        <v>550</v>
      </c>
      <c r="I231">
        <v>0.9</v>
      </c>
      <c r="J231" t="s">
        <v>58</v>
      </c>
      <c r="K231">
        <v>250</v>
      </c>
      <c r="L231">
        <v>0.1</v>
      </c>
      <c r="M231" t="s">
        <v>56</v>
      </c>
      <c r="N231" t="s">
        <v>56</v>
      </c>
      <c r="O231" t="s">
        <v>94</v>
      </c>
      <c r="P231">
        <v>10</v>
      </c>
      <c r="Q231" t="s">
        <v>56</v>
      </c>
      <c r="R231" t="s">
        <v>56</v>
      </c>
      <c r="S231" t="s">
        <v>57</v>
      </c>
      <c r="T231">
        <v>550</v>
      </c>
      <c r="U231">
        <v>0.9</v>
      </c>
      <c r="V231" t="s">
        <v>58</v>
      </c>
      <c r="W231">
        <v>250</v>
      </c>
      <c r="X231">
        <v>0.1</v>
      </c>
      <c r="Y231" t="s">
        <v>56</v>
      </c>
      <c r="Z231" t="s">
        <v>56</v>
      </c>
      <c r="AA231" t="s">
        <v>94</v>
      </c>
      <c r="AB231">
        <v>10</v>
      </c>
      <c r="AC231" t="s">
        <v>59</v>
      </c>
      <c r="AD231">
        <v>2.14</v>
      </c>
      <c r="AE231">
        <v>240</v>
      </c>
      <c r="AF231">
        <v>0</v>
      </c>
      <c r="AG231">
        <v>1</v>
      </c>
      <c r="AH231" t="s">
        <v>56</v>
      </c>
      <c r="AI231" t="s">
        <v>60</v>
      </c>
      <c r="AJ231">
        <v>1</v>
      </c>
      <c r="AK231" t="s">
        <v>56</v>
      </c>
      <c r="AL231">
        <v>0</v>
      </c>
      <c r="AO231" s="3">
        <v>0.23</v>
      </c>
      <c r="AP231" s="3">
        <v>0.2301</v>
      </c>
      <c r="AQ231" s="3">
        <v>0.23019999999999999</v>
      </c>
      <c r="AR231">
        <v>1.89</v>
      </c>
      <c r="AS231" s="2" t="s">
        <v>764</v>
      </c>
      <c r="AT231" s="7">
        <v>9604.5595703125</v>
      </c>
      <c r="AU231" s="7">
        <v>9878.7021484375</v>
      </c>
      <c r="AV231" s="7">
        <v>10048.564453125</v>
      </c>
      <c r="AZ231" t="s">
        <v>765</v>
      </c>
      <c r="BA231" t="s">
        <v>765</v>
      </c>
      <c r="BB231" t="s">
        <v>765</v>
      </c>
    </row>
    <row r="232" spans="2:54" s="4" customFormat="1" x14ac:dyDescent="0.3">
      <c r="B232" s="8">
        <v>45450</v>
      </c>
      <c r="C232" s="4" t="s">
        <v>207</v>
      </c>
      <c r="D232" s="4">
        <v>3</v>
      </c>
      <c r="E232" s="4" t="s">
        <v>56</v>
      </c>
      <c r="F232" s="5" t="s">
        <v>56</v>
      </c>
      <c r="G232" s="4" t="s">
        <v>57</v>
      </c>
      <c r="H232" s="5">
        <v>550</v>
      </c>
      <c r="I232" s="4">
        <v>0.9</v>
      </c>
      <c r="J232" s="4" t="s">
        <v>58</v>
      </c>
      <c r="K232" s="4">
        <v>250</v>
      </c>
      <c r="L232" s="4">
        <v>0.1</v>
      </c>
      <c r="M232" s="4" t="s">
        <v>56</v>
      </c>
      <c r="N232" s="4" t="s">
        <v>56</v>
      </c>
      <c r="O232" s="4" t="s">
        <v>94</v>
      </c>
      <c r="P232" s="4">
        <v>10</v>
      </c>
      <c r="Q232" s="4" t="s">
        <v>56</v>
      </c>
      <c r="R232" s="4" t="s">
        <v>56</v>
      </c>
      <c r="S232" s="4" t="s">
        <v>57</v>
      </c>
      <c r="T232" s="4">
        <v>550</v>
      </c>
      <c r="U232" s="4">
        <v>0.9</v>
      </c>
      <c r="V232" s="4" t="s">
        <v>58</v>
      </c>
      <c r="W232" s="4">
        <v>250</v>
      </c>
      <c r="X232" s="4">
        <v>0.1</v>
      </c>
      <c r="Y232" s="4" t="s">
        <v>56</v>
      </c>
      <c r="Z232" s="4" t="s">
        <v>56</v>
      </c>
      <c r="AA232" s="4" t="s">
        <v>94</v>
      </c>
      <c r="AB232" s="4">
        <v>10</v>
      </c>
      <c r="AC232" s="4" t="s">
        <v>59</v>
      </c>
      <c r="AD232" s="4">
        <v>0</v>
      </c>
      <c r="AE232" s="4">
        <v>240</v>
      </c>
      <c r="AF232" s="4">
        <v>0</v>
      </c>
      <c r="AG232" s="4">
        <v>1</v>
      </c>
      <c r="AH232" s="4" t="s">
        <v>56</v>
      </c>
      <c r="AI232" s="4" t="s">
        <v>60</v>
      </c>
      <c r="AJ232" s="4">
        <v>1</v>
      </c>
      <c r="AK232" s="4" t="s">
        <v>56</v>
      </c>
      <c r="AL232" s="4">
        <v>0</v>
      </c>
      <c r="AO232" s="3">
        <v>0.23</v>
      </c>
      <c r="AP232" s="3">
        <v>0.2301</v>
      </c>
      <c r="AQ232" s="3">
        <v>0.23019999999999999</v>
      </c>
      <c r="AR232" s="4">
        <v>1.89</v>
      </c>
      <c r="AS232" s="2" t="s">
        <v>766</v>
      </c>
      <c r="AT232" s="5">
        <v>8454.435546875</v>
      </c>
      <c r="AU232" s="5">
        <v>8706.6337890625</v>
      </c>
      <c r="AV232" s="5">
        <v>8871.0400390625</v>
      </c>
      <c r="AZ232" t="s">
        <v>767</v>
      </c>
      <c r="BA232" t="s">
        <v>767</v>
      </c>
      <c r="BB232" t="s">
        <v>767</v>
      </c>
    </row>
    <row r="233" spans="2:54" x14ac:dyDescent="0.3">
      <c r="B233" s="1">
        <v>45450</v>
      </c>
      <c r="C233" t="s">
        <v>207</v>
      </c>
      <c r="D233">
        <v>3</v>
      </c>
      <c r="E233" t="s">
        <v>56</v>
      </c>
      <c r="F233" s="2" t="s">
        <v>56</v>
      </c>
      <c r="G233" t="s">
        <v>57</v>
      </c>
      <c r="H233" s="2">
        <v>550</v>
      </c>
      <c r="I233">
        <v>0.9</v>
      </c>
      <c r="J233" t="s">
        <v>58</v>
      </c>
      <c r="K233">
        <v>250</v>
      </c>
      <c r="L233">
        <v>0.1</v>
      </c>
      <c r="M233" t="s">
        <v>56</v>
      </c>
      <c r="N233" t="s">
        <v>56</v>
      </c>
      <c r="O233" t="s">
        <v>94</v>
      </c>
      <c r="P233">
        <v>10</v>
      </c>
      <c r="Q233" t="s">
        <v>56</v>
      </c>
      <c r="R233" t="s">
        <v>56</v>
      </c>
      <c r="S233" t="s">
        <v>57</v>
      </c>
      <c r="T233">
        <v>550</v>
      </c>
      <c r="U233">
        <v>0.9</v>
      </c>
      <c r="V233" t="s">
        <v>58</v>
      </c>
      <c r="W233">
        <v>250</v>
      </c>
      <c r="X233">
        <v>0.1</v>
      </c>
      <c r="Y233" t="s">
        <v>56</v>
      </c>
      <c r="Z233" t="s">
        <v>56</v>
      </c>
      <c r="AA233" t="s">
        <v>94</v>
      </c>
      <c r="AB233">
        <v>10</v>
      </c>
      <c r="AC233" t="s">
        <v>59</v>
      </c>
      <c r="AD233">
        <v>15</v>
      </c>
      <c r="AE233">
        <v>240</v>
      </c>
      <c r="AF233">
        <v>0</v>
      </c>
      <c r="AG233">
        <v>1</v>
      </c>
      <c r="AH233" t="s">
        <v>56</v>
      </c>
      <c r="AI233" t="s">
        <v>60</v>
      </c>
      <c r="AJ233">
        <v>1</v>
      </c>
      <c r="AK233" t="s">
        <v>56</v>
      </c>
      <c r="AL233">
        <v>0</v>
      </c>
      <c r="AO233" s="3">
        <v>0.23</v>
      </c>
      <c r="AP233" s="3">
        <v>0.2301</v>
      </c>
      <c r="AQ233" s="3">
        <v>0.23019999999999999</v>
      </c>
      <c r="AR233">
        <v>1.89</v>
      </c>
      <c r="AS233" s="2" t="s">
        <v>768</v>
      </c>
      <c r="AT233" s="16">
        <v>17709.515625</v>
      </c>
      <c r="AU233" s="6">
        <v>17639.78515625</v>
      </c>
      <c r="AV233" s="6">
        <v>17644.564453125</v>
      </c>
      <c r="AZ233" t="s">
        <v>769</v>
      </c>
      <c r="BA233" t="s">
        <v>769</v>
      </c>
      <c r="BB233" t="s">
        <v>769</v>
      </c>
    </row>
    <row r="234" spans="2:54" x14ac:dyDescent="0.3">
      <c r="B234" s="1">
        <v>45450</v>
      </c>
      <c r="C234" t="s">
        <v>207</v>
      </c>
      <c r="D234">
        <v>3</v>
      </c>
      <c r="E234" t="s">
        <v>56</v>
      </c>
      <c r="F234" s="2" t="s">
        <v>56</v>
      </c>
      <c r="G234" t="s">
        <v>57</v>
      </c>
      <c r="H234" s="2">
        <v>550</v>
      </c>
      <c r="I234">
        <v>0.9</v>
      </c>
      <c r="J234" t="s">
        <v>58</v>
      </c>
      <c r="K234">
        <v>250</v>
      </c>
      <c r="L234">
        <v>0.1</v>
      </c>
      <c r="M234" t="s">
        <v>56</v>
      </c>
      <c r="N234" t="s">
        <v>56</v>
      </c>
      <c r="O234" t="s">
        <v>94</v>
      </c>
      <c r="P234">
        <v>10</v>
      </c>
      <c r="Q234" t="s">
        <v>56</v>
      </c>
      <c r="R234" t="s">
        <v>56</v>
      </c>
      <c r="S234" t="s">
        <v>57</v>
      </c>
      <c r="T234">
        <v>550</v>
      </c>
      <c r="U234">
        <v>0.9</v>
      </c>
      <c r="V234" t="s">
        <v>58</v>
      </c>
      <c r="W234">
        <v>250</v>
      </c>
      <c r="X234">
        <v>0.1</v>
      </c>
      <c r="Y234" t="s">
        <v>56</v>
      </c>
      <c r="Z234" t="s">
        <v>56</v>
      </c>
      <c r="AA234" t="s">
        <v>94</v>
      </c>
      <c r="AB234">
        <v>10</v>
      </c>
      <c r="AC234" t="s">
        <v>59</v>
      </c>
      <c r="AD234">
        <v>12.85</v>
      </c>
      <c r="AE234">
        <v>240</v>
      </c>
      <c r="AF234">
        <v>0</v>
      </c>
      <c r="AG234">
        <v>1</v>
      </c>
      <c r="AH234" t="s">
        <v>56</v>
      </c>
      <c r="AI234" t="s">
        <v>60</v>
      </c>
      <c r="AJ234">
        <v>1</v>
      </c>
      <c r="AK234" t="s">
        <v>56</v>
      </c>
      <c r="AL234">
        <v>0</v>
      </c>
      <c r="AO234" s="3">
        <v>0.23</v>
      </c>
      <c r="AP234" s="3">
        <v>0.2301</v>
      </c>
      <c r="AQ234" s="3">
        <v>0.23019999999999999</v>
      </c>
      <c r="AR234">
        <v>1.89</v>
      </c>
      <c r="AS234" s="2" t="s">
        <v>770</v>
      </c>
      <c r="AT234" s="6">
        <v>10756.1357421875</v>
      </c>
      <c r="AU234" s="6">
        <v>10828.59375</v>
      </c>
      <c r="AV234" s="6">
        <v>10902.099609375</v>
      </c>
      <c r="AZ234" t="s">
        <v>771</v>
      </c>
      <c r="BA234" t="s">
        <v>771</v>
      </c>
      <c r="BB234" t="s">
        <v>771</v>
      </c>
    </row>
    <row r="235" spans="2:54" x14ac:dyDescent="0.3">
      <c r="B235" s="1">
        <v>45450</v>
      </c>
      <c r="C235" t="s">
        <v>207</v>
      </c>
      <c r="D235">
        <v>3</v>
      </c>
      <c r="E235" t="s">
        <v>56</v>
      </c>
      <c r="F235" s="2" t="s">
        <v>56</v>
      </c>
      <c r="G235" t="s">
        <v>57</v>
      </c>
      <c r="H235" s="2">
        <v>550</v>
      </c>
      <c r="I235">
        <v>0.9</v>
      </c>
      <c r="J235" t="s">
        <v>58</v>
      </c>
      <c r="K235">
        <v>250</v>
      </c>
      <c r="L235">
        <v>0.1</v>
      </c>
      <c r="M235" t="s">
        <v>56</v>
      </c>
      <c r="N235" t="s">
        <v>56</v>
      </c>
      <c r="O235" t="s">
        <v>94</v>
      </c>
      <c r="P235">
        <v>10</v>
      </c>
      <c r="Q235" t="s">
        <v>56</v>
      </c>
      <c r="R235" t="s">
        <v>56</v>
      </c>
      <c r="S235" t="s">
        <v>57</v>
      </c>
      <c r="T235">
        <v>550</v>
      </c>
      <c r="U235">
        <v>0.9</v>
      </c>
      <c r="V235" t="s">
        <v>58</v>
      </c>
      <c r="W235">
        <v>250</v>
      </c>
      <c r="X235">
        <v>0.1</v>
      </c>
      <c r="Y235" t="s">
        <v>56</v>
      </c>
      <c r="Z235" t="s">
        <v>56</v>
      </c>
      <c r="AA235" t="s">
        <v>94</v>
      </c>
      <c r="AB235">
        <v>10</v>
      </c>
      <c r="AC235" t="s">
        <v>59</v>
      </c>
      <c r="AD235">
        <v>10.71</v>
      </c>
      <c r="AE235">
        <v>240</v>
      </c>
      <c r="AF235">
        <v>0</v>
      </c>
      <c r="AG235">
        <v>1</v>
      </c>
      <c r="AH235" t="s">
        <v>56</v>
      </c>
      <c r="AI235" t="s">
        <v>60</v>
      </c>
      <c r="AJ235">
        <v>1</v>
      </c>
      <c r="AK235" t="s">
        <v>56</v>
      </c>
      <c r="AL235">
        <v>0</v>
      </c>
      <c r="AO235" s="3">
        <v>0.23</v>
      </c>
      <c r="AP235" s="3">
        <v>0.2301</v>
      </c>
      <c r="AQ235" s="3">
        <v>0.23019999999999999</v>
      </c>
      <c r="AR235">
        <v>1.89</v>
      </c>
      <c r="AS235" s="2" t="s">
        <v>772</v>
      </c>
      <c r="AT235" s="6">
        <v>11790.2353515625</v>
      </c>
      <c r="AU235" s="6">
        <v>12209.1220703125</v>
      </c>
      <c r="AV235" s="6">
        <v>12511.3701171875</v>
      </c>
      <c r="AZ235" t="s">
        <v>773</v>
      </c>
      <c r="BA235" t="s">
        <v>773</v>
      </c>
      <c r="BB235" t="s">
        <v>773</v>
      </c>
    </row>
    <row r="236" spans="2:54" x14ac:dyDescent="0.3">
      <c r="B236" s="1">
        <v>45450</v>
      </c>
      <c r="C236" t="s">
        <v>207</v>
      </c>
      <c r="D236">
        <v>3</v>
      </c>
      <c r="E236" t="s">
        <v>56</v>
      </c>
      <c r="F236" s="2" t="s">
        <v>56</v>
      </c>
      <c r="G236" t="s">
        <v>57</v>
      </c>
      <c r="H236" s="2">
        <v>550</v>
      </c>
      <c r="I236">
        <v>0.9</v>
      </c>
      <c r="J236" t="s">
        <v>58</v>
      </c>
      <c r="K236">
        <v>250</v>
      </c>
      <c r="L236">
        <v>0.1</v>
      </c>
      <c r="M236" t="s">
        <v>56</v>
      </c>
      <c r="N236" t="s">
        <v>56</v>
      </c>
      <c r="O236" t="s">
        <v>94</v>
      </c>
      <c r="P236">
        <v>10</v>
      </c>
      <c r="Q236" t="s">
        <v>56</v>
      </c>
      <c r="R236" t="s">
        <v>56</v>
      </c>
      <c r="S236" t="s">
        <v>57</v>
      </c>
      <c r="T236">
        <v>550</v>
      </c>
      <c r="U236">
        <v>0.9</v>
      </c>
      <c r="V236" t="s">
        <v>58</v>
      </c>
      <c r="W236">
        <v>250</v>
      </c>
      <c r="X236">
        <v>0.1</v>
      </c>
      <c r="Y236" t="s">
        <v>56</v>
      </c>
      <c r="Z236" t="s">
        <v>56</v>
      </c>
      <c r="AA236" t="s">
        <v>94</v>
      </c>
      <c r="AB236">
        <v>10</v>
      </c>
      <c r="AC236" t="s">
        <v>59</v>
      </c>
      <c r="AD236">
        <v>8.56</v>
      </c>
      <c r="AE236">
        <v>240</v>
      </c>
      <c r="AF236">
        <v>0</v>
      </c>
      <c r="AG236">
        <v>1</v>
      </c>
      <c r="AH236" t="s">
        <v>56</v>
      </c>
      <c r="AI236" t="s">
        <v>60</v>
      </c>
      <c r="AJ236">
        <v>1</v>
      </c>
      <c r="AK236" t="s">
        <v>56</v>
      </c>
      <c r="AL236">
        <v>0</v>
      </c>
      <c r="AO236" s="3">
        <v>0.23</v>
      </c>
      <c r="AP236" s="3">
        <v>0.2301</v>
      </c>
      <c r="AQ236" s="3">
        <v>0.23019999999999999</v>
      </c>
      <c r="AR236">
        <v>1.89</v>
      </c>
      <c r="AS236" s="2" t="s">
        <v>774</v>
      </c>
      <c r="AT236" s="7">
        <v>12262.578125</v>
      </c>
      <c r="AU236" s="7">
        <v>12241.3720703125</v>
      </c>
      <c r="AV236" s="7">
        <v>12247.6142578125</v>
      </c>
      <c r="AZ236" t="s">
        <v>775</v>
      </c>
      <c r="BA236" t="s">
        <v>775</v>
      </c>
      <c r="BB236" t="s">
        <v>775</v>
      </c>
    </row>
    <row r="237" spans="2:54" x14ac:dyDescent="0.3">
      <c r="B237" s="1">
        <v>45450</v>
      </c>
      <c r="C237" t="s">
        <v>207</v>
      </c>
      <c r="D237">
        <v>3</v>
      </c>
      <c r="E237" t="s">
        <v>56</v>
      </c>
      <c r="F237" s="2" t="s">
        <v>56</v>
      </c>
      <c r="G237" t="s">
        <v>57</v>
      </c>
      <c r="H237" s="2">
        <v>550</v>
      </c>
      <c r="I237">
        <v>0.9</v>
      </c>
      <c r="J237" t="s">
        <v>58</v>
      </c>
      <c r="K237">
        <v>250</v>
      </c>
      <c r="L237">
        <v>0.1</v>
      </c>
      <c r="M237" t="s">
        <v>56</v>
      </c>
      <c r="N237" t="s">
        <v>56</v>
      </c>
      <c r="O237" t="s">
        <v>94</v>
      </c>
      <c r="P237">
        <v>10</v>
      </c>
      <c r="Q237" t="s">
        <v>56</v>
      </c>
      <c r="R237" t="s">
        <v>56</v>
      </c>
      <c r="S237" t="s">
        <v>57</v>
      </c>
      <c r="T237">
        <v>550</v>
      </c>
      <c r="U237">
        <v>0.9</v>
      </c>
      <c r="V237" t="s">
        <v>58</v>
      </c>
      <c r="W237">
        <v>250</v>
      </c>
      <c r="X237">
        <v>0.1</v>
      </c>
      <c r="Y237" t="s">
        <v>56</v>
      </c>
      <c r="Z237" t="s">
        <v>56</v>
      </c>
      <c r="AA237" t="s">
        <v>94</v>
      </c>
      <c r="AB237">
        <v>10</v>
      </c>
      <c r="AC237" t="s">
        <v>59</v>
      </c>
      <c r="AD237">
        <v>6.42</v>
      </c>
      <c r="AE237">
        <v>240</v>
      </c>
      <c r="AF237">
        <v>0</v>
      </c>
      <c r="AG237">
        <v>1</v>
      </c>
      <c r="AH237" t="s">
        <v>56</v>
      </c>
      <c r="AI237" t="s">
        <v>60</v>
      </c>
      <c r="AJ237">
        <v>1</v>
      </c>
      <c r="AK237" t="s">
        <v>56</v>
      </c>
      <c r="AL237">
        <v>0</v>
      </c>
      <c r="AO237" s="3">
        <v>0.23</v>
      </c>
      <c r="AP237" s="3">
        <v>0.2301</v>
      </c>
      <c r="AQ237" s="3">
        <v>0.23019999999999999</v>
      </c>
      <c r="AR237">
        <v>1.89</v>
      </c>
      <c r="AS237" s="2" t="s">
        <v>776</v>
      </c>
      <c r="AT237" s="6">
        <v>13138.46484375</v>
      </c>
      <c r="AU237" s="6">
        <v>13388.1455078125</v>
      </c>
      <c r="AV237" s="6">
        <v>13584.8134765625</v>
      </c>
      <c r="AZ237" t="s">
        <v>777</v>
      </c>
    </row>
    <row r="238" spans="2:54" x14ac:dyDescent="0.3">
      <c r="B238" s="1">
        <v>45450</v>
      </c>
      <c r="C238" t="s">
        <v>207</v>
      </c>
      <c r="D238">
        <v>3</v>
      </c>
      <c r="E238" t="s">
        <v>56</v>
      </c>
      <c r="F238" s="2" t="s">
        <v>56</v>
      </c>
      <c r="G238" t="s">
        <v>57</v>
      </c>
      <c r="H238" s="2">
        <v>550</v>
      </c>
      <c r="I238">
        <v>0.9</v>
      </c>
      <c r="J238" t="s">
        <v>58</v>
      </c>
      <c r="K238">
        <v>250</v>
      </c>
      <c r="L238">
        <v>0.1</v>
      </c>
      <c r="M238" t="s">
        <v>56</v>
      </c>
      <c r="N238" t="s">
        <v>56</v>
      </c>
      <c r="O238" t="s">
        <v>94</v>
      </c>
      <c r="P238">
        <v>10</v>
      </c>
      <c r="Q238" t="s">
        <v>56</v>
      </c>
      <c r="R238" t="s">
        <v>56</v>
      </c>
      <c r="S238" t="s">
        <v>57</v>
      </c>
      <c r="T238">
        <v>550</v>
      </c>
      <c r="U238">
        <v>0.9</v>
      </c>
      <c r="V238" t="s">
        <v>58</v>
      </c>
      <c r="W238">
        <v>250</v>
      </c>
      <c r="X238">
        <v>0.1</v>
      </c>
      <c r="Y238" t="s">
        <v>56</v>
      </c>
      <c r="Z238" t="s">
        <v>56</v>
      </c>
      <c r="AA238" t="s">
        <v>94</v>
      </c>
      <c r="AB238">
        <v>10</v>
      </c>
      <c r="AC238" t="s">
        <v>59</v>
      </c>
      <c r="AD238">
        <v>4.28</v>
      </c>
      <c r="AE238">
        <v>240</v>
      </c>
      <c r="AF238">
        <v>0</v>
      </c>
      <c r="AG238">
        <v>1</v>
      </c>
      <c r="AH238" t="s">
        <v>56</v>
      </c>
      <c r="AI238" t="s">
        <v>60</v>
      </c>
      <c r="AJ238">
        <v>1</v>
      </c>
      <c r="AK238" t="s">
        <v>56</v>
      </c>
      <c r="AL238">
        <v>0</v>
      </c>
      <c r="AO238" s="3">
        <v>0.23</v>
      </c>
      <c r="AP238" s="3">
        <v>0.2301</v>
      </c>
      <c r="AQ238" s="3">
        <v>0.23019999999999999</v>
      </c>
      <c r="AR238">
        <v>1.89</v>
      </c>
      <c r="AS238" s="2" t="s">
        <v>778</v>
      </c>
      <c r="AT238" s="7">
        <v>10220.5126953125</v>
      </c>
      <c r="AU238" s="7">
        <v>10388.7763671875</v>
      </c>
      <c r="AV238" s="7">
        <v>10518.5205078125</v>
      </c>
      <c r="AZ238" t="s">
        <v>779</v>
      </c>
      <c r="BA238" t="s">
        <v>779</v>
      </c>
      <c r="BB238" t="s">
        <v>779</v>
      </c>
    </row>
    <row r="239" spans="2:54" x14ac:dyDescent="0.3">
      <c r="B239" s="1">
        <v>45450</v>
      </c>
      <c r="C239" t="s">
        <v>207</v>
      </c>
      <c r="D239">
        <v>3</v>
      </c>
      <c r="E239" t="s">
        <v>56</v>
      </c>
      <c r="F239" s="2" t="s">
        <v>56</v>
      </c>
      <c r="G239" t="s">
        <v>57</v>
      </c>
      <c r="H239" s="2">
        <v>550</v>
      </c>
      <c r="I239">
        <v>0.9</v>
      </c>
      <c r="J239" t="s">
        <v>58</v>
      </c>
      <c r="K239">
        <v>250</v>
      </c>
      <c r="L239">
        <v>0.1</v>
      </c>
      <c r="M239" t="s">
        <v>56</v>
      </c>
      <c r="N239" t="s">
        <v>56</v>
      </c>
      <c r="O239" t="s">
        <v>94</v>
      </c>
      <c r="P239">
        <v>10</v>
      </c>
      <c r="Q239" t="s">
        <v>56</v>
      </c>
      <c r="R239" t="s">
        <v>56</v>
      </c>
      <c r="S239" t="s">
        <v>57</v>
      </c>
      <c r="T239">
        <v>550</v>
      </c>
      <c r="U239">
        <v>0.9</v>
      </c>
      <c r="V239" t="s">
        <v>58</v>
      </c>
      <c r="W239">
        <v>250</v>
      </c>
      <c r="X239">
        <v>0.1</v>
      </c>
      <c r="Y239" t="s">
        <v>56</v>
      </c>
      <c r="Z239" t="s">
        <v>56</v>
      </c>
      <c r="AA239" t="s">
        <v>94</v>
      </c>
      <c r="AB239">
        <v>10</v>
      </c>
      <c r="AC239" t="s">
        <v>59</v>
      </c>
      <c r="AD239">
        <v>2.14</v>
      </c>
      <c r="AE239">
        <v>240</v>
      </c>
      <c r="AF239">
        <v>0</v>
      </c>
      <c r="AG239">
        <v>1</v>
      </c>
      <c r="AH239" t="s">
        <v>56</v>
      </c>
      <c r="AI239" t="s">
        <v>60</v>
      </c>
      <c r="AJ239">
        <v>1</v>
      </c>
      <c r="AK239" t="s">
        <v>56</v>
      </c>
      <c r="AL239">
        <v>0</v>
      </c>
      <c r="AO239" s="3">
        <v>0.23</v>
      </c>
      <c r="AP239" s="3">
        <v>0.2301</v>
      </c>
      <c r="AQ239" s="3">
        <v>0.23019999999999999</v>
      </c>
      <c r="AR239">
        <v>1.89</v>
      </c>
      <c r="AS239" s="2" t="s">
        <v>780</v>
      </c>
      <c r="AT239" s="7">
        <v>7048.32080078125</v>
      </c>
      <c r="AU239" s="7">
        <v>7264.79443359375</v>
      </c>
      <c r="AV239" s="7">
        <v>7334.80908203125</v>
      </c>
      <c r="AZ239" t="s">
        <v>781</v>
      </c>
      <c r="BA239" t="s">
        <v>781</v>
      </c>
      <c r="BB239" t="s">
        <v>781</v>
      </c>
    </row>
    <row r="240" spans="2:54" s="4" customFormat="1" x14ac:dyDescent="0.3">
      <c r="B240" s="8">
        <v>45450</v>
      </c>
      <c r="C240" s="4" t="s">
        <v>207</v>
      </c>
      <c r="D240" s="4">
        <v>3</v>
      </c>
      <c r="E240" s="4" t="s">
        <v>56</v>
      </c>
      <c r="F240" s="5" t="s">
        <v>56</v>
      </c>
      <c r="G240" s="4" t="s">
        <v>57</v>
      </c>
      <c r="H240" s="5">
        <v>550</v>
      </c>
      <c r="I240" s="4">
        <v>0.9</v>
      </c>
      <c r="J240" s="4" t="s">
        <v>58</v>
      </c>
      <c r="K240" s="4">
        <v>250</v>
      </c>
      <c r="L240" s="4">
        <v>0.1</v>
      </c>
      <c r="M240" s="4" t="s">
        <v>56</v>
      </c>
      <c r="N240" s="4" t="s">
        <v>56</v>
      </c>
      <c r="O240" s="4" t="s">
        <v>94</v>
      </c>
      <c r="P240" s="4">
        <v>10</v>
      </c>
      <c r="Q240" s="4" t="s">
        <v>56</v>
      </c>
      <c r="R240" s="4" t="s">
        <v>56</v>
      </c>
      <c r="S240" s="4" t="s">
        <v>57</v>
      </c>
      <c r="T240" s="4">
        <v>550</v>
      </c>
      <c r="U240" s="4">
        <v>0.9</v>
      </c>
      <c r="V240" s="4" t="s">
        <v>58</v>
      </c>
      <c r="W240" s="4">
        <v>250</v>
      </c>
      <c r="X240" s="4">
        <v>0.1</v>
      </c>
      <c r="Y240" s="4" t="s">
        <v>56</v>
      </c>
      <c r="Z240" s="4" t="s">
        <v>56</v>
      </c>
      <c r="AA240" s="4" t="s">
        <v>94</v>
      </c>
      <c r="AB240" s="4">
        <v>10</v>
      </c>
      <c r="AC240" s="4" t="s">
        <v>59</v>
      </c>
      <c r="AD240" s="4">
        <v>0</v>
      </c>
      <c r="AE240" s="4">
        <v>240</v>
      </c>
      <c r="AF240" s="4">
        <v>0</v>
      </c>
      <c r="AG240" s="4">
        <v>1</v>
      </c>
      <c r="AH240" s="4" t="s">
        <v>56</v>
      </c>
      <c r="AI240" s="4" t="s">
        <v>60</v>
      </c>
      <c r="AJ240" s="4">
        <v>1</v>
      </c>
      <c r="AK240" s="4" t="s">
        <v>56</v>
      </c>
      <c r="AL240" s="4">
        <v>0</v>
      </c>
      <c r="AO240" s="3">
        <v>0.23</v>
      </c>
      <c r="AP240" s="3">
        <v>0.2301</v>
      </c>
      <c r="AQ240" s="3">
        <v>0.23019999999999999</v>
      </c>
      <c r="AR240" s="4">
        <v>1.89</v>
      </c>
      <c r="AS240" s="2" t="s">
        <v>782</v>
      </c>
      <c r="AT240" s="7">
        <v>7906.65283203125</v>
      </c>
      <c r="AU240" s="7">
        <v>7858.6103515625</v>
      </c>
      <c r="AV240" s="5"/>
      <c r="AZ240" t="s">
        <v>783</v>
      </c>
      <c r="BA240" t="s">
        <v>783</v>
      </c>
      <c r="BB240"/>
    </row>
    <row r="241" spans="2:54" x14ac:dyDescent="0.3">
      <c r="B241" s="1">
        <v>45450</v>
      </c>
      <c r="C241" t="s">
        <v>207</v>
      </c>
      <c r="D241">
        <v>3</v>
      </c>
      <c r="E241" t="s">
        <v>56</v>
      </c>
      <c r="F241" s="2" t="s">
        <v>56</v>
      </c>
      <c r="G241" t="s">
        <v>57</v>
      </c>
      <c r="H241" s="2">
        <v>550</v>
      </c>
      <c r="I241">
        <v>0.9</v>
      </c>
      <c r="J241" t="s">
        <v>58</v>
      </c>
      <c r="K241">
        <v>250</v>
      </c>
      <c r="L241">
        <v>0.1</v>
      </c>
      <c r="M241" t="s">
        <v>56</v>
      </c>
      <c r="N241" t="s">
        <v>56</v>
      </c>
      <c r="O241" t="s">
        <v>94</v>
      </c>
      <c r="P241">
        <v>10</v>
      </c>
      <c r="Q241" t="s">
        <v>56</v>
      </c>
      <c r="R241" t="s">
        <v>56</v>
      </c>
      <c r="S241" t="s">
        <v>57</v>
      </c>
      <c r="T241">
        <v>550</v>
      </c>
      <c r="U241">
        <v>0.9</v>
      </c>
      <c r="V241" t="s">
        <v>58</v>
      </c>
      <c r="W241">
        <v>250</v>
      </c>
      <c r="X241">
        <v>0.1</v>
      </c>
      <c r="Y241" t="s">
        <v>56</v>
      </c>
      <c r="Z241" t="s">
        <v>56</v>
      </c>
      <c r="AA241" t="s">
        <v>94</v>
      </c>
      <c r="AB241">
        <v>10</v>
      </c>
      <c r="AC241" t="s">
        <v>59</v>
      </c>
      <c r="AD241">
        <v>15</v>
      </c>
      <c r="AE241">
        <v>240</v>
      </c>
      <c r="AF241">
        <v>0</v>
      </c>
      <c r="AG241">
        <v>1</v>
      </c>
      <c r="AH241" t="s">
        <v>56</v>
      </c>
      <c r="AI241" t="s">
        <v>60</v>
      </c>
      <c r="AJ241">
        <v>1</v>
      </c>
      <c r="AK241" t="s">
        <v>56</v>
      </c>
      <c r="AL241">
        <v>0</v>
      </c>
      <c r="AO241" s="3">
        <v>0.23</v>
      </c>
      <c r="AP241" s="3">
        <v>0.2301</v>
      </c>
      <c r="AQ241" s="3">
        <v>0.23019999999999999</v>
      </c>
      <c r="AR241">
        <v>1.89</v>
      </c>
      <c r="AS241" s="2" t="s">
        <v>768</v>
      </c>
      <c r="AT241" s="6">
        <v>16354.7021484375</v>
      </c>
      <c r="AU241" s="6">
        <v>16196.2763671875</v>
      </c>
      <c r="AV241" s="6">
        <v>16140.412109375</v>
      </c>
      <c r="AZ241" t="s">
        <v>784</v>
      </c>
      <c r="BA241" t="s">
        <v>784</v>
      </c>
      <c r="BB241" t="s">
        <v>784</v>
      </c>
    </row>
    <row r="242" spans="2:54" x14ac:dyDescent="0.3">
      <c r="B242" s="1">
        <v>45450</v>
      </c>
      <c r="C242" t="s">
        <v>207</v>
      </c>
      <c r="D242">
        <v>3</v>
      </c>
      <c r="E242" t="s">
        <v>56</v>
      </c>
      <c r="F242" s="2" t="s">
        <v>56</v>
      </c>
      <c r="G242" t="s">
        <v>57</v>
      </c>
      <c r="H242" s="2">
        <v>550</v>
      </c>
      <c r="I242">
        <v>0.9</v>
      </c>
      <c r="J242" t="s">
        <v>58</v>
      </c>
      <c r="K242">
        <v>250</v>
      </c>
      <c r="L242">
        <v>0.1</v>
      </c>
      <c r="M242" t="s">
        <v>56</v>
      </c>
      <c r="N242" t="s">
        <v>56</v>
      </c>
      <c r="O242" t="s">
        <v>94</v>
      </c>
      <c r="P242">
        <v>10</v>
      </c>
      <c r="Q242" t="s">
        <v>56</v>
      </c>
      <c r="R242" t="s">
        <v>56</v>
      </c>
      <c r="S242" t="s">
        <v>57</v>
      </c>
      <c r="T242">
        <v>550</v>
      </c>
      <c r="U242">
        <v>0.9</v>
      </c>
      <c r="V242" t="s">
        <v>58</v>
      </c>
      <c r="W242">
        <v>250</v>
      </c>
      <c r="X242">
        <v>0.1</v>
      </c>
      <c r="Y242" t="s">
        <v>56</v>
      </c>
      <c r="Z242" t="s">
        <v>56</v>
      </c>
      <c r="AA242" t="s">
        <v>94</v>
      </c>
      <c r="AB242">
        <v>10</v>
      </c>
      <c r="AC242" t="s">
        <v>59</v>
      </c>
      <c r="AD242">
        <v>12.85</v>
      </c>
      <c r="AE242">
        <v>240</v>
      </c>
      <c r="AF242">
        <v>0</v>
      </c>
      <c r="AG242">
        <v>1</v>
      </c>
      <c r="AH242" t="s">
        <v>56</v>
      </c>
      <c r="AI242" t="s">
        <v>60</v>
      </c>
      <c r="AJ242">
        <v>1</v>
      </c>
      <c r="AK242" t="s">
        <v>56</v>
      </c>
      <c r="AL242">
        <v>0</v>
      </c>
      <c r="AO242" s="3">
        <v>0.23</v>
      </c>
      <c r="AP242" s="3">
        <v>0.2301</v>
      </c>
      <c r="AQ242" s="3">
        <v>0.23019999999999999</v>
      </c>
      <c r="AR242">
        <v>1.89</v>
      </c>
      <c r="AS242" s="2" t="s">
        <v>770</v>
      </c>
      <c r="AT242" s="6">
        <v>4453.5703125</v>
      </c>
      <c r="AU242" s="6">
        <v>4568.84765625</v>
      </c>
      <c r="AV242" s="6">
        <v>4672.349609375</v>
      </c>
      <c r="AZ242" t="s">
        <v>785</v>
      </c>
      <c r="BA242" t="s">
        <v>785</v>
      </c>
      <c r="BB242" t="s">
        <v>785</v>
      </c>
    </row>
    <row r="243" spans="2:54" x14ac:dyDescent="0.3">
      <c r="B243" s="1">
        <v>45450</v>
      </c>
      <c r="C243" t="s">
        <v>207</v>
      </c>
      <c r="D243">
        <v>3</v>
      </c>
      <c r="E243" t="s">
        <v>56</v>
      </c>
      <c r="F243" s="2" t="s">
        <v>56</v>
      </c>
      <c r="G243" t="s">
        <v>57</v>
      </c>
      <c r="H243" s="2">
        <v>550</v>
      </c>
      <c r="I243">
        <v>0.9</v>
      </c>
      <c r="J243" t="s">
        <v>58</v>
      </c>
      <c r="K243">
        <v>250</v>
      </c>
      <c r="L243">
        <v>0.1</v>
      </c>
      <c r="M243" t="s">
        <v>56</v>
      </c>
      <c r="N243" t="s">
        <v>56</v>
      </c>
      <c r="O243" t="s">
        <v>94</v>
      </c>
      <c r="P243">
        <v>10</v>
      </c>
      <c r="Q243" t="s">
        <v>56</v>
      </c>
      <c r="R243" t="s">
        <v>56</v>
      </c>
      <c r="S243" t="s">
        <v>57</v>
      </c>
      <c r="T243">
        <v>550</v>
      </c>
      <c r="U243">
        <v>0.9</v>
      </c>
      <c r="V243" t="s">
        <v>58</v>
      </c>
      <c r="W243">
        <v>250</v>
      </c>
      <c r="X243">
        <v>0.1</v>
      </c>
      <c r="Y243" t="s">
        <v>56</v>
      </c>
      <c r="Z243" t="s">
        <v>56</v>
      </c>
      <c r="AA243" t="s">
        <v>94</v>
      </c>
      <c r="AB243">
        <v>10</v>
      </c>
      <c r="AC243" t="s">
        <v>59</v>
      </c>
      <c r="AD243">
        <v>10.71</v>
      </c>
      <c r="AE243">
        <v>240</v>
      </c>
      <c r="AF243">
        <v>0</v>
      </c>
      <c r="AG243">
        <v>1</v>
      </c>
      <c r="AH243" t="s">
        <v>56</v>
      </c>
      <c r="AI243" t="s">
        <v>60</v>
      </c>
      <c r="AJ243">
        <v>1</v>
      </c>
      <c r="AK243" t="s">
        <v>56</v>
      </c>
      <c r="AL243">
        <v>0</v>
      </c>
      <c r="AO243" s="3">
        <v>0.23</v>
      </c>
      <c r="AP243" s="3">
        <v>0.2301</v>
      </c>
      <c r="AQ243" s="3">
        <v>0.23019999999999999</v>
      </c>
      <c r="AR243">
        <v>1.89</v>
      </c>
      <c r="AS243" s="2" t="s">
        <v>772</v>
      </c>
    </row>
    <row r="244" spans="2:54" x14ac:dyDescent="0.3">
      <c r="B244" s="1">
        <v>45450</v>
      </c>
      <c r="C244" t="s">
        <v>207</v>
      </c>
      <c r="D244">
        <v>3</v>
      </c>
      <c r="E244" t="s">
        <v>56</v>
      </c>
      <c r="F244" s="2" t="s">
        <v>56</v>
      </c>
      <c r="G244" t="s">
        <v>57</v>
      </c>
      <c r="H244" s="2">
        <v>550</v>
      </c>
      <c r="I244">
        <v>0.9</v>
      </c>
      <c r="J244" t="s">
        <v>58</v>
      </c>
      <c r="K244">
        <v>250</v>
      </c>
      <c r="L244">
        <v>0.1</v>
      </c>
      <c r="M244" t="s">
        <v>56</v>
      </c>
      <c r="N244" t="s">
        <v>56</v>
      </c>
      <c r="O244" t="s">
        <v>94</v>
      </c>
      <c r="P244">
        <v>10</v>
      </c>
      <c r="Q244" t="s">
        <v>56</v>
      </c>
      <c r="R244" t="s">
        <v>56</v>
      </c>
      <c r="S244" t="s">
        <v>57</v>
      </c>
      <c r="T244">
        <v>550</v>
      </c>
      <c r="U244">
        <v>0.9</v>
      </c>
      <c r="V244" t="s">
        <v>58</v>
      </c>
      <c r="W244">
        <v>250</v>
      </c>
      <c r="X244">
        <v>0.1</v>
      </c>
      <c r="Y244" t="s">
        <v>56</v>
      </c>
      <c r="Z244" t="s">
        <v>56</v>
      </c>
      <c r="AA244" t="s">
        <v>94</v>
      </c>
      <c r="AB244">
        <v>10</v>
      </c>
      <c r="AC244" t="s">
        <v>59</v>
      </c>
      <c r="AD244">
        <v>8.56</v>
      </c>
      <c r="AE244">
        <v>240</v>
      </c>
      <c r="AF244">
        <v>0</v>
      </c>
      <c r="AG244">
        <v>1</v>
      </c>
      <c r="AH244" t="s">
        <v>56</v>
      </c>
      <c r="AI244" t="s">
        <v>60</v>
      </c>
      <c r="AJ244">
        <v>1</v>
      </c>
      <c r="AK244" t="s">
        <v>56</v>
      </c>
      <c r="AL244">
        <v>0</v>
      </c>
      <c r="AO244" s="3">
        <v>0.23</v>
      </c>
      <c r="AP244" s="3">
        <v>0.2301</v>
      </c>
      <c r="AQ244" s="3">
        <v>0.23019999999999999</v>
      </c>
      <c r="AR244">
        <v>1.89</v>
      </c>
      <c r="AS244" s="2" t="s">
        <v>774</v>
      </c>
      <c r="AT244" s="7">
        <v>13105.2705078125</v>
      </c>
      <c r="AU244" s="7">
        <v>13519.8271484375</v>
      </c>
      <c r="AV244" s="7">
        <v>13808.650390625</v>
      </c>
      <c r="AZ244" t="s">
        <v>786</v>
      </c>
      <c r="BA244" t="s">
        <v>786</v>
      </c>
      <c r="BB244" t="s">
        <v>786</v>
      </c>
    </row>
    <row r="245" spans="2:54" x14ac:dyDescent="0.3">
      <c r="B245" s="1">
        <v>45450</v>
      </c>
      <c r="C245" t="s">
        <v>207</v>
      </c>
      <c r="D245">
        <v>3</v>
      </c>
      <c r="E245" t="s">
        <v>56</v>
      </c>
      <c r="F245" s="2" t="s">
        <v>56</v>
      </c>
      <c r="G245" t="s">
        <v>57</v>
      </c>
      <c r="H245" s="2">
        <v>550</v>
      </c>
      <c r="I245">
        <v>0.9</v>
      </c>
      <c r="J245" t="s">
        <v>58</v>
      </c>
      <c r="K245">
        <v>250</v>
      </c>
      <c r="L245">
        <v>0.1</v>
      </c>
      <c r="M245" t="s">
        <v>56</v>
      </c>
      <c r="N245" t="s">
        <v>56</v>
      </c>
      <c r="O245" t="s">
        <v>94</v>
      </c>
      <c r="P245">
        <v>10</v>
      </c>
      <c r="Q245" t="s">
        <v>56</v>
      </c>
      <c r="R245" t="s">
        <v>56</v>
      </c>
      <c r="S245" t="s">
        <v>57</v>
      </c>
      <c r="T245">
        <v>550</v>
      </c>
      <c r="U245">
        <v>0.9</v>
      </c>
      <c r="V245" t="s">
        <v>58</v>
      </c>
      <c r="W245">
        <v>250</v>
      </c>
      <c r="X245">
        <v>0.1</v>
      </c>
      <c r="Y245" t="s">
        <v>56</v>
      </c>
      <c r="Z245" t="s">
        <v>56</v>
      </c>
      <c r="AA245" t="s">
        <v>94</v>
      </c>
      <c r="AB245">
        <v>10</v>
      </c>
      <c r="AC245" t="s">
        <v>59</v>
      </c>
      <c r="AD245">
        <v>6.42</v>
      </c>
      <c r="AE245">
        <v>240</v>
      </c>
      <c r="AF245">
        <v>0</v>
      </c>
      <c r="AG245">
        <v>1</v>
      </c>
      <c r="AH245" t="s">
        <v>56</v>
      </c>
      <c r="AI245" t="s">
        <v>60</v>
      </c>
      <c r="AJ245">
        <v>1</v>
      </c>
      <c r="AK245" t="s">
        <v>56</v>
      </c>
      <c r="AL245">
        <v>0</v>
      </c>
      <c r="AO245" s="3">
        <v>0.23</v>
      </c>
      <c r="AP245" s="3">
        <v>0.2301</v>
      </c>
      <c r="AQ245" s="3">
        <v>0.23019999999999999</v>
      </c>
      <c r="AR245">
        <v>1.89</v>
      </c>
      <c r="AS245" s="2" t="s">
        <v>776</v>
      </c>
      <c r="AT245" s="6">
        <v>12150.9853515625</v>
      </c>
      <c r="AU245" s="6">
        <v>12296.271484375</v>
      </c>
      <c r="AV245" s="6">
        <v>12434.9384765625</v>
      </c>
      <c r="AZ245" t="s">
        <v>787</v>
      </c>
      <c r="BA245" t="s">
        <v>787</v>
      </c>
      <c r="BB245" t="s">
        <v>787</v>
      </c>
    </row>
    <row r="246" spans="2:54" x14ac:dyDescent="0.3">
      <c r="B246" s="1">
        <v>45450</v>
      </c>
      <c r="C246" t="s">
        <v>207</v>
      </c>
      <c r="D246">
        <v>3</v>
      </c>
      <c r="E246" t="s">
        <v>56</v>
      </c>
      <c r="F246" s="2" t="s">
        <v>56</v>
      </c>
      <c r="G246" t="s">
        <v>57</v>
      </c>
      <c r="H246" s="2">
        <v>550</v>
      </c>
      <c r="I246">
        <v>0.9</v>
      </c>
      <c r="J246" t="s">
        <v>58</v>
      </c>
      <c r="K246">
        <v>250</v>
      </c>
      <c r="L246">
        <v>0.1</v>
      </c>
      <c r="M246" t="s">
        <v>56</v>
      </c>
      <c r="N246" t="s">
        <v>56</v>
      </c>
      <c r="O246" t="s">
        <v>94</v>
      </c>
      <c r="P246">
        <v>10</v>
      </c>
      <c r="Q246" t="s">
        <v>56</v>
      </c>
      <c r="R246" t="s">
        <v>56</v>
      </c>
      <c r="S246" t="s">
        <v>57</v>
      </c>
      <c r="T246">
        <v>550</v>
      </c>
      <c r="U246">
        <v>0.9</v>
      </c>
      <c r="V246" t="s">
        <v>58</v>
      </c>
      <c r="W246">
        <v>250</v>
      </c>
      <c r="X246">
        <v>0.1</v>
      </c>
      <c r="Y246" t="s">
        <v>56</v>
      </c>
      <c r="Z246" t="s">
        <v>56</v>
      </c>
      <c r="AA246" t="s">
        <v>94</v>
      </c>
      <c r="AB246">
        <v>10</v>
      </c>
      <c r="AC246" t="s">
        <v>59</v>
      </c>
      <c r="AD246">
        <v>4.28</v>
      </c>
      <c r="AE246">
        <v>240</v>
      </c>
      <c r="AF246">
        <v>0</v>
      </c>
      <c r="AG246">
        <v>1</v>
      </c>
      <c r="AH246" t="s">
        <v>56</v>
      </c>
      <c r="AI246" t="s">
        <v>60</v>
      </c>
      <c r="AJ246">
        <v>1</v>
      </c>
      <c r="AK246" t="s">
        <v>56</v>
      </c>
      <c r="AL246">
        <v>0</v>
      </c>
      <c r="AO246" s="3">
        <v>0.23</v>
      </c>
      <c r="AP246" s="3">
        <v>0.2301</v>
      </c>
      <c r="AQ246" s="3">
        <v>0.23019999999999999</v>
      </c>
      <c r="AR246">
        <v>1.89</v>
      </c>
      <c r="AS246" s="2" t="s">
        <v>778</v>
      </c>
      <c r="AT246" s="7">
        <v>9929.80859375</v>
      </c>
      <c r="AU246" s="7">
        <v>10095.8681640625</v>
      </c>
      <c r="AV246" s="7">
        <v>10178.400390625</v>
      </c>
      <c r="AZ246" t="s">
        <v>788</v>
      </c>
      <c r="BA246" t="s">
        <v>788</v>
      </c>
      <c r="BB246" t="s">
        <v>788</v>
      </c>
    </row>
    <row r="247" spans="2:54" x14ac:dyDescent="0.3">
      <c r="B247" s="1">
        <v>45450</v>
      </c>
      <c r="C247" t="s">
        <v>207</v>
      </c>
      <c r="D247">
        <v>3</v>
      </c>
      <c r="E247" t="s">
        <v>56</v>
      </c>
      <c r="F247" s="2" t="s">
        <v>56</v>
      </c>
      <c r="G247" t="s">
        <v>57</v>
      </c>
      <c r="H247" s="2">
        <v>550</v>
      </c>
      <c r="I247">
        <v>0.9</v>
      </c>
      <c r="J247" t="s">
        <v>58</v>
      </c>
      <c r="K247">
        <v>250</v>
      </c>
      <c r="L247">
        <v>0.1</v>
      </c>
      <c r="M247" t="s">
        <v>56</v>
      </c>
      <c r="N247" t="s">
        <v>56</v>
      </c>
      <c r="O247" t="s">
        <v>94</v>
      </c>
      <c r="P247">
        <v>10</v>
      </c>
      <c r="Q247" t="s">
        <v>56</v>
      </c>
      <c r="R247" t="s">
        <v>56</v>
      </c>
      <c r="S247" t="s">
        <v>57</v>
      </c>
      <c r="T247">
        <v>550</v>
      </c>
      <c r="U247">
        <v>0.9</v>
      </c>
      <c r="V247" t="s">
        <v>58</v>
      </c>
      <c r="W247">
        <v>250</v>
      </c>
      <c r="X247">
        <v>0.1</v>
      </c>
      <c r="Y247" t="s">
        <v>56</v>
      </c>
      <c r="Z247" t="s">
        <v>56</v>
      </c>
      <c r="AA247" t="s">
        <v>94</v>
      </c>
      <c r="AB247">
        <v>10</v>
      </c>
      <c r="AC247" t="s">
        <v>59</v>
      </c>
      <c r="AD247">
        <v>2.14</v>
      </c>
      <c r="AE247">
        <v>240</v>
      </c>
      <c r="AF247">
        <v>0</v>
      </c>
      <c r="AG247">
        <v>1</v>
      </c>
      <c r="AH247" t="s">
        <v>56</v>
      </c>
      <c r="AI247" t="s">
        <v>60</v>
      </c>
      <c r="AJ247">
        <v>1</v>
      </c>
      <c r="AK247" t="s">
        <v>56</v>
      </c>
      <c r="AL247">
        <v>0</v>
      </c>
      <c r="AO247" s="3">
        <v>0.23</v>
      </c>
      <c r="AP247" s="3">
        <v>0.2301</v>
      </c>
      <c r="AQ247" s="3">
        <v>0.23019999999999999</v>
      </c>
      <c r="AR247">
        <v>1.89</v>
      </c>
      <c r="AS247" s="2" t="s">
        <v>780</v>
      </c>
    </row>
    <row r="248" spans="2:54" s="4" customFormat="1" x14ac:dyDescent="0.3">
      <c r="B248" s="8">
        <v>45450</v>
      </c>
      <c r="C248" s="4" t="s">
        <v>207</v>
      </c>
      <c r="D248" s="4">
        <v>3</v>
      </c>
      <c r="E248" s="4" t="s">
        <v>56</v>
      </c>
      <c r="F248" s="5" t="s">
        <v>56</v>
      </c>
      <c r="G248" s="4" t="s">
        <v>57</v>
      </c>
      <c r="H248" s="5">
        <v>550</v>
      </c>
      <c r="I248" s="4">
        <v>0.9</v>
      </c>
      <c r="J248" s="4" t="s">
        <v>58</v>
      </c>
      <c r="K248" s="4">
        <v>250</v>
      </c>
      <c r="L248" s="4">
        <v>0.1</v>
      </c>
      <c r="M248" s="4" t="s">
        <v>56</v>
      </c>
      <c r="N248" s="4" t="s">
        <v>56</v>
      </c>
      <c r="O248" s="4" t="s">
        <v>94</v>
      </c>
      <c r="P248" s="4">
        <v>10</v>
      </c>
      <c r="Q248" s="4" t="s">
        <v>56</v>
      </c>
      <c r="R248" s="4" t="s">
        <v>56</v>
      </c>
      <c r="S248" s="4" t="s">
        <v>57</v>
      </c>
      <c r="T248" s="4">
        <v>550</v>
      </c>
      <c r="U248" s="4">
        <v>0.9</v>
      </c>
      <c r="V248" s="4" t="s">
        <v>58</v>
      </c>
      <c r="W248" s="4">
        <v>250</v>
      </c>
      <c r="X248" s="4">
        <v>0.1</v>
      </c>
      <c r="Y248" s="4" t="s">
        <v>56</v>
      </c>
      <c r="Z248" s="4" t="s">
        <v>56</v>
      </c>
      <c r="AA248" s="4" t="s">
        <v>94</v>
      </c>
      <c r="AB248" s="4">
        <v>10</v>
      </c>
      <c r="AC248" s="4" t="s">
        <v>59</v>
      </c>
      <c r="AD248" s="4">
        <v>0</v>
      </c>
      <c r="AE248" s="4">
        <v>240</v>
      </c>
      <c r="AF248" s="4">
        <v>0</v>
      </c>
      <c r="AG248" s="4">
        <v>1</v>
      </c>
      <c r="AH248" s="4" t="s">
        <v>56</v>
      </c>
      <c r="AI248" s="4" t="s">
        <v>60</v>
      </c>
      <c r="AJ248" s="4">
        <v>1</v>
      </c>
      <c r="AK248" s="4" t="s">
        <v>56</v>
      </c>
      <c r="AL248" s="4">
        <v>0</v>
      </c>
      <c r="AO248" s="3">
        <v>0.23</v>
      </c>
      <c r="AP248" s="3">
        <v>0.2301</v>
      </c>
      <c r="AQ248" s="3">
        <v>0.23019999999999999</v>
      </c>
      <c r="AR248" s="4">
        <v>1.89</v>
      </c>
      <c r="AS248" s="2" t="s">
        <v>782</v>
      </c>
      <c r="AT248" s="7">
        <v>3617.78295898437</v>
      </c>
      <c r="AU248" s="7">
        <v>3725.98876953125</v>
      </c>
      <c r="AV248" s="7">
        <v>3802.357421875</v>
      </c>
      <c r="AZ248" t="s">
        <v>789</v>
      </c>
      <c r="BA248"/>
      <c r="BB248"/>
    </row>
    <row r="249" spans="2:54" x14ac:dyDescent="0.3">
      <c r="B249" s="1">
        <v>45450</v>
      </c>
      <c r="C249" t="s">
        <v>207</v>
      </c>
      <c r="D249">
        <v>3</v>
      </c>
      <c r="E249" t="s">
        <v>56</v>
      </c>
      <c r="F249" s="2" t="s">
        <v>56</v>
      </c>
      <c r="G249" t="s">
        <v>57</v>
      </c>
      <c r="H249" s="2">
        <v>550</v>
      </c>
      <c r="I249">
        <v>0.9</v>
      </c>
      <c r="J249" t="s">
        <v>58</v>
      </c>
      <c r="K249">
        <v>250</v>
      </c>
      <c r="L249">
        <v>0.1</v>
      </c>
      <c r="M249" t="s">
        <v>56</v>
      </c>
      <c r="N249" t="s">
        <v>56</v>
      </c>
      <c r="O249" t="s">
        <v>94</v>
      </c>
      <c r="P249">
        <v>10</v>
      </c>
      <c r="Q249" t="s">
        <v>56</v>
      </c>
      <c r="R249" t="s">
        <v>56</v>
      </c>
      <c r="S249" t="s">
        <v>57</v>
      </c>
      <c r="T249">
        <v>550</v>
      </c>
      <c r="U249">
        <v>0.9</v>
      </c>
      <c r="V249" t="s">
        <v>58</v>
      </c>
      <c r="W249">
        <v>250</v>
      </c>
      <c r="X249">
        <v>0.1</v>
      </c>
      <c r="Y249" t="s">
        <v>56</v>
      </c>
      <c r="Z249" t="s">
        <v>56</v>
      </c>
      <c r="AA249" t="s">
        <v>94</v>
      </c>
      <c r="AB249">
        <v>10</v>
      </c>
      <c r="AC249" t="s">
        <v>59</v>
      </c>
      <c r="AD249">
        <v>15</v>
      </c>
      <c r="AE249">
        <v>240</v>
      </c>
      <c r="AF249">
        <v>0</v>
      </c>
      <c r="AG249">
        <v>1</v>
      </c>
      <c r="AH249" t="s">
        <v>56</v>
      </c>
      <c r="AI249" t="s">
        <v>60</v>
      </c>
      <c r="AJ249">
        <v>1</v>
      </c>
      <c r="AK249" t="s">
        <v>56</v>
      </c>
      <c r="AL249">
        <v>0</v>
      </c>
      <c r="AO249" s="3">
        <v>0.23</v>
      </c>
      <c r="AP249" s="3">
        <v>0.2301</v>
      </c>
      <c r="AQ249" s="3">
        <v>0.23019999999999999</v>
      </c>
      <c r="AR249">
        <v>1.89</v>
      </c>
      <c r="AS249" s="2" t="s">
        <v>790</v>
      </c>
      <c r="AT249" s="6">
        <v>14421.685546875</v>
      </c>
      <c r="AU249" s="6">
        <v>14414.486328125</v>
      </c>
      <c r="AV249" s="6">
        <v>14473.353515625</v>
      </c>
      <c r="AZ249" t="s">
        <v>791</v>
      </c>
      <c r="BA249" t="s">
        <v>791</v>
      </c>
      <c r="BB249" t="s">
        <v>791</v>
      </c>
    </row>
    <row r="250" spans="2:54" x14ac:dyDescent="0.3">
      <c r="B250" s="1">
        <v>45450</v>
      </c>
      <c r="C250" t="s">
        <v>207</v>
      </c>
      <c r="D250">
        <v>3</v>
      </c>
      <c r="E250" t="s">
        <v>56</v>
      </c>
      <c r="F250" s="2" t="s">
        <v>56</v>
      </c>
      <c r="G250" t="s">
        <v>57</v>
      </c>
      <c r="H250" s="2">
        <v>550</v>
      </c>
      <c r="I250">
        <v>0.9</v>
      </c>
      <c r="J250" t="s">
        <v>58</v>
      </c>
      <c r="K250">
        <v>250</v>
      </c>
      <c r="L250">
        <v>0.1</v>
      </c>
      <c r="M250" t="s">
        <v>56</v>
      </c>
      <c r="N250" t="s">
        <v>56</v>
      </c>
      <c r="O250" t="s">
        <v>94</v>
      </c>
      <c r="P250">
        <v>10</v>
      </c>
      <c r="Q250" t="s">
        <v>56</v>
      </c>
      <c r="R250" t="s">
        <v>56</v>
      </c>
      <c r="S250" t="s">
        <v>57</v>
      </c>
      <c r="T250">
        <v>550</v>
      </c>
      <c r="U250">
        <v>0.9</v>
      </c>
      <c r="V250" t="s">
        <v>58</v>
      </c>
      <c r="W250">
        <v>250</v>
      </c>
      <c r="X250">
        <v>0.1</v>
      </c>
      <c r="Y250" t="s">
        <v>56</v>
      </c>
      <c r="Z250" t="s">
        <v>56</v>
      </c>
      <c r="AA250" t="s">
        <v>94</v>
      </c>
      <c r="AB250">
        <v>10</v>
      </c>
      <c r="AC250" t="s">
        <v>59</v>
      </c>
      <c r="AD250">
        <v>12.85</v>
      </c>
      <c r="AE250">
        <v>240</v>
      </c>
      <c r="AF250">
        <v>0</v>
      </c>
      <c r="AG250">
        <v>1</v>
      </c>
      <c r="AH250" t="s">
        <v>56</v>
      </c>
      <c r="AI250" t="s">
        <v>60</v>
      </c>
      <c r="AJ250">
        <v>1</v>
      </c>
      <c r="AK250" t="s">
        <v>56</v>
      </c>
      <c r="AL250">
        <v>0</v>
      </c>
      <c r="AO250" s="3">
        <v>0.23</v>
      </c>
      <c r="AP250" s="3">
        <v>0.2301</v>
      </c>
      <c r="AQ250" s="3">
        <v>0.23019999999999999</v>
      </c>
      <c r="AR250">
        <v>1.89</v>
      </c>
      <c r="AS250" s="2" t="s">
        <v>792</v>
      </c>
      <c r="AT250" s="6">
        <v>11205.4833984375</v>
      </c>
      <c r="AU250" s="6">
        <v>11306.3203125</v>
      </c>
      <c r="AV250" s="6">
        <v>11439.328125</v>
      </c>
      <c r="AZ250" t="s">
        <v>793</v>
      </c>
      <c r="BA250" t="s">
        <v>793</v>
      </c>
      <c r="BB250" t="s">
        <v>793</v>
      </c>
    </row>
    <row r="251" spans="2:54" x14ac:dyDescent="0.3">
      <c r="B251" s="1">
        <v>45450</v>
      </c>
      <c r="C251" t="s">
        <v>207</v>
      </c>
      <c r="D251">
        <v>3</v>
      </c>
      <c r="E251" t="s">
        <v>56</v>
      </c>
      <c r="F251" s="2" t="s">
        <v>56</v>
      </c>
      <c r="G251" t="s">
        <v>57</v>
      </c>
      <c r="H251" s="2">
        <v>550</v>
      </c>
      <c r="I251">
        <v>0.9</v>
      </c>
      <c r="J251" t="s">
        <v>58</v>
      </c>
      <c r="K251">
        <v>250</v>
      </c>
      <c r="L251">
        <v>0.1</v>
      </c>
      <c r="M251" t="s">
        <v>56</v>
      </c>
      <c r="N251" t="s">
        <v>56</v>
      </c>
      <c r="O251" t="s">
        <v>94</v>
      </c>
      <c r="P251">
        <v>10</v>
      </c>
      <c r="Q251" t="s">
        <v>56</v>
      </c>
      <c r="R251" t="s">
        <v>56</v>
      </c>
      <c r="S251" t="s">
        <v>57</v>
      </c>
      <c r="T251">
        <v>550</v>
      </c>
      <c r="U251">
        <v>0.9</v>
      </c>
      <c r="V251" t="s">
        <v>58</v>
      </c>
      <c r="W251">
        <v>250</v>
      </c>
      <c r="X251">
        <v>0.1</v>
      </c>
      <c r="Y251" t="s">
        <v>56</v>
      </c>
      <c r="Z251" t="s">
        <v>56</v>
      </c>
      <c r="AA251" t="s">
        <v>94</v>
      </c>
      <c r="AB251">
        <v>10</v>
      </c>
      <c r="AC251" t="s">
        <v>59</v>
      </c>
      <c r="AD251">
        <v>10.71</v>
      </c>
      <c r="AE251">
        <v>240</v>
      </c>
      <c r="AF251">
        <v>0</v>
      </c>
      <c r="AG251">
        <v>1</v>
      </c>
      <c r="AH251" t="s">
        <v>56</v>
      </c>
      <c r="AI251" t="s">
        <v>60</v>
      </c>
      <c r="AJ251">
        <v>1</v>
      </c>
      <c r="AK251" t="s">
        <v>56</v>
      </c>
      <c r="AL251">
        <v>0</v>
      </c>
      <c r="AO251" s="3">
        <v>0.23</v>
      </c>
      <c r="AP251" s="3">
        <v>0.2301</v>
      </c>
      <c r="AQ251" s="3">
        <v>0.23019999999999999</v>
      </c>
      <c r="AR251">
        <v>1.89</v>
      </c>
      <c r="AS251" s="2" t="s">
        <v>794</v>
      </c>
    </row>
    <row r="252" spans="2:54" x14ac:dyDescent="0.3">
      <c r="B252" s="1">
        <v>45450</v>
      </c>
      <c r="C252" t="s">
        <v>207</v>
      </c>
      <c r="D252">
        <v>3</v>
      </c>
      <c r="E252" t="s">
        <v>56</v>
      </c>
      <c r="F252" s="2" t="s">
        <v>56</v>
      </c>
      <c r="G252" t="s">
        <v>57</v>
      </c>
      <c r="H252" s="2">
        <v>550</v>
      </c>
      <c r="I252">
        <v>0.9</v>
      </c>
      <c r="J252" t="s">
        <v>58</v>
      </c>
      <c r="K252">
        <v>250</v>
      </c>
      <c r="L252">
        <v>0.1</v>
      </c>
      <c r="M252" t="s">
        <v>56</v>
      </c>
      <c r="N252" t="s">
        <v>56</v>
      </c>
      <c r="O252" t="s">
        <v>94</v>
      </c>
      <c r="P252">
        <v>10</v>
      </c>
      <c r="Q252" t="s">
        <v>56</v>
      </c>
      <c r="R252" t="s">
        <v>56</v>
      </c>
      <c r="S252" t="s">
        <v>57</v>
      </c>
      <c r="T252">
        <v>550</v>
      </c>
      <c r="U252">
        <v>0.9</v>
      </c>
      <c r="V252" t="s">
        <v>58</v>
      </c>
      <c r="W252">
        <v>250</v>
      </c>
      <c r="X252">
        <v>0.1</v>
      </c>
      <c r="Y252" t="s">
        <v>56</v>
      </c>
      <c r="Z252" t="s">
        <v>56</v>
      </c>
      <c r="AA252" t="s">
        <v>94</v>
      </c>
      <c r="AB252">
        <v>10</v>
      </c>
      <c r="AC252" t="s">
        <v>59</v>
      </c>
      <c r="AD252">
        <v>8.56</v>
      </c>
      <c r="AE252">
        <v>240</v>
      </c>
      <c r="AF252">
        <v>0</v>
      </c>
      <c r="AG252">
        <v>1</v>
      </c>
      <c r="AH252" t="s">
        <v>56</v>
      </c>
      <c r="AI252" t="s">
        <v>60</v>
      </c>
      <c r="AJ252">
        <v>1</v>
      </c>
      <c r="AK252" t="s">
        <v>56</v>
      </c>
      <c r="AL252">
        <v>0</v>
      </c>
      <c r="AO252" s="3">
        <v>0.23</v>
      </c>
      <c r="AP252" s="3">
        <v>0.2301</v>
      </c>
      <c r="AQ252" s="3">
        <v>0.23019999999999999</v>
      </c>
      <c r="AR252">
        <v>1.89</v>
      </c>
      <c r="AS252" s="2" t="s">
        <v>795</v>
      </c>
      <c r="AT252" s="7">
        <v>14031.029296875</v>
      </c>
      <c r="AU252" s="7">
        <v>14231.5615234375</v>
      </c>
      <c r="AV252" s="7">
        <v>14320.0732421875</v>
      </c>
      <c r="AZ252" t="s">
        <v>796</v>
      </c>
      <c r="BA252" t="s">
        <v>796</v>
      </c>
      <c r="BB252" t="s">
        <v>796</v>
      </c>
    </row>
    <row r="253" spans="2:54" x14ac:dyDescent="0.3">
      <c r="B253" s="1">
        <v>45450</v>
      </c>
      <c r="C253" t="s">
        <v>207</v>
      </c>
      <c r="D253">
        <v>3</v>
      </c>
      <c r="E253" t="s">
        <v>56</v>
      </c>
      <c r="F253" s="2" t="s">
        <v>56</v>
      </c>
      <c r="G253" t="s">
        <v>57</v>
      </c>
      <c r="H253" s="2">
        <v>550</v>
      </c>
      <c r="I253">
        <v>0.9</v>
      </c>
      <c r="J253" t="s">
        <v>58</v>
      </c>
      <c r="K253">
        <v>250</v>
      </c>
      <c r="L253">
        <v>0.1</v>
      </c>
      <c r="M253" t="s">
        <v>56</v>
      </c>
      <c r="N253" t="s">
        <v>56</v>
      </c>
      <c r="O253" t="s">
        <v>94</v>
      </c>
      <c r="P253">
        <v>10</v>
      </c>
      <c r="Q253" t="s">
        <v>56</v>
      </c>
      <c r="R253" t="s">
        <v>56</v>
      </c>
      <c r="S253" t="s">
        <v>57</v>
      </c>
      <c r="T253">
        <v>550</v>
      </c>
      <c r="U253">
        <v>0.9</v>
      </c>
      <c r="V253" t="s">
        <v>58</v>
      </c>
      <c r="W253">
        <v>250</v>
      </c>
      <c r="X253">
        <v>0.1</v>
      </c>
      <c r="Y253" t="s">
        <v>56</v>
      </c>
      <c r="Z253" t="s">
        <v>56</v>
      </c>
      <c r="AA253" t="s">
        <v>94</v>
      </c>
      <c r="AB253">
        <v>10</v>
      </c>
      <c r="AC253" t="s">
        <v>59</v>
      </c>
      <c r="AD253">
        <v>6.42</v>
      </c>
      <c r="AE253">
        <v>240</v>
      </c>
      <c r="AF253">
        <v>0</v>
      </c>
      <c r="AG253">
        <v>1</v>
      </c>
      <c r="AH253" t="s">
        <v>56</v>
      </c>
      <c r="AI253" t="s">
        <v>60</v>
      </c>
      <c r="AJ253">
        <v>1</v>
      </c>
      <c r="AK253" t="s">
        <v>56</v>
      </c>
      <c r="AL253">
        <v>0</v>
      </c>
      <c r="AO253" s="3">
        <v>0.23</v>
      </c>
      <c r="AP253" s="3">
        <v>0.2301</v>
      </c>
      <c r="AQ253" s="3">
        <v>0.23019999999999999</v>
      </c>
      <c r="AR253">
        <v>1.89</v>
      </c>
      <c r="AS253" s="2" t="s">
        <v>797</v>
      </c>
    </row>
    <row r="254" spans="2:54" x14ac:dyDescent="0.3">
      <c r="B254" s="1">
        <v>45450</v>
      </c>
      <c r="C254" t="s">
        <v>207</v>
      </c>
      <c r="D254">
        <v>3</v>
      </c>
      <c r="E254" t="s">
        <v>56</v>
      </c>
      <c r="F254" s="2" t="s">
        <v>56</v>
      </c>
      <c r="G254" t="s">
        <v>57</v>
      </c>
      <c r="H254" s="2">
        <v>550</v>
      </c>
      <c r="I254">
        <v>0.9</v>
      </c>
      <c r="J254" t="s">
        <v>58</v>
      </c>
      <c r="K254">
        <v>250</v>
      </c>
      <c r="L254">
        <v>0.1</v>
      </c>
      <c r="M254" t="s">
        <v>56</v>
      </c>
      <c r="N254" t="s">
        <v>56</v>
      </c>
      <c r="O254" t="s">
        <v>94</v>
      </c>
      <c r="P254">
        <v>10</v>
      </c>
      <c r="Q254" t="s">
        <v>56</v>
      </c>
      <c r="R254" t="s">
        <v>56</v>
      </c>
      <c r="S254" t="s">
        <v>57</v>
      </c>
      <c r="T254">
        <v>550</v>
      </c>
      <c r="U254">
        <v>0.9</v>
      </c>
      <c r="V254" t="s">
        <v>58</v>
      </c>
      <c r="W254">
        <v>250</v>
      </c>
      <c r="X254">
        <v>0.1</v>
      </c>
      <c r="Y254" t="s">
        <v>56</v>
      </c>
      <c r="Z254" t="s">
        <v>56</v>
      </c>
      <c r="AA254" t="s">
        <v>94</v>
      </c>
      <c r="AB254">
        <v>10</v>
      </c>
      <c r="AC254" t="s">
        <v>59</v>
      </c>
      <c r="AD254">
        <v>4.28</v>
      </c>
      <c r="AE254">
        <v>240</v>
      </c>
      <c r="AF254">
        <v>0</v>
      </c>
      <c r="AG254">
        <v>1</v>
      </c>
      <c r="AH254" t="s">
        <v>56</v>
      </c>
      <c r="AI254" t="s">
        <v>60</v>
      </c>
      <c r="AJ254">
        <v>1</v>
      </c>
      <c r="AK254" t="s">
        <v>56</v>
      </c>
      <c r="AL254">
        <v>0</v>
      </c>
      <c r="AO254" s="3">
        <v>0.23</v>
      </c>
      <c r="AP254" s="3">
        <v>0.2301</v>
      </c>
      <c r="AQ254" s="3">
        <v>0.23019999999999999</v>
      </c>
      <c r="AR254">
        <v>1.89</v>
      </c>
      <c r="AS254" s="2" t="s">
        <v>798</v>
      </c>
      <c r="AT254" s="7">
        <v>10481.193359375</v>
      </c>
      <c r="AU254" s="7">
        <v>10257.1728515625</v>
      </c>
      <c r="AV254" s="7">
        <v>10078.7412109375</v>
      </c>
      <c r="AZ254" t="s">
        <v>799</v>
      </c>
      <c r="BA254" t="s">
        <v>799</v>
      </c>
      <c r="BB254" t="s">
        <v>799</v>
      </c>
    </row>
    <row r="255" spans="2:54" x14ac:dyDescent="0.3">
      <c r="B255" s="1">
        <v>45450</v>
      </c>
      <c r="C255" t="s">
        <v>207</v>
      </c>
      <c r="D255">
        <v>3</v>
      </c>
      <c r="E255" t="s">
        <v>56</v>
      </c>
      <c r="F255" s="2" t="s">
        <v>56</v>
      </c>
      <c r="G255" t="s">
        <v>57</v>
      </c>
      <c r="H255" s="2">
        <v>550</v>
      </c>
      <c r="I255">
        <v>0.9</v>
      </c>
      <c r="J255" t="s">
        <v>58</v>
      </c>
      <c r="K255">
        <v>250</v>
      </c>
      <c r="L255">
        <v>0.1</v>
      </c>
      <c r="M255" t="s">
        <v>56</v>
      </c>
      <c r="N255" t="s">
        <v>56</v>
      </c>
      <c r="O255" t="s">
        <v>94</v>
      </c>
      <c r="P255">
        <v>10</v>
      </c>
      <c r="Q255" t="s">
        <v>56</v>
      </c>
      <c r="R255" t="s">
        <v>56</v>
      </c>
      <c r="S255" t="s">
        <v>57</v>
      </c>
      <c r="T255">
        <v>550</v>
      </c>
      <c r="U255">
        <v>0.9</v>
      </c>
      <c r="V255" t="s">
        <v>58</v>
      </c>
      <c r="W255">
        <v>250</v>
      </c>
      <c r="X255">
        <v>0.1</v>
      </c>
      <c r="Y255" t="s">
        <v>56</v>
      </c>
      <c r="Z255" t="s">
        <v>56</v>
      </c>
      <c r="AA255" t="s">
        <v>94</v>
      </c>
      <c r="AB255">
        <v>10</v>
      </c>
      <c r="AC255" t="s">
        <v>59</v>
      </c>
      <c r="AD255">
        <v>2.14</v>
      </c>
      <c r="AE255">
        <v>240</v>
      </c>
      <c r="AF255">
        <v>0</v>
      </c>
      <c r="AG255">
        <v>1</v>
      </c>
      <c r="AH255" t="s">
        <v>56</v>
      </c>
      <c r="AI255" t="s">
        <v>60</v>
      </c>
      <c r="AJ255">
        <v>1</v>
      </c>
      <c r="AK255" t="s">
        <v>56</v>
      </c>
      <c r="AL255">
        <v>0</v>
      </c>
      <c r="AO255" s="3">
        <v>0.23</v>
      </c>
      <c r="AP255" s="3">
        <v>0.2301</v>
      </c>
      <c r="AQ255" s="3">
        <v>0.23019999999999999</v>
      </c>
      <c r="AR255">
        <v>1.89</v>
      </c>
      <c r="AS255" s="2" t="s">
        <v>800</v>
      </c>
    </row>
    <row r="256" spans="2:54" s="4" customFormat="1" x14ac:dyDescent="0.3">
      <c r="B256" s="8">
        <v>45450</v>
      </c>
      <c r="C256" s="4" t="s">
        <v>207</v>
      </c>
      <c r="D256" s="4">
        <v>3</v>
      </c>
      <c r="E256" s="4" t="s">
        <v>56</v>
      </c>
      <c r="F256" s="5" t="s">
        <v>56</v>
      </c>
      <c r="G256" s="4" t="s">
        <v>57</v>
      </c>
      <c r="H256" s="5">
        <v>550</v>
      </c>
      <c r="I256" s="4">
        <v>0.9</v>
      </c>
      <c r="J256" s="4" t="s">
        <v>58</v>
      </c>
      <c r="K256" s="4">
        <v>250</v>
      </c>
      <c r="L256" s="4">
        <v>0.1</v>
      </c>
      <c r="M256" s="4" t="s">
        <v>56</v>
      </c>
      <c r="N256" s="4" t="s">
        <v>56</v>
      </c>
      <c r="O256" s="4" t="s">
        <v>94</v>
      </c>
      <c r="P256" s="4">
        <v>10</v>
      </c>
      <c r="Q256" s="4" t="s">
        <v>56</v>
      </c>
      <c r="R256" s="4" t="s">
        <v>56</v>
      </c>
      <c r="S256" s="4" t="s">
        <v>57</v>
      </c>
      <c r="T256" s="4">
        <v>550</v>
      </c>
      <c r="U256" s="4">
        <v>0.9</v>
      </c>
      <c r="V256" s="4" t="s">
        <v>58</v>
      </c>
      <c r="W256" s="4">
        <v>250</v>
      </c>
      <c r="X256" s="4">
        <v>0.1</v>
      </c>
      <c r="Y256" s="4" t="s">
        <v>56</v>
      </c>
      <c r="Z256" s="4" t="s">
        <v>56</v>
      </c>
      <c r="AA256" s="4" t="s">
        <v>94</v>
      </c>
      <c r="AB256" s="4">
        <v>10</v>
      </c>
      <c r="AC256" s="4" t="s">
        <v>59</v>
      </c>
      <c r="AD256" s="4">
        <v>0</v>
      </c>
      <c r="AE256" s="4">
        <v>240</v>
      </c>
      <c r="AF256" s="4">
        <v>0</v>
      </c>
      <c r="AG256" s="4">
        <v>1</v>
      </c>
      <c r="AH256" s="4" t="s">
        <v>56</v>
      </c>
      <c r="AI256" s="4" t="s">
        <v>60</v>
      </c>
      <c r="AJ256" s="4">
        <v>1</v>
      </c>
      <c r="AK256" s="4" t="s">
        <v>56</v>
      </c>
      <c r="AL256" s="4">
        <v>0</v>
      </c>
      <c r="AO256" s="3">
        <v>0.23</v>
      </c>
      <c r="AP256" s="3">
        <v>0.2301</v>
      </c>
      <c r="AQ256" s="3">
        <v>0.23019999999999999</v>
      </c>
      <c r="AR256" s="4">
        <v>1.89</v>
      </c>
      <c r="AS256" s="2" t="s">
        <v>801</v>
      </c>
      <c r="AT256" s="7">
        <v>6831.85009765625</v>
      </c>
      <c r="AU256" s="7">
        <v>6884.5322265625</v>
      </c>
      <c r="AV256" s="7">
        <v>6894.302734375</v>
      </c>
      <c r="AZ256" t="s">
        <v>802</v>
      </c>
      <c r="BA256"/>
      <c r="BB256"/>
    </row>
    <row r="257" spans="1:49" x14ac:dyDescent="0.3">
      <c r="B257" s="1">
        <v>45470</v>
      </c>
      <c r="C257" t="s">
        <v>207</v>
      </c>
      <c r="D257">
        <v>2</v>
      </c>
      <c r="E257" t="s">
        <v>56</v>
      </c>
      <c r="F257" s="2" t="s">
        <v>56</v>
      </c>
      <c r="G257" t="s">
        <v>57</v>
      </c>
      <c r="H257" s="2">
        <v>550</v>
      </c>
      <c r="I257">
        <v>0.9</v>
      </c>
      <c r="J257" t="s">
        <v>58</v>
      </c>
      <c r="K257">
        <v>250</v>
      </c>
      <c r="L257">
        <v>0.1</v>
      </c>
      <c r="M257" t="s">
        <v>56</v>
      </c>
      <c r="N257" t="s">
        <v>56</v>
      </c>
      <c r="O257" t="s">
        <v>94</v>
      </c>
      <c r="P257">
        <v>0</v>
      </c>
      <c r="Q257" t="s">
        <v>56</v>
      </c>
      <c r="R257" t="s">
        <v>56</v>
      </c>
      <c r="S257" t="s">
        <v>57</v>
      </c>
      <c r="T257">
        <v>550</v>
      </c>
      <c r="U257">
        <v>0.9</v>
      </c>
      <c r="V257" t="s">
        <v>58</v>
      </c>
      <c r="W257">
        <v>250</v>
      </c>
      <c r="X257">
        <v>0.1</v>
      </c>
      <c r="Y257" t="s">
        <v>56</v>
      </c>
      <c r="Z257" t="s">
        <v>56</v>
      </c>
      <c r="AA257" t="s">
        <v>94</v>
      </c>
      <c r="AB257">
        <v>0</v>
      </c>
      <c r="AC257" t="s">
        <v>59</v>
      </c>
      <c r="AD257">
        <v>10</v>
      </c>
      <c r="AE257" t="s">
        <v>56</v>
      </c>
      <c r="AF257">
        <v>0</v>
      </c>
      <c r="AG257">
        <v>1</v>
      </c>
      <c r="AH257" t="s">
        <v>56</v>
      </c>
      <c r="AI257" t="s">
        <v>60</v>
      </c>
      <c r="AJ257">
        <v>1</v>
      </c>
      <c r="AK257" t="s">
        <v>56</v>
      </c>
      <c r="AL257">
        <v>0</v>
      </c>
      <c r="AO257" s="17">
        <v>0.254</v>
      </c>
      <c r="AP257" s="17">
        <v>0.25409999999999999</v>
      </c>
      <c r="AQ257" s="17">
        <v>0.25419999999999998</v>
      </c>
      <c r="AR257">
        <v>1.89</v>
      </c>
      <c r="AS257" s="2" t="s">
        <v>803</v>
      </c>
      <c r="AT257" s="2">
        <v>10299510</v>
      </c>
      <c r="AU257" s="2">
        <v>10442872</v>
      </c>
      <c r="AV257" s="2">
        <v>10545597</v>
      </c>
      <c r="AW257" s="2"/>
    </row>
    <row r="258" spans="1:49" x14ac:dyDescent="0.3">
      <c r="B258" s="1">
        <v>45470</v>
      </c>
      <c r="C258" t="s">
        <v>207</v>
      </c>
      <c r="D258">
        <v>2</v>
      </c>
      <c r="E258" t="s">
        <v>56</v>
      </c>
      <c r="F258" s="2" t="s">
        <v>56</v>
      </c>
      <c r="G258" t="s">
        <v>57</v>
      </c>
      <c r="H258" s="2">
        <v>550</v>
      </c>
      <c r="I258">
        <v>0.9</v>
      </c>
      <c r="J258" t="s">
        <v>58</v>
      </c>
      <c r="K258">
        <v>250</v>
      </c>
      <c r="L258">
        <v>0.1</v>
      </c>
      <c r="M258" t="s">
        <v>56</v>
      </c>
      <c r="N258" t="s">
        <v>56</v>
      </c>
      <c r="O258" t="s">
        <v>94</v>
      </c>
      <c r="P258">
        <v>0</v>
      </c>
      <c r="Q258" t="s">
        <v>56</v>
      </c>
      <c r="R258" t="s">
        <v>56</v>
      </c>
      <c r="S258" t="s">
        <v>57</v>
      </c>
      <c r="T258">
        <v>550</v>
      </c>
      <c r="U258">
        <v>0.9</v>
      </c>
      <c r="V258" t="s">
        <v>58</v>
      </c>
      <c r="W258">
        <v>250</v>
      </c>
      <c r="X258">
        <v>0.1</v>
      </c>
      <c r="Y258" t="s">
        <v>56</v>
      </c>
      <c r="Z258" t="s">
        <v>56</v>
      </c>
      <c r="AA258" t="s">
        <v>94</v>
      </c>
      <c r="AB258">
        <v>0</v>
      </c>
      <c r="AC258" t="s">
        <v>59</v>
      </c>
      <c r="AD258">
        <v>8.5679999999999996</v>
      </c>
      <c r="AE258" t="s">
        <v>56</v>
      </c>
      <c r="AF258">
        <v>0</v>
      </c>
      <c r="AG258">
        <v>1</v>
      </c>
      <c r="AH258" t="s">
        <v>56</v>
      </c>
      <c r="AI258" t="s">
        <v>60</v>
      </c>
      <c r="AJ258">
        <v>1</v>
      </c>
      <c r="AK258" t="s">
        <v>56</v>
      </c>
      <c r="AL258">
        <v>0</v>
      </c>
      <c r="AO258" s="17">
        <v>0.26500000000000001</v>
      </c>
      <c r="AP258" s="17">
        <v>0.2651</v>
      </c>
      <c r="AQ258" s="17">
        <v>0.26519999999999999</v>
      </c>
      <c r="AR258">
        <v>1.89</v>
      </c>
      <c r="AS258" s="2" t="s">
        <v>804</v>
      </c>
      <c r="AT258" s="2">
        <v>49335036</v>
      </c>
      <c r="AU258" s="2">
        <v>49459520</v>
      </c>
      <c r="AV258" s="2">
        <v>49957464</v>
      </c>
      <c r="AW258" s="2"/>
    </row>
    <row r="259" spans="1:49" x14ac:dyDescent="0.3">
      <c r="B259" s="1">
        <v>45470</v>
      </c>
      <c r="C259" t="s">
        <v>207</v>
      </c>
      <c r="D259">
        <v>2</v>
      </c>
      <c r="E259" t="s">
        <v>56</v>
      </c>
      <c r="F259" s="2" t="s">
        <v>56</v>
      </c>
      <c r="G259" t="s">
        <v>57</v>
      </c>
      <c r="H259" s="2">
        <v>550</v>
      </c>
      <c r="I259">
        <v>0.9</v>
      </c>
      <c r="J259" t="s">
        <v>58</v>
      </c>
      <c r="K259">
        <v>250</v>
      </c>
      <c r="L259">
        <v>0.1</v>
      </c>
      <c r="M259" t="s">
        <v>56</v>
      </c>
      <c r="N259" t="s">
        <v>56</v>
      </c>
      <c r="O259" t="s">
        <v>94</v>
      </c>
      <c r="P259">
        <v>0</v>
      </c>
      <c r="Q259" t="s">
        <v>56</v>
      </c>
      <c r="R259" t="s">
        <v>56</v>
      </c>
      <c r="S259" t="s">
        <v>57</v>
      </c>
      <c r="T259">
        <v>550</v>
      </c>
      <c r="U259">
        <v>0.9</v>
      </c>
      <c r="V259" t="s">
        <v>58</v>
      </c>
      <c r="W259">
        <v>250</v>
      </c>
      <c r="X259">
        <v>0.1</v>
      </c>
      <c r="Y259" t="s">
        <v>56</v>
      </c>
      <c r="Z259" t="s">
        <v>56</v>
      </c>
      <c r="AA259" t="s">
        <v>94</v>
      </c>
      <c r="AB259">
        <v>0</v>
      </c>
      <c r="AC259" t="s">
        <v>59</v>
      </c>
      <c r="AD259">
        <v>7.14</v>
      </c>
      <c r="AE259" t="s">
        <v>56</v>
      </c>
      <c r="AF259">
        <v>0</v>
      </c>
      <c r="AG259">
        <v>1</v>
      </c>
      <c r="AH259" t="s">
        <v>56</v>
      </c>
      <c r="AI259" t="s">
        <v>60</v>
      </c>
      <c r="AJ259">
        <v>1</v>
      </c>
      <c r="AK259" t="s">
        <v>56</v>
      </c>
      <c r="AL259">
        <v>0</v>
      </c>
      <c r="AO259" s="17">
        <v>0.26300000000000001</v>
      </c>
      <c r="AP259" s="17">
        <v>0.2631</v>
      </c>
      <c r="AQ259" s="17">
        <v>0.26319999999999999</v>
      </c>
      <c r="AR259">
        <v>1.89</v>
      </c>
      <c r="AS259" s="2" t="s">
        <v>805</v>
      </c>
      <c r="AT259" s="2">
        <v>59433660</v>
      </c>
      <c r="AU259" s="2">
        <v>60334160</v>
      </c>
      <c r="AV259" s="2">
        <v>60992400</v>
      </c>
      <c r="AW259" s="2"/>
    </row>
    <row r="260" spans="1:49" x14ac:dyDescent="0.3">
      <c r="B260" s="1">
        <v>45470</v>
      </c>
      <c r="C260" t="s">
        <v>207</v>
      </c>
      <c r="D260">
        <v>2</v>
      </c>
      <c r="E260" t="s">
        <v>56</v>
      </c>
      <c r="F260" s="2" t="s">
        <v>56</v>
      </c>
      <c r="G260" t="s">
        <v>57</v>
      </c>
      <c r="H260" s="2">
        <v>550</v>
      </c>
      <c r="I260">
        <v>0.9</v>
      </c>
      <c r="J260" t="s">
        <v>58</v>
      </c>
      <c r="K260">
        <v>250</v>
      </c>
      <c r="L260">
        <v>0.1</v>
      </c>
      <c r="M260" t="s">
        <v>56</v>
      </c>
      <c r="N260" t="s">
        <v>56</v>
      </c>
      <c r="O260" t="s">
        <v>94</v>
      </c>
      <c r="P260">
        <v>0</v>
      </c>
      <c r="Q260" t="s">
        <v>56</v>
      </c>
      <c r="R260" t="s">
        <v>56</v>
      </c>
      <c r="S260" t="s">
        <v>57</v>
      </c>
      <c r="T260">
        <v>550</v>
      </c>
      <c r="U260">
        <v>0.9</v>
      </c>
      <c r="V260" t="s">
        <v>58</v>
      </c>
      <c r="W260">
        <v>250</v>
      </c>
      <c r="X260">
        <v>0.1</v>
      </c>
      <c r="Y260" t="s">
        <v>56</v>
      </c>
      <c r="Z260" t="s">
        <v>56</v>
      </c>
      <c r="AA260" t="s">
        <v>94</v>
      </c>
      <c r="AB260">
        <v>0</v>
      </c>
      <c r="AC260" t="s">
        <v>59</v>
      </c>
      <c r="AD260">
        <v>5.7279999999999998</v>
      </c>
      <c r="AE260" t="s">
        <v>56</v>
      </c>
      <c r="AF260">
        <v>0</v>
      </c>
      <c r="AG260">
        <v>1</v>
      </c>
      <c r="AH260" t="s">
        <v>56</v>
      </c>
      <c r="AI260" t="s">
        <v>60</v>
      </c>
      <c r="AJ260">
        <v>1</v>
      </c>
      <c r="AK260" t="s">
        <v>56</v>
      </c>
      <c r="AL260">
        <v>0</v>
      </c>
      <c r="AO260" s="17">
        <v>0.26300000000000001</v>
      </c>
      <c r="AP260" s="17">
        <v>0.2631</v>
      </c>
      <c r="AQ260" s="17">
        <v>0.26319999999999999</v>
      </c>
      <c r="AR260">
        <v>1.89</v>
      </c>
      <c r="AS260" s="2" t="s">
        <v>806</v>
      </c>
      <c r="AT260" s="2">
        <v>51502704</v>
      </c>
      <c r="AU260" s="2">
        <v>51884036</v>
      </c>
      <c r="AV260" s="2">
        <v>52086640</v>
      </c>
      <c r="AW260" s="2"/>
    </row>
    <row r="261" spans="1:49" x14ac:dyDescent="0.3">
      <c r="B261" s="1">
        <v>45470</v>
      </c>
      <c r="C261" t="s">
        <v>207</v>
      </c>
      <c r="D261">
        <v>2</v>
      </c>
      <c r="E261" t="s">
        <v>56</v>
      </c>
      <c r="F261" s="2" t="s">
        <v>56</v>
      </c>
      <c r="G261" t="s">
        <v>57</v>
      </c>
      <c r="H261" s="2">
        <v>550</v>
      </c>
      <c r="I261">
        <v>0.9</v>
      </c>
      <c r="J261" t="s">
        <v>58</v>
      </c>
      <c r="K261">
        <v>250</v>
      </c>
      <c r="L261">
        <v>0.1</v>
      </c>
      <c r="M261" t="s">
        <v>56</v>
      </c>
      <c r="N261" t="s">
        <v>56</v>
      </c>
      <c r="O261" t="s">
        <v>94</v>
      </c>
      <c r="P261">
        <v>0</v>
      </c>
      <c r="Q261" t="s">
        <v>56</v>
      </c>
      <c r="R261" t="s">
        <v>56</v>
      </c>
      <c r="S261" t="s">
        <v>57</v>
      </c>
      <c r="T261">
        <v>550</v>
      </c>
      <c r="U261">
        <v>0.9</v>
      </c>
      <c r="V261" t="s">
        <v>58</v>
      </c>
      <c r="W261">
        <v>250</v>
      </c>
      <c r="X261">
        <v>0.1</v>
      </c>
      <c r="Y261" t="s">
        <v>56</v>
      </c>
      <c r="Z261" t="s">
        <v>56</v>
      </c>
      <c r="AA261" t="s">
        <v>94</v>
      </c>
      <c r="AB261">
        <v>0</v>
      </c>
      <c r="AC261" t="s">
        <v>59</v>
      </c>
      <c r="AD261">
        <v>4.2839999999999998</v>
      </c>
      <c r="AE261" t="s">
        <v>56</v>
      </c>
      <c r="AF261">
        <v>0</v>
      </c>
      <c r="AG261">
        <v>1</v>
      </c>
      <c r="AH261" t="s">
        <v>56</v>
      </c>
      <c r="AI261" t="s">
        <v>60</v>
      </c>
      <c r="AJ261">
        <v>1</v>
      </c>
      <c r="AK261" t="s">
        <v>56</v>
      </c>
      <c r="AL261">
        <v>0</v>
      </c>
      <c r="AO261" s="17">
        <v>0.26100000000000001</v>
      </c>
      <c r="AP261" s="17">
        <v>0.2611</v>
      </c>
      <c r="AQ261" s="17">
        <v>0.26119999999999999</v>
      </c>
      <c r="AR261">
        <v>1.89</v>
      </c>
      <c r="AS261" s="2" t="s">
        <v>807</v>
      </c>
      <c r="AT261" s="2">
        <v>37215964</v>
      </c>
      <c r="AU261" s="2">
        <v>37386928</v>
      </c>
      <c r="AV261" s="2">
        <v>37711904</v>
      </c>
      <c r="AW261" s="2"/>
    </row>
    <row r="262" spans="1:49" x14ac:dyDescent="0.3">
      <c r="B262" s="1">
        <v>45470</v>
      </c>
      <c r="C262" t="s">
        <v>207</v>
      </c>
      <c r="D262">
        <v>2</v>
      </c>
      <c r="E262" t="s">
        <v>56</v>
      </c>
      <c r="F262" s="2" t="s">
        <v>56</v>
      </c>
      <c r="G262" t="s">
        <v>57</v>
      </c>
      <c r="H262" s="2">
        <v>550</v>
      </c>
      <c r="I262">
        <v>0.9</v>
      </c>
      <c r="J262" t="s">
        <v>58</v>
      </c>
      <c r="K262">
        <v>250</v>
      </c>
      <c r="L262">
        <v>0.1</v>
      </c>
      <c r="M262" t="s">
        <v>56</v>
      </c>
      <c r="N262" t="s">
        <v>56</v>
      </c>
      <c r="O262" t="s">
        <v>94</v>
      </c>
      <c r="P262">
        <v>0</v>
      </c>
      <c r="Q262" t="s">
        <v>56</v>
      </c>
      <c r="R262" t="s">
        <v>56</v>
      </c>
      <c r="S262" t="s">
        <v>57</v>
      </c>
      <c r="T262">
        <v>550</v>
      </c>
      <c r="U262">
        <v>0.9</v>
      </c>
      <c r="V262" t="s">
        <v>58</v>
      </c>
      <c r="W262">
        <v>250</v>
      </c>
      <c r="X262">
        <v>0.1</v>
      </c>
      <c r="Y262" t="s">
        <v>56</v>
      </c>
      <c r="Z262" t="s">
        <v>56</v>
      </c>
      <c r="AA262" t="s">
        <v>94</v>
      </c>
      <c r="AB262">
        <v>0</v>
      </c>
      <c r="AC262" t="s">
        <v>59</v>
      </c>
      <c r="AD262">
        <v>2.859</v>
      </c>
      <c r="AE262" t="s">
        <v>56</v>
      </c>
      <c r="AF262">
        <v>0</v>
      </c>
      <c r="AG262">
        <v>1</v>
      </c>
      <c r="AH262" t="s">
        <v>56</v>
      </c>
      <c r="AI262" t="s">
        <v>60</v>
      </c>
      <c r="AJ262">
        <v>1</v>
      </c>
      <c r="AK262" t="s">
        <v>56</v>
      </c>
      <c r="AL262">
        <v>0</v>
      </c>
      <c r="AO262" s="17">
        <v>0.22500000000000001</v>
      </c>
      <c r="AP262" s="17">
        <v>0.22509999999999999</v>
      </c>
      <c r="AQ262" s="17">
        <v>0.22520000000000001</v>
      </c>
      <c r="AR262">
        <v>1.89</v>
      </c>
      <c r="AS262" s="2" t="s">
        <v>808</v>
      </c>
      <c r="AT262" s="2">
        <v>2588092</v>
      </c>
      <c r="AU262" s="2">
        <v>2605866</v>
      </c>
      <c r="AV262" s="2">
        <v>2622687</v>
      </c>
      <c r="AW262" s="2"/>
    </row>
    <row r="263" spans="1:49" x14ac:dyDescent="0.3">
      <c r="B263" s="1">
        <v>45470</v>
      </c>
      <c r="C263" t="s">
        <v>207</v>
      </c>
      <c r="D263">
        <v>2</v>
      </c>
      <c r="E263" t="s">
        <v>56</v>
      </c>
      <c r="F263" s="2" t="s">
        <v>56</v>
      </c>
      <c r="G263" t="s">
        <v>57</v>
      </c>
      <c r="H263" s="2">
        <v>550</v>
      </c>
      <c r="I263">
        <v>0.9</v>
      </c>
      <c r="J263" t="s">
        <v>58</v>
      </c>
      <c r="K263">
        <v>250</v>
      </c>
      <c r="L263">
        <v>0.1</v>
      </c>
      <c r="M263" t="s">
        <v>56</v>
      </c>
      <c r="N263" t="s">
        <v>56</v>
      </c>
      <c r="O263" t="s">
        <v>94</v>
      </c>
      <c r="P263">
        <v>0</v>
      </c>
      <c r="Q263" t="s">
        <v>56</v>
      </c>
      <c r="R263" t="s">
        <v>56</v>
      </c>
      <c r="S263" t="s">
        <v>57</v>
      </c>
      <c r="T263">
        <v>550</v>
      </c>
      <c r="U263">
        <v>0.9</v>
      </c>
      <c r="V263" t="s">
        <v>58</v>
      </c>
      <c r="W263">
        <v>250</v>
      </c>
      <c r="X263">
        <v>0.1</v>
      </c>
      <c r="Y263" t="s">
        <v>56</v>
      </c>
      <c r="Z263" t="s">
        <v>56</v>
      </c>
      <c r="AA263" t="s">
        <v>94</v>
      </c>
      <c r="AB263">
        <v>0</v>
      </c>
      <c r="AC263" t="s">
        <v>59</v>
      </c>
      <c r="AD263">
        <v>1.4279999999999999</v>
      </c>
      <c r="AE263" t="s">
        <v>56</v>
      </c>
      <c r="AF263">
        <v>0</v>
      </c>
      <c r="AG263">
        <v>1</v>
      </c>
      <c r="AH263" t="s">
        <v>56</v>
      </c>
      <c r="AI263" t="s">
        <v>60</v>
      </c>
      <c r="AJ263">
        <v>1</v>
      </c>
      <c r="AK263" t="s">
        <v>56</v>
      </c>
      <c r="AL263">
        <v>0</v>
      </c>
      <c r="AO263" s="17">
        <v>0.254</v>
      </c>
      <c r="AP263" s="17">
        <v>0.25409999999999999</v>
      </c>
      <c r="AQ263" s="17">
        <v>0.25419999999999998</v>
      </c>
      <c r="AR263">
        <v>1.89</v>
      </c>
      <c r="AS263" s="2" t="s">
        <v>809</v>
      </c>
      <c r="AT263" s="2">
        <v>18197628</v>
      </c>
      <c r="AU263" s="2">
        <v>18507818</v>
      </c>
      <c r="AV263" s="2">
        <v>189734272</v>
      </c>
      <c r="AW263" s="2"/>
    </row>
    <row r="264" spans="1:49" x14ac:dyDescent="0.3">
      <c r="A264" s="4"/>
      <c r="B264" s="8">
        <v>45470</v>
      </c>
      <c r="C264" s="4" t="s">
        <v>207</v>
      </c>
      <c r="D264" s="4">
        <v>2</v>
      </c>
      <c r="E264" s="4" t="s">
        <v>56</v>
      </c>
      <c r="F264" s="5" t="s">
        <v>56</v>
      </c>
      <c r="G264" s="4" t="s">
        <v>57</v>
      </c>
      <c r="H264" s="5">
        <v>550</v>
      </c>
      <c r="I264" s="4">
        <v>0.9</v>
      </c>
      <c r="J264" s="4" t="s">
        <v>58</v>
      </c>
      <c r="K264" s="4">
        <v>250</v>
      </c>
      <c r="L264" s="4">
        <v>0.1</v>
      </c>
      <c r="M264" s="4" t="s">
        <v>56</v>
      </c>
      <c r="N264" s="4" t="s">
        <v>56</v>
      </c>
      <c r="O264" s="4" t="s">
        <v>94</v>
      </c>
      <c r="P264" s="4">
        <v>0</v>
      </c>
      <c r="Q264" s="4" t="s">
        <v>56</v>
      </c>
      <c r="R264" s="4" t="s">
        <v>56</v>
      </c>
      <c r="S264" s="4" t="s">
        <v>57</v>
      </c>
      <c r="T264" s="4">
        <v>550</v>
      </c>
      <c r="U264" s="4">
        <v>0.9</v>
      </c>
      <c r="V264" s="4" t="s">
        <v>58</v>
      </c>
      <c r="W264" s="4">
        <v>250</v>
      </c>
      <c r="X264" s="4">
        <v>0.1</v>
      </c>
      <c r="Y264" s="4" t="s">
        <v>56</v>
      </c>
      <c r="Z264" s="4" t="s">
        <v>56</v>
      </c>
      <c r="AA264" s="4" t="s">
        <v>94</v>
      </c>
      <c r="AB264" s="4">
        <v>0</v>
      </c>
      <c r="AC264" s="4" t="s">
        <v>59</v>
      </c>
      <c r="AD264" s="4">
        <v>0</v>
      </c>
      <c r="AE264" s="4" t="s">
        <v>56</v>
      </c>
      <c r="AF264" s="4">
        <v>0</v>
      </c>
      <c r="AG264" s="4">
        <v>1</v>
      </c>
      <c r="AH264" s="4" t="s">
        <v>56</v>
      </c>
      <c r="AI264" s="4" t="s">
        <v>60</v>
      </c>
      <c r="AJ264" s="4">
        <v>1</v>
      </c>
      <c r="AK264" s="4" t="s">
        <v>56</v>
      </c>
      <c r="AL264" s="4">
        <v>0</v>
      </c>
      <c r="AM264" s="4"/>
      <c r="AN264" s="4"/>
      <c r="AO264" s="18">
        <v>0.251</v>
      </c>
      <c r="AP264" s="18">
        <v>0.25109999999999999</v>
      </c>
      <c r="AQ264" s="18">
        <v>0.25119999999999998</v>
      </c>
      <c r="AR264" s="4">
        <v>1.89</v>
      </c>
      <c r="AS264" s="2" t="s">
        <v>810</v>
      </c>
      <c r="AT264" s="2">
        <v>9970742</v>
      </c>
      <c r="AU264" s="2">
        <v>10107994</v>
      </c>
      <c r="AV264" s="2">
        <v>1020195</v>
      </c>
      <c r="AW264" s="2"/>
    </row>
    <row r="265" spans="1:49" x14ac:dyDescent="0.3">
      <c r="B265" s="1">
        <v>45470</v>
      </c>
      <c r="C265" t="s">
        <v>207</v>
      </c>
      <c r="D265">
        <v>2</v>
      </c>
      <c r="E265" t="s">
        <v>56</v>
      </c>
      <c r="F265" s="2" t="s">
        <v>56</v>
      </c>
      <c r="G265" t="s">
        <v>57</v>
      </c>
      <c r="H265" s="2">
        <v>550</v>
      </c>
      <c r="I265">
        <v>0.9</v>
      </c>
      <c r="J265" t="s">
        <v>58</v>
      </c>
      <c r="K265">
        <v>250</v>
      </c>
      <c r="L265">
        <v>0.1</v>
      </c>
      <c r="M265" t="s">
        <v>56</v>
      </c>
      <c r="N265" t="s">
        <v>56</v>
      </c>
      <c r="O265" t="s">
        <v>94</v>
      </c>
      <c r="P265">
        <v>0</v>
      </c>
      <c r="Q265" t="s">
        <v>56</v>
      </c>
      <c r="R265" t="s">
        <v>56</v>
      </c>
      <c r="S265" t="s">
        <v>57</v>
      </c>
      <c r="T265">
        <v>550</v>
      </c>
      <c r="U265">
        <v>0.9</v>
      </c>
      <c r="V265" t="s">
        <v>58</v>
      </c>
      <c r="W265">
        <v>250</v>
      </c>
      <c r="X265">
        <v>0.1</v>
      </c>
      <c r="Y265" t="s">
        <v>56</v>
      </c>
      <c r="Z265" t="s">
        <v>56</v>
      </c>
      <c r="AA265" t="s">
        <v>94</v>
      </c>
      <c r="AB265">
        <v>0</v>
      </c>
      <c r="AC265" t="s">
        <v>59</v>
      </c>
      <c r="AD265">
        <v>10</v>
      </c>
      <c r="AE265" t="s">
        <v>56</v>
      </c>
      <c r="AF265">
        <v>0</v>
      </c>
      <c r="AG265">
        <v>1</v>
      </c>
      <c r="AH265" t="s">
        <v>56</v>
      </c>
      <c r="AI265" t="s">
        <v>60</v>
      </c>
      <c r="AJ265">
        <v>1</v>
      </c>
      <c r="AK265" t="s">
        <v>56</v>
      </c>
      <c r="AL265">
        <v>0</v>
      </c>
      <c r="AO265" s="17">
        <v>0.255</v>
      </c>
      <c r="AP265" s="17">
        <v>0.25509999999999999</v>
      </c>
      <c r="AQ265" s="17">
        <v>0.25519999999999998</v>
      </c>
      <c r="AR265">
        <v>1.89</v>
      </c>
      <c r="AS265" s="2" t="s">
        <v>811</v>
      </c>
      <c r="AT265" s="2">
        <v>12916757</v>
      </c>
      <c r="AU265" s="2">
        <v>13062968</v>
      </c>
      <c r="AV265" s="2">
        <v>13177631</v>
      </c>
    </row>
    <row r="266" spans="1:49" x14ac:dyDescent="0.3">
      <c r="B266" s="1">
        <v>45470</v>
      </c>
      <c r="C266" t="s">
        <v>207</v>
      </c>
      <c r="D266">
        <v>2</v>
      </c>
      <c r="E266" t="s">
        <v>56</v>
      </c>
      <c r="F266" s="2" t="s">
        <v>56</v>
      </c>
      <c r="G266" t="s">
        <v>57</v>
      </c>
      <c r="H266" s="2">
        <v>550</v>
      </c>
      <c r="I266">
        <v>0.9</v>
      </c>
      <c r="J266" t="s">
        <v>58</v>
      </c>
      <c r="K266">
        <v>250</v>
      </c>
      <c r="L266">
        <v>0.1</v>
      </c>
      <c r="M266" t="s">
        <v>56</v>
      </c>
      <c r="N266" t="s">
        <v>56</v>
      </c>
      <c r="O266" t="s">
        <v>94</v>
      </c>
      <c r="P266">
        <v>0</v>
      </c>
      <c r="Q266" t="s">
        <v>56</v>
      </c>
      <c r="R266" t="s">
        <v>56</v>
      </c>
      <c r="S266" t="s">
        <v>57</v>
      </c>
      <c r="T266">
        <v>550</v>
      </c>
      <c r="U266">
        <v>0.9</v>
      </c>
      <c r="V266" t="s">
        <v>58</v>
      </c>
      <c r="W266">
        <v>250</v>
      </c>
      <c r="X266">
        <v>0.1</v>
      </c>
      <c r="Y266" t="s">
        <v>56</v>
      </c>
      <c r="Z266" t="s">
        <v>56</v>
      </c>
      <c r="AA266" t="s">
        <v>94</v>
      </c>
      <c r="AB266">
        <v>0</v>
      </c>
      <c r="AC266" t="s">
        <v>59</v>
      </c>
      <c r="AD266">
        <v>8.5679999999999996</v>
      </c>
      <c r="AE266" t="s">
        <v>56</v>
      </c>
      <c r="AF266">
        <v>0</v>
      </c>
      <c r="AG266">
        <v>1</v>
      </c>
      <c r="AH266" t="s">
        <v>56</v>
      </c>
      <c r="AI266" t="s">
        <v>60</v>
      </c>
      <c r="AJ266">
        <v>1</v>
      </c>
      <c r="AK266" t="s">
        <v>56</v>
      </c>
      <c r="AL266">
        <v>0</v>
      </c>
      <c r="AO266" s="17">
        <v>0.26100000000000001</v>
      </c>
      <c r="AP266" s="17">
        <v>0.2611</v>
      </c>
      <c r="AQ266" s="17">
        <v>0.26119999999999999</v>
      </c>
      <c r="AR266">
        <v>1.89</v>
      </c>
      <c r="AS266" s="2" t="s">
        <v>812</v>
      </c>
      <c r="AT266" s="2">
        <v>35755668</v>
      </c>
      <c r="AU266" s="2">
        <v>36152380</v>
      </c>
      <c r="AV266" s="2">
        <v>36574872</v>
      </c>
    </row>
    <row r="267" spans="1:49" x14ac:dyDescent="0.3">
      <c r="B267" s="1">
        <v>45470</v>
      </c>
      <c r="C267" t="s">
        <v>207</v>
      </c>
      <c r="D267">
        <v>2</v>
      </c>
      <c r="E267" t="s">
        <v>56</v>
      </c>
      <c r="F267" s="2" t="s">
        <v>56</v>
      </c>
      <c r="G267" t="s">
        <v>57</v>
      </c>
      <c r="H267" s="2">
        <v>550</v>
      </c>
      <c r="I267">
        <v>0.9</v>
      </c>
      <c r="J267" t="s">
        <v>58</v>
      </c>
      <c r="K267">
        <v>250</v>
      </c>
      <c r="L267">
        <v>0.1</v>
      </c>
      <c r="M267" t="s">
        <v>56</v>
      </c>
      <c r="N267" t="s">
        <v>56</v>
      </c>
      <c r="O267" t="s">
        <v>94</v>
      </c>
      <c r="P267">
        <v>0</v>
      </c>
      <c r="Q267" t="s">
        <v>56</v>
      </c>
      <c r="R267" t="s">
        <v>56</v>
      </c>
      <c r="S267" t="s">
        <v>57</v>
      </c>
      <c r="T267">
        <v>550</v>
      </c>
      <c r="U267">
        <v>0.9</v>
      </c>
      <c r="V267" t="s">
        <v>58</v>
      </c>
      <c r="W267">
        <v>250</v>
      </c>
      <c r="X267">
        <v>0.1</v>
      </c>
      <c r="Y267" t="s">
        <v>56</v>
      </c>
      <c r="Z267" t="s">
        <v>56</v>
      </c>
      <c r="AA267" t="s">
        <v>94</v>
      </c>
      <c r="AB267">
        <v>0</v>
      </c>
      <c r="AC267" t="s">
        <v>59</v>
      </c>
      <c r="AD267">
        <v>7.14</v>
      </c>
      <c r="AE267" t="s">
        <v>56</v>
      </c>
      <c r="AF267">
        <v>0</v>
      </c>
      <c r="AG267">
        <v>1</v>
      </c>
      <c r="AH267" t="s">
        <v>56</v>
      </c>
      <c r="AI267" t="s">
        <v>60</v>
      </c>
      <c r="AJ267">
        <v>1</v>
      </c>
      <c r="AK267" t="s">
        <v>56</v>
      </c>
      <c r="AL267">
        <v>0</v>
      </c>
      <c r="AO267" s="17">
        <v>0.25600000000000001</v>
      </c>
      <c r="AP267" s="17">
        <v>0.25609999999999999</v>
      </c>
      <c r="AQ267" s="17">
        <v>0.25619999999999998</v>
      </c>
      <c r="AR267">
        <v>1.89</v>
      </c>
      <c r="AS267" s="2" t="s">
        <v>813</v>
      </c>
      <c r="AT267" s="2">
        <v>10265019</v>
      </c>
      <c r="AU267" s="2">
        <v>10520436</v>
      </c>
      <c r="AV267" s="2">
        <v>10600988</v>
      </c>
    </row>
    <row r="268" spans="1:49" x14ac:dyDescent="0.3">
      <c r="B268" s="1">
        <v>45470</v>
      </c>
      <c r="C268" t="s">
        <v>207</v>
      </c>
      <c r="D268">
        <v>2</v>
      </c>
      <c r="E268" t="s">
        <v>56</v>
      </c>
      <c r="F268" s="2" t="s">
        <v>56</v>
      </c>
      <c r="G268" t="s">
        <v>57</v>
      </c>
      <c r="H268" s="2">
        <v>550</v>
      </c>
      <c r="I268">
        <v>0.9</v>
      </c>
      <c r="J268" t="s">
        <v>58</v>
      </c>
      <c r="K268">
        <v>250</v>
      </c>
      <c r="L268">
        <v>0.1</v>
      </c>
      <c r="M268" t="s">
        <v>56</v>
      </c>
      <c r="N268" t="s">
        <v>56</v>
      </c>
      <c r="O268" t="s">
        <v>94</v>
      </c>
      <c r="P268">
        <v>0</v>
      </c>
      <c r="Q268" t="s">
        <v>56</v>
      </c>
      <c r="R268" t="s">
        <v>56</v>
      </c>
      <c r="S268" t="s">
        <v>57</v>
      </c>
      <c r="T268">
        <v>550</v>
      </c>
      <c r="U268">
        <v>0.9</v>
      </c>
      <c r="V268" t="s">
        <v>58</v>
      </c>
      <c r="W268">
        <v>250</v>
      </c>
      <c r="X268">
        <v>0.1</v>
      </c>
      <c r="Y268" t="s">
        <v>56</v>
      </c>
      <c r="Z268" t="s">
        <v>56</v>
      </c>
      <c r="AA268" t="s">
        <v>94</v>
      </c>
      <c r="AB268">
        <v>0</v>
      </c>
      <c r="AC268" t="s">
        <v>59</v>
      </c>
      <c r="AD268">
        <v>5.7279999999999998</v>
      </c>
      <c r="AE268" t="s">
        <v>56</v>
      </c>
      <c r="AF268">
        <v>0</v>
      </c>
      <c r="AG268">
        <v>1</v>
      </c>
      <c r="AH268" t="s">
        <v>56</v>
      </c>
      <c r="AI268" t="s">
        <v>60</v>
      </c>
      <c r="AJ268">
        <v>1</v>
      </c>
      <c r="AK268" t="s">
        <v>56</v>
      </c>
      <c r="AL268">
        <v>0</v>
      </c>
      <c r="AO268" s="17">
        <v>0.25800000000000001</v>
      </c>
      <c r="AP268" s="17">
        <v>0.2581</v>
      </c>
      <c r="AQ268" s="17">
        <v>0.25819999999999999</v>
      </c>
      <c r="AR268">
        <v>1.89</v>
      </c>
      <c r="AS268" s="2" t="s">
        <v>814</v>
      </c>
      <c r="AT268" s="2">
        <v>36985220</v>
      </c>
      <c r="AU268" s="2">
        <v>37195192</v>
      </c>
      <c r="AV268" s="2">
        <v>37239988</v>
      </c>
    </row>
    <row r="269" spans="1:49" x14ac:dyDescent="0.3">
      <c r="B269" s="1">
        <v>45470</v>
      </c>
      <c r="C269" t="s">
        <v>207</v>
      </c>
      <c r="D269">
        <v>2</v>
      </c>
      <c r="E269" t="s">
        <v>56</v>
      </c>
      <c r="F269" s="2" t="s">
        <v>56</v>
      </c>
      <c r="G269" t="s">
        <v>57</v>
      </c>
      <c r="H269" s="2">
        <v>550</v>
      </c>
      <c r="I269">
        <v>0.9</v>
      </c>
      <c r="J269" t="s">
        <v>58</v>
      </c>
      <c r="K269">
        <v>250</v>
      </c>
      <c r="L269">
        <v>0.1</v>
      </c>
      <c r="M269" t="s">
        <v>56</v>
      </c>
      <c r="N269" t="s">
        <v>56</v>
      </c>
      <c r="O269" t="s">
        <v>94</v>
      </c>
      <c r="P269">
        <v>0</v>
      </c>
      <c r="Q269" t="s">
        <v>56</v>
      </c>
      <c r="R269" t="s">
        <v>56</v>
      </c>
      <c r="S269" t="s">
        <v>57</v>
      </c>
      <c r="T269">
        <v>550</v>
      </c>
      <c r="U269">
        <v>0.9</v>
      </c>
      <c r="V269" t="s">
        <v>58</v>
      </c>
      <c r="W269">
        <v>250</v>
      </c>
      <c r="X269">
        <v>0.1</v>
      </c>
      <c r="Y269" t="s">
        <v>56</v>
      </c>
      <c r="Z269" t="s">
        <v>56</v>
      </c>
      <c r="AA269" t="s">
        <v>94</v>
      </c>
      <c r="AB269">
        <v>0</v>
      </c>
      <c r="AC269" t="s">
        <v>59</v>
      </c>
      <c r="AD269">
        <v>4.2839999999999998</v>
      </c>
      <c r="AE269" t="s">
        <v>56</v>
      </c>
      <c r="AF269">
        <v>0</v>
      </c>
      <c r="AG269">
        <v>1</v>
      </c>
      <c r="AH269" t="s">
        <v>56</v>
      </c>
      <c r="AI269" t="s">
        <v>60</v>
      </c>
      <c r="AJ269">
        <v>1</v>
      </c>
      <c r="AK269" t="s">
        <v>56</v>
      </c>
      <c r="AL269">
        <v>0</v>
      </c>
      <c r="AO269" s="17">
        <v>0.26800000000000002</v>
      </c>
      <c r="AP269" s="17">
        <v>0.2681</v>
      </c>
      <c r="AQ269" s="17">
        <v>0.26819999999999999</v>
      </c>
      <c r="AR269">
        <v>1.89</v>
      </c>
      <c r="AS269" s="2" t="s">
        <v>815</v>
      </c>
      <c r="AT269" s="2">
        <v>45046260</v>
      </c>
      <c r="AU269" s="2">
        <v>45099012</v>
      </c>
      <c r="AV269" s="2">
        <v>45579308</v>
      </c>
    </row>
    <row r="270" spans="1:49" x14ac:dyDescent="0.3">
      <c r="B270" s="1">
        <v>45470</v>
      </c>
      <c r="C270" t="s">
        <v>207</v>
      </c>
      <c r="D270">
        <v>2</v>
      </c>
      <c r="E270" t="s">
        <v>56</v>
      </c>
      <c r="F270" s="2" t="s">
        <v>56</v>
      </c>
      <c r="G270" t="s">
        <v>57</v>
      </c>
      <c r="H270" s="2">
        <v>550</v>
      </c>
      <c r="I270">
        <v>0.9</v>
      </c>
      <c r="J270" t="s">
        <v>58</v>
      </c>
      <c r="K270">
        <v>250</v>
      </c>
      <c r="L270">
        <v>0.1</v>
      </c>
      <c r="M270" t="s">
        <v>56</v>
      </c>
      <c r="N270" t="s">
        <v>56</v>
      </c>
      <c r="O270" t="s">
        <v>94</v>
      </c>
      <c r="P270">
        <v>0</v>
      </c>
      <c r="Q270" t="s">
        <v>56</v>
      </c>
      <c r="R270" t="s">
        <v>56</v>
      </c>
      <c r="S270" t="s">
        <v>57</v>
      </c>
      <c r="T270">
        <v>550</v>
      </c>
      <c r="U270">
        <v>0.9</v>
      </c>
      <c r="V270" t="s">
        <v>58</v>
      </c>
      <c r="W270">
        <v>250</v>
      </c>
      <c r="X270">
        <v>0.1</v>
      </c>
      <c r="Y270" t="s">
        <v>56</v>
      </c>
      <c r="Z270" t="s">
        <v>56</v>
      </c>
      <c r="AA270" t="s">
        <v>94</v>
      </c>
      <c r="AB270">
        <v>0</v>
      </c>
      <c r="AC270" t="s">
        <v>59</v>
      </c>
      <c r="AD270">
        <v>2.859</v>
      </c>
      <c r="AE270" t="s">
        <v>56</v>
      </c>
      <c r="AF270">
        <v>0</v>
      </c>
      <c r="AG270">
        <v>1</v>
      </c>
      <c r="AH270" t="s">
        <v>56</v>
      </c>
      <c r="AI270" t="s">
        <v>60</v>
      </c>
      <c r="AJ270">
        <v>1</v>
      </c>
      <c r="AK270" t="s">
        <v>56</v>
      </c>
      <c r="AL270">
        <v>0</v>
      </c>
      <c r="AO270" s="17">
        <v>0.223</v>
      </c>
      <c r="AP270" s="17">
        <v>0.22309999999999999</v>
      </c>
      <c r="AQ270" s="17">
        <v>0.22320000000000001</v>
      </c>
      <c r="AR270">
        <v>1.89</v>
      </c>
      <c r="AS270" s="2" t="s">
        <v>816</v>
      </c>
      <c r="AT270" s="2">
        <v>8803199</v>
      </c>
      <c r="AU270" s="2">
        <v>8885201</v>
      </c>
      <c r="AV270" s="2">
        <v>8922386</v>
      </c>
    </row>
    <row r="271" spans="1:49" x14ac:dyDescent="0.3">
      <c r="B271" s="1">
        <v>45470</v>
      </c>
      <c r="C271" t="s">
        <v>207</v>
      </c>
      <c r="D271">
        <v>2</v>
      </c>
      <c r="E271" t="s">
        <v>56</v>
      </c>
      <c r="F271" s="2" t="s">
        <v>56</v>
      </c>
      <c r="G271" t="s">
        <v>57</v>
      </c>
      <c r="H271" s="2">
        <v>550</v>
      </c>
      <c r="I271">
        <v>0.9</v>
      </c>
      <c r="J271" t="s">
        <v>58</v>
      </c>
      <c r="K271">
        <v>250</v>
      </c>
      <c r="L271">
        <v>0.1</v>
      </c>
      <c r="M271" t="s">
        <v>56</v>
      </c>
      <c r="N271" t="s">
        <v>56</v>
      </c>
      <c r="O271" t="s">
        <v>94</v>
      </c>
      <c r="P271">
        <v>0</v>
      </c>
      <c r="Q271" t="s">
        <v>56</v>
      </c>
      <c r="R271" t="s">
        <v>56</v>
      </c>
      <c r="S271" t="s">
        <v>57</v>
      </c>
      <c r="T271">
        <v>550</v>
      </c>
      <c r="U271">
        <v>0.9</v>
      </c>
      <c r="V271" t="s">
        <v>58</v>
      </c>
      <c r="W271">
        <v>250</v>
      </c>
      <c r="X271">
        <v>0.1</v>
      </c>
      <c r="Y271" t="s">
        <v>56</v>
      </c>
      <c r="Z271" t="s">
        <v>56</v>
      </c>
      <c r="AA271" t="s">
        <v>94</v>
      </c>
      <c r="AB271">
        <v>0</v>
      </c>
      <c r="AC271" t="s">
        <v>59</v>
      </c>
      <c r="AD271">
        <v>1.4279999999999999</v>
      </c>
      <c r="AE271" t="s">
        <v>56</v>
      </c>
      <c r="AF271">
        <v>0</v>
      </c>
      <c r="AG271">
        <v>1</v>
      </c>
      <c r="AH271" t="s">
        <v>56</v>
      </c>
      <c r="AI271" t="s">
        <v>60</v>
      </c>
      <c r="AJ271">
        <v>1</v>
      </c>
      <c r="AK271" t="s">
        <v>56</v>
      </c>
      <c r="AL271">
        <v>0</v>
      </c>
      <c r="AO271" s="17">
        <v>0.25700000000000001</v>
      </c>
      <c r="AP271" s="17">
        <v>0.2571</v>
      </c>
      <c r="AQ271" s="17">
        <v>0.25719999999999998</v>
      </c>
      <c r="AR271">
        <v>1.89</v>
      </c>
      <c r="AS271" s="2" t="s">
        <v>817</v>
      </c>
      <c r="AT271" s="2">
        <v>21684588</v>
      </c>
      <c r="AU271" s="2">
        <v>21890494</v>
      </c>
      <c r="AV271" s="2">
        <v>22085836</v>
      </c>
    </row>
    <row r="272" spans="1:49" x14ac:dyDescent="0.3">
      <c r="A272" s="4"/>
      <c r="B272" s="8">
        <v>45470</v>
      </c>
      <c r="C272" s="4" t="s">
        <v>207</v>
      </c>
      <c r="D272" s="4">
        <v>2</v>
      </c>
      <c r="E272" s="4" t="s">
        <v>56</v>
      </c>
      <c r="F272" s="5" t="s">
        <v>56</v>
      </c>
      <c r="G272" s="4" t="s">
        <v>57</v>
      </c>
      <c r="H272" s="5">
        <v>550</v>
      </c>
      <c r="I272" s="4">
        <v>0.9</v>
      </c>
      <c r="J272" s="4" t="s">
        <v>58</v>
      </c>
      <c r="K272" s="4">
        <v>250</v>
      </c>
      <c r="L272" s="4">
        <v>0.1</v>
      </c>
      <c r="M272" s="4" t="s">
        <v>56</v>
      </c>
      <c r="N272" s="4" t="s">
        <v>56</v>
      </c>
      <c r="O272" s="4" t="s">
        <v>94</v>
      </c>
      <c r="P272" s="4">
        <v>0</v>
      </c>
      <c r="Q272" s="4" t="s">
        <v>56</v>
      </c>
      <c r="R272" s="4" t="s">
        <v>56</v>
      </c>
      <c r="S272" s="4" t="s">
        <v>57</v>
      </c>
      <c r="T272" s="4">
        <v>550</v>
      </c>
      <c r="U272" s="4">
        <v>0.9</v>
      </c>
      <c r="V272" s="4" t="s">
        <v>58</v>
      </c>
      <c r="W272" s="4">
        <v>250</v>
      </c>
      <c r="X272" s="4">
        <v>0.1</v>
      </c>
      <c r="Y272" s="4" t="s">
        <v>56</v>
      </c>
      <c r="Z272" s="4" t="s">
        <v>56</v>
      </c>
      <c r="AA272" s="4" t="s">
        <v>94</v>
      </c>
      <c r="AB272" s="4">
        <v>0</v>
      </c>
      <c r="AC272" s="4" t="s">
        <v>59</v>
      </c>
      <c r="AD272" s="4">
        <v>0</v>
      </c>
      <c r="AE272" s="4" t="s">
        <v>56</v>
      </c>
      <c r="AF272" s="4">
        <v>0</v>
      </c>
      <c r="AG272" s="4">
        <v>1</v>
      </c>
      <c r="AH272" s="4" t="s">
        <v>56</v>
      </c>
      <c r="AI272" s="4" t="s">
        <v>60</v>
      </c>
      <c r="AJ272" s="4">
        <v>1</v>
      </c>
      <c r="AK272" s="4" t="s">
        <v>56</v>
      </c>
      <c r="AL272" s="4">
        <v>0</v>
      </c>
      <c r="AM272" s="4"/>
      <c r="AN272" s="4"/>
      <c r="AO272" s="18">
        <v>0.25</v>
      </c>
      <c r="AP272" s="18">
        <v>0.251</v>
      </c>
      <c r="AQ272" s="18">
        <v>0.252</v>
      </c>
      <c r="AR272" s="4">
        <v>1.89</v>
      </c>
      <c r="AS272" s="2" t="s">
        <v>818</v>
      </c>
    </row>
    <row r="273" spans="1:53" x14ac:dyDescent="0.3">
      <c r="B273" s="1">
        <v>45502</v>
      </c>
      <c r="C273" t="s">
        <v>207</v>
      </c>
      <c r="D273">
        <v>2</v>
      </c>
      <c r="E273" t="s">
        <v>56</v>
      </c>
      <c r="F273" s="2" t="s">
        <v>56</v>
      </c>
      <c r="G273" t="s">
        <v>57</v>
      </c>
      <c r="H273" s="2">
        <v>550</v>
      </c>
      <c r="I273">
        <v>0.9</v>
      </c>
      <c r="J273" t="s">
        <v>58</v>
      </c>
      <c r="K273">
        <v>250</v>
      </c>
      <c r="L273">
        <v>0.1</v>
      </c>
      <c r="M273" t="s">
        <v>56</v>
      </c>
      <c r="N273" t="s">
        <v>56</v>
      </c>
      <c r="O273" t="s">
        <v>94</v>
      </c>
      <c r="P273">
        <v>0</v>
      </c>
      <c r="Q273" t="s">
        <v>56</v>
      </c>
      <c r="R273" t="s">
        <v>56</v>
      </c>
      <c r="S273" t="s">
        <v>57</v>
      </c>
      <c r="T273">
        <v>550</v>
      </c>
      <c r="U273">
        <v>0.9</v>
      </c>
      <c r="V273" t="s">
        <v>58</v>
      </c>
      <c r="W273">
        <v>250</v>
      </c>
      <c r="X273">
        <v>0.1</v>
      </c>
      <c r="Y273" t="s">
        <v>56</v>
      </c>
      <c r="Z273" t="s">
        <v>56</v>
      </c>
      <c r="AA273" t="s">
        <v>94</v>
      </c>
      <c r="AB273">
        <v>0</v>
      </c>
      <c r="AC273" t="s">
        <v>59</v>
      </c>
      <c r="AD273">
        <v>15</v>
      </c>
      <c r="AE273" t="s">
        <v>56</v>
      </c>
      <c r="AF273">
        <v>0</v>
      </c>
      <c r="AG273">
        <v>1</v>
      </c>
      <c r="AH273" t="s">
        <v>56</v>
      </c>
      <c r="AI273" t="s">
        <v>60</v>
      </c>
      <c r="AJ273">
        <v>1</v>
      </c>
      <c r="AK273" t="s">
        <v>56</v>
      </c>
      <c r="AL273">
        <v>0</v>
      </c>
      <c r="AO273" s="17">
        <v>0.254</v>
      </c>
      <c r="AP273" s="17">
        <v>0.25409999999999999</v>
      </c>
      <c r="AQ273" s="17">
        <v>0.25419999999999998</v>
      </c>
      <c r="AR273">
        <v>1.89</v>
      </c>
      <c r="AS273" s="2" t="s">
        <v>819</v>
      </c>
      <c r="AT273" s="2">
        <v>2970000</v>
      </c>
      <c r="AU273" s="2">
        <v>2830000</v>
      </c>
      <c r="AV273" s="2">
        <v>2900000</v>
      </c>
      <c r="AW273" s="2"/>
      <c r="AZ273" t="s">
        <v>820</v>
      </c>
    </row>
    <row r="274" spans="1:53" x14ac:dyDescent="0.3">
      <c r="B274" s="1">
        <v>45502</v>
      </c>
      <c r="C274" t="s">
        <v>207</v>
      </c>
      <c r="D274">
        <v>2</v>
      </c>
      <c r="E274" t="s">
        <v>56</v>
      </c>
      <c r="F274" s="2" t="s">
        <v>56</v>
      </c>
      <c r="G274" t="s">
        <v>57</v>
      </c>
      <c r="H274" s="2">
        <v>550</v>
      </c>
      <c r="I274">
        <v>0.9</v>
      </c>
      <c r="J274" t="s">
        <v>58</v>
      </c>
      <c r="K274">
        <v>250</v>
      </c>
      <c r="L274">
        <v>0.1</v>
      </c>
      <c r="M274" t="s">
        <v>56</v>
      </c>
      <c r="N274" t="s">
        <v>56</v>
      </c>
      <c r="O274" t="s">
        <v>94</v>
      </c>
      <c r="P274">
        <v>0</v>
      </c>
      <c r="Q274" t="s">
        <v>56</v>
      </c>
      <c r="R274" t="s">
        <v>56</v>
      </c>
      <c r="S274" t="s">
        <v>57</v>
      </c>
      <c r="T274">
        <v>550</v>
      </c>
      <c r="U274">
        <v>0.9</v>
      </c>
      <c r="V274" t="s">
        <v>58</v>
      </c>
      <c r="W274">
        <v>250</v>
      </c>
      <c r="X274">
        <v>0.1</v>
      </c>
      <c r="Y274" t="s">
        <v>56</v>
      </c>
      <c r="Z274" t="s">
        <v>56</v>
      </c>
      <c r="AA274" t="s">
        <v>94</v>
      </c>
      <c r="AB274">
        <v>0</v>
      </c>
      <c r="AC274" t="s">
        <v>59</v>
      </c>
      <c r="AD274">
        <v>12.85</v>
      </c>
      <c r="AE274" t="s">
        <v>56</v>
      </c>
      <c r="AF274">
        <v>0</v>
      </c>
      <c r="AG274">
        <v>1</v>
      </c>
      <c r="AH274" t="s">
        <v>56</v>
      </c>
      <c r="AI274" t="s">
        <v>60</v>
      </c>
      <c r="AJ274">
        <v>1</v>
      </c>
      <c r="AK274" t="s">
        <v>56</v>
      </c>
      <c r="AL274">
        <v>0</v>
      </c>
      <c r="AO274" s="17">
        <v>0.26500000000000001</v>
      </c>
      <c r="AP274" s="17">
        <v>0.2651</v>
      </c>
      <c r="AQ274" s="17">
        <v>0.26519999999999999</v>
      </c>
      <c r="AR274">
        <v>1.89</v>
      </c>
      <c r="AS274" s="2" t="s">
        <v>821</v>
      </c>
      <c r="AT274" s="2">
        <v>7940000</v>
      </c>
      <c r="AU274" s="2">
        <v>7950000</v>
      </c>
      <c r="AV274" s="2">
        <v>7960000</v>
      </c>
      <c r="AW274" s="2"/>
      <c r="AZ274" t="s">
        <v>822</v>
      </c>
    </row>
    <row r="275" spans="1:53" x14ac:dyDescent="0.3">
      <c r="B275" s="1">
        <v>45502</v>
      </c>
      <c r="C275" t="s">
        <v>207</v>
      </c>
      <c r="D275">
        <v>2</v>
      </c>
      <c r="E275" t="s">
        <v>56</v>
      </c>
      <c r="F275" s="2" t="s">
        <v>56</v>
      </c>
      <c r="G275" t="s">
        <v>57</v>
      </c>
      <c r="H275" s="2">
        <v>550</v>
      </c>
      <c r="I275">
        <v>0.9</v>
      </c>
      <c r="J275" t="s">
        <v>58</v>
      </c>
      <c r="K275">
        <v>250</v>
      </c>
      <c r="L275">
        <v>0.1</v>
      </c>
      <c r="M275" t="s">
        <v>56</v>
      </c>
      <c r="N275" t="s">
        <v>56</v>
      </c>
      <c r="O275" t="s">
        <v>94</v>
      </c>
      <c r="P275">
        <v>0</v>
      </c>
      <c r="Q275" t="s">
        <v>56</v>
      </c>
      <c r="R275" t="s">
        <v>56</v>
      </c>
      <c r="S275" t="s">
        <v>57</v>
      </c>
      <c r="T275">
        <v>550</v>
      </c>
      <c r="U275">
        <v>0.9</v>
      </c>
      <c r="V275" t="s">
        <v>58</v>
      </c>
      <c r="W275">
        <v>250</v>
      </c>
      <c r="X275">
        <v>0.1</v>
      </c>
      <c r="Y275" t="s">
        <v>56</v>
      </c>
      <c r="Z275" t="s">
        <v>56</v>
      </c>
      <c r="AA275" t="s">
        <v>94</v>
      </c>
      <c r="AB275">
        <v>0</v>
      </c>
      <c r="AC275" t="s">
        <v>59</v>
      </c>
      <c r="AD275">
        <v>10.71</v>
      </c>
      <c r="AE275" t="s">
        <v>56</v>
      </c>
      <c r="AF275">
        <v>0</v>
      </c>
      <c r="AG275">
        <v>1</v>
      </c>
      <c r="AH275" t="s">
        <v>56</v>
      </c>
      <c r="AI275" t="s">
        <v>60</v>
      </c>
      <c r="AJ275">
        <v>1</v>
      </c>
      <c r="AK275" t="s">
        <v>56</v>
      </c>
      <c r="AL275">
        <v>0</v>
      </c>
      <c r="AO275" s="17">
        <v>0.26300000000000001</v>
      </c>
      <c r="AP275" s="17">
        <v>0.2631</v>
      </c>
      <c r="AQ275" s="17">
        <v>0.26319999999999999</v>
      </c>
      <c r="AR275">
        <v>1.89</v>
      </c>
      <c r="AS275" s="2" t="s">
        <v>823</v>
      </c>
      <c r="AT275" s="2">
        <v>5680000</v>
      </c>
      <c r="AU275" s="2">
        <v>5750000</v>
      </c>
      <c r="AV275" s="2">
        <v>5780000</v>
      </c>
      <c r="AW275" s="2"/>
      <c r="AZ275" t="s">
        <v>824</v>
      </c>
    </row>
    <row r="276" spans="1:53" x14ac:dyDescent="0.3">
      <c r="B276" s="1">
        <v>45502</v>
      </c>
      <c r="C276" t="s">
        <v>207</v>
      </c>
      <c r="D276">
        <v>2</v>
      </c>
      <c r="E276" t="s">
        <v>56</v>
      </c>
      <c r="F276" s="2" t="s">
        <v>56</v>
      </c>
      <c r="G276" t="s">
        <v>57</v>
      </c>
      <c r="H276" s="2">
        <v>550</v>
      </c>
      <c r="I276">
        <v>0.9</v>
      </c>
      <c r="J276" t="s">
        <v>58</v>
      </c>
      <c r="K276">
        <v>250</v>
      </c>
      <c r="L276">
        <v>0.1</v>
      </c>
      <c r="M276" t="s">
        <v>56</v>
      </c>
      <c r="N276" t="s">
        <v>56</v>
      </c>
      <c r="O276" t="s">
        <v>94</v>
      </c>
      <c r="P276">
        <v>0</v>
      </c>
      <c r="Q276" t="s">
        <v>56</v>
      </c>
      <c r="R276" t="s">
        <v>56</v>
      </c>
      <c r="S276" t="s">
        <v>57</v>
      </c>
      <c r="T276">
        <v>550</v>
      </c>
      <c r="U276">
        <v>0.9</v>
      </c>
      <c r="V276" t="s">
        <v>58</v>
      </c>
      <c r="W276">
        <v>250</v>
      </c>
      <c r="X276">
        <v>0.1</v>
      </c>
      <c r="Y276" t="s">
        <v>56</v>
      </c>
      <c r="Z276" t="s">
        <v>56</v>
      </c>
      <c r="AA276" t="s">
        <v>94</v>
      </c>
      <c r="AB276">
        <v>0</v>
      </c>
      <c r="AC276" t="s">
        <v>59</v>
      </c>
      <c r="AD276">
        <v>8.56</v>
      </c>
      <c r="AE276" t="s">
        <v>56</v>
      </c>
      <c r="AF276">
        <v>0</v>
      </c>
      <c r="AG276">
        <v>1</v>
      </c>
      <c r="AH276" t="s">
        <v>56</v>
      </c>
      <c r="AI276" t="s">
        <v>60</v>
      </c>
      <c r="AJ276">
        <v>1</v>
      </c>
      <c r="AK276" t="s">
        <v>56</v>
      </c>
      <c r="AL276">
        <v>0</v>
      </c>
      <c r="AO276" s="17">
        <v>0.26300000000000001</v>
      </c>
      <c r="AP276" s="17">
        <v>0.2631</v>
      </c>
      <c r="AQ276" s="17">
        <v>0.26319999999999999</v>
      </c>
      <c r="AR276">
        <v>1.89</v>
      </c>
      <c r="AS276" s="2" t="s">
        <v>825</v>
      </c>
      <c r="AT276" s="2">
        <v>1020000</v>
      </c>
      <c r="AU276" s="2">
        <v>1030000</v>
      </c>
      <c r="AV276" s="2">
        <v>1030000</v>
      </c>
      <c r="AW276" s="2"/>
      <c r="AZ276" t="s">
        <v>826</v>
      </c>
    </row>
    <row r="277" spans="1:53" x14ac:dyDescent="0.3">
      <c r="B277" s="1">
        <v>45502</v>
      </c>
      <c r="C277" t="s">
        <v>207</v>
      </c>
      <c r="D277">
        <v>2</v>
      </c>
      <c r="E277" t="s">
        <v>56</v>
      </c>
      <c r="F277" s="2" t="s">
        <v>56</v>
      </c>
      <c r="G277" t="s">
        <v>57</v>
      </c>
      <c r="H277" s="2">
        <v>550</v>
      </c>
      <c r="I277">
        <v>0.9</v>
      </c>
      <c r="J277" t="s">
        <v>58</v>
      </c>
      <c r="K277">
        <v>250</v>
      </c>
      <c r="L277">
        <v>0.1</v>
      </c>
      <c r="M277" t="s">
        <v>56</v>
      </c>
      <c r="N277" t="s">
        <v>56</v>
      </c>
      <c r="O277" t="s">
        <v>94</v>
      </c>
      <c r="P277">
        <v>0</v>
      </c>
      <c r="Q277" t="s">
        <v>56</v>
      </c>
      <c r="R277" t="s">
        <v>56</v>
      </c>
      <c r="S277" t="s">
        <v>57</v>
      </c>
      <c r="T277">
        <v>550</v>
      </c>
      <c r="U277">
        <v>0.9</v>
      </c>
      <c r="V277" t="s">
        <v>58</v>
      </c>
      <c r="W277">
        <v>250</v>
      </c>
      <c r="X277">
        <v>0.1</v>
      </c>
      <c r="Y277" t="s">
        <v>56</v>
      </c>
      <c r="Z277" t="s">
        <v>56</v>
      </c>
      <c r="AA277" t="s">
        <v>94</v>
      </c>
      <c r="AB277">
        <v>0</v>
      </c>
      <c r="AC277" t="s">
        <v>59</v>
      </c>
      <c r="AD277">
        <v>6.42</v>
      </c>
      <c r="AE277" t="s">
        <v>56</v>
      </c>
      <c r="AF277">
        <v>0</v>
      </c>
      <c r="AG277">
        <v>1</v>
      </c>
      <c r="AH277" t="s">
        <v>56</v>
      </c>
      <c r="AI277" t="s">
        <v>60</v>
      </c>
      <c r="AJ277">
        <v>1</v>
      </c>
      <c r="AK277" t="s">
        <v>56</v>
      </c>
      <c r="AL277">
        <v>0</v>
      </c>
      <c r="AO277" s="17">
        <v>0.26100000000000001</v>
      </c>
      <c r="AP277" s="17">
        <v>0.2611</v>
      </c>
      <c r="AQ277" s="17">
        <v>0.26119999999999999</v>
      </c>
      <c r="AR277">
        <v>1.89</v>
      </c>
      <c r="AS277" s="2" t="s">
        <v>827</v>
      </c>
      <c r="AT277" s="2">
        <v>2420000</v>
      </c>
      <c r="AU277" s="2">
        <v>2440000</v>
      </c>
      <c r="AV277" s="2">
        <v>2460000</v>
      </c>
      <c r="AW277" s="2"/>
      <c r="AZ277" t="s">
        <v>828</v>
      </c>
    </row>
    <row r="278" spans="1:53" x14ac:dyDescent="0.3">
      <c r="B278" s="1">
        <v>45502</v>
      </c>
      <c r="C278" t="s">
        <v>207</v>
      </c>
      <c r="D278">
        <v>2</v>
      </c>
      <c r="E278" t="s">
        <v>56</v>
      </c>
      <c r="F278" s="2" t="s">
        <v>56</v>
      </c>
      <c r="G278" t="s">
        <v>57</v>
      </c>
      <c r="H278" s="2">
        <v>550</v>
      </c>
      <c r="I278">
        <v>0.9</v>
      </c>
      <c r="J278" t="s">
        <v>58</v>
      </c>
      <c r="K278">
        <v>250</v>
      </c>
      <c r="L278">
        <v>0.1</v>
      </c>
      <c r="M278" t="s">
        <v>56</v>
      </c>
      <c r="N278" t="s">
        <v>56</v>
      </c>
      <c r="O278" t="s">
        <v>94</v>
      </c>
      <c r="P278">
        <v>0</v>
      </c>
      <c r="Q278" t="s">
        <v>56</v>
      </c>
      <c r="R278" t="s">
        <v>56</v>
      </c>
      <c r="S278" t="s">
        <v>57</v>
      </c>
      <c r="T278">
        <v>550</v>
      </c>
      <c r="U278">
        <v>0.9</v>
      </c>
      <c r="V278" t="s">
        <v>58</v>
      </c>
      <c r="W278">
        <v>250</v>
      </c>
      <c r="X278">
        <v>0.1</v>
      </c>
      <c r="Y278" t="s">
        <v>56</v>
      </c>
      <c r="Z278" t="s">
        <v>56</v>
      </c>
      <c r="AA278" t="s">
        <v>94</v>
      </c>
      <c r="AB278">
        <v>0</v>
      </c>
      <c r="AC278" t="s">
        <v>59</v>
      </c>
      <c r="AD278">
        <v>4.28</v>
      </c>
      <c r="AE278" t="s">
        <v>56</v>
      </c>
      <c r="AF278">
        <v>0</v>
      </c>
      <c r="AG278">
        <v>1</v>
      </c>
      <c r="AH278" t="s">
        <v>56</v>
      </c>
      <c r="AI278" t="s">
        <v>60</v>
      </c>
      <c r="AJ278">
        <v>1</v>
      </c>
      <c r="AK278" t="s">
        <v>56</v>
      </c>
      <c r="AL278">
        <v>0</v>
      </c>
      <c r="AO278" s="17">
        <v>0.22500000000000001</v>
      </c>
      <c r="AP278" s="17">
        <v>0.22509999999999999</v>
      </c>
      <c r="AQ278" s="17">
        <v>0.22520000000000001</v>
      </c>
      <c r="AR278">
        <v>1.89</v>
      </c>
      <c r="AS278" s="2" t="s">
        <v>829</v>
      </c>
      <c r="AT278" s="2">
        <v>2000000</v>
      </c>
      <c r="AU278" s="2">
        <v>2000000</v>
      </c>
      <c r="AV278" s="2">
        <v>2000000</v>
      </c>
      <c r="AW278" s="2"/>
      <c r="AZ278" t="s">
        <v>830</v>
      </c>
      <c r="BA278" t="s">
        <v>831</v>
      </c>
    </row>
    <row r="279" spans="1:53" x14ac:dyDescent="0.3">
      <c r="B279" s="1">
        <v>45502</v>
      </c>
      <c r="C279" t="s">
        <v>207</v>
      </c>
      <c r="D279">
        <v>2</v>
      </c>
      <c r="E279" t="s">
        <v>56</v>
      </c>
      <c r="F279" s="2" t="s">
        <v>56</v>
      </c>
      <c r="G279" t="s">
        <v>57</v>
      </c>
      <c r="H279" s="2">
        <v>550</v>
      </c>
      <c r="I279">
        <v>0.9</v>
      </c>
      <c r="J279" t="s">
        <v>58</v>
      </c>
      <c r="K279">
        <v>250</v>
      </c>
      <c r="L279">
        <v>0.1</v>
      </c>
      <c r="M279" t="s">
        <v>56</v>
      </c>
      <c r="N279" t="s">
        <v>56</v>
      </c>
      <c r="O279" t="s">
        <v>94</v>
      </c>
      <c r="P279">
        <v>0</v>
      </c>
      <c r="Q279" t="s">
        <v>56</v>
      </c>
      <c r="R279" t="s">
        <v>56</v>
      </c>
      <c r="S279" t="s">
        <v>57</v>
      </c>
      <c r="T279">
        <v>550</v>
      </c>
      <c r="U279">
        <v>0.9</v>
      </c>
      <c r="V279" t="s">
        <v>58</v>
      </c>
      <c r="W279">
        <v>250</v>
      </c>
      <c r="X279">
        <v>0.1</v>
      </c>
      <c r="Y279" t="s">
        <v>56</v>
      </c>
      <c r="Z279" t="s">
        <v>56</v>
      </c>
      <c r="AA279" t="s">
        <v>94</v>
      </c>
      <c r="AB279">
        <v>0</v>
      </c>
      <c r="AC279" t="s">
        <v>59</v>
      </c>
      <c r="AD279">
        <v>2.14</v>
      </c>
      <c r="AE279" t="s">
        <v>56</v>
      </c>
      <c r="AF279">
        <v>0</v>
      </c>
      <c r="AG279">
        <v>1</v>
      </c>
      <c r="AH279" t="s">
        <v>56</v>
      </c>
      <c r="AI279" t="s">
        <v>60</v>
      </c>
      <c r="AJ279">
        <v>1</v>
      </c>
      <c r="AK279" t="s">
        <v>56</v>
      </c>
      <c r="AL279">
        <v>0</v>
      </c>
      <c r="AO279" s="17">
        <v>0.254</v>
      </c>
      <c r="AP279" s="17">
        <v>0.25409999999999999</v>
      </c>
      <c r="AQ279" s="17">
        <v>0.25419999999999998</v>
      </c>
      <c r="AR279">
        <v>1.89</v>
      </c>
      <c r="AS279" s="2" t="s">
        <v>832</v>
      </c>
      <c r="AT279" s="2">
        <v>1560000</v>
      </c>
      <c r="AU279" s="2">
        <v>1580000</v>
      </c>
      <c r="AV279" s="2">
        <v>1610000</v>
      </c>
      <c r="AW279" s="2"/>
      <c r="AZ279" t="s">
        <v>833</v>
      </c>
    </row>
    <row r="280" spans="1:53" x14ac:dyDescent="0.3">
      <c r="A280" s="4"/>
      <c r="B280" s="8">
        <v>45502</v>
      </c>
      <c r="C280" s="4" t="s">
        <v>207</v>
      </c>
      <c r="D280" s="4">
        <v>2</v>
      </c>
      <c r="E280" s="4" t="s">
        <v>56</v>
      </c>
      <c r="F280" s="5" t="s">
        <v>56</v>
      </c>
      <c r="G280" s="4" t="s">
        <v>57</v>
      </c>
      <c r="H280" s="5">
        <v>550</v>
      </c>
      <c r="I280" s="4">
        <v>0.9</v>
      </c>
      <c r="J280" s="4" t="s">
        <v>58</v>
      </c>
      <c r="K280" s="4">
        <v>250</v>
      </c>
      <c r="L280" s="4">
        <v>0.1</v>
      </c>
      <c r="M280" s="4" t="s">
        <v>56</v>
      </c>
      <c r="N280" s="4" t="s">
        <v>56</v>
      </c>
      <c r="O280" s="4" t="s">
        <v>94</v>
      </c>
      <c r="P280" s="4">
        <v>0</v>
      </c>
      <c r="Q280" s="4" t="s">
        <v>56</v>
      </c>
      <c r="R280" s="4" t="s">
        <v>56</v>
      </c>
      <c r="S280" s="4" t="s">
        <v>57</v>
      </c>
      <c r="T280" s="4">
        <v>550</v>
      </c>
      <c r="U280" s="4">
        <v>0.9</v>
      </c>
      <c r="V280" s="4" t="s">
        <v>58</v>
      </c>
      <c r="W280" s="4">
        <v>250</v>
      </c>
      <c r="X280" s="4">
        <v>0.1</v>
      </c>
      <c r="Y280" s="4" t="s">
        <v>56</v>
      </c>
      <c r="Z280" s="4" t="s">
        <v>56</v>
      </c>
      <c r="AA280" s="4" t="s">
        <v>94</v>
      </c>
      <c r="AB280" s="4">
        <v>0</v>
      </c>
      <c r="AC280" s="4" t="s">
        <v>59</v>
      </c>
      <c r="AD280" s="4">
        <v>0</v>
      </c>
      <c r="AE280" s="4" t="s">
        <v>56</v>
      </c>
      <c r="AF280" s="4">
        <v>0</v>
      </c>
      <c r="AG280" s="4">
        <v>1</v>
      </c>
      <c r="AH280" s="4" t="s">
        <v>56</v>
      </c>
      <c r="AI280" s="4" t="s">
        <v>60</v>
      </c>
      <c r="AJ280" s="4">
        <v>1</v>
      </c>
      <c r="AK280" s="4" t="s">
        <v>56</v>
      </c>
      <c r="AL280" s="4">
        <v>0</v>
      </c>
      <c r="AM280" s="4"/>
      <c r="AN280" s="4"/>
      <c r="AO280" s="18">
        <v>0.251</v>
      </c>
      <c r="AP280" s="18">
        <v>0.25109999999999999</v>
      </c>
      <c r="AQ280" s="18">
        <v>0.25119999999999998</v>
      </c>
      <c r="AR280" s="4">
        <v>1.89</v>
      </c>
      <c r="AS280" s="2" t="s">
        <v>834</v>
      </c>
      <c r="AT280" s="2">
        <v>101226</v>
      </c>
      <c r="AU280" s="2">
        <v>101771</v>
      </c>
      <c r="AV280" s="2">
        <v>101960</v>
      </c>
      <c r="AW280" s="2"/>
      <c r="AZ280" t="s">
        <v>835</v>
      </c>
    </row>
    <row r="281" spans="1:53" x14ac:dyDescent="0.3">
      <c r="B281" s="1">
        <v>45502</v>
      </c>
      <c r="C281" t="s">
        <v>207</v>
      </c>
      <c r="D281">
        <v>2</v>
      </c>
      <c r="E281" t="s">
        <v>56</v>
      </c>
      <c r="F281" s="2" t="s">
        <v>56</v>
      </c>
      <c r="G281" t="s">
        <v>57</v>
      </c>
      <c r="H281" s="2">
        <v>550</v>
      </c>
      <c r="I281">
        <v>0.9</v>
      </c>
      <c r="J281" t="s">
        <v>58</v>
      </c>
      <c r="K281">
        <v>250</v>
      </c>
      <c r="L281">
        <v>0.1</v>
      </c>
      <c r="M281" t="s">
        <v>56</v>
      </c>
      <c r="N281" t="s">
        <v>56</v>
      </c>
      <c r="O281" t="s">
        <v>94</v>
      </c>
      <c r="P281">
        <v>0</v>
      </c>
      <c r="Q281" t="s">
        <v>56</v>
      </c>
      <c r="R281" t="s">
        <v>56</v>
      </c>
      <c r="S281" t="s">
        <v>57</v>
      </c>
      <c r="T281">
        <v>550</v>
      </c>
      <c r="U281">
        <v>0.9</v>
      </c>
      <c r="V281" t="s">
        <v>58</v>
      </c>
      <c r="W281">
        <v>250</v>
      </c>
      <c r="X281">
        <v>0.1</v>
      </c>
      <c r="Y281" t="s">
        <v>56</v>
      </c>
      <c r="Z281" t="s">
        <v>56</v>
      </c>
      <c r="AA281" t="s">
        <v>94</v>
      </c>
      <c r="AB281">
        <v>0</v>
      </c>
      <c r="AC281" t="s">
        <v>59</v>
      </c>
      <c r="AD281">
        <v>15</v>
      </c>
      <c r="AE281" t="s">
        <v>56</v>
      </c>
      <c r="AF281">
        <v>0</v>
      </c>
      <c r="AG281">
        <v>1</v>
      </c>
      <c r="AH281" t="s">
        <v>56</v>
      </c>
      <c r="AI281" t="s">
        <v>60</v>
      </c>
      <c r="AJ281">
        <v>1</v>
      </c>
      <c r="AK281" t="s">
        <v>56</v>
      </c>
      <c r="AL281">
        <v>0</v>
      </c>
      <c r="AO281" s="17">
        <v>0.255</v>
      </c>
      <c r="AP281" s="17">
        <v>0.25509999999999999</v>
      </c>
      <c r="AQ281" s="17">
        <v>0.25519999999999998</v>
      </c>
      <c r="AR281">
        <v>1.89</v>
      </c>
      <c r="AS281" s="2" t="s">
        <v>836</v>
      </c>
    </row>
    <row r="282" spans="1:53" x14ac:dyDescent="0.3">
      <c r="B282" s="1">
        <v>45502</v>
      </c>
      <c r="C282" t="s">
        <v>207</v>
      </c>
      <c r="D282">
        <v>2</v>
      </c>
      <c r="E282" t="s">
        <v>56</v>
      </c>
      <c r="F282" s="2" t="s">
        <v>56</v>
      </c>
      <c r="G282" t="s">
        <v>57</v>
      </c>
      <c r="H282" s="2">
        <v>550</v>
      </c>
      <c r="I282">
        <v>0.9</v>
      </c>
      <c r="J282" t="s">
        <v>58</v>
      </c>
      <c r="K282">
        <v>250</v>
      </c>
      <c r="L282">
        <v>0.1</v>
      </c>
      <c r="M282" t="s">
        <v>56</v>
      </c>
      <c r="N282" t="s">
        <v>56</v>
      </c>
      <c r="O282" t="s">
        <v>94</v>
      </c>
      <c r="P282">
        <v>0</v>
      </c>
      <c r="Q282" t="s">
        <v>56</v>
      </c>
      <c r="R282" t="s">
        <v>56</v>
      </c>
      <c r="S282" t="s">
        <v>57</v>
      </c>
      <c r="T282">
        <v>550</v>
      </c>
      <c r="U282">
        <v>0.9</v>
      </c>
      <c r="V282" t="s">
        <v>58</v>
      </c>
      <c r="W282">
        <v>250</v>
      </c>
      <c r="X282">
        <v>0.1</v>
      </c>
      <c r="Y282" t="s">
        <v>56</v>
      </c>
      <c r="Z282" t="s">
        <v>56</v>
      </c>
      <c r="AA282" t="s">
        <v>94</v>
      </c>
      <c r="AB282">
        <v>0</v>
      </c>
      <c r="AC282" t="s">
        <v>59</v>
      </c>
      <c r="AD282">
        <v>12.85</v>
      </c>
      <c r="AE282" t="s">
        <v>56</v>
      </c>
      <c r="AF282">
        <v>0</v>
      </c>
      <c r="AG282">
        <v>1</v>
      </c>
      <c r="AH282" t="s">
        <v>56</v>
      </c>
      <c r="AI282" t="s">
        <v>60</v>
      </c>
      <c r="AJ282">
        <v>1</v>
      </c>
      <c r="AK282" t="s">
        <v>56</v>
      </c>
      <c r="AL282">
        <v>0</v>
      </c>
      <c r="AO282" s="17">
        <v>0.26100000000000001</v>
      </c>
      <c r="AP282" s="17">
        <v>0.2611</v>
      </c>
      <c r="AQ282" s="17">
        <v>0.26119999999999999</v>
      </c>
      <c r="AR282">
        <v>1.89</v>
      </c>
      <c r="AS282" s="2" t="s">
        <v>837</v>
      </c>
      <c r="AT282" s="2">
        <v>5580000</v>
      </c>
      <c r="AU282" s="2">
        <v>5580000</v>
      </c>
      <c r="AV282" s="2">
        <v>5590000</v>
      </c>
      <c r="AZ282" t="s">
        <v>838</v>
      </c>
      <c r="BA282" t="s">
        <v>839</v>
      </c>
    </row>
    <row r="283" spans="1:53" x14ac:dyDescent="0.3">
      <c r="B283" s="1">
        <v>45502</v>
      </c>
      <c r="C283" t="s">
        <v>207</v>
      </c>
      <c r="D283">
        <v>2</v>
      </c>
      <c r="E283" t="s">
        <v>56</v>
      </c>
      <c r="F283" s="2" t="s">
        <v>56</v>
      </c>
      <c r="G283" t="s">
        <v>57</v>
      </c>
      <c r="H283" s="2">
        <v>550</v>
      </c>
      <c r="I283">
        <v>0.9</v>
      </c>
      <c r="J283" t="s">
        <v>58</v>
      </c>
      <c r="K283">
        <v>250</v>
      </c>
      <c r="L283">
        <v>0.1</v>
      </c>
      <c r="M283" t="s">
        <v>56</v>
      </c>
      <c r="N283" t="s">
        <v>56</v>
      </c>
      <c r="O283" t="s">
        <v>94</v>
      </c>
      <c r="P283">
        <v>0</v>
      </c>
      <c r="Q283" t="s">
        <v>56</v>
      </c>
      <c r="R283" t="s">
        <v>56</v>
      </c>
      <c r="S283" t="s">
        <v>57</v>
      </c>
      <c r="T283">
        <v>550</v>
      </c>
      <c r="U283">
        <v>0.9</v>
      </c>
      <c r="V283" t="s">
        <v>58</v>
      </c>
      <c r="W283">
        <v>250</v>
      </c>
      <c r="X283">
        <v>0.1</v>
      </c>
      <c r="Y283" t="s">
        <v>56</v>
      </c>
      <c r="Z283" t="s">
        <v>56</v>
      </c>
      <c r="AA283" t="s">
        <v>94</v>
      </c>
      <c r="AB283">
        <v>0</v>
      </c>
      <c r="AC283" t="s">
        <v>59</v>
      </c>
      <c r="AD283">
        <v>10.71</v>
      </c>
      <c r="AE283" t="s">
        <v>56</v>
      </c>
      <c r="AF283">
        <v>0</v>
      </c>
      <c r="AG283">
        <v>1</v>
      </c>
      <c r="AH283" t="s">
        <v>56</v>
      </c>
      <c r="AI283" t="s">
        <v>60</v>
      </c>
      <c r="AJ283">
        <v>1</v>
      </c>
      <c r="AK283" t="s">
        <v>56</v>
      </c>
      <c r="AL283">
        <v>0</v>
      </c>
      <c r="AO283" s="17">
        <v>0.25600000000000001</v>
      </c>
      <c r="AP283" s="17">
        <v>0.25609999999999999</v>
      </c>
      <c r="AQ283" s="17">
        <v>0.25619999999999998</v>
      </c>
      <c r="AR283">
        <v>1.89</v>
      </c>
      <c r="AS283" s="2" t="s">
        <v>840</v>
      </c>
      <c r="AT283" s="2">
        <v>1820000</v>
      </c>
      <c r="AU283" s="2">
        <v>1820000</v>
      </c>
      <c r="AV283" s="2">
        <v>1820000</v>
      </c>
      <c r="AZ283" t="s">
        <v>841</v>
      </c>
      <c r="BA283" t="s">
        <v>842</v>
      </c>
    </row>
    <row r="284" spans="1:53" x14ac:dyDescent="0.3">
      <c r="B284" s="1">
        <v>45502</v>
      </c>
      <c r="C284" t="s">
        <v>207</v>
      </c>
      <c r="D284">
        <v>2</v>
      </c>
      <c r="E284" t="s">
        <v>56</v>
      </c>
      <c r="F284" s="2" t="s">
        <v>56</v>
      </c>
      <c r="G284" t="s">
        <v>57</v>
      </c>
      <c r="H284" s="2">
        <v>550</v>
      </c>
      <c r="I284">
        <v>0.9</v>
      </c>
      <c r="J284" t="s">
        <v>58</v>
      </c>
      <c r="K284">
        <v>250</v>
      </c>
      <c r="L284">
        <v>0.1</v>
      </c>
      <c r="M284" t="s">
        <v>56</v>
      </c>
      <c r="N284" t="s">
        <v>56</v>
      </c>
      <c r="O284" t="s">
        <v>94</v>
      </c>
      <c r="P284">
        <v>0</v>
      </c>
      <c r="Q284" t="s">
        <v>56</v>
      </c>
      <c r="R284" t="s">
        <v>56</v>
      </c>
      <c r="S284" t="s">
        <v>57</v>
      </c>
      <c r="T284">
        <v>550</v>
      </c>
      <c r="U284">
        <v>0.9</v>
      </c>
      <c r="V284" t="s">
        <v>58</v>
      </c>
      <c r="W284">
        <v>250</v>
      </c>
      <c r="X284">
        <v>0.1</v>
      </c>
      <c r="Y284" t="s">
        <v>56</v>
      </c>
      <c r="Z284" t="s">
        <v>56</v>
      </c>
      <c r="AA284" t="s">
        <v>94</v>
      </c>
      <c r="AB284">
        <v>0</v>
      </c>
      <c r="AC284" t="s">
        <v>59</v>
      </c>
      <c r="AD284">
        <v>8.56</v>
      </c>
      <c r="AE284" t="s">
        <v>56</v>
      </c>
      <c r="AF284">
        <v>0</v>
      </c>
      <c r="AG284">
        <v>1</v>
      </c>
      <c r="AH284" t="s">
        <v>56</v>
      </c>
      <c r="AI284" t="s">
        <v>60</v>
      </c>
      <c r="AJ284">
        <v>1</v>
      </c>
      <c r="AK284" t="s">
        <v>56</v>
      </c>
      <c r="AL284">
        <v>0</v>
      </c>
      <c r="AO284" s="17">
        <v>0.25800000000000001</v>
      </c>
      <c r="AP284" s="17">
        <v>0.2581</v>
      </c>
      <c r="AQ284" s="17">
        <v>0.25819999999999999</v>
      </c>
      <c r="AR284">
        <v>1.89</v>
      </c>
      <c r="AS284" s="2" t="s">
        <v>843</v>
      </c>
      <c r="AT284" s="2">
        <v>10900000</v>
      </c>
      <c r="AU284" s="2">
        <v>10900000</v>
      </c>
      <c r="AV284" s="2">
        <v>11000000</v>
      </c>
      <c r="AZ284" t="s">
        <v>844</v>
      </c>
      <c r="BA284" t="s">
        <v>845</v>
      </c>
    </row>
    <row r="285" spans="1:53" x14ac:dyDescent="0.3">
      <c r="B285" s="1">
        <v>45502</v>
      </c>
      <c r="C285" t="s">
        <v>207</v>
      </c>
      <c r="D285">
        <v>2</v>
      </c>
      <c r="E285" t="s">
        <v>56</v>
      </c>
      <c r="F285" s="2" t="s">
        <v>56</v>
      </c>
      <c r="G285" t="s">
        <v>57</v>
      </c>
      <c r="H285" s="2">
        <v>550</v>
      </c>
      <c r="I285">
        <v>0.9</v>
      </c>
      <c r="J285" t="s">
        <v>58</v>
      </c>
      <c r="K285">
        <v>250</v>
      </c>
      <c r="L285">
        <v>0.1</v>
      </c>
      <c r="M285" t="s">
        <v>56</v>
      </c>
      <c r="N285" t="s">
        <v>56</v>
      </c>
      <c r="O285" t="s">
        <v>94</v>
      </c>
      <c r="P285">
        <v>0</v>
      </c>
      <c r="Q285" t="s">
        <v>56</v>
      </c>
      <c r="R285" t="s">
        <v>56</v>
      </c>
      <c r="S285" t="s">
        <v>57</v>
      </c>
      <c r="T285">
        <v>550</v>
      </c>
      <c r="U285">
        <v>0.9</v>
      </c>
      <c r="V285" t="s">
        <v>58</v>
      </c>
      <c r="W285">
        <v>250</v>
      </c>
      <c r="X285">
        <v>0.1</v>
      </c>
      <c r="Y285" t="s">
        <v>56</v>
      </c>
      <c r="Z285" t="s">
        <v>56</v>
      </c>
      <c r="AA285" t="s">
        <v>94</v>
      </c>
      <c r="AB285">
        <v>0</v>
      </c>
      <c r="AC285" t="s">
        <v>59</v>
      </c>
      <c r="AD285">
        <v>6.42</v>
      </c>
      <c r="AE285" t="s">
        <v>56</v>
      </c>
      <c r="AF285">
        <v>0</v>
      </c>
      <c r="AG285">
        <v>1</v>
      </c>
      <c r="AH285" t="s">
        <v>56</v>
      </c>
      <c r="AI285" t="s">
        <v>60</v>
      </c>
      <c r="AJ285">
        <v>1</v>
      </c>
      <c r="AK285" t="s">
        <v>56</v>
      </c>
      <c r="AL285">
        <v>0</v>
      </c>
      <c r="AO285" s="17">
        <v>0.26800000000000002</v>
      </c>
      <c r="AP285" s="17">
        <v>0.2681</v>
      </c>
      <c r="AQ285" s="17">
        <v>0.26819999999999999</v>
      </c>
      <c r="AR285">
        <v>1.89</v>
      </c>
      <c r="AS285" s="2" t="s">
        <v>846</v>
      </c>
      <c r="AT285" s="2">
        <v>4830000</v>
      </c>
      <c r="AU285" s="2">
        <v>5080000</v>
      </c>
      <c r="AV285" s="2">
        <v>5200000</v>
      </c>
      <c r="AZ285" t="s">
        <v>847</v>
      </c>
    </row>
    <row r="286" spans="1:53" x14ac:dyDescent="0.3">
      <c r="B286" s="1">
        <v>45502</v>
      </c>
      <c r="C286" t="s">
        <v>207</v>
      </c>
      <c r="D286">
        <v>2</v>
      </c>
      <c r="E286" t="s">
        <v>56</v>
      </c>
      <c r="F286" s="2" t="s">
        <v>56</v>
      </c>
      <c r="G286" t="s">
        <v>57</v>
      </c>
      <c r="H286" s="2">
        <v>550</v>
      </c>
      <c r="I286">
        <v>0.9</v>
      </c>
      <c r="J286" t="s">
        <v>58</v>
      </c>
      <c r="K286">
        <v>250</v>
      </c>
      <c r="L286">
        <v>0.1</v>
      </c>
      <c r="M286" t="s">
        <v>56</v>
      </c>
      <c r="N286" t="s">
        <v>56</v>
      </c>
      <c r="O286" t="s">
        <v>94</v>
      </c>
      <c r="P286">
        <v>0</v>
      </c>
      <c r="Q286" t="s">
        <v>56</v>
      </c>
      <c r="R286" t="s">
        <v>56</v>
      </c>
      <c r="S286" t="s">
        <v>57</v>
      </c>
      <c r="T286">
        <v>550</v>
      </c>
      <c r="U286">
        <v>0.9</v>
      </c>
      <c r="V286" t="s">
        <v>58</v>
      </c>
      <c r="W286">
        <v>250</v>
      </c>
      <c r="X286">
        <v>0.1</v>
      </c>
      <c r="Y286" t="s">
        <v>56</v>
      </c>
      <c r="Z286" t="s">
        <v>56</v>
      </c>
      <c r="AA286" t="s">
        <v>94</v>
      </c>
      <c r="AB286">
        <v>0</v>
      </c>
      <c r="AC286" t="s">
        <v>59</v>
      </c>
      <c r="AD286">
        <v>4.28</v>
      </c>
      <c r="AE286" t="s">
        <v>56</v>
      </c>
      <c r="AF286">
        <v>0</v>
      </c>
      <c r="AG286">
        <v>1</v>
      </c>
      <c r="AH286" t="s">
        <v>56</v>
      </c>
      <c r="AI286" t="s">
        <v>60</v>
      </c>
      <c r="AJ286">
        <v>1</v>
      </c>
      <c r="AK286" t="s">
        <v>56</v>
      </c>
      <c r="AL286">
        <v>0</v>
      </c>
      <c r="AO286" s="17">
        <v>0.223</v>
      </c>
      <c r="AP286" s="17">
        <v>0.22309999999999999</v>
      </c>
      <c r="AQ286" s="17">
        <v>0.22320000000000001</v>
      </c>
      <c r="AR286">
        <v>1.89</v>
      </c>
      <c r="AS286" s="2" t="s">
        <v>848</v>
      </c>
      <c r="AT286" s="2">
        <v>3050000</v>
      </c>
      <c r="AU286" s="2">
        <v>3100000</v>
      </c>
      <c r="AV286" s="2">
        <v>3120000</v>
      </c>
      <c r="AZ286" t="s">
        <v>849</v>
      </c>
    </row>
    <row r="287" spans="1:53" x14ac:dyDescent="0.3">
      <c r="B287" s="1">
        <v>45502</v>
      </c>
      <c r="C287" t="s">
        <v>207</v>
      </c>
      <c r="D287">
        <v>2</v>
      </c>
      <c r="E287" t="s">
        <v>56</v>
      </c>
      <c r="F287" s="2" t="s">
        <v>56</v>
      </c>
      <c r="G287" t="s">
        <v>57</v>
      </c>
      <c r="H287" s="2">
        <v>550</v>
      </c>
      <c r="I287">
        <v>0.9</v>
      </c>
      <c r="J287" t="s">
        <v>58</v>
      </c>
      <c r="K287">
        <v>250</v>
      </c>
      <c r="L287">
        <v>0.1</v>
      </c>
      <c r="M287" t="s">
        <v>56</v>
      </c>
      <c r="N287" t="s">
        <v>56</v>
      </c>
      <c r="O287" t="s">
        <v>94</v>
      </c>
      <c r="P287">
        <v>0</v>
      </c>
      <c r="Q287" t="s">
        <v>56</v>
      </c>
      <c r="R287" t="s">
        <v>56</v>
      </c>
      <c r="S287" t="s">
        <v>57</v>
      </c>
      <c r="T287">
        <v>550</v>
      </c>
      <c r="U287">
        <v>0.9</v>
      </c>
      <c r="V287" t="s">
        <v>58</v>
      </c>
      <c r="W287">
        <v>250</v>
      </c>
      <c r="X287">
        <v>0.1</v>
      </c>
      <c r="Y287" t="s">
        <v>56</v>
      </c>
      <c r="Z287" t="s">
        <v>56</v>
      </c>
      <c r="AA287" t="s">
        <v>94</v>
      </c>
      <c r="AB287">
        <v>0</v>
      </c>
      <c r="AC287" t="s">
        <v>59</v>
      </c>
      <c r="AD287">
        <v>2.14</v>
      </c>
      <c r="AE287" t="s">
        <v>56</v>
      </c>
      <c r="AF287">
        <v>0</v>
      </c>
      <c r="AG287">
        <v>1</v>
      </c>
      <c r="AH287" t="s">
        <v>56</v>
      </c>
      <c r="AI287" t="s">
        <v>60</v>
      </c>
      <c r="AJ287">
        <v>1</v>
      </c>
      <c r="AK287" t="s">
        <v>56</v>
      </c>
      <c r="AL287">
        <v>0</v>
      </c>
      <c r="AO287" s="17">
        <v>0.25700000000000001</v>
      </c>
      <c r="AP287" s="17">
        <v>0.2571</v>
      </c>
      <c r="AQ287" s="17">
        <v>0.25719999999999998</v>
      </c>
      <c r="AR287">
        <v>1.89</v>
      </c>
      <c r="AS287" s="2" t="s">
        <v>850</v>
      </c>
    </row>
    <row r="288" spans="1:53" x14ac:dyDescent="0.3">
      <c r="A288" s="4"/>
      <c r="B288" s="8">
        <v>45502</v>
      </c>
      <c r="C288" s="4" t="s">
        <v>207</v>
      </c>
      <c r="D288" s="4">
        <v>2</v>
      </c>
      <c r="E288" s="4" t="s">
        <v>56</v>
      </c>
      <c r="F288" s="5" t="s">
        <v>56</v>
      </c>
      <c r="G288" s="4" t="s">
        <v>57</v>
      </c>
      <c r="H288" s="5">
        <v>550</v>
      </c>
      <c r="I288" s="4">
        <v>0.9</v>
      </c>
      <c r="J288" s="4" t="s">
        <v>58</v>
      </c>
      <c r="K288" s="4">
        <v>250</v>
      </c>
      <c r="L288" s="4">
        <v>0.1</v>
      </c>
      <c r="M288" s="4" t="s">
        <v>56</v>
      </c>
      <c r="N288" s="4" t="s">
        <v>56</v>
      </c>
      <c r="O288" s="4" t="s">
        <v>94</v>
      </c>
      <c r="P288" s="4">
        <v>0</v>
      </c>
      <c r="Q288" s="4" t="s">
        <v>56</v>
      </c>
      <c r="R288" s="4" t="s">
        <v>56</v>
      </c>
      <c r="S288" s="4" t="s">
        <v>57</v>
      </c>
      <c r="T288" s="4">
        <v>550</v>
      </c>
      <c r="U288" s="4">
        <v>0.9</v>
      </c>
      <c r="V288" s="4" t="s">
        <v>58</v>
      </c>
      <c r="W288" s="4">
        <v>250</v>
      </c>
      <c r="X288" s="4">
        <v>0.1</v>
      </c>
      <c r="Y288" s="4" t="s">
        <v>56</v>
      </c>
      <c r="Z288" s="4" t="s">
        <v>56</v>
      </c>
      <c r="AA288" s="4" t="s">
        <v>94</v>
      </c>
      <c r="AB288" s="4">
        <v>0</v>
      </c>
      <c r="AC288" s="4" t="s">
        <v>59</v>
      </c>
      <c r="AD288" s="4">
        <v>0</v>
      </c>
      <c r="AE288" s="4" t="s">
        <v>56</v>
      </c>
      <c r="AF288" s="4">
        <v>0</v>
      </c>
      <c r="AG288" s="4">
        <v>1</v>
      </c>
      <c r="AH288" s="4" t="s">
        <v>56</v>
      </c>
      <c r="AI288" s="4" t="s">
        <v>60</v>
      </c>
      <c r="AJ288" s="4">
        <v>1</v>
      </c>
      <c r="AK288" s="4" t="s">
        <v>56</v>
      </c>
      <c r="AL288" s="4">
        <v>0</v>
      </c>
      <c r="AM288" s="4"/>
      <c r="AN288" s="4"/>
      <c r="AO288" s="18">
        <v>0.25</v>
      </c>
      <c r="AP288" s="18">
        <v>0.251</v>
      </c>
      <c r="AQ288" s="18">
        <v>0.252</v>
      </c>
      <c r="AR288" s="4">
        <v>1.89</v>
      </c>
      <c r="AS288" s="2" t="s">
        <v>851</v>
      </c>
      <c r="AT288" s="2">
        <v>83760</v>
      </c>
      <c r="AU288" s="2">
        <v>85268</v>
      </c>
      <c r="AV288" s="2">
        <v>86309</v>
      </c>
      <c r="AZ288" t="s">
        <v>852</v>
      </c>
    </row>
    <row r="289" spans="1:52" x14ac:dyDescent="0.3">
      <c r="B289" s="1">
        <v>45511</v>
      </c>
      <c r="C289" t="s">
        <v>207</v>
      </c>
      <c r="D289">
        <v>2</v>
      </c>
      <c r="E289" t="s">
        <v>56</v>
      </c>
      <c r="F289" s="2" t="s">
        <v>56</v>
      </c>
      <c r="G289" t="s">
        <v>57</v>
      </c>
      <c r="H289" s="2">
        <v>550</v>
      </c>
      <c r="I289">
        <v>0.9</v>
      </c>
      <c r="J289" t="s">
        <v>58</v>
      </c>
      <c r="K289">
        <v>250</v>
      </c>
      <c r="L289">
        <v>0.1</v>
      </c>
      <c r="M289" t="s">
        <v>56</v>
      </c>
      <c r="N289" t="s">
        <v>56</v>
      </c>
      <c r="O289" t="s">
        <v>94</v>
      </c>
      <c r="P289">
        <v>30</v>
      </c>
      <c r="Q289" t="s">
        <v>56</v>
      </c>
      <c r="R289" t="s">
        <v>56</v>
      </c>
      <c r="S289" t="s">
        <v>57</v>
      </c>
      <c r="T289">
        <v>550</v>
      </c>
      <c r="U289">
        <v>0.9</v>
      </c>
      <c r="V289" t="s">
        <v>58</v>
      </c>
      <c r="W289">
        <v>250</v>
      </c>
      <c r="X289">
        <v>0.1</v>
      </c>
      <c r="Y289" t="s">
        <v>56</v>
      </c>
      <c r="Z289" t="s">
        <v>56</v>
      </c>
      <c r="AA289" t="s">
        <v>94</v>
      </c>
      <c r="AB289">
        <v>30</v>
      </c>
      <c r="AC289" t="s">
        <v>59</v>
      </c>
      <c r="AD289">
        <v>15</v>
      </c>
      <c r="AE289" t="s">
        <v>56</v>
      </c>
      <c r="AF289">
        <v>0</v>
      </c>
      <c r="AG289">
        <v>1</v>
      </c>
      <c r="AH289" t="s">
        <v>56</v>
      </c>
      <c r="AI289" t="s">
        <v>60</v>
      </c>
      <c r="AJ289">
        <v>1</v>
      </c>
      <c r="AK289" t="s">
        <v>56</v>
      </c>
      <c r="AL289">
        <v>0</v>
      </c>
      <c r="AO289" s="17">
        <v>0.254</v>
      </c>
      <c r="AP289" s="17">
        <v>0.25409999999999999</v>
      </c>
      <c r="AQ289" s="17">
        <v>0.25419999999999998</v>
      </c>
      <c r="AR289">
        <v>1.89</v>
      </c>
      <c r="AS289" s="2" t="s">
        <v>853</v>
      </c>
      <c r="AT289" s="2">
        <v>8715</v>
      </c>
      <c r="AU289" s="2">
        <v>8715</v>
      </c>
      <c r="AV289" s="2">
        <v>8715</v>
      </c>
      <c r="AW289" s="2"/>
      <c r="AZ289" t="s">
        <v>854</v>
      </c>
    </row>
    <row r="290" spans="1:52" x14ac:dyDescent="0.3">
      <c r="B290" s="1">
        <v>45511</v>
      </c>
      <c r="C290" t="s">
        <v>207</v>
      </c>
      <c r="D290">
        <v>2</v>
      </c>
      <c r="E290" t="s">
        <v>56</v>
      </c>
      <c r="F290" s="2" t="s">
        <v>56</v>
      </c>
      <c r="G290" t="s">
        <v>57</v>
      </c>
      <c r="H290" s="2">
        <v>550</v>
      </c>
      <c r="I290">
        <v>0.9</v>
      </c>
      <c r="J290" t="s">
        <v>58</v>
      </c>
      <c r="K290">
        <v>250</v>
      </c>
      <c r="L290">
        <v>0.1</v>
      </c>
      <c r="M290" t="s">
        <v>56</v>
      </c>
      <c r="N290" t="s">
        <v>56</v>
      </c>
      <c r="O290" t="s">
        <v>94</v>
      </c>
      <c r="P290">
        <v>30</v>
      </c>
      <c r="Q290" t="s">
        <v>56</v>
      </c>
      <c r="R290" t="s">
        <v>56</v>
      </c>
      <c r="S290" t="s">
        <v>57</v>
      </c>
      <c r="T290">
        <v>550</v>
      </c>
      <c r="U290">
        <v>0.9</v>
      </c>
      <c r="V290" t="s">
        <v>58</v>
      </c>
      <c r="W290">
        <v>250</v>
      </c>
      <c r="X290">
        <v>0.1</v>
      </c>
      <c r="Y290" t="s">
        <v>56</v>
      </c>
      <c r="Z290" t="s">
        <v>56</v>
      </c>
      <c r="AA290" t="s">
        <v>94</v>
      </c>
      <c r="AB290">
        <v>30</v>
      </c>
      <c r="AC290" t="s">
        <v>59</v>
      </c>
      <c r="AD290">
        <v>12.85</v>
      </c>
      <c r="AE290" t="s">
        <v>56</v>
      </c>
      <c r="AF290">
        <v>0</v>
      </c>
      <c r="AG290">
        <v>1</v>
      </c>
      <c r="AH290" t="s">
        <v>56</v>
      </c>
      <c r="AI290" t="s">
        <v>60</v>
      </c>
      <c r="AJ290">
        <v>1</v>
      </c>
      <c r="AK290" t="s">
        <v>56</v>
      </c>
      <c r="AL290">
        <v>0</v>
      </c>
      <c r="AO290" s="17">
        <v>0.26500000000000001</v>
      </c>
      <c r="AP290" s="17">
        <v>0.2651</v>
      </c>
      <c r="AQ290" s="17">
        <v>0.26519999999999999</v>
      </c>
      <c r="AR290">
        <v>1.89</v>
      </c>
      <c r="AS290" s="2" t="s">
        <v>855</v>
      </c>
      <c r="AT290" s="2">
        <v>4588</v>
      </c>
      <c r="AU290" s="2">
        <v>4866</v>
      </c>
      <c r="AV290" s="2">
        <v>4968</v>
      </c>
      <c r="AW290" s="2"/>
      <c r="AZ290" t="s">
        <v>856</v>
      </c>
    </row>
    <row r="291" spans="1:52" x14ac:dyDescent="0.3">
      <c r="B291" s="1">
        <v>45511</v>
      </c>
      <c r="C291" t="s">
        <v>207</v>
      </c>
      <c r="D291">
        <v>2</v>
      </c>
      <c r="E291" t="s">
        <v>56</v>
      </c>
      <c r="F291" s="2" t="s">
        <v>56</v>
      </c>
      <c r="G291" t="s">
        <v>57</v>
      </c>
      <c r="H291" s="2">
        <v>550</v>
      </c>
      <c r="I291">
        <v>0.9</v>
      </c>
      <c r="J291" t="s">
        <v>58</v>
      </c>
      <c r="K291">
        <v>250</v>
      </c>
      <c r="L291">
        <v>0.1</v>
      </c>
      <c r="M291" t="s">
        <v>56</v>
      </c>
      <c r="N291" t="s">
        <v>56</v>
      </c>
      <c r="O291" t="s">
        <v>94</v>
      </c>
      <c r="P291">
        <v>30</v>
      </c>
      <c r="Q291" t="s">
        <v>56</v>
      </c>
      <c r="R291" t="s">
        <v>56</v>
      </c>
      <c r="S291" t="s">
        <v>57</v>
      </c>
      <c r="T291">
        <v>550</v>
      </c>
      <c r="U291">
        <v>0.9</v>
      </c>
      <c r="V291" t="s">
        <v>58</v>
      </c>
      <c r="W291">
        <v>250</v>
      </c>
      <c r="X291">
        <v>0.1</v>
      </c>
      <c r="Y291" t="s">
        <v>56</v>
      </c>
      <c r="Z291" t="s">
        <v>56</v>
      </c>
      <c r="AA291" t="s">
        <v>94</v>
      </c>
      <c r="AB291">
        <v>30</v>
      </c>
      <c r="AC291" t="s">
        <v>59</v>
      </c>
      <c r="AD291">
        <v>10.71</v>
      </c>
      <c r="AE291" t="s">
        <v>56</v>
      </c>
      <c r="AF291">
        <v>0</v>
      </c>
      <c r="AG291">
        <v>1</v>
      </c>
      <c r="AH291" t="s">
        <v>56</v>
      </c>
      <c r="AI291" t="s">
        <v>60</v>
      </c>
      <c r="AJ291">
        <v>1</v>
      </c>
      <c r="AK291" t="s">
        <v>56</v>
      </c>
      <c r="AL291">
        <v>0</v>
      </c>
      <c r="AO291" s="17">
        <v>0.26300000000000001</v>
      </c>
      <c r="AP291" s="17">
        <v>0.2631</v>
      </c>
      <c r="AQ291" s="17">
        <v>0.26319999999999999</v>
      </c>
      <c r="AR291">
        <v>1.89</v>
      </c>
      <c r="AS291" s="2" t="s">
        <v>857</v>
      </c>
      <c r="AT291" s="2">
        <v>3926</v>
      </c>
      <c r="AU291" s="2">
        <v>4019</v>
      </c>
      <c r="AV291" s="2">
        <v>4065</v>
      </c>
      <c r="AW291" s="2"/>
      <c r="AZ291" t="s">
        <v>858</v>
      </c>
    </row>
    <row r="292" spans="1:52" x14ac:dyDescent="0.3">
      <c r="B292" s="1">
        <v>45511</v>
      </c>
      <c r="C292" t="s">
        <v>207</v>
      </c>
      <c r="D292">
        <v>2</v>
      </c>
      <c r="E292" t="s">
        <v>56</v>
      </c>
      <c r="F292" s="2" t="s">
        <v>56</v>
      </c>
      <c r="G292" t="s">
        <v>57</v>
      </c>
      <c r="H292" s="2">
        <v>550</v>
      </c>
      <c r="I292">
        <v>0.9</v>
      </c>
      <c r="J292" t="s">
        <v>58</v>
      </c>
      <c r="K292">
        <v>250</v>
      </c>
      <c r="L292">
        <v>0.1</v>
      </c>
      <c r="M292" t="s">
        <v>56</v>
      </c>
      <c r="N292" t="s">
        <v>56</v>
      </c>
      <c r="O292" t="s">
        <v>94</v>
      </c>
      <c r="P292">
        <v>30</v>
      </c>
      <c r="Q292" t="s">
        <v>56</v>
      </c>
      <c r="R292" t="s">
        <v>56</v>
      </c>
      <c r="S292" t="s">
        <v>57</v>
      </c>
      <c r="T292">
        <v>550</v>
      </c>
      <c r="U292">
        <v>0.9</v>
      </c>
      <c r="V292" t="s">
        <v>58</v>
      </c>
      <c r="W292">
        <v>250</v>
      </c>
      <c r="X292">
        <v>0.1</v>
      </c>
      <c r="Y292" t="s">
        <v>56</v>
      </c>
      <c r="Z292" t="s">
        <v>56</v>
      </c>
      <c r="AA292" t="s">
        <v>94</v>
      </c>
      <c r="AB292">
        <v>30</v>
      </c>
      <c r="AC292" t="s">
        <v>59</v>
      </c>
      <c r="AD292">
        <v>8.56</v>
      </c>
      <c r="AE292" t="s">
        <v>56</v>
      </c>
      <c r="AF292">
        <v>0</v>
      </c>
      <c r="AG292">
        <v>1</v>
      </c>
      <c r="AH292" t="s">
        <v>56</v>
      </c>
      <c r="AI292" t="s">
        <v>60</v>
      </c>
      <c r="AJ292">
        <v>1</v>
      </c>
      <c r="AK292" t="s">
        <v>56</v>
      </c>
      <c r="AL292">
        <v>0</v>
      </c>
      <c r="AO292" s="17">
        <v>0.26300000000000001</v>
      </c>
      <c r="AP292" s="17">
        <v>0.2631</v>
      </c>
      <c r="AQ292" s="17">
        <v>0.26319999999999999</v>
      </c>
      <c r="AR292">
        <v>1.89</v>
      </c>
      <c r="AS292" s="2" t="s">
        <v>859</v>
      </c>
      <c r="AT292" s="2">
        <v>5200</v>
      </c>
      <c r="AU292" s="2">
        <v>5529</v>
      </c>
      <c r="AV292" s="2">
        <v>5649</v>
      </c>
      <c r="AW292" s="2"/>
      <c r="AZ292" t="s">
        <v>860</v>
      </c>
    </row>
    <row r="293" spans="1:52" x14ac:dyDescent="0.3">
      <c r="B293" s="1">
        <v>45511</v>
      </c>
      <c r="C293" t="s">
        <v>207</v>
      </c>
      <c r="D293">
        <v>2</v>
      </c>
      <c r="E293" t="s">
        <v>56</v>
      </c>
      <c r="F293" s="2" t="s">
        <v>56</v>
      </c>
      <c r="G293" t="s">
        <v>57</v>
      </c>
      <c r="H293" s="2">
        <v>550</v>
      </c>
      <c r="I293">
        <v>0.9</v>
      </c>
      <c r="J293" t="s">
        <v>58</v>
      </c>
      <c r="K293">
        <v>250</v>
      </c>
      <c r="L293">
        <v>0.1</v>
      </c>
      <c r="M293" t="s">
        <v>56</v>
      </c>
      <c r="N293" t="s">
        <v>56</v>
      </c>
      <c r="O293" t="s">
        <v>94</v>
      </c>
      <c r="P293">
        <v>30</v>
      </c>
      <c r="Q293" t="s">
        <v>56</v>
      </c>
      <c r="R293" t="s">
        <v>56</v>
      </c>
      <c r="S293" t="s">
        <v>57</v>
      </c>
      <c r="T293">
        <v>550</v>
      </c>
      <c r="U293">
        <v>0.9</v>
      </c>
      <c r="V293" t="s">
        <v>58</v>
      </c>
      <c r="W293">
        <v>250</v>
      </c>
      <c r="X293">
        <v>0.1</v>
      </c>
      <c r="Y293" t="s">
        <v>56</v>
      </c>
      <c r="Z293" t="s">
        <v>56</v>
      </c>
      <c r="AA293" t="s">
        <v>94</v>
      </c>
      <c r="AB293">
        <v>30</v>
      </c>
      <c r="AC293" t="s">
        <v>59</v>
      </c>
      <c r="AD293">
        <v>6.42</v>
      </c>
      <c r="AE293" t="s">
        <v>56</v>
      </c>
      <c r="AF293">
        <v>0</v>
      </c>
      <c r="AG293">
        <v>1</v>
      </c>
      <c r="AH293" t="s">
        <v>56</v>
      </c>
      <c r="AI293" t="s">
        <v>60</v>
      </c>
      <c r="AJ293">
        <v>1</v>
      </c>
      <c r="AK293" t="s">
        <v>56</v>
      </c>
      <c r="AL293">
        <v>0</v>
      </c>
      <c r="AO293" s="17">
        <v>0.26100000000000001</v>
      </c>
      <c r="AP293" s="17">
        <v>0.2611</v>
      </c>
      <c r="AQ293" s="17">
        <v>0.26119999999999999</v>
      </c>
      <c r="AR293">
        <v>1.89</v>
      </c>
      <c r="AS293" s="2" t="s">
        <v>861</v>
      </c>
      <c r="AT293" s="2">
        <v>5188</v>
      </c>
      <c r="AU293" s="2">
        <v>5491</v>
      </c>
      <c r="AV293" s="2">
        <v>5666</v>
      </c>
      <c r="AW293" s="2"/>
      <c r="AZ293" t="s">
        <v>862</v>
      </c>
    </row>
    <row r="294" spans="1:52" x14ac:dyDescent="0.3">
      <c r="B294" s="1">
        <v>45511</v>
      </c>
      <c r="C294" t="s">
        <v>207</v>
      </c>
      <c r="D294">
        <v>2</v>
      </c>
      <c r="E294" t="s">
        <v>56</v>
      </c>
      <c r="F294" s="2" t="s">
        <v>56</v>
      </c>
      <c r="G294" t="s">
        <v>57</v>
      </c>
      <c r="H294" s="2">
        <v>550</v>
      </c>
      <c r="I294">
        <v>0.9</v>
      </c>
      <c r="J294" t="s">
        <v>58</v>
      </c>
      <c r="K294">
        <v>250</v>
      </c>
      <c r="L294">
        <v>0.1</v>
      </c>
      <c r="M294" t="s">
        <v>56</v>
      </c>
      <c r="N294" t="s">
        <v>56</v>
      </c>
      <c r="O294" t="s">
        <v>94</v>
      </c>
      <c r="P294">
        <v>30</v>
      </c>
      <c r="Q294" t="s">
        <v>56</v>
      </c>
      <c r="R294" t="s">
        <v>56</v>
      </c>
      <c r="S294" t="s">
        <v>57</v>
      </c>
      <c r="T294">
        <v>550</v>
      </c>
      <c r="U294">
        <v>0.9</v>
      </c>
      <c r="V294" t="s">
        <v>58</v>
      </c>
      <c r="W294">
        <v>250</v>
      </c>
      <c r="X294">
        <v>0.1</v>
      </c>
      <c r="Y294" t="s">
        <v>56</v>
      </c>
      <c r="Z294" t="s">
        <v>56</v>
      </c>
      <c r="AA294" t="s">
        <v>94</v>
      </c>
      <c r="AB294">
        <v>30</v>
      </c>
      <c r="AC294" t="s">
        <v>59</v>
      </c>
      <c r="AD294">
        <v>4.28</v>
      </c>
      <c r="AE294" t="s">
        <v>56</v>
      </c>
      <c r="AF294">
        <v>0</v>
      </c>
      <c r="AG294">
        <v>1</v>
      </c>
      <c r="AH294" t="s">
        <v>56</v>
      </c>
      <c r="AI294" t="s">
        <v>60</v>
      </c>
      <c r="AJ294">
        <v>1</v>
      </c>
      <c r="AK294" t="s">
        <v>56</v>
      </c>
      <c r="AL294">
        <v>0</v>
      </c>
      <c r="AO294" s="17">
        <v>0.22500000000000001</v>
      </c>
      <c r="AP294" s="17">
        <v>0.22509999999999999</v>
      </c>
      <c r="AQ294" s="17">
        <v>0.22520000000000001</v>
      </c>
      <c r="AR294">
        <v>1.89</v>
      </c>
      <c r="AS294" s="2" t="s">
        <v>863</v>
      </c>
      <c r="AT294" s="2">
        <v>4875</v>
      </c>
      <c r="AU294" s="2">
        <v>5367</v>
      </c>
      <c r="AV294" s="2">
        <v>5563</v>
      </c>
      <c r="AW294" s="2"/>
      <c r="AZ294" t="s">
        <v>864</v>
      </c>
    </row>
    <row r="295" spans="1:52" x14ac:dyDescent="0.3">
      <c r="B295" s="1">
        <v>45511</v>
      </c>
      <c r="C295" t="s">
        <v>207</v>
      </c>
      <c r="D295">
        <v>2</v>
      </c>
      <c r="E295" t="s">
        <v>56</v>
      </c>
      <c r="F295" s="2" t="s">
        <v>56</v>
      </c>
      <c r="G295" t="s">
        <v>57</v>
      </c>
      <c r="H295" s="2">
        <v>550</v>
      </c>
      <c r="I295">
        <v>0.9</v>
      </c>
      <c r="J295" t="s">
        <v>58</v>
      </c>
      <c r="K295">
        <v>250</v>
      </c>
      <c r="L295">
        <v>0.1</v>
      </c>
      <c r="M295" t="s">
        <v>56</v>
      </c>
      <c r="N295" t="s">
        <v>56</v>
      </c>
      <c r="O295" t="s">
        <v>94</v>
      </c>
      <c r="P295">
        <v>30</v>
      </c>
      <c r="Q295" t="s">
        <v>56</v>
      </c>
      <c r="R295" t="s">
        <v>56</v>
      </c>
      <c r="S295" t="s">
        <v>57</v>
      </c>
      <c r="T295">
        <v>550</v>
      </c>
      <c r="U295">
        <v>0.9</v>
      </c>
      <c r="V295" t="s">
        <v>58</v>
      </c>
      <c r="W295">
        <v>250</v>
      </c>
      <c r="X295">
        <v>0.1</v>
      </c>
      <c r="Y295" t="s">
        <v>56</v>
      </c>
      <c r="Z295" t="s">
        <v>56</v>
      </c>
      <c r="AA295" t="s">
        <v>94</v>
      </c>
      <c r="AB295">
        <v>30</v>
      </c>
      <c r="AC295" t="s">
        <v>59</v>
      </c>
      <c r="AD295">
        <v>2.14</v>
      </c>
      <c r="AE295" t="s">
        <v>56</v>
      </c>
      <c r="AF295">
        <v>0</v>
      </c>
      <c r="AG295">
        <v>1</v>
      </c>
      <c r="AH295" t="s">
        <v>56</v>
      </c>
      <c r="AI295" t="s">
        <v>60</v>
      </c>
      <c r="AJ295">
        <v>1</v>
      </c>
      <c r="AK295" t="s">
        <v>56</v>
      </c>
      <c r="AL295">
        <v>0</v>
      </c>
      <c r="AO295" s="17">
        <v>0.254</v>
      </c>
      <c r="AP295" s="17">
        <v>0.25409999999999999</v>
      </c>
      <c r="AQ295" s="17">
        <v>0.25419999999999998</v>
      </c>
      <c r="AR295">
        <v>1.89</v>
      </c>
      <c r="AS295" s="2" t="s">
        <v>865</v>
      </c>
      <c r="AT295" s="2">
        <v>4326</v>
      </c>
      <c r="AU295" s="2">
        <v>4627</v>
      </c>
      <c r="AV295" s="2">
        <v>4752</v>
      </c>
      <c r="AW295" s="2"/>
      <c r="AZ295" t="s">
        <v>866</v>
      </c>
    </row>
    <row r="296" spans="1:52" x14ac:dyDescent="0.3">
      <c r="A296" s="4"/>
      <c r="B296" s="8">
        <v>45511</v>
      </c>
      <c r="C296" s="4" t="s">
        <v>207</v>
      </c>
      <c r="D296" s="4">
        <v>2</v>
      </c>
      <c r="E296" s="4" t="s">
        <v>56</v>
      </c>
      <c r="F296" s="5" t="s">
        <v>56</v>
      </c>
      <c r="G296" s="4" t="s">
        <v>57</v>
      </c>
      <c r="H296" s="5">
        <v>550</v>
      </c>
      <c r="I296" s="4">
        <v>0.9</v>
      </c>
      <c r="J296" s="4" t="s">
        <v>58</v>
      </c>
      <c r="K296" s="4">
        <v>250</v>
      </c>
      <c r="L296" s="4">
        <v>0.1</v>
      </c>
      <c r="M296" s="4" t="s">
        <v>56</v>
      </c>
      <c r="N296" s="4" t="s">
        <v>56</v>
      </c>
      <c r="O296" s="4" t="s">
        <v>94</v>
      </c>
      <c r="P296" s="4">
        <v>30</v>
      </c>
      <c r="Q296" s="4" t="s">
        <v>56</v>
      </c>
      <c r="R296" s="4" t="s">
        <v>56</v>
      </c>
      <c r="S296" s="4" t="s">
        <v>57</v>
      </c>
      <c r="T296" s="4">
        <v>550</v>
      </c>
      <c r="U296" s="4">
        <v>0.9</v>
      </c>
      <c r="V296" s="4" t="s">
        <v>58</v>
      </c>
      <c r="W296" s="4">
        <v>250</v>
      </c>
      <c r="X296" s="4">
        <v>0.1</v>
      </c>
      <c r="Y296" s="4" t="s">
        <v>56</v>
      </c>
      <c r="Z296" s="4" t="s">
        <v>56</v>
      </c>
      <c r="AA296" s="4" t="s">
        <v>94</v>
      </c>
      <c r="AB296" s="4">
        <v>30</v>
      </c>
      <c r="AC296" s="4" t="s">
        <v>59</v>
      </c>
      <c r="AD296" s="4">
        <v>0</v>
      </c>
      <c r="AE296" s="4" t="s">
        <v>56</v>
      </c>
      <c r="AF296" s="4">
        <v>0</v>
      </c>
      <c r="AG296" s="4">
        <v>1</v>
      </c>
      <c r="AH296" s="4" t="s">
        <v>56</v>
      </c>
      <c r="AI296" s="4" t="s">
        <v>60</v>
      </c>
      <c r="AJ296" s="4">
        <v>1</v>
      </c>
      <c r="AK296" s="4" t="s">
        <v>56</v>
      </c>
      <c r="AL296" s="4">
        <v>0</v>
      </c>
      <c r="AM296" s="4"/>
      <c r="AN296" s="4"/>
      <c r="AO296" s="18">
        <v>0.251</v>
      </c>
      <c r="AP296" s="18">
        <v>0.25109999999999999</v>
      </c>
      <c r="AQ296" s="18">
        <v>0.25119999999999998</v>
      </c>
      <c r="AR296" s="4">
        <v>1.89</v>
      </c>
      <c r="AS296" s="2" t="s">
        <v>867</v>
      </c>
      <c r="AT296" s="2">
        <v>3246</v>
      </c>
      <c r="AU296" s="2">
        <v>3342</v>
      </c>
      <c r="AV296" s="2">
        <v>3384</v>
      </c>
      <c r="AW296" s="2"/>
      <c r="AZ296" t="s">
        <v>868</v>
      </c>
    </row>
    <row r="297" spans="1:52" x14ac:dyDescent="0.3">
      <c r="B297" s="1">
        <v>45511</v>
      </c>
      <c r="C297" t="s">
        <v>207</v>
      </c>
      <c r="D297">
        <v>2</v>
      </c>
      <c r="E297" t="s">
        <v>56</v>
      </c>
      <c r="F297" s="2" t="s">
        <v>56</v>
      </c>
      <c r="G297" t="s">
        <v>57</v>
      </c>
      <c r="H297" s="2">
        <v>550</v>
      </c>
      <c r="I297">
        <v>0.9</v>
      </c>
      <c r="J297" t="s">
        <v>58</v>
      </c>
      <c r="K297">
        <v>250</v>
      </c>
      <c r="L297">
        <v>0.1</v>
      </c>
      <c r="M297" t="s">
        <v>56</v>
      </c>
      <c r="N297" t="s">
        <v>56</v>
      </c>
      <c r="O297" t="s">
        <v>94</v>
      </c>
      <c r="P297">
        <v>30</v>
      </c>
      <c r="Q297" t="s">
        <v>56</v>
      </c>
      <c r="R297" t="s">
        <v>56</v>
      </c>
      <c r="S297" t="s">
        <v>57</v>
      </c>
      <c r="T297">
        <v>550</v>
      </c>
      <c r="U297">
        <v>0.9</v>
      </c>
      <c r="V297" t="s">
        <v>58</v>
      </c>
      <c r="W297">
        <v>250</v>
      </c>
      <c r="X297">
        <v>0.1</v>
      </c>
      <c r="Y297" t="s">
        <v>56</v>
      </c>
      <c r="Z297" t="s">
        <v>56</v>
      </c>
      <c r="AA297" t="s">
        <v>94</v>
      </c>
      <c r="AB297">
        <v>30</v>
      </c>
      <c r="AC297" t="s">
        <v>59</v>
      </c>
      <c r="AD297">
        <v>15</v>
      </c>
      <c r="AE297" t="s">
        <v>56</v>
      </c>
      <c r="AF297">
        <v>0</v>
      </c>
      <c r="AG297">
        <v>1</v>
      </c>
      <c r="AH297" t="s">
        <v>56</v>
      </c>
      <c r="AI297" t="s">
        <v>60</v>
      </c>
      <c r="AJ297">
        <v>1</v>
      </c>
      <c r="AK297" t="s">
        <v>56</v>
      </c>
      <c r="AL297">
        <v>0</v>
      </c>
      <c r="AO297" s="17">
        <v>0.254</v>
      </c>
      <c r="AP297" s="17">
        <v>0.25409999999999999</v>
      </c>
      <c r="AQ297" s="17">
        <v>0.25419999999999998</v>
      </c>
      <c r="AR297">
        <v>1.89</v>
      </c>
      <c r="AS297" s="2" t="s">
        <v>869</v>
      </c>
      <c r="AT297" s="2">
        <v>9674</v>
      </c>
      <c r="AU297" s="2">
        <v>9685</v>
      </c>
      <c r="AV297" s="2">
        <v>9696</v>
      </c>
      <c r="AW297" s="2"/>
      <c r="AZ297" t="s">
        <v>870</v>
      </c>
    </row>
    <row r="298" spans="1:52" x14ac:dyDescent="0.3">
      <c r="B298" s="1">
        <v>45511</v>
      </c>
      <c r="C298" t="s">
        <v>207</v>
      </c>
      <c r="D298">
        <v>2</v>
      </c>
      <c r="E298" t="s">
        <v>56</v>
      </c>
      <c r="F298" s="2" t="s">
        <v>56</v>
      </c>
      <c r="G298" t="s">
        <v>57</v>
      </c>
      <c r="H298" s="2">
        <v>550</v>
      </c>
      <c r="I298">
        <v>0.9</v>
      </c>
      <c r="J298" t="s">
        <v>58</v>
      </c>
      <c r="K298">
        <v>250</v>
      </c>
      <c r="L298">
        <v>0.1</v>
      </c>
      <c r="M298" t="s">
        <v>56</v>
      </c>
      <c r="N298" t="s">
        <v>56</v>
      </c>
      <c r="O298" t="s">
        <v>94</v>
      </c>
      <c r="P298">
        <v>30</v>
      </c>
      <c r="Q298" t="s">
        <v>56</v>
      </c>
      <c r="R298" t="s">
        <v>56</v>
      </c>
      <c r="S298" t="s">
        <v>57</v>
      </c>
      <c r="T298">
        <v>550</v>
      </c>
      <c r="U298">
        <v>0.9</v>
      </c>
      <c r="V298" t="s">
        <v>58</v>
      </c>
      <c r="W298">
        <v>250</v>
      </c>
      <c r="X298">
        <v>0.1</v>
      </c>
      <c r="Y298" t="s">
        <v>56</v>
      </c>
      <c r="Z298" t="s">
        <v>56</v>
      </c>
      <c r="AA298" t="s">
        <v>94</v>
      </c>
      <c r="AB298">
        <v>30</v>
      </c>
      <c r="AC298" t="s">
        <v>59</v>
      </c>
      <c r="AD298">
        <v>12.85</v>
      </c>
      <c r="AE298" t="s">
        <v>56</v>
      </c>
      <c r="AF298">
        <v>0</v>
      </c>
      <c r="AG298">
        <v>1</v>
      </c>
      <c r="AH298" t="s">
        <v>56</v>
      </c>
      <c r="AI298" t="s">
        <v>60</v>
      </c>
      <c r="AJ298">
        <v>1</v>
      </c>
      <c r="AK298" t="s">
        <v>56</v>
      </c>
      <c r="AL298">
        <v>0</v>
      </c>
      <c r="AO298" s="17">
        <v>0.26500000000000001</v>
      </c>
      <c r="AP298" s="17">
        <v>0.2651</v>
      </c>
      <c r="AQ298" s="17">
        <v>0.26519999999999999</v>
      </c>
      <c r="AR298">
        <v>1.89</v>
      </c>
      <c r="AS298" s="2" t="s">
        <v>871</v>
      </c>
      <c r="AT298" s="2">
        <v>3292</v>
      </c>
      <c r="AU298" s="2">
        <v>3640</v>
      </c>
      <c r="AV298" s="2">
        <v>3782</v>
      </c>
      <c r="AW298" s="2"/>
      <c r="AZ298" t="s">
        <v>872</v>
      </c>
    </row>
    <row r="299" spans="1:52" x14ac:dyDescent="0.3">
      <c r="B299" s="1">
        <v>45511</v>
      </c>
      <c r="C299" t="s">
        <v>207</v>
      </c>
      <c r="D299">
        <v>2</v>
      </c>
      <c r="E299" t="s">
        <v>56</v>
      </c>
      <c r="F299" s="2" t="s">
        <v>56</v>
      </c>
      <c r="G299" t="s">
        <v>57</v>
      </c>
      <c r="H299" s="2">
        <v>550</v>
      </c>
      <c r="I299">
        <v>0.9</v>
      </c>
      <c r="J299" t="s">
        <v>58</v>
      </c>
      <c r="K299">
        <v>250</v>
      </c>
      <c r="L299">
        <v>0.1</v>
      </c>
      <c r="M299" t="s">
        <v>56</v>
      </c>
      <c r="N299" t="s">
        <v>56</v>
      </c>
      <c r="O299" t="s">
        <v>94</v>
      </c>
      <c r="P299">
        <v>30</v>
      </c>
      <c r="Q299" t="s">
        <v>56</v>
      </c>
      <c r="R299" t="s">
        <v>56</v>
      </c>
      <c r="S299" t="s">
        <v>57</v>
      </c>
      <c r="T299">
        <v>550</v>
      </c>
      <c r="U299">
        <v>0.9</v>
      </c>
      <c r="V299" t="s">
        <v>58</v>
      </c>
      <c r="W299">
        <v>250</v>
      </c>
      <c r="X299">
        <v>0.1</v>
      </c>
      <c r="Y299" t="s">
        <v>56</v>
      </c>
      <c r="Z299" t="s">
        <v>56</v>
      </c>
      <c r="AA299" t="s">
        <v>94</v>
      </c>
      <c r="AB299">
        <v>30</v>
      </c>
      <c r="AC299" t="s">
        <v>59</v>
      </c>
      <c r="AD299">
        <v>10.71</v>
      </c>
      <c r="AE299" t="s">
        <v>56</v>
      </c>
      <c r="AF299">
        <v>0</v>
      </c>
      <c r="AG299">
        <v>1</v>
      </c>
      <c r="AH299" t="s">
        <v>56</v>
      </c>
      <c r="AI299" t="s">
        <v>60</v>
      </c>
      <c r="AJ299">
        <v>1</v>
      </c>
      <c r="AK299" t="s">
        <v>56</v>
      </c>
      <c r="AL299">
        <v>0</v>
      </c>
      <c r="AO299" s="17">
        <v>0.26300000000000001</v>
      </c>
      <c r="AP299" s="17">
        <v>0.2631</v>
      </c>
      <c r="AQ299" s="17">
        <v>0.26319999999999999</v>
      </c>
      <c r="AR299">
        <v>1.89</v>
      </c>
      <c r="AS299" s="2" t="s">
        <v>873</v>
      </c>
      <c r="AT299" s="2">
        <v>7848</v>
      </c>
      <c r="AU299" s="2">
        <v>8204</v>
      </c>
      <c r="AV299" s="2">
        <v>8343</v>
      </c>
      <c r="AW299" s="2"/>
      <c r="AZ299" t="s">
        <v>874</v>
      </c>
    </row>
    <row r="300" spans="1:52" x14ac:dyDescent="0.3">
      <c r="B300" s="1">
        <v>45511</v>
      </c>
      <c r="C300" t="s">
        <v>207</v>
      </c>
      <c r="D300">
        <v>2</v>
      </c>
      <c r="E300" t="s">
        <v>56</v>
      </c>
      <c r="F300" s="2" t="s">
        <v>56</v>
      </c>
      <c r="G300" t="s">
        <v>57</v>
      </c>
      <c r="H300" s="2">
        <v>550</v>
      </c>
      <c r="I300">
        <v>0.9</v>
      </c>
      <c r="J300" t="s">
        <v>58</v>
      </c>
      <c r="K300">
        <v>250</v>
      </c>
      <c r="L300">
        <v>0.1</v>
      </c>
      <c r="M300" t="s">
        <v>56</v>
      </c>
      <c r="N300" t="s">
        <v>56</v>
      </c>
      <c r="O300" t="s">
        <v>94</v>
      </c>
      <c r="P300">
        <v>30</v>
      </c>
      <c r="Q300" t="s">
        <v>56</v>
      </c>
      <c r="R300" t="s">
        <v>56</v>
      </c>
      <c r="S300" t="s">
        <v>57</v>
      </c>
      <c r="T300">
        <v>550</v>
      </c>
      <c r="U300">
        <v>0.9</v>
      </c>
      <c r="V300" t="s">
        <v>58</v>
      </c>
      <c r="W300">
        <v>250</v>
      </c>
      <c r="X300">
        <v>0.1</v>
      </c>
      <c r="Y300" t="s">
        <v>56</v>
      </c>
      <c r="Z300" t="s">
        <v>56</v>
      </c>
      <c r="AA300" t="s">
        <v>94</v>
      </c>
      <c r="AB300">
        <v>30</v>
      </c>
      <c r="AC300" t="s">
        <v>59</v>
      </c>
      <c r="AD300">
        <v>8.56</v>
      </c>
      <c r="AE300" t="s">
        <v>56</v>
      </c>
      <c r="AF300">
        <v>0</v>
      </c>
      <c r="AG300">
        <v>1</v>
      </c>
      <c r="AH300" t="s">
        <v>56</v>
      </c>
      <c r="AI300" t="s">
        <v>60</v>
      </c>
      <c r="AJ300">
        <v>1</v>
      </c>
      <c r="AK300" t="s">
        <v>56</v>
      </c>
      <c r="AL300">
        <v>0</v>
      </c>
      <c r="AO300" s="17">
        <v>0.26300000000000001</v>
      </c>
      <c r="AP300" s="17">
        <v>0.2631</v>
      </c>
      <c r="AQ300" s="17">
        <v>0.26319999999999999</v>
      </c>
      <c r="AR300">
        <v>1.89</v>
      </c>
      <c r="AS300" s="2" t="s">
        <v>875</v>
      </c>
      <c r="AT300" s="2">
        <v>5208</v>
      </c>
      <c r="AU300" s="2">
        <v>5596</v>
      </c>
      <c r="AV300" s="2">
        <v>5759</v>
      </c>
      <c r="AW300" s="2"/>
      <c r="AZ300" t="s">
        <v>876</v>
      </c>
    </row>
    <row r="301" spans="1:52" x14ac:dyDescent="0.3">
      <c r="B301" s="1">
        <v>45511</v>
      </c>
      <c r="C301" t="s">
        <v>207</v>
      </c>
      <c r="D301">
        <v>2</v>
      </c>
      <c r="E301" t="s">
        <v>56</v>
      </c>
      <c r="F301" s="2" t="s">
        <v>56</v>
      </c>
      <c r="G301" t="s">
        <v>57</v>
      </c>
      <c r="H301" s="2">
        <v>550</v>
      </c>
      <c r="I301">
        <v>0.9</v>
      </c>
      <c r="J301" t="s">
        <v>58</v>
      </c>
      <c r="K301">
        <v>250</v>
      </c>
      <c r="L301">
        <v>0.1</v>
      </c>
      <c r="M301" t="s">
        <v>56</v>
      </c>
      <c r="N301" t="s">
        <v>56</v>
      </c>
      <c r="O301" t="s">
        <v>94</v>
      </c>
      <c r="P301">
        <v>30</v>
      </c>
      <c r="Q301" t="s">
        <v>56</v>
      </c>
      <c r="R301" t="s">
        <v>56</v>
      </c>
      <c r="S301" t="s">
        <v>57</v>
      </c>
      <c r="T301">
        <v>550</v>
      </c>
      <c r="U301">
        <v>0.9</v>
      </c>
      <c r="V301" t="s">
        <v>58</v>
      </c>
      <c r="W301">
        <v>250</v>
      </c>
      <c r="X301">
        <v>0.1</v>
      </c>
      <c r="Y301" t="s">
        <v>56</v>
      </c>
      <c r="Z301" t="s">
        <v>56</v>
      </c>
      <c r="AA301" t="s">
        <v>94</v>
      </c>
      <c r="AB301">
        <v>30</v>
      </c>
      <c r="AC301" t="s">
        <v>59</v>
      </c>
      <c r="AD301">
        <v>6.42</v>
      </c>
      <c r="AE301" t="s">
        <v>56</v>
      </c>
      <c r="AF301">
        <v>0</v>
      </c>
      <c r="AG301">
        <v>1</v>
      </c>
      <c r="AH301" t="s">
        <v>56</v>
      </c>
      <c r="AI301" t="s">
        <v>60</v>
      </c>
      <c r="AJ301">
        <v>1</v>
      </c>
      <c r="AK301" t="s">
        <v>56</v>
      </c>
      <c r="AL301">
        <v>0</v>
      </c>
      <c r="AO301" s="17">
        <v>0.26100000000000001</v>
      </c>
      <c r="AP301" s="17">
        <v>0.2611</v>
      </c>
      <c r="AQ301" s="17">
        <v>0.26119999999999999</v>
      </c>
      <c r="AR301">
        <v>1.89</v>
      </c>
      <c r="AS301" s="2" t="s">
        <v>877</v>
      </c>
      <c r="AT301" s="2">
        <v>3795</v>
      </c>
      <c r="AU301" s="2">
        <v>4215</v>
      </c>
      <c r="AV301" s="2">
        <v>4365</v>
      </c>
      <c r="AW301" s="2"/>
      <c r="AZ301" t="s">
        <v>878</v>
      </c>
    </row>
    <row r="302" spans="1:52" x14ac:dyDescent="0.3">
      <c r="B302" s="1">
        <v>45511</v>
      </c>
      <c r="C302" t="s">
        <v>207</v>
      </c>
      <c r="D302">
        <v>2</v>
      </c>
      <c r="E302" t="s">
        <v>56</v>
      </c>
      <c r="F302" s="2" t="s">
        <v>56</v>
      </c>
      <c r="G302" t="s">
        <v>57</v>
      </c>
      <c r="H302" s="2">
        <v>550</v>
      </c>
      <c r="I302">
        <v>0.9</v>
      </c>
      <c r="J302" t="s">
        <v>58</v>
      </c>
      <c r="K302">
        <v>250</v>
      </c>
      <c r="L302">
        <v>0.1</v>
      </c>
      <c r="M302" t="s">
        <v>56</v>
      </c>
      <c r="N302" t="s">
        <v>56</v>
      </c>
      <c r="O302" t="s">
        <v>94</v>
      </c>
      <c r="P302">
        <v>30</v>
      </c>
      <c r="Q302" t="s">
        <v>56</v>
      </c>
      <c r="R302" t="s">
        <v>56</v>
      </c>
      <c r="S302" t="s">
        <v>57</v>
      </c>
      <c r="T302">
        <v>550</v>
      </c>
      <c r="U302">
        <v>0.9</v>
      </c>
      <c r="V302" t="s">
        <v>58</v>
      </c>
      <c r="W302">
        <v>250</v>
      </c>
      <c r="X302">
        <v>0.1</v>
      </c>
      <c r="Y302" t="s">
        <v>56</v>
      </c>
      <c r="Z302" t="s">
        <v>56</v>
      </c>
      <c r="AA302" t="s">
        <v>94</v>
      </c>
      <c r="AB302">
        <v>30</v>
      </c>
      <c r="AC302" t="s">
        <v>59</v>
      </c>
      <c r="AD302">
        <v>4.28</v>
      </c>
      <c r="AE302" t="s">
        <v>56</v>
      </c>
      <c r="AF302">
        <v>0</v>
      </c>
      <c r="AG302">
        <v>1</v>
      </c>
      <c r="AH302" t="s">
        <v>56</v>
      </c>
      <c r="AI302" t="s">
        <v>60</v>
      </c>
      <c r="AJ302">
        <v>1</v>
      </c>
      <c r="AK302" t="s">
        <v>56</v>
      </c>
      <c r="AL302">
        <v>0</v>
      </c>
      <c r="AO302" s="17">
        <v>0.22500000000000001</v>
      </c>
      <c r="AP302" s="17">
        <v>0.22509999999999999</v>
      </c>
      <c r="AQ302" s="17">
        <v>0.22520000000000001</v>
      </c>
      <c r="AR302">
        <v>1.89</v>
      </c>
      <c r="AS302" s="2" t="s">
        <v>879</v>
      </c>
      <c r="AT302" s="2">
        <v>4176</v>
      </c>
      <c r="AU302" s="2">
        <v>4543</v>
      </c>
      <c r="AV302" s="2">
        <v>4683</v>
      </c>
      <c r="AW302" s="2"/>
      <c r="AZ302" t="s">
        <v>880</v>
      </c>
    </row>
    <row r="303" spans="1:52" x14ac:dyDescent="0.3">
      <c r="B303" s="1">
        <v>45511</v>
      </c>
      <c r="C303" t="s">
        <v>207</v>
      </c>
      <c r="D303">
        <v>2</v>
      </c>
      <c r="E303" t="s">
        <v>56</v>
      </c>
      <c r="F303" s="2" t="s">
        <v>56</v>
      </c>
      <c r="G303" t="s">
        <v>57</v>
      </c>
      <c r="H303" s="2">
        <v>550</v>
      </c>
      <c r="I303">
        <v>0.9</v>
      </c>
      <c r="J303" t="s">
        <v>58</v>
      </c>
      <c r="K303">
        <v>250</v>
      </c>
      <c r="L303">
        <v>0.1</v>
      </c>
      <c r="M303" t="s">
        <v>56</v>
      </c>
      <c r="N303" t="s">
        <v>56</v>
      </c>
      <c r="O303" t="s">
        <v>94</v>
      </c>
      <c r="P303">
        <v>30</v>
      </c>
      <c r="Q303" t="s">
        <v>56</v>
      </c>
      <c r="R303" t="s">
        <v>56</v>
      </c>
      <c r="S303" t="s">
        <v>57</v>
      </c>
      <c r="T303">
        <v>550</v>
      </c>
      <c r="U303">
        <v>0.9</v>
      </c>
      <c r="V303" t="s">
        <v>58</v>
      </c>
      <c r="W303">
        <v>250</v>
      </c>
      <c r="X303">
        <v>0.1</v>
      </c>
      <c r="Y303" t="s">
        <v>56</v>
      </c>
      <c r="Z303" t="s">
        <v>56</v>
      </c>
      <c r="AA303" t="s">
        <v>94</v>
      </c>
      <c r="AB303">
        <v>30</v>
      </c>
      <c r="AC303" t="s">
        <v>59</v>
      </c>
      <c r="AD303">
        <v>2.14</v>
      </c>
      <c r="AE303" t="s">
        <v>56</v>
      </c>
      <c r="AF303">
        <v>0</v>
      </c>
      <c r="AG303">
        <v>1</v>
      </c>
      <c r="AH303" t="s">
        <v>56</v>
      </c>
      <c r="AI303" t="s">
        <v>60</v>
      </c>
      <c r="AJ303">
        <v>1</v>
      </c>
      <c r="AK303" t="s">
        <v>56</v>
      </c>
      <c r="AL303">
        <v>0</v>
      </c>
      <c r="AO303" s="17">
        <v>0.254</v>
      </c>
      <c r="AP303" s="17">
        <v>0.25409999999999999</v>
      </c>
      <c r="AQ303" s="17">
        <v>0.25419999999999998</v>
      </c>
      <c r="AR303">
        <v>1.89</v>
      </c>
      <c r="AS303" s="2" t="s">
        <v>881</v>
      </c>
      <c r="AT303" s="2">
        <v>5302</v>
      </c>
      <c r="AU303" s="2">
        <v>5498</v>
      </c>
      <c r="AV303" s="2">
        <v>5580</v>
      </c>
      <c r="AW303" s="2"/>
      <c r="AZ303" t="s">
        <v>882</v>
      </c>
    </row>
    <row r="304" spans="1:52" x14ac:dyDescent="0.3">
      <c r="A304" s="4"/>
      <c r="B304" s="8">
        <v>45511</v>
      </c>
      <c r="C304" s="4" t="s">
        <v>207</v>
      </c>
      <c r="D304" s="4">
        <v>2</v>
      </c>
      <c r="E304" s="4" t="s">
        <v>56</v>
      </c>
      <c r="F304" s="5" t="s">
        <v>56</v>
      </c>
      <c r="G304" s="4" t="s">
        <v>57</v>
      </c>
      <c r="H304" s="5">
        <v>550</v>
      </c>
      <c r="I304" s="4">
        <v>0.9</v>
      </c>
      <c r="J304" s="4" t="s">
        <v>58</v>
      </c>
      <c r="K304" s="4">
        <v>250</v>
      </c>
      <c r="L304" s="4">
        <v>0.1</v>
      </c>
      <c r="M304" s="4" t="s">
        <v>56</v>
      </c>
      <c r="N304" s="4" t="s">
        <v>56</v>
      </c>
      <c r="O304" s="4" t="s">
        <v>94</v>
      </c>
      <c r="P304" s="4">
        <v>30</v>
      </c>
      <c r="Q304" s="4" t="s">
        <v>56</v>
      </c>
      <c r="R304" s="4" t="s">
        <v>56</v>
      </c>
      <c r="S304" s="4" t="s">
        <v>57</v>
      </c>
      <c r="T304" s="4">
        <v>550</v>
      </c>
      <c r="U304" s="4">
        <v>0.9</v>
      </c>
      <c r="V304" s="4" t="s">
        <v>58</v>
      </c>
      <c r="W304" s="4">
        <v>250</v>
      </c>
      <c r="X304" s="4">
        <v>0.1</v>
      </c>
      <c r="Y304" s="4" t="s">
        <v>56</v>
      </c>
      <c r="Z304" s="4" t="s">
        <v>56</v>
      </c>
      <c r="AA304" s="4" t="s">
        <v>94</v>
      </c>
      <c r="AB304" s="4">
        <v>30</v>
      </c>
      <c r="AC304" s="4" t="s">
        <v>59</v>
      </c>
      <c r="AD304" s="4">
        <v>0</v>
      </c>
      <c r="AE304" s="4" t="s">
        <v>56</v>
      </c>
      <c r="AF304" s="4">
        <v>0</v>
      </c>
      <c r="AG304" s="4">
        <v>1</v>
      </c>
      <c r="AH304" s="4" t="s">
        <v>56</v>
      </c>
      <c r="AI304" s="4" t="s">
        <v>60</v>
      </c>
      <c r="AJ304" s="4">
        <v>1</v>
      </c>
      <c r="AK304" s="4" t="s">
        <v>56</v>
      </c>
      <c r="AL304" s="4">
        <v>0</v>
      </c>
      <c r="AM304" s="4"/>
      <c r="AN304" s="4"/>
      <c r="AO304" s="18">
        <v>0.251</v>
      </c>
      <c r="AP304" s="18">
        <v>0.25109999999999999</v>
      </c>
      <c r="AQ304" s="18">
        <v>0.25119999999999998</v>
      </c>
      <c r="AR304" s="4">
        <v>1.89</v>
      </c>
      <c r="AS304" s="2" t="s">
        <v>883</v>
      </c>
      <c r="AT304" s="2">
        <v>2946</v>
      </c>
      <c r="AU304" s="2">
        <v>2961</v>
      </c>
      <c r="AV304" s="2">
        <v>2968</v>
      </c>
      <c r="AW304" s="2"/>
      <c r="AZ304" t="s">
        <v>884</v>
      </c>
    </row>
    <row r="305" spans="1:54" x14ac:dyDescent="0.3">
      <c r="B305" s="1">
        <v>45511</v>
      </c>
      <c r="C305" t="s">
        <v>207</v>
      </c>
      <c r="D305">
        <v>2</v>
      </c>
      <c r="E305" t="s">
        <v>56</v>
      </c>
      <c r="F305" s="2" t="s">
        <v>56</v>
      </c>
      <c r="G305" t="s">
        <v>57</v>
      </c>
      <c r="H305" s="2">
        <v>550</v>
      </c>
      <c r="I305">
        <v>0.9</v>
      </c>
      <c r="J305" t="s">
        <v>58</v>
      </c>
      <c r="K305">
        <v>250</v>
      </c>
      <c r="L305">
        <v>0.1</v>
      </c>
      <c r="M305" t="s">
        <v>56</v>
      </c>
      <c r="N305" t="s">
        <v>56</v>
      </c>
      <c r="O305" t="s">
        <v>94</v>
      </c>
      <c r="P305">
        <v>30</v>
      </c>
      <c r="Q305" t="s">
        <v>56</v>
      </c>
      <c r="R305" t="s">
        <v>56</v>
      </c>
      <c r="S305" t="s">
        <v>57</v>
      </c>
      <c r="T305">
        <v>550</v>
      </c>
      <c r="U305">
        <v>0.9</v>
      </c>
      <c r="V305" t="s">
        <v>58</v>
      </c>
      <c r="W305">
        <v>250</v>
      </c>
      <c r="X305">
        <v>0.1</v>
      </c>
      <c r="Y305" t="s">
        <v>56</v>
      </c>
      <c r="Z305" t="s">
        <v>56</v>
      </c>
      <c r="AA305" t="s">
        <v>94</v>
      </c>
      <c r="AB305">
        <v>30</v>
      </c>
      <c r="AC305" t="s">
        <v>59</v>
      </c>
      <c r="AD305">
        <v>15</v>
      </c>
      <c r="AE305" t="s">
        <v>56</v>
      </c>
      <c r="AF305">
        <v>0</v>
      </c>
      <c r="AG305">
        <v>1</v>
      </c>
      <c r="AH305" t="s">
        <v>56</v>
      </c>
      <c r="AI305" t="s">
        <v>60</v>
      </c>
      <c r="AJ305">
        <v>1</v>
      </c>
      <c r="AK305" t="s">
        <v>56</v>
      </c>
      <c r="AL305">
        <v>0</v>
      </c>
      <c r="AO305" s="17">
        <v>0.254</v>
      </c>
      <c r="AP305" s="17">
        <v>0.25409999999999999</v>
      </c>
      <c r="AQ305" s="17">
        <v>0.25419999999999998</v>
      </c>
      <c r="AR305">
        <v>1.89</v>
      </c>
      <c r="AS305" s="2" t="s">
        <v>885</v>
      </c>
      <c r="AT305" s="2">
        <v>5494</v>
      </c>
      <c r="AU305" s="2">
        <v>5625</v>
      </c>
      <c r="AV305" s="2">
        <v>5692</v>
      </c>
      <c r="AW305" s="2"/>
      <c r="AZ305" t="s">
        <v>886</v>
      </c>
    </row>
    <row r="306" spans="1:54" x14ac:dyDescent="0.3">
      <c r="B306" s="1">
        <v>45511</v>
      </c>
      <c r="C306" t="s">
        <v>207</v>
      </c>
      <c r="D306">
        <v>2</v>
      </c>
      <c r="E306" t="s">
        <v>56</v>
      </c>
      <c r="F306" s="2" t="s">
        <v>56</v>
      </c>
      <c r="G306" t="s">
        <v>57</v>
      </c>
      <c r="H306" s="2">
        <v>550</v>
      </c>
      <c r="I306">
        <v>0.9</v>
      </c>
      <c r="J306" t="s">
        <v>58</v>
      </c>
      <c r="K306">
        <v>250</v>
      </c>
      <c r="L306">
        <v>0.1</v>
      </c>
      <c r="M306" t="s">
        <v>56</v>
      </c>
      <c r="N306" t="s">
        <v>56</v>
      </c>
      <c r="O306" t="s">
        <v>94</v>
      </c>
      <c r="P306">
        <v>30</v>
      </c>
      <c r="Q306" t="s">
        <v>56</v>
      </c>
      <c r="R306" t="s">
        <v>56</v>
      </c>
      <c r="S306" t="s">
        <v>57</v>
      </c>
      <c r="T306">
        <v>550</v>
      </c>
      <c r="U306">
        <v>0.9</v>
      </c>
      <c r="V306" t="s">
        <v>58</v>
      </c>
      <c r="W306">
        <v>250</v>
      </c>
      <c r="X306">
        <v>0.1</v>
      </c>
      <c r="Y306" t="s">
        <v>56</v>
      </c>
      <c r="Z306" t="s">
        <v>56</v>
      </c>
      <c r="AA306" t="s">
        <v>94</v>
      </c>
      <c r="AB306">
        <v>30</v>
      </c>
      <c r="AC306" t="s">
        <v>59</v>
      </c>
      <c r="AD306">
        <v>12.85</v>
      </c>
      <c r="AE306" t="s">
        <v>56</v>
      </c>
      <c r="AF306">
        <v>0</v>
      </c>
      <c r="AG306">
        <v>1</v>
      </c>
      <c r="AH306" t="s">
        <v>56</v>
      </c>
      <c r="AI306" t="s">
        <v>60</v>
      </c>
      <c r="AJ306">
        <v>1</v>
      </c>
      <c r="AK306" t="s">
        <v>56</v>
      </c>
      <c r="AL306">
        <v>0</v>
      </c>
      <c r="AO306" s="17">
        <v>0.26500000000000001</v>
      </c>
      <c r="AP306" s="17">
        <v>0.2651</v>
      </c>
      <c r="AQ306" s="17">
        <v>0.26519999999999999</v>
      </c>
      <c r="AR306">
        <v>1.89</v>
      </c>
      <c r="AS306" s="2" t="s">
        <v>887</v>
      </c>
      <c r="AT306" s="2">
        <v>4702</v>
      </c>
      <c r="AU306" s="2">
        <v>4946</v>
      </c>
      <c r="AV306" s="2">
        <v>5050</v>
      </c>
      <c r="AW306" s="2"/>
      <c r="AZ306" t="s">
        <v>888</v>
      </c>
    </row>
    <row r="307" spans="1:54" x14ac:dyDescent="0.3">
      <c r="B307" s="1">
        <v>45511</v>
      </c>
      <c r="C307" t="s">
        <v>207</v>
      </c>
      <c r="D307">
        <v>2</v>
      </c>
      <c r="E307" t="s">
        <v>56</v>
      </c>
      <c r="F307" s="2" t="s">
        <v>56</v>
      </c>
      <c r="G307" t="s">
        <v>57</v>
      </c>
      <c r="H307" s="2">
        <v>550</v>
      </c>
      <c r="I307">
        <v>0.9</v>
      </c>
      <c r="J307" t="s">
        <v>58</v>
      </c>
      <c r="K307">
        <v>250</v>
      </c>
      <c r="L307">
        <v>0.1</v>
      </c>
      <c r="M307" t="s">
        <v>56</v>
      </c>
      <c r="N307" t="s">
        <v>56</v>
      </c>
      <c r="O307" t="s">
        <v>94</v>
      </c>
      <c r="P307">
        <v>30</v>
      </c>
      <c r="Q307" t="s">
        <v>56</v>
      </c>
      <c r="R307" t="s">
        <v>56</v>
      </c>
      <c r="S307" t="s">
        <v>57</v>
      </c>
      <c r="T307">
        <v>550</v>
      </c>
      <c r="U307">
        <v>0.9</v>
      </c>
      <c r="V307" t="s">
        <v>58</v>
      </c>
      <c r="W307">
        <v>250</v>
      </c>
      <c r="X307">
        <v>0.1</v>
      </c>
      <c r="Y307" t="s">
        <v>56</v>
      </c>
      <c r="Z307" t="s">
        <v>56</v>
      </c>
      <c r="AA307" t="s">
        <v>94</v>
      </c>
      <c r="AB307">
        <v>30</v>
      </c>
      <c r="AC307" t="s">
        <v>59</v>
      </c>
      <c r="AD307">
        <v>10.71</v>
      </c>
      <c r="AE307" t="s">
        <v>56</v>
      </c>
      <c r="AF307">
        <v>0</v>
      </c>
      <c r="AG307">
        <v>1</v>
      </c>
      <c r="AH307" t="s">
        <v>56</v>
      </c>
      <c r="AI307" t="s">
        <v>60</v>
      </c>
      <c r="AJ307">
        <v>1</v>
      </c>
      <c r="AK307" t="s">
        <v>56</v>
      </c>
      <c r="AL307">
        <v>0</v>
      </c>
      <c r="AO307" s="17">
        <v>0.26300000000000001</v>
      </c>
      <c r="AP307" s="17">
        <v>0.2631</v>
      </c>
      <c r="AQ307" s="17">
        <v>0.26319999999999999</v>
      </c>
      <c r="AR307">
        <v>1.89</v>
      </c>
      <c r="AS307" s="2" t="s">
        <v>889</v>
      </c>
      <c r="AT307" s="2">
        <v>4442</v>
      </c>
      <c r="AU307" s="2">
        <v>4853</v>
      </c>
      <c r="AV307" s="2">
        <v>5031</v>
      </c>
      <c r="AW307" s="2"/>
      <c r="AZ307" t="s">
        <v>890</v>
      </c>
    </row>
    <row r="308" spans="1:54" x14ac:dyDescent="0.3">
      <c r="B308" s="1">
        <v>45511</v>
      </c>
      <c r="C308" t="s">
        <v>207</v>
      </c>
      <c r="D308">
        <v>2</v>
      </c>
      <c r="E308" t="s">
        <v>56</v>
      </c>
      <c r="F308" s="2" t="s">
        <v>56</v>
      </c>
      <c r="G308" t="s">
        <v>57</v>
      </c>
      <c r="H308" s="2">
        <v>550</v>
      </c>
      <c r="I308">
        <v>0.9</v>
      </c>
      <c r="J308" t="s">
        <v>58</v>
      </c>
      <c r="K308">
        <v>250</v>
      </c>
      <c r="L308">
        <v>0.1</v>
      </c>
      <c r="M308" t="s">
        <v>56</v>
      </c>
      <c r="N308" t="s">
        <v>56</v>
      </c>
      <c r="O308" t="s">
        <v>94</v>
      </c>
      <c r="P308">
        <v>30</v>
      </c>
      <c r="Q308" t="s">
        <v>56</v>
      </c>
      <c r="R308" t="s">
        <v>56</v>
      </c>
      <c r="S308" t="s">
        <v>57</v>
      </c>
      <c r="T308">
        <v>550</v>
      </c>
      <c r="U308">
        <v>0.9</v>
      </c>
      <c r="V308" t="s">
        <v>58</v>
      </c>
      <c r="W308">
        <v>250</v>
      </c>
      <c r="X308">
        <v>0.1</v>
      </c>
      <c r="Y308" t="s">
        <v>56</v>
      </c>
      <c r="Z308" t="s">
        <v>56</v>
      </c>
      <c r="AA308" t="s">
        <v>94</v>
      </c>
      <c r="AB308">
        <v>30</v>
      </c>
      <c r="AC308" t="s">
        <v>59</v>
      </c>
      <c r="AD308">
        <v>8.56</v>
      </c>
      <c r="AE308" t="s">
        <v>56</v>
      </c>
      <c r="AF308">
        <v>0</v>
      </c>
      <c r="AG308">
        <v>1</v>
      </c>
      <c r="AH308" t="s">
        <v>56</v>
      </c>
      <c r="AI308" t="s">
        <v>60</v>
      </c>
      <c r="AJ308">
        <v>1</v>
      </c>
      <c r="AK308" t="s">
        <v>56</v>
      </c>
      <c r="AL308">
        <v>0</v>
      </c>
      <c r="AO308" s="17">
        <v>0.26300000000000001</v>
      </c>
      <c r="AP308" s="17">
        <v>0.2631</v>
      </c>
      <c r="AQ308" s="17">
        <v>0.26319999999999999</v>
      </c>
      <c r="AR308">
        <v>1.89</v>
      </c>
      <c r="AS308" s="2" t="s">
        <v>891</v>
      </c>
      <c r="AT308" s="2">
        <v>5861</v>
      </c>
      <c r="AU308" s="2">
        <v>5915</v>
      </c>
      <c r="AV308" s="2">
        <v>5940</v>
      </c>
      <c r="AW308" s="2"/>
      <c r="AZ308" t="s">
        <v>892</v>
      </c>
    </row>
    <row r="309" spans="1:54" x14ac:dyDescent="0.3">
      <c r="B309" s="1">
        <v>45511</v>
      </c>
      <c r="C309" t="s">
        <v>207</v>
      </c>
      <c r="D309">
        <v>2</v>
      </c>
      <c r="E309" t="s">
        <v>56</v>
      </c>
      <c r="F309" s="2" t="s">
        <v>56</v>
      </c>
      <c r="G309" t="s">
        <v>57</v>
      </c>
      <c r="H309" s="2">
        <v>550</v>
      </c>
      <c r="I309">
        <v>0.9</v>
      </c>
      <c r="J309" t="s">
        <v>58</v>
      </c>
      <c r="K309">
        <v>250</v>
      </c>
      <c r="L309">
        <v>0.1</v>
      </c>
      <c r="M309" t="s">
        <v>56</v>
      </c>
      <c r="N309" t="s">
        <v>56</v>
      </c>
      <c r="O309" t="s">
        <v>94</v>
      </c>
      <c r="P309">
        <v>30</v>
      </c>
      <c r="Q309" t="s">
        <v>56</v>
      </c>
      <c r="R309" t="s">
        <v>56</v>
      </c>
      <c r="S309" t="s">
        <v>57</v>
      </c>
      <c r="T309">
        <v>550</v>
      </c>
      <c r="U309">
        <v>0.9</v>
      </c>
      <c r="V309" t="s">
        <v>58</v>
      </c>
      <c r="W309">
        <v>250</v>
      </c>
      <c r="X309">
        <v>0.1</v>
      </c>
      <c r="Y309" t="s">
        <v>56</v>
      </c>
      <c r="Z309" t="s">
        <v>56</v>
      </c>
      <c r="AA309" t="s">
        <v>94</v>
      </c>
      <c r="AB309">
        <v>30</v>
      </c>
      <c r="AC309" t="s">
        <v>59</v>
      </c>
      <c r="AD309">
        <v>6.42</v>
      </c>
      <c r="AE309" t="s">
        <v>56</v>
      </c>
      <c r="AF309">
        <v>0</v>
      </c>
      <c r="AG309">
        <v>1</v>
      </c>
      <c r="AH309" t="s">
        <v>56</v>
      </c>
      <c r="AI309" t="s">
        <v>60</v>
      </c>
      <c r="AJ309">
        <v>1</v>
      </c>
      <c r="AK309" t="s">
        <v>56</v>
      </c>
      <c r="AL309">
        <v>0</v>
      </c>
      <c r="AO309" s="17">
        <v>0.26100000000000001</v>
      </c>
      <c r="AP309" s="17">
        <v>0.2611</v>
      </c>
      <c r="AQ309" s="17">
        <v>0.26119999999999999</v>
      </c>
      <c r="AR309">
        <v>1.89</v>
      </c>
      <c r="AS309" s="2" t="s">
        <v>893</v>
      </c>
      <c r="AT309" s="2">
        <v>2772</v>
      </c>
      <c r="AU309" s="2">
        <v>2974</v>
      </c>
      <c r="AV309" s="2">
        <v>3058</v>
      </c>
      <c r="AW309" s="2"/>
      <c r="AZ309" t="s">
        <v>894</v>
      </c>
    </row>
    <row r="310" spans="1:54" x14ac:dyDescent="0.3">
      <c r="B310" s="1">
        <v>45511</v>
      </c>
      <c r="C310" t="s">
        <v>207</v>
      </c>
      <c r="D310">
        <v>2</v>
      </c>
      <c r="E310" t="s">
        <v>56</v>
      </c>
      <c r="F310" s="2" t="s">
        <v>56</v>
      </c>
      <c r="G310" t="s">
        <v>57</v>
      </c>
      <c r="H310" s="2">
        <v>550</v>
      </c>
      <c r="I310">
        <v>0.9</v>
      </c>
      <c r="J310" t="s">
        <v>58</v>
      </c>
      <c r="K310">
        <v>250</v>
      </c>
      <c r="L310">
        <v>0.1</v>
      </c>
      <c r="M310" t="s">
        <v>56</v>
      </c>
      <c r="N310" t="s">
        <v>56</v>
      </c>
      <c r="O310" t="s">
        <v>94</v>
      </c>
      <c r="P310">
        <v>30</v>
      </c>
      <c r="Q310" t="s">
        <v>56</v>
      </c>
      <c r="R310" t="s">
        <v>56</v>
      </c>
      <c r="S310" t="s">
        <v>57</v>
      </c>
      <c r="T310">
        <v>550</v>
      </c>
      <c r="U310">
        <v>0.9</v>
      </c>
      <c r="V310" t="s">
        <v>58</v>
      </c>
      <c r="W310">
        <v>250</v>
      </c>
      <c r="X310">
        <v>0.1</v>
      </c>
      <c r="Y310" t="s">
        <v>56</v>
      </c>
      <c r="Z310" t="s">
        <v>56</v>
      </c>
      <c r="AA310" t="s">
        <v>94</v>
      </c>
      <c r="AB310">
        <v>30</v>
      </c>
      <c r="AC310" t="s">
        <v>59</v>
      </c>
      <c r="AD310">
        <v>4.28</v>
      </c>
      <c r="AE310" t="s">
        <v>56</v>
      </c>
      <c r="AF310">
        <v>0</v>
      </c>
      <c r="AG310">
        <v>1</v>
      </c>
      <c r="AH310" t="s">
        <v>56</v>
      </c>
      <c r="AI310" t="s">
        <v>60</v>
      </c>
      <c r="AJ310">
        <v>1</v>
      </c>
      <c r="AK310" t="s">
        <v>56</v>
      </c>
      <c r="AL310">
        <v>0</v>
      </c>
      <c r="AO310" s="17">
        <v>0.22500000000000001</v>
      </c>
      <c r="AP310" s="17">
        <v>0.22509999999999999</v>
      </c>
      <c r="AQ310" s="17">
        <v>0.22520000000000001</v>
      </c>
      <c r="AR310">
        <v>1.89</v>
      </c>
      <c r="AS310" s="2" t="s">
        <v>895</v>
      </c>
      <c r="AT310" s="2">
        <v>4896</v>
      </c>
      <c r="AU310" s="2">
        <v>5026</v>
      </c>
      <c r="AV310" s="2">
        <v>5062</v>
      </c>
      <c r="AW310" s="2"/>
      <c r="AZ310" t="s">
        <v>896</v>
      </c>
    </row>
    <row r="311" spans="1:54" x14ac:dyDescent="0.3">
      <c r="B311" s="1">
        <v>45511</v>
      </c>
      <c r="C311" t="s">
        <v>207</v>
      </c>
      <c r="D311">
        <v>2</v>
      </c>
      <c r="E311" t="s">
        <v>56</v>
      </c>
      <c r="F311" s="2" t="s">
        <v>56</v>
      </c>
      <c r="G311" t="s">
        <v>57</v>
      </c>
      <c r="H311" s="2">
        <v>550</v>
      </c>
      <c r="I311">
        <v>0.9</v>
      </c>
      <c r="J311" t="s">
        <v>58</v>
      </c>
      <c r="K311">
        <v>250</v>
      </c>
      <c r="L311">
        <v>0.1</v>
      </c>
      <c r="M311" t="s">
        <v>56</v>
      </c>
      <c r="N311" t="s">
        <v>56</v>
      </c>
      <c r="O311" t="s">
        <v>94</v>
      </c>
      <c r="P311">
        <v>30</v>
      </c>
      <c r="Q311" t="s">
        <v>56</v>
      </c>
      <c r="R311" t="s">
        <v>56</v>
      </c>
      <c r="S311" t="s">
        <v>57</v>
      </c>
      <c r="T311">
        <v>550</v>
      </c>
      <c r="U311">
        <v>0.9</v>
      </c>
      <c r="V311" t="s">
        <v>58</v>
      </c>
      <c r="W311">
        <v>250</v>
      </c>
      <c r="X311">
        <v>0.1</v>
      </c>
      <c r="Y311" t="s">
        <v>56</v>
      </c>
      <c r="Z311" t="s">
        <v>56</v>
      </c>
      <c r="AA311" t="s">
        <v>94</v>
      </c>
      <c r="AB311">
        <v>30</v>
      </c>
      <c r="AC311" t="s">
        <v>59</v>
      </c>
      <c r="AD311">
        <v>2.14</v>
      </c>
      <c r="AE311" t="s">
        <v>56</v>
      </c>
      <c r="AF311">
        <v>0</v>
      </c>
      <c r="AG311">
        <v>1</v>
      </c>
      <c r="AH311" t="s">
        <v>56</v>
      </c>
      <c r="AI311" t="s">
        <v>60</v>
      </c>
      <c r="AJ311">
        <v>1</v>
      </c>
      <c r="AK311" t="s">
        <v>56</v>
      </c>
      <c r="AL311">
        <v>0</v>
      </c>
      <c r="AO311" s="17">
        <v>0.254</v>
      </c>
      <c r="AP311" s="17">
        <v>0.25409999999999999</v>
      </c>
      <c r="AQ311" s="17">
        <v>0.25419999999999998</v>
      </c>
      <c r="AR311">
        <v>1.89</v>
      </c>
      <c r="AS311" s="2" t="s">
        <v>897</v>
      </c>
      <c r="AT311" s="2">
        <v>6702</v>
      </c>
      <c r="AU311" s="2">
        <v>6776</v>
      </c>
      <c r="AV311" s="2">
        <v>6776</v>
      </c>
      <c r="AW311" s="2"/>
      <c r="AZ311" t="s">
        <v>898</v>
      </c>
      <c r="BA311" t="s">
        <v>899</v>
      </c>
    </row>
    <row r="312" spans="1:54" x14ac:dyDescent="0.3">
      <c r="A312" s="4"/>
      <c r="B312" s="8">
        <v>45511</v>
      </c>
      <c r="C312" s="4" t="s">
        <v>207</v>
      </c>
      <c r="D312" s="4">
        <v>2</v>
      </c>
      <c r="E312" s="4" t="s">
        <v>56</v>
      </c>
      <c r="F312" s="5" t="s">
        <v>56</v>
      </c>
      <c r="G312" s="4" t="s">
        <v>57</v>
      </c>
      <c r="H312" s="5">
        <v>550</v>
      </c>
      <c r="I312" s="4">
        <v>0.9</v>
      </c>
      <c r="J312" s="4" t="s">
        <v>58</v>
      </c>
      <c r="K312" s="4">
        <v>250</v>
      </c>
      <c r="L312" s="4">
        <v>0.1</v>
      </c>
      <c r="M312" s="4" t="s">
        <v>56</v>
      </c>
      <c r="N312" s="4" t="s">
        <v>56</v>
      </c>
      <c r="O312" s="4" t="s">
        <v>94</v>
      </c>
      <c r="P312" s="4">
        <v>30</v>
      </c>
      <c r="Q312" s="4" t="s">
        <v>56</v>
      </c>
      <c r="R312" s="4" t="s">
        <v>56</v>
      </c>
      <c r="S312" s="4" t="s">
        <v>57</v>
      </c>
      <c r="T312" s="4">
        <v>550</v>
      </c>
      <c r="U312" s="4">
        <v>0.9</v>
      </c>
      <c r="V312" s="4" t="s">
        <v>58</v>
      </c>
      <c r="W312" s="4">
        <v>250</v>
      </c>
      <c r="X312" s="4">
        <v>0.1</v>
      </c>
      <c r="Y312" s="4" t="s">
        <v>56</v>
      </c>
      <c r="Z312" s="4" t="s">
        <v>56</v>
      </c>
      <c r="AA312" s="4" t="s">
        <v>94</v>
      </c>
      <c r="AB312" s="4">
        <v>30</v>
      </c>
      <c r="AC312" s="4" t="s">
        <v>59</v>
      </c>
      <c r="AD312" s="4">
        <v>0</v>
      </c>
      <c r="AE312" s="4" t="s">
        <v>56</v>
      </c>
      <c r="AF312" s="4">
        <v>0</v>
      </c>
      <c r="AG312" s="4">
        <v>1</v>
      </c>
      <c r="AH312" s="4" t="s">
        <v>56</v>
      </c>
      <c r="AI312" s="4" t="s">
        <v>60</v>
      </c>
      <c r="AJ312" s="4">
        <v>1</v>
      </c>
      <c r="AK312" s="4" t="s">
        <v>56</v>
      </c>
      <c r="AL312" s="4">
        <v>0</v>
      </c>
      <c r="AM312" s="4"/>
      <c r="AN312" s="4"/>
      <c r="AO312" s="18">
        <v>0.251</v>
      </c>
      <c r="AP312" s="18">
        <v>0.25109999999999999</v>
      </c>
      <c r="AQ312" s="18">
        <v>0.25119999999999998</v>
      </c>
      <c r="AR312" s="4">
        <v>1.89</v>
      </c>
      <c r="AS312" s="2" t="s">
        <v>900</v>
      </c>
      <c r="AT312" s="2">
        <v>2693</v>
      </c>
      <c r="AU312" s="2">
        <v>2769</v>
      </c>
      <c r="AV312" s="2">
        <v>2816</v>
      </c>
      <c r="AW312" s="2"/>
      <c r="AZ312" t="s">
        <v>901</v>
      </c>
    </row>
    <row r="313" spans="1:54" x14ac:dyDescent="0.3">
      <c r="B313" s="1">
        <v>45516</v>
      </c>
      <c r="C313" t="s">
        <v>207</v>
      </c>
      <c r="D313">
        <v>2</v>
      </c>
      <c r="E313" t="s">
        <v>56</v>
      </c>
      <c r="F313" s="2" t="s">
        <v>56</v>
      </c>
      <c r="G313" t="s">
        <v>57</v>
      </c>
      <c r="H313" s="2">
        <v>550</v>
      </c>
      <c r="I313">
        <v>0.9</v>
      </c>
      <c r="J313" t="s">
        <v>58</v>
      </c>
      <c r="K313">
        <v>250</v>
      </c>
      <c r="L313">
        <v>0.1</v>
      </c>
      <c r="M313" t="s">
        <v>56</v>
      </c>
      <c r="N313" t="s">
        <v>56</v>
      </c>
      <c r="O313" t="s">
        <v>94</v>
      </c>
      <c r="P313">
        <v>20</v>
      </c>
      <c r="Q313" t="s">
        <v>56</v>
      </c>
      <c r="R313" t="s">
        <v>56</v>
      </c>
      <c r="S313" t="s">
        <v>57</v>
      </c>
      <c r="T313">
        <v>550</v>
      </c>
      <c r="U313">
        <v>0.9</v>
      </c>
      <c r="V313" t="s">
        <v>58</v>
      </c>
      <c r="W313">
        <v>250</v>
      </c>
      <c r="X313">
        <v>0.1</v>
      </c>
      <c r="Y313" t="s">
        <v>56</v>
      </c>
      <c r="Z313" t="s">
        <v>56</v>
      </c>
      <c r="AA313" t="s">
        <v>94</v>
      </c>
      <c r="AB313">
        <v>20</v>
      </c>
      <c r="AC313" t="s">
        <v>59</v>
      </c>
      <c r="AD313">
        <v>15</v>
      </c>
      <c r="AE313" t="s">
        <v>56</v>
      </c>
      <c r="AF313">
        <v>0</v>
      </c>
      <c r="AG313">
        <v>1</v>
      </c>
      <c r="AH313" t="s">
        <v>56</v>
      </c>
      <c r="AI313" t="s">
        <v>60</v>
      </c>
      <c r="AJ313">
        <v>1</v>
      </c>
      <c r="AK313" t="s">
        <v>56</v>
      </c>
      <c r="AL313">
        <v>0</v>
      </c>
      <c r="AO313" s="17">
        <v>0.254</v>
      </c>
      <c r="AP313" s="17">
        <v>0.25409999999999999</v>
      </c>
      <c r="AQ313" s="17">
        <v>0.25419999999999998</v>
      </c>
      <c r="AR313">
        <v>1.89</v>
      </c>
      <c r="AS313" s="2" t="s">
        <v>902</v>
      </c>
      <c r="AT313" s="2">
        <v>6944</v>
      </c>
      <c r="AU313" s="2">
        <v>6958</v>
      </c>
      <c r="AV313" s="2">
        <v>6964</v>
      </c>
      <c r="AW313" s="2"/>
      <c r="AZ313" t="s">
        <v>903</v>
      </c>
    </row>
    <row r="314" spans="1:54" x14ac:dyDescent="0.3">
      <c r="B314" s="1">
        <v>45516</v>
      </c>
      <c r="C314" t="s">
        <v>207</v>
      </c>
      <c r="D314">
        <v>2</v>
      </c>
      <c r="E314" t="s">
        <v>56</v>
      </c>
      <c r="F314" s="2" t="s">
        <v>56</v>
      </c>
      <c r="G314" t="s">
        <v>57</v>
      </c>
      <c r="H314" s="2">
        <v>550</v>
      </c>
      <c r="I314">
        <v>0.9</v>
      </c>
      <c r="J314" t="s">
        <v>58</v>
      </c>
      <c r="K314">
        <v>250</v>
      </c>
      <c r="L314">
        <v>0.1</v>
      </c>
      <c r="M314" t="s">
        <v>56</v>
      </c>
      <c r="N314" t="s">
        <v>56</v>
      </c>
      <c r="O314" t="s">
        <v>94</v>
      </c>
      <c r="P314">
        <v>20</v>
      </c>
      <c r="Q314" t="s">
        <v>56</v>
      </c>
      <c r="R314" t="s">
        <v>56</v>
      </c>
      <c r="S314" t="s">
        <v>57</v>
      </c>
      <c r="T314">
        <v>550</v>
      </c>
      <c r="U314">
        <v>0.9</v>
      </c>
      <c r="V314" t="s">
        <v>58</v>
      </c>
      <c r="W314">
        <v>250</v>
      </c>
      <c r="X314">
        <v>0.1</v>
      </c>
      <c r="Y314" t="s">
        <v>56</v>
      </c>
      <c r="Z314" t="s">
        <v>56</v>
      </c>
      <c r="AA314" t="s">
        <v>94</v>
      </c>
      <c r="AB314">
        <v>20</v>
      </c>
      <c r="AC314" t="s">
        <v>59</v>
      </c>
      <c r="AD314">
        <v>12.85</v>
      </c>
      <c r="AE314" t="s">
        <v>56</v>
      </c>
      <c r="AF314">
        <v>0</v>
      </c>
      <c r="AG314">
        <v>1</v>
      </c>
      <c r="AH314" t="s">
        <v>56</v>
      </c>
      <c r="AI314" t="s">
        <v>60</v>
      </c>
      <c r="AJ314">
        <v>1</v>
      </c>
      <c r="AK314" t="s">
        <v>56</v>
      </c>
      <c r="AL314">
        <v>0</v>
      </c>
      <c r="AO314" s="17">
        <v>0.26500000000000001</v>
      </c>
      <c r="AP314" s="17">
        <v>0.2651</v>
      </c>
      <c r="AQ314" s="17">
        <v>0.26519999999999999</v>
      </c>
      <c r="AR314">
        <v>1.89</v>
      </c>
      <c r="AS314" s="2" t="s">
        <v>904</v>
      </c>
      <c r="AT314" s="2">
        <v>5886</v>
      </c>
      <c r="AU314" s="2">
        <v>6045</v>
      </c>
      <c r="AV314" s="2">
        <v>6115</v>
      </c>
      <c r="AW314" s="2"/>
      <c r="AZ314" t="s">
        <v>905</v>
      </c>
    </row>
    <row r="315" spans="1:54" x14ac:dyDescent="0.3">
      <c r="B315" s="1">
        <v>45516</v>
      </c>
      <c r="C315" t="s">
        <v>207</v>
      </c>
      <c r="D315">
        <v>2</v>
      </c>
      <c r="E315" t="s">
        <v>56</v>
      </c>
      <c r="F315" s="2" t="s">
        <v>56</v>
      </c>
      <c r="G315" t="s">
        <v>57</v>
      </c>
      <c r="H315" s="2">
        <v>550</v>
      </c>
      <c r="I315">
        <v>0.9</v>
      </c>
      <c r="J315" t="s">
        <v>58</v>
      </c>
      <c r="K315">
        <v>250</v>
      </c>
      <c r="L315">
        <v>0.1</v>
      </c>
      <c r="M315" t="s">
        <v>56</v>
      </c>
      <c r="N315" t="s">
        <v>56</v>
      </c>
      <c r="O315" t="s">
        <v>94</v>
      </c>
      <c r="P315">
        <v>20</v>
      </c>
      <c r="Q315" t="s">
        <v>56</v>
      </c>
      <c r="R315" t="s">
        <v>56</v>
      </c>
      <c r="S315" t="s">
        <v>57</v>
      </c>
      <c r="T315">
        <v>550</v>
      </c>
      <c r="U315">
        <v>0.9</v>
      </c>
      <c r="V315" t="s">
        <v>58</v>
      </c>
      <c r="W315">
        <v>250</v>
      </c>
      <c r="X315">
        <v>0.1</v>
      </c>
      <c r="Y315" t="s">
        <v>56</v>
      </c>
      <c r="Z315" t="s">
        <v>56</v>
      </c>
      <c r="AA315" t="s">
        <v>94</v>
      </c>
      <c r="AB315">
        <v>20</v>
      </c>
      <c r="AC315" t="s">
        <v>59</v>
      </c>
      <c r="AD315">
        <v>10.71</v>
      </c>
      <c r="AE315" t="s">
        <v>56</v>
      </c>
      <c r="AF315">
        <v>0</v>
      </c>
      <c r="AG315">
        <v>1</v>
      </c>
      <c r="AH315" t="s">
        <v>56</v>
      </c>
      <c r="AI315" t="s">
        <v>60</v>
      </c>
      <c r="AJ315">
        <v>1</v>
      </c>
      <c r="AK315" t="s">
        <v>56</v>
      </c>
      <c r="AL315">
        <v>0</v>
      </c>
      <c r="AO315" s="17">
        <v>0.26300000000000001</v>
      </c>
      <c r="AP315" s="17">
        <v>0.2631</v>
      </c>
      <c r="AQ315" s="17">
        <v>0.26319999999999999</v>
      </c>
      <c r="AR315">
        <v>1.89</v>
      </c>
      <c r="AS315" s="2" t="s">
        <v>906</v>
      </c>
      <c r="AT315" s="2">
        <v>3917</v>
      </c>
      <c r="AU315" s="2">
        <v>4069</v>
      </c>
      <c r="AV315" s="2">
        <v>4131</v>
      </c>
      <c r="AW315" s="2"/>
      <c r="AZ315" t="s">
        <v>907</v>
      </c>
    </row>
    <row r="316" spans="1:54" x14ac:dyDescent="0.3">
      <c r="B316" s="1">
        <v>45516</v>
      </c>
      <c r="C316" t="s">
        <v>207</v>
      </c>
      <c r="D316">
        <v>2</v>
      </c>
      <c r="E316" t="s">
        <v>56</v>
      </c>
      <c r="F316" s="2" t="s">
        <v>56</v>
      </c>
      <c r="G316" t="s">
        <v>57</v>
      </c>
      <c r="H316" s="2">
        <v>550</v>
      </c>
      <c r="I316">
        <v>0.9</v>
      </c>
      <c r="J316" t="s">
        <v>58</v>
      </c>
      <c r="K316">
        <v>250</v>
      </c>
      <c r="L316">
        <v>0.1</v>
      </c>
      <c r="M316" t="s">
        <v>56</v>
      </c>
      <c r="N316" t="s">
        <v>56</v>
      </c>
      <c r="O316" t="s">
        <v>94</v>
      </c>
      <c r="P316">
        <v>20</v>
      </c>
      <c r="Q316" t="s">
        <v>56</v>
      </c>
      <c r="R316" t="s">
        <v>56</v>
      </c>
      <c r="S316" t="s">
        <v>57</v>
      </c>
      <c r="T316">
        <v>550</v>
      </c>
      <c r="U316">
        <v>0.9</v>
      </c>
      <c r="V316" t="s">
        <v>58</v>
      </c>
      <c r="W316">
        <v>250</v>
      </c>
      <c r="X316">
        <v>0.1</v>
      </c>
      <c r="Y316" t="s">
        <v>56</v>
      </c>
      <c r="Z316" t="s">
        <v>56</v>
      </c>
      <c r="AA316" t="s">
        <v>94</v>
      </c>
      <c r="AB316">
        <v>20</v>
      </c>
      <c r="AC316" t="s">
        <v>59</v>
      </c>
      <c r="AD316">
        <v>8.56</v>
      </c>
      <c r="AE316" t="s">
        <v>56</v>
      </c>
      <c r="AF316">
        <v>0</v>
      </c>
      <c r="AG316">
        <v>1</v>
      </c>
      <c r="AH316" t="s">
        <v>56</v>
      </c>
      <c r="AI316" t="s">
        <v>60</v>
      </c>
      <c r="AJ316">
        <v>1</v>
      </c>
      <c r="AK316" t="s">
        <v>56</v>
      </c>
      <c r="AL316">
        <v>0</v>
      </c>
      <c r="AO316" s="17">
        <v>0.26300000000000001</v>
      </c>
      <c r="AP316" s="17">
        <v>0.2631</v>
      </c>
      <c r="AQ316" s="17">
        <v>0.26319999999999999</v>
      </c>
      <c r="AR316">
        <v>1.89</v>
      </c>
      <c r="AS316" s="2" t="s">
        <v>908</v>
      </c>
      <c r="AT316" s="2">
        <v>5986</v>
      </c>
      <c r="AU316" s="2">
        <v>6237</v>
      </c>
      <c r="AV316" s="2">
        <v>6335</v>
      </c>
      <c r="AW316" s="2"/>
      <c r="AZ316" t="s">
        <v>909</v>
      </c>
    </row>
    <row r="317" spans="1:54" x14ac:dyDescent="0.3">
      <c r="B317" s="1">
        <v>45516</v>
      </c>
      <c r="C317" t="s">
        <v>207</v>
      </c>
      <c r="D317">
        <v>2</v>
      </c>
      <c r="E317" t="s">
        <v>56</v>
      </c>
      <c r="F317" s="2" t="s">
        <v>56</v>
      </c>
      <c r="G317" t="s">
        <v>57</v>
      </c>
      <c r="H317" s="2">
        <v>550</v>
      </c>
      <c r="I317">
        <v>0.9</v>
      </c>
      <c r="J317" t="s">
        <v>58</v>
      </c>
      <c r="K317">
        <v>250</v>
      </c>
      <c r="L317">
        <v>0.1</v>
      </c>
      <c r="M317" t="s">
        <v>56</v>
      </c>
      <c r="N317" t="s">
        <v>56</v>
      </c>
      <c r="O317" t="s">
        <v>94</v>
      </c>
      <c r="P317">
        <v>20</v>
      </c>
      <c r="Q317" t="s">
        <v>56</v>
      </c>
      <c r="R317" t="s">
        <v>56</v>
      </c>
      <c r="S317" t="s">
        <v>57</v>
      </c>
      <c r="T317">
        <v>550</v>
      </c>
      <c r="U317">
        <v>0.9</v>
      </c>
      <c r="V317" t="s">
        <v>58</v>
      </c>
      <c r="W317">
        <v>250</v>
      </c>
      <c r="X317">
        <v>0.1</v>
      </c>
      <c r="Y317" t="s">
        <v>56</v>
      </c>
      <c r="Z317" t="s">
        <v>56</v>
      </c>
      <c r="AA317" t="s">
        <v>94</v>
      </c>
      <c r="AB317">
        <v>20</v>
      </c>
      <c r="AC317" t="s">
        <v>59</v>
      </c>
      <c r="AD317">
        <v>6.42</v>
      </c>
      <c r="AE317" t="s">
        <v>56</v>
      </c>
      <c r="AF317">
        <v>0</v>
      </c>
      <c r="AG317">
        <v>1</v>
      </c>
      <c r="AH317" t="s">
        <v>56</v>
      </c>
      <c r="AI317" t="s">
        <v>60</v>
      </c>
      <c r="AJ317">
        <v>1</v>
      </c>
      <c r="AK317" t="s">
        <v>56</v>
      </c>
      <c r="AL317">
        <v>0</v>
      </c>
      <c r="AO317" s="17">
        <v>0.26100000000000001</v>
      </c>
      <c r="AP317" s="17">
        <v>0.2611</v>
      </c>
      <c r="AQ317" s="17">
        <v>0.26119999999999999</v>
      </c>
      <c r="AR317">
        <v>1.89</v>
      </c>
      <c r="AS317" s="2" t="s">
        <v>910</v>
      </c>
      <c r="AT317" s="2">
        <v>3857</v>
      </c>
      <c r="AU317" s="2">
        <v>3914</v>
      </c>
      <c r="AV317" s="2">
        <v>3935</v>
      </c>
      <c r="AW317" s="2"/>
      <c r="AZ317" t="s">
        <v>911</v>
      </c>
    </row>
    <row r="318" spans="1:54" x14ac:dyDescent="0.3">
      <c r="B318" s="1">
        <v>45516</v>
      </c>
      <c r="C318" t="s">
        <v>207</v>
      </c>
      <c r="D318">
        <v>2</v>
      </c>
      <c r="E318" t="s">
        <v>56</v>
      </c>
      <c r="F318" s="2" t="s">
        <v>56</v>
      </c>
      <c r="G318" t="s">
        <v>57</v>
      </c>
      <c r="H318" s="2">
        <v>550</v>
      </c>
      <c r="I318">
        <v>0.9</v>
      </c>
      <c r="J318" t="s">
        <v>58</v>
      </c>
      <c r="K318">
        <v>250</v>
      </c>
      <c r="L318">
        <v>0.1</v>
      </c>
      <c r="M318" t="s">
        <v>56</v>
      </c>
      <c r="N318" t="s">
        <v>56</v>
      </c>
      <c r="O318" t="s">
        <v>94</v>
      </c>
      <c r="P318">
        <v>20</v>
      </c>
      <c r="Q318" t="s">
        <v>56</v>
      </c>
      <c r="R318" t="s">
        <v>56</v>
      </c>
      <c r="S318" t="s">
        <v>57</v>
      </c>
      <c r="T318">
        <v>550</v>
      </c>
      <c r="U318">
        <v>0.9</v>
      </c>
      <c r="V318" t="s">
        <v>58</v>
      </c>
      <c r="W318">
        <v>250</v>
      </c>
      <c r="X318">
        <v>0.1</v>
      </c>
      <c r="Y318" t="s">
        <v>56</v>
      </c>
      <c r="Z318" t="s">
        <v>56</v>
      </c>
      <c r="AA318" t="s">
        <v>94</v>
      </c>
      <c r="AB318">
        <v>20</v>
      </c>
      <c r="AC318" t="s">
        <v>59</v>
      </c>
      <c r="AD318">
        <v>4.28</v>
      </c>
      <c r="AE318" t="s">
        <v>56</v>
      </c>
      <c r="AF318">
        <v>0</v>
      </c>
      <c r="AG318">
        <v>1</v>
      </c>
      <c r="AH318" t="s">
        <v>56</v>
      </c>
      <c r="AI318" t="s">
        <v>60</v>
      </c>
      <c r="AJ318">
        <v>1</v>
      </c>
      <c r="AK318" t="s">
        <v>56</v>
      </c>
      <c r="AL318">
        <v>0</v>
      </c>
      <c r="AO318" s="17">
        <v>0.22500000000000001</v>
      </c>
      <c r="AP318" s="17">
        <v>0.22509999999999999</v>
      </c>
      <c r="AQ318" s="17">
        <v>0.22520000000000001</v>
      </c>
      <c r="AR318">
        <v>1.89</v>
      </c>
      <c r="AS318" s="2" t="s">
        <v>912</v>
      </c>
      <c r="AT318" s="2">
        <v>4433</v>
      </c>
      <c r="AU318" s="2">
        <v>4518</v>
      </c>
      <c r="AV318" s="2">
        <v>4555</v>
      </c>
      <c r="AW318" s="2"/>
      <c r="AZ318" t="s">
        <v>913</v>
      </c>
      <c r="BA318" t="s">
        <v>914</v>
      </c>
      <c r="BB318" t="s">
        <v>915</v>
      </c>
    </row>
    <row r="319" spans="1:54" x14ac:dyDescent="0.3">
      <c r="B319" s="1">
        <v>45516</v>
      </c>
      <c r="C319" t="s">
        <v>207</v>
      </c>
      <c r="D319">
        <v>2</v>
      </c>
      <c r="E319" t="s">
        <v>56</v>
      </c>
      <c r="F319" s="2" t="s">
        <v>56</v>
      </c>
      <c r="G319" t="s">
        <v>57</v>
      </c>
      <c r="H319" s="2">
        <v>550</v>
      </c>
      <c r="I319">
        <v>0.9</v>
      </c>
      <c r="J319" t="s">
        <v>58</v>
      </c>
      <c r="K319">
        <v>250</v>
      </c>
      <c r="L319">
        <v>0.1</v>
      </c>
      <c r="M319" t="s">
        <v>56</v>
      </c>
      <c r="N319" t="s">
        <v>56</v>
      </c>
      <c r="O319" t="s">
        <v>94</v>
      </c>
      <c r="P319">
        <v>20</v>
      </c>
      <c r="Q319" t="s">
        <v>56</v>
      </c>
      <c r="R319" t="s">
        <v>56</v>
      </c>
      <c r="S319" t="s">
        <v>57</v>
      </c>
      <c r="T319">
        <v>550</v>
      </c>
      <c r="U319">
        <v>0.9</v>
      </c>
      <c r="V319" t="s">
        <v>58</v>
      </c>
      <c r="W319">
        <v>250</v>
      </c>
      <c r="X319">
        <v>0.1</v>
      </c>
      <c r="Y319" t="s">
        <v>56</v>
      </c>
      <c r="Z319" t="s">
        <v>56</v>
      </c>
      <c r="AA319" t="s">
        <v>94</v>
      </c>
      <c r="AB319">
        <v>20</v>
      </c>
      <c r="AC319" t="s">
        <v>59</v>
      </c>
      <c r="AD319">
        <v>2.14</v>
      </c>
      <c r="AE319" t="s">
        <v>56</v>
      </c>
      <c r="AF319">
        <v>0</v>
      </c>
      <c r="AG319">
        <v>1</v>
      </c>
      <c r="AH319" t="s">
        <v>56</v>
      </c>
      <c r="AI319" t="s">
        <v>60</v>
      </c>
      <c r="AJ319">
        <v>1</v>
      </c>
      <c r="AK319" t="s">
        <v>56</v>
      </c>
      <c r="AL319">
        <v>0</v>
      </c>
      <c r="AO319" s="17">
        <v>0.254</v>
      </c>
      <c r="AP319" s="17">
        <v>0.25409999999999999</v>
      </c>
      <c r="AQ319" s="17">
        <v>0.25419999999999998</v>
      </c>
      <c r="AR319">
        <v>1.89</v>
      </c>
      <c r="AS319" s="2" t="s">
        <v>916</v>
      </c>
      <c r="AT319" s="2">
        <v>4756</v>
      </c>
      <c r="AU319" s="2">
        <v>4840</v>
      </c>
      <c r="AV319" s="2">
        <v>4956</v>
      </c>
      <c r="AW319" s="2"/>
      <c r="AZ319" t="s">
        <v>917</v>
      </c>
    </row>
    <row r="320" spans="1:54" x14ac:dyDescent="0.3">
      <c r="A320" s="4"/>
      <c r="B320" s="8">
        <v>45516</v>
      </c>
      <c r="C320" s="4" t="s">
        <v>207</v>
      </c>
      <c r="D320" s="4">
        <v>2</v>
      </c>
      <c r="E320" s="4" t="s">
        <v>56</v>
      </c>
      <c r="F320" s="5" t="s">
        <v>56</v>
      </c>
      <c r="G320" s="4" t="s">
        <v>57</v>
      </c>
      <c r="H320" s="5">
        <v>550</v>
      </c>
      <c r="I320" s="4">
        <v>0.9</v>
      </c>
      <c r="J320" s="4" t="s">
        <v>58</v>
      </c>
      <c r="K320" s="4">
        <v>250</v>
      </c>
      <c r="L320" s="4">
        <v>0.1</v>
      </c>
      <c r="M320" s="4" t="s">
        <v>56</v>
      </c>
      <c r="N320" s="4" t="s">
        <v>56</v>
      </c>
      <c r="O320" s="4" t="s">
        <v>94</v>
      </c>
      <c r="P320" s="4">
        <v>20</v>
      </c>
      <c r="Q320" s="4" t="s">
        <v>56</v>
      </c>
      <c r="R320" s="4" t="s">
        <v>56</v>
      </c>
      <c r="S320" s="4" t="s">
        <v>57</v>
      </c>
      <c r="T320" s="4">
        <v>550</v>
      </c>
      <c r="U320" s="4">
        <v>0.9</v>
      </c>
      <c r="V320" s="4" t="s">
        <v>58</v>
      </c>
      <c r="W320" s="4">
        <v>250</v>
      </c>
      <c r="X320" s="4">
        <v>0.1</v>
      </c>
      <c r="Y320" s="4" t="s">
        <v>56</v>
      </c>
      <c r="Z320" s="4" t="s">
        <v>56</v>
      </c>
      <c r="AA320" s="4" t="s">
        <v>94</v>
      </c>
      <c r="AB320" s="4">
        <v>20</v>
      </c>
      <c r="AC320" s="4" t="s">
        <v>59</v>
      </c>
      <c r="AD320" s="4">
        <v>0</v>
      </c>
      <c r="AE320" s="4" t="s">
        <v>56</v>
      </c>
      <c r="AF320" s="4">
        <v>0</v>
      </c>
      <c r="AG320" s="4">
        <v>1</v>
      </c>
      <c r="AH320" s="4" t="s">
        <v>56</v>
      </c>
      <c r="AI320" s="4" t="s">
        <v>60</v>
      </c>
      <c r="AJ320" s="4">
        <v>1</v>
      </c>
      <c r="AK320" s="4" t="s">
        <v>56</v>
      </c>
      <c r="AL320" s="4">
        <v>0</v>
      </c>
      <c r="AM320" s="4"/>
      <c r="AN320" s="4"/>
      <c r="AO320" s="18">
        <v>0.251</v>
      </c>
      <c r="AP320" s="18">
        <v>0.25109999999999999</v>
      </c>
      <c r="AQ320" s="18">
        <v>0.25119999999999998</v>
      </c>
      <c r="AR320" s="4">
        <v>1.89</v>
      </c>
      <c r="AS320" s="2" t="s">
        <v>918</v>
      </c>
      <c r="AT320" s="2">
        <v>4502</v>
      </c>
      <c r="AU320" s="2">
        <v>4700</v>
      </c>
      <c r="AV320" s="2">
        <v>4793</v>
      </c>
      <c r="AW320" s="2"/>
      <c r="AZ320" t="s">
        <v>919</v>
      </c>
    </row>
    <row r="321" spans="1:53" x14ac:dyDescent="0.3">
      <c r="B321" s="1">
        <v>45516</v>
      </c>
      <c r="C321" t="s">
        <v>207</v>
      </c>
      <c r="D321">
        <v>2</v>
      </c>
      <c r="E321" t="s">
        <v>56</v>
      </c>
      <c r="F321" s="2" t="s">
        <v>56</v>
      </c>
      <c r="G321" t="s">
        <v>57</v>
      </c>
      <c r="H321" s="2">
        <v>550</v>
      </c>
      <c r="I321">
        <v>0.9</v>
      </c>
      <c r="J321" t="s">
        <v>58</v>
      </c>
      <c r="K321">
        <v>250</v>
      </c>
      <c r="L321">
        <v>0.1</v>
      </c>
      <c r="M321" t="s">
        <v>56</v>
      </c>
      <c r="N321" t="s">
        <v>56</v>
      </c>
      <c r="O321" t="s">
        <v>94</v>
      </c>
      <c r="P321">
        <v>20</v>
      </c>
      <c r="Q321" t="s">
        <v>56</v>
      </c>
      <c r="R321" t="s">
        <v>56</v>
      </c>
      <c r="S321" t="s">
        <v>57</v>
      </c>
      <c r="T321">
        <v>550</v>
      </c>
      <c r="U321">
        <v>0.9</v>
      </c>
      <c r="V321" t="s">
        <v>58</v>
      </c>
      <c r="W321">
        <v>250</v>
      </c>
      <c r="X321">
        <v>0.1</v>
      </c>
      <c r="Y321" t="s">
        <v>56</v>
      </c>
      <c r="Z321" t="s">
        <v>56</v>
      </c>
      <c r="AA321" t="s">
        <v>94</v>
      </c>
      <c r="AB321">
        <v>20</v>
      </c>
      <c r="AC321" t="s">
        <v>59</v>
      </c>
      <c r="AD321">
        <v>15</v>
      </c>
      <c r="AE321" t="s">
        <v>56</v>
      </c>
      <c r="AF321">
        <v>0</v>
      </c>
      <c r="AG321">
        <v>1</v>
      </c>
      <c r="AH321" t="s">
        <v>56</v>
      </c>
      <c r="AI321" t="s">
        <v>60</v>
      </c>
      <c r="AJ321">
        <v>1</v>
      </c>
      <c r="AK321" t="s">
        <v>56</v>
      </c>
      <c r="AL321">
        <v>0</v>
      </c>
      <c r="AO321" s="17">
        <v>0.254</v>
      </c>
      <c r="AP321" s="17">
        <v>0.25409999999999999</v>
      </c>
      <c r="AQ321" s="17">
        <v>0.25419999999999998</v>
      </c>
      <c r="AR321">
        <v>1.89</v>
      </c>
      <c r="AS321" s="2" t="s">
        <v>920</v>
      </c>
      <c r="AT321" s="2">
        <v>7682</v>
      </c>
      <c r="AU321" s="2">
        <v>8220</v>
      </c>
      <c r="AV321" s="2">
        <v>8407</v>
      </c>
      <c r="AW321" s="2"/>
      <c r="AZ321" t="s">
        <v>921</v>
      </c>
    </row>
    <row r="322" spans="1:53" x14ac:dyDescent="0.3">
      <c r="B322" s="1">
        <v>45516</v>
      </c>
      <c r="C322" t="s">
        <v>207</v>
      </c>
      <c r="D322">
        <v>2</v>
      </c>
      <c r="E322" t="s">
        <v>56</v>
      </c>
      <c r="F322" s="2" t="s">
        <v>56</v>
      </c>
      <c r="G322" t="s">
        <v>57</v>
      </c>
      <c r="H322" s="2">
        <v>550</v>
      </c>
      <c r="I322">
        <v>0.9</v>
      </c>
      <c r="J322" t="s">
        <v>58</v>
      </c>
      <c r="K322">
        <v>250</v>
      </c>
      <c r="L322">
        <v>0.1</v>
      </c>
      <c r="M322" t="s">
        <v>56</v>
      </c>
      <c r="N322" t="s">
        <v>56</v>
      </c>
      <c r="O322" t="s">
        <v>94</v>
      </c>
      <c r="P322">
        <v>20</v>
      </c>
      <c r="Q322" t="s">
        <v>56</v>
      </c>
      <c r="R322" t="s">
        <v>56</v>
      </c>
      <c r="S322" t="s">
        <v>57</v>
      </c>
      <c r="T322">
        <v>550</v>
      </c>
      <c r="U322">
        <v>0.9</v>
      </c>
      <c r="V322" t="s">
        <v>58</v>
      </c>
      <c r="W322">
        <v>250</v>
      </c>
      <c r="X322">
        <v>0.1</v>
      </c>
      <c r="Y322" t="s">
        <v>56</v>
      </c>
      <c r="Z322" t="s">
        <v>56</v>
      </c>
      <c r="AA322" t="s">
        <v>94</v>
      </c>
      <c r="AB322">
        <v>20</v>
      </c>
      <c r="AC322" t="s">
        <v>59</v>
      </c>
      <c r="AD322">
        <v>12.85</v>
      </c>
      <c r="AE322" t="s">
        <v>56</v>
      </c>
      <c r="AF322">
        <v>0</v>
      </c>
      <c r="AG322">
        <v>1</v>
      </c>
      <c r="AH322" t="s">
        <v>56</v>
      </c>
      <c r="AI322" t="s">
        <v>60</v>
      </c>
      <c r="AJ322">
        <v>1</v>
      </c>
      <c r="AK322" t="s">
        <v>56</v>
      </c>
      <c r="AL322">
        <v>0</v>
      </c>
      <c r="AO322" s="17">
        <v>0.26500000000000001</v>
      </c>
      <c r="AP322" s="17">
        <v>0.2651</v>
      </c>
      <c r="AQ322" s="17">
        <v>0.26519999999999999</v>
      </c>
      <c r="AR322">
        <v>1.89</v>
      </c>
      <c r="AS322" s="2" t="s">
        <v>922</v>
      </c>
      <c r="AT322" s="2">
        <v>7094</v>
      </c>
      <c r="AU322" s="2">
        <v>7434</v>
      </c>
      <c r="AV322" s="2">
        <v>7565</v>
      </c>
      <c r="AW322" s="2"/>
      <c r="AZ322" t="s">
        <v>923</v>
      </c>
    </row>
    <row r="323" spans="1:53" x14ac:dyDescent="0.3">
      <c r="B323" s="1">
        <v>45516</v>
      </c>
      <c r="C323" t="s">
        <v>207</v>
      </c>
      <c r="D323">
        <v>2</v>
      </c>
      <c r="E323" t="s">
        <v>56</v>
      </c>
      <c r="F323" s="2" t="s">
        <v>56</v>
      </c>
      <c r="G323" t="s">
        <v>57</v>
      </c>
      <c r="H323" s="2">
        <v>550</v>
      </c>
      <c r="I323">
        <v>0.9</v>
      </c>
      <c r="J323" t="s">
        <v>58</v>
      </c>
      <c r="K323">
        <v>250</v>
      </c>
      <c r="L323">
        <v>0.1</v>
      </c>
      <c r="M323" t="s">
        <v>56</v>
      </c>
      <c r="N323" t="s">
        <v>56</v>
      </c>
      <c r="O323" t="s">
        <v>94</v>
      </c>
      <c r="P323">
        <v>20</v>
      </c>
      <c r="Q323" t="s">
        <v>56</v>
      </c>
      <c r="R323" t="s">
        <v>56</v>
      </c>
      <c r="S323" t="s">
        <v>57</v>
      </c>
      <c r="T323">
        <v>550</v>
      </c>
      <c r="U323">
        <v>0.9</v>
      </c>
      <c r="V323" t="s">
        <v>58</v>
      </c>
      <c r="W323">
        <v>250</v>
      </c>
      <c r="X323">
        <v>0.1</v>
      </c>
      <c r="Y323" t="s">
        <v>56</v>
      </c>
      <c r="Z323" t="s">
        <v>56</v>
      </c>
      <c r="AA323" t="s">
        <v>94</v>
      </c>
      <c r="AB323">
        <v>20</v>
      </c>
      <c r="AC323" t="s">
        <v>59</v>
      </c>
      <c r="AD323">
        <v>10.71</v>
      </c>
      <c r="AE323" t="s">
        <v>56</v>
      </c>
      <c r="AF323">
        <v>0</v>
      </c>
      <c r="AG323">
        <v>1</v>
      </c>
      <c r="AH323" t="s">
        <v>56</v>
      </c>
      <c r="AI323" t="s">
        <v>60</v>
      </c>
      <c r="AJ323">
        <v>1</v>
      </c>
      <c r="AK323" t="s">
        <v>56</v>
      </c>
      <c r="AL323">
        <v>0</v>
      </c>
      <c r="AO323" s="17">
        <v>0.26300000000000001</v>
      </c>
      <c r="AP323" s="17">
        <v>0.2631</v>
      </c>
      <c r="AQ323" s="17">
        <v>0.26319999999999999</v>
      </c>
      <c r="AR323">
        <v>1.89</v>
      </c>
      <c r="AS323" s="2" t="s">
        <v>924</v>
      </c>
      <c r="AT323" s="2">
        <v>4372</v>
      </c>
      <c r="AU323" s="2">
        <v>4679</v>
      </c>
      <c r="AV323" s="2">
        <v>4807</v>
      </c>
      <c r="AW323" s="2"/>
      <c r="AZ323" t="s">
        <v>925</v>
      </c>
    </row>
    <row r="324" spans="1:53" x14ac:dyDescent="0.3">
      <c r="B324" s="1">
        <v>45516</v>
      </c>
      <c r="C324" t="s">
        <v>207</v>
      </c>
      <c r="D324">
        <v>2</v>
      </c>
      <c r="E324" t="s">
        <v>56</v>
      </c>
      <c r="F324" s="2" t="s">
        <v>56</v>
      </c>
      <c r="G324" t="s">
        <v>57</v>
      </c>
      <c r="H324" s="2">
        <v>550</v>
      </c>
      <c r="I324">
        <v>0.9</v>
      </c>
      <c r="J324" t="s">
        <v>58</v>
      </c>
      <c r="K324">
        <v>250</v>
      </c>
      <c r="L324">
        <v>0.1</v>
      </c>
      <c r="M324" t="s">
        <v>56</v>
      </c>
      <c r="N324" t="s">
        <v>56</v>
      </c>
      <c r="O324" t="s">
        <v>94</v>
      </c>
      <c r="P324">
        <v>20</v>
      </c>
      <c r="Q324" t="s">
        <v>56</v>
      </c>
      <c r="R324" t="s">
        <v>56</v>
      </c>
      <c r="S324" t="s">
        <v>57</v>
      </c>
      <c r="T324">
        <v>550</v>
      </c>
      <c r="U324">
        <v>0.9</v>
      </c>
      <c r="V324" t="s">
        <v>58</v>
      </c>
      <c r="W324">
        <v>250</v>
      </c>
      <c r="X324">
        <v>0.1</v>
      </c>
      <c r="Y324" t="s">
        <v>56</v>
      </c>
      <c r="Z324" t="s">
        <v>56</v>
      </c>
      <c r="AA324" t="s">
        <v>94</v>
      </c>
      <c r="AB324">
        <v>20</v>
      </c>
      <c r="AC324" t="s">
        <v>59</v>
      </c>
      <c r="AD324">
        <v>8.56</v>
      </c>
      <c r="AE324" t="s">
        <v>56</v>
      </c>
      <c r="AF324">
        <v>0</v>
      </c>
      <c r="AG324">
        <v>1</v>
      </c>
      <c r="AH324" t="s">
        <v>56</v>
      </c>
      <c r="AI324" t="s">
        <v>60</v>
      </c>
      <c r="AJ324">
        <v>1</v>
      </c>
      <c r="AK324" t="s">
        <v>56</v>
      </c>
      <c r="AL324">
        <v>0</v>
      </c>
      <c r="AO324" s="17">
        <v>0.26300000000000001</v>
      </c>
      <c r="AP324" s="17">
        <v>0.2631</v>
      </c>
      <c r="AQ324" s="17">
        <v>0.26319999999999999</v>
      </c>
      <c r="AR324">
        <v>1.89</v>
      </c>
      <c r="AS324" s="2" t="s">
        <v>926</v>
      </c>
      <c r="AT324" s="2">
        <v>4780</v>
      </c>
      <c r="AU324" s="2">
        <v>4874</v>
      </c>
      <c r="AV324" s="2">
        <v>4918</v>
      </c>
      <c r="AW324" s="2"/>
      <c r="AZ324" t="s">
        <v>927</v>
      </c>
    </row>
    <row r="325" spans="1:53" x14ac:dyDescent="0.3">
      <c r="B325" s="1">
        <v>45516</v>
      </c>
      <c r="C325" t="s">
        <v>207</v>
      </c>
      <c r="D325">
        <v>2</v>
      </c>
      <c r="E325" t="s">
        <v>56</v>
      </c>
      <c r="F325" s="2" t="s">
        <v>56</v>
      </c>
      <c r="G325" t="s">
        <v>57</v>
      </c>
      <c r="H325" s="2">
        <v>550</v>
      </c>
      <c r="I325">
        <v>0.9</v>
      </c>
      <c r="J325" t="s">
        <v>58</v>
      </c>
      <c r="K325">
        <v>250</v>
      </c>
      <c r="L325">
        <v>0.1</v>
      </c>
      <c r="M325" t="s">
        <v>56</v>
      </c>
      <c r="N325" t="s">
        <v>56</v>
      </c>
      <c r="O325" t="s">
        <v>94</v>
      </c>
      <c r="P325">
        <v>20</v>
      </c>
      <c r="Q325" t="s">
        <v>56</v>
      </c>
      <c r="R325" t="s">
        <v>56</v>
      </c>
      <c r="S325" t="s">
        <v>57</v>
      </c>
      <c r="T325">
        <v>550</v>
      </c>
      <c r="U325">
        <v>0.9</v>
      </c>
      <c r="V325" t="s">
        <v>58</v>
      </c>
      <c r="W325">
        <v>250</v>
      </c>
      <c r="X325">
        <v>0.1</v>
      </c>
      <c r="Y325" t="s">
        <v>56</v>
      </c>
      <c r="Z325" t="s">
        <v>56</v>
      </c>
      <c r="AA325" t="s">
        <v>94</v>
      </c>
      <c r="AB325">
        <v>20</v>
      </c>
      <c r="AC325" t="s">
        <v>59</v>
      </c>
      <c r="AD325">
        <v>6.42</v>
      </c>
      <c r="AE325" t="s">
        <v>56</v>
      </c>
      <c r="AF325">
        <v>0</v>
      </c>
      <c r="AG325">
        <v>1</v>
      </c>
      <c r="AH325" t="s">
        <v>56</v>
      </c>
      <c r="AI325" t="s">
        <v>60</v>
      </c>
      <c r="AJ325">
        <v>1</v>
      </c>
      <c r="AK325" t="s">
        <v>56</v>
      </c>
      <c r="AL325">
        <v>0</v>
      </c>
      <c r="AO325" s="17">
        <v>0.26100000000000001</v>
      </c>
      <c r="AP325" s="17">
        <v>0.2611</v>
      </c>
      <c r="AQ325" s="17">
        <v>0.26119999999999999</v>
      </c>
      <c r="AR325">
        <v>1.89</v>
      </c>
      <c r="AS325" s="2" t="s">
        <v>928</v>
      </c>
      <c r="AT325" s="2">
        <v>4867</v>
      </c>
      <c r="AU325" s="2">
        <v>5256</v>
      </c>
      <c r="AV325" s="2">
        <v>5421</v>
      </c>
      <c r="AW325" s="2"/>
      <c r="AZ325" t="s">
        <v>929</v>
      </c>
    </row>
    <row r="326" spans="1:53" x14ac:dyDescent="0.3">
      <c r="B326" s="1">
        <v>45516</v>
      </c>
      <c r="C326" t="s">
        <v>207</v>
      </c>
      <c r="D326">
        <v>2</v>
      </c>
      <c r="E326" t="s">
        <v>56</v>
      </c>
      <c r="F326" s="2" t="s">
        <v>56</v>
      </c>
      <c r="G326" t="s">
        <v>57</v>
      </c>
      <c r="H326" s="2">
        <v>550</v>
      </c>
      <c r="I326">
        <v>0.9</v>
      </c>
      <c r="J326" t="s">
        <v>58</v>
      </c>
      <c r="K326">
        <v>250</v>
      </c>
      <c r="L326">
        <v>0.1</v>
      </c>
      <c r="M326" t="s">
        <v>56</v>
      </c>
      <c r="N326" t="s">
        <v>56</v>
      </c>
      <c r="O326" t="s">
        <v>94</v>
      </c>
      <c r="P326">
        <v>20</v>
      </c>
      <c r="Q326" t="s">
        <v>56</v>
      </c>
      <c r="R326" t="s">
        <v>56</v>
      </c>
      <c r="S326" t="s">
        <v>57</v>
      </c>
      <c r="T326">
        <v>550</v>
      </c>
      <c r="U326">
        <v>0.9</v>
      </c>
      <c r="V326" t="s">
        <v>58</v>
      </c>
      <c r="W326">
        <v>250</v>
      </c>
      <c r="X326">
        <v>0.1</v>
      </c>
      <c r="Y326" t="s">
        <v>56</v>
      </c>
      <c r="Z326" t="s">
        <v>56</v>
      </c>
      <c r="AA326" t="s">
        <v>94</v>
      </c>
      <c r="AB326">
        <v>20</v>
      </c>
      <c r="AC326" t="s">
        <v>59</v>
      </c>
      <c r="AD326">
        <v>4.28</v>
      </c>
      <c r="AE326" t="s">
        <v>56</v>
      </c>
      <c r="AF326">
        <v>0</v>
      </c>
      <c r="AG326">
        <v>1</v>
      </c>
      <c r="AH326" t="s">
        <v>56</v>
      </c>
      <c r="AI326" t="s">
        <v>60</v>
      </c>
      <c r="AJ326">
        <v>1</v>
      </c>
      <c r="AK326" t="s">
        <v>56</v>
      </c>
      <c r="AL326">
        <v>0</v>
      </c>
      <c r="AO326" s="17">
        <v>0.22500000000000001</v>
      </c>
      <c r="AP326" s="17">
        <v>0.22509999999999999</v>
      </c>
      <c r="AQ326" s="17">
        <v>0.22520000000000001</v>
      </c>
      <c r="AR326">
        <v>1.89</v>
      </c>
      <c r="AS326" s="2" t="s">
        <v>930</v>
      </c>
      <c r="AT326" s="2">
        <v>4909</v>
      </c>
      <c r="AU326" s="2">
        <v>5075</v>
      </c>
      <c r="AV326" s="2">
        <v>5126</v>
      </c>
      <c r="AW326" s="2"/>
      <c r="AZ326" t="s">
        <v>931</v>
      </c>
      <c r="BA326" t="s">
        <v>932</v>
      </c>
    </row>
    <row r="327" spans="1:53" x14ac:dyDescent="0.3">
      <c r="B327" s="1">
        <v>45516</v>
      </c>
      <c r="C327" t="s">
        <v>207</v>
      </c>
      <c r="D327">
        <v>2</v>
      </c>
      <c r="E327" t="s">
        <v>56</v>
      </c>
      <c r="F327" s="2" t="s">
        <v>56</v>
      </c>
      <c r="G327" t="s">
        <v>57</v>
      </c>
      <c r="H327" s="2">
        <v>550</v>
      </c>
      <c r="I327">
        <v>0.9</v>
      </c>
      <c r="J327" t="s">
        <v>58</v>
      </c>
      <c r="K327">
        <v>250</v>
      </c>
      <c r="L327">
        <v>0.1</v>
      </c>
      <c r="M327" t="s">
        <v>56</v>
      </c>
      <c r="N327" t="s">
        <v>56</v>
      </c>
      <c r="O327" t="s">
        <v>94</v>
      </c>
      <c r="P327">
        <v>20</v>
      </c>
      <c r="Q327" t="s">
        <v>56</v>
      </c>
      <c r="R327" t="s">
        <v>56</v>
      </c>
      <c r="S327" t="s">
        <v>57</v>
      </c>
      <c r="T327">
        <v>550</v>
      </c>
      <c r="U327">
        <v>0.9</v>
      </c>
      <c r="V327" t="s">
        <v>58</v>
      </c>
      <c r="W327">
        <v>250</v>
      </c>
      <c r="X327">
        <v>0.1</v>
      </c>
      <c r="Y327" t="s">
        <v>56</v>
      </c>
      <c r="Z327" t="s">
        <v>56</v>
      </c>
      <c r="AA327" t="s">
        <v>94</v>
      </c>
      <c r="AB327">
        <v>20</v>
      </c>
      <c r="AC327" t="s">
        <v>59</v>
      </c>
      <c r="AD327">
        <v>2.14</v>
      </c>
      <c r="AE327" t="s">
        <v>56</v>
      </c>
      <c r="AF327">
        <v>0</v>
      </c>
      <c r="AG327">
        <v>1</v>
      </c>
      <c r="AH327" t="s">
        <v>56</v>
      </c>
      <c r="AI327" t="s">
        <v>60</v>
      </c>
      <c r="AJ327">
        <v>1</v>
      </c>
      <c r="AK327" t="s">
        <v>56</v>
      </c>
      <c r="AL327">
        <v>0</v>
      </c>
      <c r="AO327" s="17">
        <v>0.254</v>
      </c>
      <c r="AP327" s="17">
        <v>0.25409999999999999</v>
      </c>
      <c r="AQ327" s="17">
        <v>0.25419999999999998</v>
      </c>
      <c r="AR327">
        <v>1.89</v>
      </c>
      <c r="AS327" s="2" t="s">
        <v>933</v>
      </c>
      <c r="AT327" s="2">
        <v>5287</v>
      </c>
      <c r="AU327" s="2">
        <v>5318</v>
      </c>
      <c r="AV327" s="2">
        <v>5328</v>
      </c>
      <c r="AW327" s="2"/>
      <c r="AZ327" t="s">
        <v>934</v>
      </c>
    </row>
    <row r="328" spans="1:53" x14ac:dyDescent="0.3">
      <c r="A328" s="4"/>
      <c r="B328" s="8">
        <v>45516</v>
      </c>
      <c r="C328" s="4" t="s">
        <v>207</v>
      </c>
      <c r="D328" s="4">
        <v>2</v>
      </c>
      <c r="E328" s="4" t="s">
        <v>56</v>
      </c>
      <c r="F328" s="5" t="s">
        <v>56</v>
      </c>
      <c r="G328" s="4" t="s">
        <v>57</v>
      </c>
      <c r="H328" s="5">
        <v>550</v>
      </c>
      <c r="I328" s="4">
        <v>0.9</v>
      </c>
      <c r="J328" s="4" t="s">
        <v>58</v>
      </c>
      <c r="K328" s="4">
        <v>250</v>
      </c>
      <c r="L328" s="4">
        <v>0.1</v>
      </c>
      <c r="M328" s="4" t="s">
        <v>56</v>
      </c>
      <c r="N328" s="4" t="s">
        <v>56</v>
      </c>
      <c r="O328" s="4" t="s">
        <v>94</v>
      </c>
      <c r="P328" s="4">
        <v>20</v>
      </c>
      <c r="Q328" s="4" t="s">
        <v>56</v>
      </c>
      <c r="R328" s="4" t="s">
        <v>56</v>
      </c>
      <c r="S328" s="4" t="s">
        <v>57</v>
      </c>
      <c r="T328" s="4">
        <v>550</v>
      </c>
      <c r="U328" s="4">
        <v>0.9</v>
      </c>
      <c r="V328" s="4" t="s">
        <v>58</v>
      </c>
      <c r="W328" s="4">
        <v>250</v>
      </c>
      <c r="X328" s="4">
        <v>0.1</v>
      </c>
      <c r="Y328" s="4" t="s">
        <v>56</v>
      </c>
      <c r="Z328" s="4" t="s">
        <v>56</v>
      </c>
      <c r="AA328" s="4" t="s">
        <v>94</v>
      </c>
      <c r="AB328" s="4">
        <v>20</v>
      </c>
      <c r="AC328" s="4" t="s">
        <v>59</v>
      </c>
      <c r="AD328" s="4">
        <v>0</v>
      </c>
      <c r="AE328" s="4" t="s">
        <v>56</v>
      </c>
      <c r="AF328" s="4">
        <v>0</v>
      </c>
      <c r="AG328" s="4">
        <v>1</v>
      </c>
      <c r="AH328" s="4" t="s">
        <v>56</v>
      </c>
      <c r="AI328" s="4" t="s">
        <v>60</v>
      </c>
      <c r="AJ328" s="4">
        <v>1</v>
      </c>
      <c r="AK328" s="4" t="s">
        <v>56</v>
      </c>
      <c r="AL328" s="4">
        <v>0</v>
      </c>
      <c r="AM328" s="4"/>
      <c r="AN328" s="4"/>
      <c r="AO328" s="18">
        <v>0.251</v>
      </c>
      <c r="AP328" s="18">
        <v>0.25109999999999999</v>
      </c>
      <c r="AQ328" s="18">
        <v>0.25119999999999998</v>
      </c>
      <c r="AR328" s="4">
        <v>1.89</v>
      </c>
      <c r="AS328" s="2" t="s">
        <v>935</v>
      </c>
      <c r="AT328" s="2">
        <v>5511</v>
      </c>
      <c r="AU328" s="2">
        <v>5589</v>
      </c>
      <c r="AV328" s="2">
        <v>5619</v>
      </c>
      <c r="AW328" s="2"/>
      <c r="AZ328" t="s">
        <v>936</v>
      </c>
    </row>
    <row r="329" spans="1:53" x14ac:dyDescent="0.3">
      <c r="B329" s="1">
        <v>45516</v>
      </c>
      <c r="C329" t="s">
        <v>207</v>
      </c>
      <c r="D329">
        <v>2</v>
      </c>
      <c r="E329" t="s">
        <v>56</v>
      </c>
      <c r="F329" s="2" t="s">
        <v>56</v>
      </c>
      <c r="G329" t="s">
        <v>57</v>
      </c>
      <c r="H329" s="2">
        <v>550</v>
      </c>
      <c r="I329">
        <v>0.9</v>
      </c>
      <c r="J329" t="s">
        <v>58</v>
      </c>
      <c r="K329">
        <v>250</v>
      </c>
      <c r="L329">
        <v>0.1</v>
      </c>
      <c r="M329" t="s">
        <v>56</v>
      </c>
      <c r="N329" t="s">
        <v>56</v>
      </c>
      <c r="O329" t="s">
        <v>94</v>
      </c>
      <c r="P329">
        <v>20</v>
      </c>
      <c r="Q329" t="s">
        <v>56</v>
      </c>
      <c r="R329" t="s">
        <v>56</v>
      </c>
      <c r="S329" t="s">
        <v>57</v>
      </c>
      <c r="T329">
        <v>550</v>
      </c>
      <c r="U329">
        <v>0.9</v>
      </c>
      <c r="V329" t="s">
        <v>58</v>
      </c>
      <c r="W329">
        <v>250</v>
      </c>
      <c r="X329">
        <v>0.1</v>
      </c>
      <c r="Y329" t="s">
        <v>56</v>
      </c>
      <c r="Z329" t="s">
        <v>56</v>
      </c>
      <c r="AA329" t="s">
        <v>94</v>
      </c>
      <c r="AB329">
        <v>20</v>
      </c>
      <c r="AC329" t="s">
        <v>59</v>
      </c>
      <c r="AD329">
        <v>15</v>
      </c>
      <c r="AE329" t="s">
        <v>56</v>
      </c>
      <c r="AF329">
        <v>0</v>
      </c>
      <c r="AG329">
        <v>1</v>
      </c>
      <c r="AH329" t="s">
        <v>56</v>
      </c>
      <c r="AI329" t="s">
        <v>60</v>
      </c>
      <c r="AJ329">
        <v>1</v>
      </c>
      <c r="AK329" t="s">
        <v>56</v>
      </c>
      <c r="AL329">
        <v>0</v>
      </c>
      <c r="AO329" s="17">
        <v>0.254</v>
      </c>
      <c r="AP329" s="17">
        <v>0.25409999999999999</v>
      </c>
      <c r="AQ329" s="17">
        <v>0.25419999999999998</v>
      </c>
      <c r="AR329">
        <v>1.89</v>
      </c>
      <c r="AS329" s="2" t="s">
        <v>937</v>
      </c>
      <c r="AT329" s="2">
        <v>5447</v>
      </c>
      <c r="AU329" s="2">
        <v>5623</v>
      </c>
      <c r="AV329" s="2">
        <v>5689</v>
      </c>
      <c r="AW329" s="2"/>
      <c r="AZ329" t="s">
        <v>938</v>
      </c>
    </row>
    <row r="330" spans="1:53" x14ac:dyDescent="0.3">
      <c r="B330" s="1">
        <v>45516</v>
      </c>
      <c r="C330" t="s">
        <v>207</v>
      </c>
      <c r="D330">
        <v>2</v>
      </c>
      <c r="E330" t="s">
        <v>56</v>
      </c>
      <c r="F330" s="2" t="s">
        <v>56</v>
      </c>
      <c r="G330" t="s">
        <v>57</v>
      </c>
      <c r="H330" s="2">
        <v>550</v>
      </c>
      <c r="I330">
        <v>0.9</v>
      </c>
      <c r="J330" t="s">
        <v>58</v>
      </c>
      <c r="K330">
        <v>250</v>
      </c>
      <c r="L330">
        <v>0.1</v>
      </c>
      <c r="M330" t="s">
        <v>56</v>
      </c>
      <c r="N330" t="s">
        <v>56</v>
      </c>
      <c r="O330" t="s">
        <v>94</v>
      </c>
      <c r="P330">
        <v>20</v>
      </c>
      <c r="Q330" t="s">
        <v>56</v>
      </c>
      <c r="R330" t="s">
        <v>56</v>
      </c>
      <c r="S330" t="s">
        <v>57</v>
      </c>
      <c r="T330">
        <v>550</v>
      </c>
      <c r="U330">
        <v>0.9</v>
      </c>
      <c r="V330" t="s">
        <v>58</v>
      </c>
      <c r="W330">
        <v>250</v>
      </c>
      <c r="X330">
        <v>0.1</v>
      </c>
      <c r="Y330" t="s">
        <v>56</v>
      </c>
      <c r="Z330" t="s">
        <v>56</v>
      </c>
      <c r="AA330" t="s">
        <v>94</v>
      </c>
      <c r="AB330">
        <v>20</v>
      </c>
      <c r="AC330" t="s">
        <v>59</v>
      </c>
      <c r="AD330">
        <v>12.85</v>
      </c>
      <c r="AE330" t="s">
        <v>56</v>
      </c>
      <c r="AF330">
        <v>0</v>
      </c>
      <c r="AG330">
        <v>1</v>
      </c>
      <c r="AH330" t="s">
        <v>56</v>
      </c>
      <c r="AI330" t="s">
        <v>60</v>
      </c>
      <c r="AJ330">
        <v>1</v>
      </c>
      <c r="AK330" t="s">
        <v>56</v>
      </c>
      <c r="AL330">
        <v>0</v>
      </c>
      <c r="AO330" s="17">
        <v>0.26500000000000001</v>
      </c>
      <c r="AP330" s="17">
        <v>0.2651</v>
      </c>
      <c r="AQ330" s="17">
        <v>0.26519999999999999</v>
      </c>
      <c r="AR330">
        <v>1.89</v>
      </c>
      <c r="AS330" s="2" t="s">
        <v>939</v>
      </c>
      <c r="AT330" s="2">
        <v>4910</v>
      </c>
      <c r="AU330" s="2">
        <v>5294</v>
      </c>
      <c r="AV330" s="2">
        <v>5437</v>
      </c>
      <c r="AW330" s="2"/>
      <c r="AZ330" t="s">
        <v>940</v>
      </c>
    </row>
    <row r="331" spans="1:53" x14ac:dyDescent="0.3">
      <c r="B331" s="1">
        <v>45516</v>
      </c>
      <c r="C331" t="s">
        <v>207</v>
      </c>
      <c r="D331">
        <v>2</v>
      </c>
      <c r="E331" t="s">
        <v>56</v>
      </c>
      <c r="F331" s="2" t="s">
        <v>56</v>
      </c>
      <c r="G331" t="s">
        <v>57</v>
      </c>
      <c r="H331" s="2">
        <v>550</v>
      </c>
      <c r="I331">
        <v>0.9</v>
      </c>
      <c r="J331" t="s">
        <v>58</v>
      </c>
      <c r="K331">
        <v>250</v>
      </c>
      <c r="L331">
        <v>0.1</v>
      </c>
      <c r="M331" t="s">
        <v>56</v>
      </c>
      <c r="N331" t="s">
        <v>56</v>
      </c>
      <c r="O331" t="s">
        <v>94</v>
      </c>
      <c r="P331">
        <v>20</v>
      </c>
      <c r="Q331" t="s">
        <v>56</v>
      </c>
      <c r="R331" t="s">
        <v>56</v>
      </c>
      <c r="S331" t="s">
        <v>57</v>
      </c>
      <c r="T331">
        <v>550</v>
      </c>
      <c r="U331">
        <v>0.9</v>
      </c>
      <c r="V331" t="s">
        <v>58</v>
      </c>
      <c r="W331">
        <v>250</v>
      </c>
      <c r="X331">
        <v>0.1</v>
      </c>
      <c r="Y331" t="s">
        <v>56</v>
      </c>
      <c r="Z331" t="s">
        <v>56</v>
      </c>
      <c r="AA331" t="s">
        <v>94</v>
      </c>
      <c r="AB331">
        <v>20</v>
      </c>
      <c r="AC331" t="s">
        <v>59</v>
      </c>
      <c r="AD331">
        <v>10.71</v>
      </c>
      <c r="AE331" t="s">
        <v>56</v>
      </c>
      <c r="AF331">
        <v>0</v>
      </c>
      <c r="AG331">
        <v>1</v>
      </c>
      <c r="AH331" t="s">
        <v>56</v>
      </c>
      <c r="AI331" t="s">
        <v>60</v>
      </c>
      <c r="AJ331">
        <v>1</v>
      </c>
      <c r="AK331" t="s">
        <v>56</v>
      </c>
      <c r="AL331">
        <v>0</v>
      </c>
      <c r="AO331" s="17">
        <v>0.26300000000000001</v>
      </c>
      <c r="AP331" s="17">
        <v>0.2631</v>
      </c>
      <c r="AQ331" s="17">
        <v>0.26319999999999999</v>
      </c>
      <c r="AR331">
        <v>1.89</v>
      </c>
      <c r="AS331" s="2" t="s">
        <v>941</v>
      </c>
      <c r="AT331" s="2">
        <v>5213</v>
      </c>
      <c r="AU331" s="2">
        <v>5325</v>
      </c>
      <c r="AV331" s="2">
        <v>5374</v>
      </c>
      <c r="AW331" s="2"/>
      <c r="AZ331" t="s">
        <v>942</v>
      </c>
    </row>
    <row r="332" spans="1:53" x14ac:dyDescent="0.3">
      <c r="B332" s="1">
        <v>45516</v>
      </c>
      <c r="C332" t="s">
        <v>207</v>
      </c>
      <c r="D332">
        <v>2</v>
      </c>
      <c r="E332" t="s">
        <v>56</v>
      </c>
      <c r="F332" s="2" t="s">
        <v>56</v>
      </c>
      <c r="G332" t="s">
        <v>57</v>
      </c>
      <c r="H332" s="2">
        <v>550</v>
      </c>
      <c r="I332">
        <v>0.9</v>
      </c>
      <c r="J332" t="s">
        <v>58</v>
      </c>
      <c r="K332">
        <v>250</v>
      </c>
      <c r="L332">
        <v>0.1</v>
      </c>
      <c r="M332" t="s">
        <v>56</v>
      </c>
      <c r="N332" t="s">
        <v>56</v>
      </c>
      <c r="O332" t="s">
        <v>94</v>
      </c>
      <c r="P332">
        <v>20</v>
      </c>
      <c r="Q332" t="s">
        <v>56</v>
      </c>
      <c r="R332" t="s">
        <v>56</v>
      </c>
      <c r="S332" t="s">
        <v>57</v>
      </c>
      <c r="T332">
        <v>550</v>
      </c>
      <c r="U332">
        <v>0.9</v>
      </c>
      <c r="V332" t="s">
        <v>58</v>
      </c>
      <c r="W332">
        <v>250</v>
      </c>
      <c r="X332">
        <v>0.1</v>
      </c>
      <c r="Y332" t="s">
        <v>56</v>
      </c>
      <c r="Z332" t="s">
        <v>56</v>
      </c>
      <c r="AA332" t="s">
        <v>94</v>
      </c>
      <c r="AB332">
        <v>20</v>
      </c>
      <c r="AC332" t="s">
        <v>59</v>
      </c>
      <c r="AD332">
        <v>8.56</v>
      </c>
      <c r="AE332" t="s">
        <v>56</v>
      </c>
      <c r="AF332">
        <v>0</v>
      </c>
      <c r="AG332">
        <v>1</v>
      </c>
      <c r="AH332" t="s">
        <v>56</v>
      </c>
      <c r="AI332" t="s">
        <v>60</v>
      </c>
      <c r="AJ332">
        <v>1</v>
      </c>
      <c r="AK332" t="s">
        <v>56</v>
      </c>
      <c r="AL332">
        <v>0</v>
      </c>
      <c r="AO332" s="17">
        <v>0.26300000000000001</v>
      </c>
      <c r="AP332" s="17">
        <v>0.2631</v>
      </c>
      <c r="AQ332" s="17">
        <v>0.26319999999999999</v>
      </c>
      <c r="AR332">
        <v>1.89</v>
      </c>
      <c r="AS332" s="2" t="s">
        <v>943</v>
      </c>
      <c r="AT332" s="2">
        <v>4215</v>
      </c>
      <c r="AU332" s="2">
        <v>4405</v>
      </c>
      <c r="AV332" s="2">
        <v>4498</v>
      </c>
      <c r="AW332" s="2"/>
      <c r="AZ332" t="s">
        <v>944</v>
      </c>
    </row>
    <row r="333" spans="1:53" x14ac:dyDescent="0.3">
      <c r="B333" s="1">
        <v>45516</v>
      </c>
      <c r="C333" t="s">
        <v>207</v>
      </c>
      <c r="D333">
        <v>2</v>
      </c>
      <c r="E333" t="s">
        <v>56</v>
      </c>
      <c r="F333" s="2" t="s">
        <v>56</v>
      </c>
      <c r="G333" t="s">
        <v>57</v>
      </c>
      <c r="H333" s="2">
        <v>550</v>
      </c>
      <c r="I333">
        <v>0.9</v>
      </c>
      <c r="J333" t="s">
        <v>58</v>
      </c>
      <c r="K333">
        <v>250</v>
      </c>
      <c r="L333">
        <v>0.1</v>
      </c>
      <c r="M333" t="s">
        <v>56</v>
      </c>
      <c r="N333" t="s">
        <v>56</v>
      </c>
      <c r="O333" t="s">
        <v>94</v>
      </c>
      <c r="P333">
        <v>20</v>
      </c>
      <c r="Q333" t="s">
        <v>56</v>
      </c>
      <c r="R333" t="s">
        <v>56</v>
      </c>
      <c r="S333" t="s">
        <v>57</v>
      </c>
      <c r="T333">
        <v>550</v>
      </c>
      <c r="U333">
        <v>0.9</v>
      </c>
      <c r="V333" t="s">
        <v>58</v>
      </c>
      <c r="W333">
        <v>250</v>
      </c>
      <c r="X333">
        <v>0.1</v>
      </c>
      <c r="Y333" t="s">
        <v>56</v>
      </c>
      <c r="Z333" t="s">
        <v>56</v>
      </c>
      <c r="AA333" t="s">
        <v>94</v>
      </c>
      <c r="AB333">
        <v>20</v>
      </c>
      <c r="AC333" t="s">
        <v>59</v>
      </c>
      <c r="AD333">
        <v>6.42</v>
      </c>
      <c r="AE333" t="s">
        <v>56</v>
      </c>
      <c r="AF333">
        <v>0</v>
      </c>
      <c r="AG333">
        <v>1</v>
      </c>
      <c r="AH333" t="s">
        <v>56</v>
      </c>
      <c r="AI333" t="s">
        <v>60</v>
      </c>
      <c r="AJ333">
        <v>1</v>
      </c>
      <c r="AK333" t="s">
        <v>56</v>
      </c>
      <c r="AL333">
        <v>0</v>
      </c>
      <c r="AO333" s="17">
        <v>0.26100000000000001</v>
      </c>
      <c r="AP333" s="17">
        <v>0.2611</v>
      </c>
      <c r="AQ333" s="17">
        <v>0.26119999999999999</v>
      </c>
      <c r="AR333">
        <v>1.89</v>
      </c>
      <c r="AS333" s="2" t="s">
        <v>945</v>
      </c>
      <c r="AT333" s="2">
        <v>3287</v>
      </c>
      <c r="AU333" s="2">
        <v>3566</v>
      </c>
      <c r="AV333" s="2">
        <v>3687</v>
      </c>
      <c r="AW333" s="2"/>
      <c r="AZ333" t="s">
        <v>946</v>
      </c>
    </row>
    <row r="334" spans="1:53" x14ac:dyDescent="0.3">
      <c r="B334" s="1">
        <v>45516</v>
      </c>
      <c r="C334" t="s">
        <v>207</v>
      </c>
      <c r="D334">
        <v>2</v>
      </c>
      <c r="E334" t="s">
        <v>56</v>
      </c>
      <c r="F334" s="2" t="s">
        <v>56</v>
      </c>
      <c r="G334" t="s">
        <v>57</v>
      </c>
      <c r="H334" s="2">
        <v>550</v>
      </c>
      <c r="I334">
        <v>0.9</v>
      </c>
      <c r="J334" t="s">
        <v>58</v>
      </c>
      <c r="K334">
        <v>250</v>
      </c>
      <c r="L334">
        <v>0.1</v>
      </c>
      <c r="M334" t="s">
        <v>56</v>
      </c>
      <c r="N334" t="s">
        <v>56</v>
      </c>
      <c r="O334" t="s">
        <v>94</v>
      </c>
      <c r="P334">
        <v>20</v>
      </c>
      <c r="Q334" t="s">
        <v>56</v>
      </c>
      <c r="R334" t="s">
        <v>56</v>
      </c>
      <c r="S334" t="s">
        <v>57</v>
      </c>
      <c r="T334">
        <v>550</v>
      </c>
      <c r="U334">
        <v>0.9</v>
      </c>
      <c r="V334" t="s">
        <v>58</v>
      </c>
      <c r="W334">
        <v>250</v>
      </c>
      <c r="X334">
        <v>0.1</v>
      </c>
      <c r="Y334" t="s">
        <v>56</v>
      </c>
      <c r="Z334" t="s">
        <v>56</v>
      </c>
      <c r="AA334" t="s">
        <v>94</v>
      </c>
      <c r="AB334">
        <v>20</v>
      </c>
      <c r="AC334" t="s">
        <v>59</v>
      </c>
      <c r="AD334">
        <v>4.28</v>
      </c>
      <c r="AE334" t="s">
        <v>56</v>
      </c>
      <c r="AF334">
        <v>0</v>
      </c>
      <c r="AG334">
        <v>1</v>
      </c>
      <c r="AH334" t="s">
        <v>56</v>
      </c>
      <c r="AI334" t="s">
        <v>60</v>
      </c>
      <c r="AJ334">
        <v>1</v>
      </c>
      <c r="AK334" t="s">
        <v>56</v>
      </c>
      <c r="AL334">
        <v>0</v>
      </c>
      <c r="AO334" s="17">
        <v>0.22500000000000001</v>
      </c>
      <c r="AP334" s="17">
        <v>0.22509999999999999</v>
      </c>
      <c r="AQ334" s="17">
        <v>0.22520000000000001</v>
      </c>
      <c r="AR334">
        <v>1.89</v>
      </c>
      <c r="AS334" s="2" t="s">
        <v>947</v>
      </c>
      <c r="AT334" s="2">
        <v>4695</v>
      </c>
      <c r="AU334" s="2">
        <v>4743</v>
      </c>
      <c r="AV334" s="2">
        <v>4828</v>
      </c>
      <c r="AW334" s="2"/>
      <c r="AZ334" t="s">
        <v>948</v>
      </c>
    </row>
    <row r="335" spans="1:53" x14ac:dyDescent="0.3">
      <c r="B335" s="1">
        <v>45516</v>
      </c>
      <c r="C335" t="s">
        <v>207</v>
      </c>
      <c r="D335">
        <v>2</v>
      </c>
      <c r="E335" t="s">
        <v>56</v>
      </c>
      <c r="F335" s="2" t="s">
        <v>56</v>
      </c>
      <c r="G335" t="s">
        <v>57</v>
      </c>
      <c r="H335" s="2">
        <v>550</v>
      </c>
      <c r="I335">
        <v>0.9</v>
      </c>
      <c r="J335" t="s">
        <v>58</v>
      </c>
      <c r="K335">
        <v>250</v>
      </c>
      <c r="L335">
        <v>0.1</v>
      </c>
      <c r="M335" t="s">
        <v>56</v>
      </c>
      <c r="N335" t="s">
        <v>56</v>
      </c>
      <c r="O335" t="s">
        <v>94</v>
      </c>
      <c r="P335">
        <v>20</v>
      </c>
      <c r="Q335" t="s">
        <v>56</v>
      </c>
      <c r="R335" t="s">
        <v>56</v>
      </c>
      <c r="S335" t="s">
        <v>57</v>
      </c>
      <c r="T335">
        <v>550</v>
      </c>
      <c r="U335">
        <v>0.9</v>
      </c>
      <c r="V335" t="s">
        <v>58</v>
      </c>
      <c r="W335">
        <v>250</v>
      </c>
      <c r="X335">
        <v>0.1</v>
      </c>
      <c r="Y335" t="s">
        <v>56</v>
      </c>
      <c r="Z335" t="s">
        <v>56</v>
      </c>
      <c r="AA335" t="s">
        <v>94</v>
      </c>
      <c r="AB335">
        <v>20</v>
      </c>
      <c r="AC335" t="s">
        <v>59</v>
      </c>
      <c r="AD335">
        <v>2.14</v>
      </c>
      <c r="AE335" t="s">
        <v>56</v>
      </c>
      <c r="AF335">
        <v>0</v>
      </c>
      <c r="AG335">
        <v>1</v>
      </c>
      <c r="AH335" t="s">
        <v>56</v>
      </c>
      <c r="AI335" t="s">
        <v>60</v>
      </c>
      <c r="AJ335">
        <v>1</v>
      </c>
      <c r="AK335" t="s">
        <v>56</v>
      </c>
      <c r="AL335">
        <v>0</v>
      </c>
      <c r="AO335" s="17">
        <v>0.254</v>
      </c>
      <c r="AP335" s="17">
        <v>0.25409999999999999</v>
      </c>
      <c r="AQ335" s="17">
        <v>0.25419999999999998</v>
      </c>
      <c r="AR335">
        <v>1.89</v>
      </c>
      <c r="AS335" s="2" t="s">
        <v>949</v>
      </c>
      <c r="AT335" s="2">
        <v>5134</v>
      </c>
      <c r="AU335" s="2">
        <v>5163</v>
      </c>
      <c r="AV335" s="2">
        <v>5173</v>
      </c>
      <c r="AW335" s="2"/>
      <c r="AZ335" t="s">
        <v>950</v>
      </c>
    </row>
    <row r="336" spans="1:53" x14ac:dyDescent="0.3">
      <c r="A336" s="4"/>
      <c r="B336" s="8">
        <v>45516</v>
      </c>
      <c r="C336" s="4" t="s">
        <v>207</v>
      </c>
      <c r="D336" s="4">
        <v>2</v>
      </c>
      <c r="E336" s="4" t="s">
        <v>56</v>
      </c>
      <c r="F336" s="5" t="s">
        <v>56</v>
      </c>
      <c r="G336" s="4" t="s">
        <v>57</v>
      </c>
      <c r="H336" s="5">
        <v>550</v>
      </c>
      <c r="I336" s="4">
        <v>0.9</v>
      </c>
      <c r="J336" s="4" t="s">
        <v>58</v>
      </c>
      <c r="K336" s="4">
        <v>250</v>
      </c>
      <c r="L336" s="4">
        <v>0.1</v>
      </c>
      <c r="M336" s="4" t="s">
        <v>56</v>
      </c>
      <c r="N336" s="4" t="s">
        <v>56</v>
      </c>
      <c r="O336" s="4" t="s">
        <v>94</v>
      </c>
      <c r="P336" s="4">
        <v>20</v>
      </c>
      <c r="Q336" s="4" t="s">
        <v>56</v>
      </c>
      <c r="R336" s="4" t="s">
        <v>56</v>
      </c>
      <c r="S336" s="4" t="s">
        <v>57</v>
      </c>
      <c r="T336" s="4">
        <v>550</v>
      </c>
      <c r="U336" s="4">
        <v>0.9</v>
      </c>
      <c r="V336" s="4" t="s">
        <v>58</v>
      </c>
      <c r="W336" s="4">
        <v>250</v>
      </c>
      <c r="X336" s="4">
        <v>0.1</v>
      </c>
      <c r="Y336" s="4" t="s">
        <v>56</v>
      </c>
      <c r="Z336" s="4" t="s">
        <v>56</v>
      </c>
      <c r="AA336" s="4" t="s">
        <v>94</v>
      </c>
      <c r="AB336" s="4">
        <v>20</v>
      </c>
      <c r="AC336" s="4" t="s">
        <v>59</v>
      </c>
      <c r="AD336" s="4">
        <v>0</v>
      </c>
      <c r="AE336" s="4" t="s">
        <v>56</v>
      </c>
      <c r="AF336" s="4">
        <v>0</v>
      </c>
      <c r="AG336" s="4">
        <v>1</v>
      </c>
      <c r="AH336" s="4" t="s">
        <v>56</v>
      </c>
      <c r="AI336" s="4" t="s">
        <v>60</v>
      </c>
      <c r="AJ336" s="4">
        <v>1</v>
      </c>
      <c r="AK336" s="4" t="s">
        <v>56</v>
      </c>
      <c r="AL336" s="4">
        <v>0</v>
      </c>
      <c r="AM336" s="4"/>
      <c r="AN336" s="4"/>
      <c r="AO336" s="18">
        <v>0.251</v>
      </c>
      <c r="AP336" s="18">
        <v>0.25109999999999999</v>
      </c>
      <c r="AQ336" s="18">
        <v>0.25119999999999998</v>
      </c>
      <c r="AR336" s="4">
        <v>1.89</v>
      </c>
      <c r="AS336" s="2" t="s">
        <v>951</v>
      </c>
      <c r="AT336" s="2">
        <v>5858</v>
      </c>
      <c r="AU336" s="2">
        <v>6189</v>
      </c>
      <c r="AV336" s="2">
        <v>6298</v>
      </c>
      <c r="AW336" s="2"/>
      <c r="AZ336" t="s">
        <v>952</v>
      </c>
      <c r="BA336" t="s">
        <v>953</v>
      </c>
    </row>
    <row r="337" spans="2:52" s="22" customFormat="1" x14ac:dyDescent="0.3">
      <c r="B337" s="23">
        <v>45520</v>
      </c>
      <c r="C337" s="22" t="s">
        <v>207</v>
      </c>
      <c r="D337" s="22">
        <v>2</v>
      </c>
      <c r="E337" s="22" t="s">
        <v>56</v>
      </c>
      <c r="F337" s="24" t="s">
        <v>56</v>
      </c>
      <c r="G337" s="22" t="s">
        <v>57</v>
      </c>
      <c r="H337" s="24">
        <v>550</v>
      </c>
      <c r="I337" s="22">
        <v>0.9</v>
      </c>
      <c r="J337" s="22" t="s">
        <v>58</v>
      </c>
      <c r="K337" s="22">
        <v>250</v>
      </c>
      <c r="L337" s="22">
        <v>0.1</v>
      </c>
      <c r="M337" s="22" t="s">
        <v>56</v>
      </c>
      <c r="N337" s="22" t="s">
        <v>56</v>
      </c>
      <c r="O337" s="22" t="s">
        <v>94</v>
      </c>
      <c r="P337" s="22">
        <v>10</v>
      </c>
      <c r="Q337" s="22" t="s">
        <v>59</v>
      </c>
      <c r="R337" s="22">
        <v>15</v>
      </c>
      <c r="S337" s="22" t="s">
        <v>57</v>
      </c>
      <c r="T337" s="22">
        <v>550</v>
      </c>
      <c r="U337" s="22">
        <v>0.9</v>
      </c>
      <c r="V337" s="22" t="s">
        <v>58</v>
      </c>
      <c r="W337" s="22">
        <v>250</v>
      </c>
      <c r="X337" s="22">
        <v>0.1</v>
      </c>
      <c r="Y337" s="22" t="s">
        <v>56</v>
      </c>
      <c r="Z337" s="22" t="s">
        <v>56</v>
      </c>
      <c r="AA337" s="22" t="s">
        <v>94</v>
      </c>
      <c r="AB337" s="22">
        <v>10</v>
      </c>
      <c r="AC337" s="22" t="s">
        <v>59</v>
      </c>
      <c r="AD337" s="22">
        <v>15</v>
      </c>
      <c r="AE337" s="22" t="s">
        <v>56</v>
      </c>
      <c r="AF337" s="22">
        <v>0</v>
      </c>
      <c r="AG337" s="22">
        <v>1</v>
      </c>
      <c r="AH337" s="22" t="s">
        <v>56</v>
      </c>
      <c r="AI337" s="22" t="s">
        <v>60</v>
      </c>
      <c r="AJ337" s="22">
        <v>1</v>
      </c>
      <c r="AK337" s="22" t="s">
        <v>56</v>
      </c>
      <c r="AL337" s="22">
        <v>0</v>
      </c>
      <c r="AO337" s="25">
        <v>0.254</v>
      </c>
      <c r="AP337" s="25">
        <v>0.25409999999999999</v>
      </c>
      <c r="AQ337" s="25">
        <v>0.25419999999999998</v>
      </c>
      <c r="AR337" s="22">
        <v>1.89</v>
      </c>
      <c r="AS337" s="24" t="s">
        <v>954</v>
      </c>
      <c r="AT337" s="24">
        <v>8167</v>
      </c>
      <c r="AU337" s="24">
        <v>8603</v>
      </c>
      <c r="AV337" s="24">
        <v>8793</v>
      </c>
      <c r="AW337" s="24"/>
      <c r="AZ337" s="22" t="s">
        <v>955</v>
      </c>
    </row>
    <row r="338" spans="2:52" s="22" customFormat="1" x14ac:dyDescent="0.3">
      <c r="B338" s="23">
        <v>45520</v>
      </c>
      <c r="C338" s="22" t="s">
        <v>207</v>
      </c>
      <c r="D338" s="22">
        <v>2</v>
      </c>
      <c r="E338" s="22" t="s">
        <v>56</v>
      </c>
      <c r="F338" s="24" t="s">
        <v>56</v>
      </c>
      <c r="G338" s="22" t="s">
        <v>57</v>
      </c>
      <c r="H338" s="24">
        <v>550</v>
      </c>
      <c r="I338" s="22">
        <v>0.9</v>
      </c>
      <c r="J338" s="22" t="s">
        <v>58</v>
      </c>
      <c r="K338" s="22">
        <v>250</v>
      </c>
      <c r="L338" s="22">
        <v>0.1</v>
      </c>
      <c r="M338" s="22" t="s">
        <v>56</v>
      </c>
      <c r="N338" s="22" t="s">
        <v>56</v>
      </c>
      <c r="O338" s="22" t="s">
        <v>94</v>
      </c>
      <c r="P338" s="22">
        <v>7.5</v>
      </c>
      <c r="Q338" s="22" t="s">
        <v>59</v>
      </c>
      <c r="R338" s="22">
        <v>12.85</v>
      </c>
      <c r="S338" s="22" t="s">
        <v>57</v>
      </c>
      <c r="T338" s="22">
        <v>550</v>
      </c>
      <c r="U338" s="22">
        <v>0.9</v>
      </c>
      <c r="V338" s="22" t="s">
        <v>58</v>
      </c>
      <c r="W338" s="22">
        <v>250</v>
      </c>
      <c r="X338" s="22">
        <v>0.1</v>
      </c>
      <c r="Y338" s="22" t="s">
        <v>56</v>
      </c>
      <c r="Z338" s="22" t="s">
        <v>56</v>
      </c>
      <c r="AA338" s="22" t="s">
        <v>94</v>
      </c>
      <c r="AB338" s="22">
        <v>7.5</v>
      </c>
      <c r="AC338" s="22" t="s">
        <v>59</v>
      </c>
      <c r="AD338" s="22">
        <v>12.85</v>
      </c>
      <c r="AE338" s="22" t="s">
        <v>56</v>
      </c>
      <c r="AF338" s="22">
        <v>0</v>
      </c>
      <c r="AG338" s="22">
        <v>1</v>
      </c>
      <c r="AH338" s="22" t="s">
        <v>56</v>
      </c>
      <c r="AI338" s="22" t="s">
        <v>60</v>
      </c>
      <c r="AJ338" s="22">
        <v>1</v>
      </c>
      <c r="AK338" s="22" t="s">
        <v>56</v>
      </c>
      <c r="AL338" s="22">
        <v>0</v>
      </c>
      <c r="AO338" s="25">
        <v>0.26500000000000001</v>
      </c>
      <c r="AP338" s="25">
        <v>0.2651</v>
      </c>
      <c r="AQ338" s="25">
        <v>0.26519999999999999</v>
      </c>
      <c r="AR338" s="22">
        <v>1.89</v>
      </c>
      <c r="AS338" s="24" t="s">
        <v>956</v>
      </c>
      <c r="AT338" s="24">
        <v>6482</v>
      </c>
      <c r="AU338" s="24">
        <v>6616</v>
      </c>
      <c r="AV338" s="24">
        <v>6700</v>
      </c>
      <c r="AW338" s="24"/>
      <c r="AZ338" s="22" t="s">
        <v>957</v>
      </c>
    </row>
    <row r="339" spans="2:52" s="22" customFormat="1" x14ac:dyDescent="0.3">
      <c r="B339" s="23">
        <v>45520</v>
      </c>
      <c r="C339" s="22" t="s">
        <v>207</v>
      </c>
      <c r="D339" s="22">
        <v>2</v>
      </c>
      <c r="E339" s="22" t="s">
        <v>56</v>
      </c>
      <c r="F339" s="24" t="s">
        <v>56</v>
      </c>
      <c r="G339" s="22" t="s">
        <v>57</v>
      </c>
      <c r="H339" s="24">
        <v>550</v>
      </c>
      <c r="I339" s="22">
        <v>0.9</v>
      </c>
      <c r="J339" s="22" t="s">
        <v>58</v>
      </c>
      <c r="K339" s="22">
        <v>250</v>
      </c>
      <c r="L339" s="22">
        <v>0.1</v>
      </c>
      <c r="M339" s="22" t="s">
        <v>56</v>
      </c>
      <c r="N339" s="22" t="s">
        <v>56</v>
      </c>
      <c r="O339" s="22" t="s">
        <v>94</v>
      </c>
      <c r="P339" s="22">
        <v>6.25</v>
      </c>
      <c r="Q339" s="22" t="s">
        <v>59</v>
      </c>
      <c r="R339" s="22">
        <v>10.71</v>
      </c>
      <c r="S339" s="22" t="s">
        <v>57</v>
      </c>
      <c r="T339" s="22">
        <v>550</v>
      </c>
      <c r="U339" s="22">
        <v>0.9</v>
      </c>
      <c r="V339" s="22" t="s">
        <v>58</v>
      </c>
      <c r="W339" s="22">
        <v>250</v>
      </c>
      <c r="X339" s="22">
        <v>0.1</v>
      </c>
      <c r="Y339" s="22" t="s">
        <v>56</v>
      </c>
      <c r="Z339" s="22" t="s">
        <v>56</v>
      </c>
      <c r="AA339" s="22" t="s">
        <v>94</v>
      </c>
      <c r="AB339" s="22">
        <v>6.25</v>
      </c>
      <c r="AC339" s="22" t="s">
        <v>59</v>
      </c>
      <c r="AD339" s="22">
        <v>10.71</v>
      </c>
      <c r="AE339" s="22" t="s">
        <v>56</v>
      </c>
      <c r="AF339" s="22">
        <v>0</v>
      </c>
      <c r="AG339" s="22">
        <v>1</v>
      </c>
      <c r="AH339" s="22" t="s">
        <v>56</v>
      </c>
      <c r="AI339" s="22" t="s">
        <v>60</v>
      </c>
      <c r="AJ339" s="22">
        <v>1</v>
      </c>
      <c r="AK339" s="22" t="s">
        <v>56</v>
      </c>
      <c r="AL339" s="22">
        <v>0</v>
      </c>
      <c r="AO339" s="25">
        <v>0.26300000000000001</v>
      </c>
      <c r="AP339" s="25">
        <v>0.2631</v>
      </c>
      <c r="AQ339" s="25">
        <v>0.26319999999999999</v>
      </c>
      <c r="AR339" s="22">
        <v>1.89</v>
      </c>
      <c r="AS339" s="24" t="s">
        <v>958</v>
      </c>
      <c r="AT339" s="24">
        <v>9380</v>
      </c>
      <c r="AU339" s="24">
        <v>9516</v>
      </c>
      <c r="AV339" s="24">
        <v>9589</v>
      </c>
      <c r="AW339" s="24"/>
      <c r="AZ339" s="22" t="s">
        <v>959</v>
      </c>
    </row>
    <row r="340" spans="2:52" s="22" customFormat="1" x14ac:dyDescent="0.3">
      <c r="B340" s="23">
        <v>45520</v>
      </c>
      <c r="C340" s="22" t="s">
        <v>207</v>
      </c>
      <c r="D340" s="22">
        <v>2</v>
      </c>
      <c r="E340" s="22" t="s">
        <v>56</v>
      </c>
      <c r="F340" s="24" t="s">
        <v>56</v>
      </c>
      <c r="G340" s="22" t="s">
        <v>57</v>
      </c>
      <c r="H340" s="24">
        <v>550</v>
      </c>
      <c r="I340" s="22">
        <v>0.9</v>
      </c>
      <c r="J340" s="22" t="s">
        <v>58</v>
      </c>
      <c r="K340" s="22">
        <v>250</v>
      </c>
      <c r="L340" s="22">
        <v>0.1</v>
      </c>
      <c r="M340" s="22" t="s">
        <v>56</v>
      </c>
      <c r="N340" s="22" t="s">
        <v>56</v>
      </c>
      <c r="O340" s="22" t="s">
        <v>94</v>
      </c>
      <c r="P340" s="22">
        <v>5</v>
      </c>
      <c r="Q340" s="22" t="s">
        <v>59</v>
      </c>
      <c r="R340" s="22">
        <v>8.56</v>
      </c>
      <c r="S340" s="22" t="s">
        <v>57</v>
      </c>
      <c r="T340" s="22">
        <v>550</v>
      </c>
      <c r="U340" s="22">
        <v>0.9</v>
      </c>
      <c r="V340" s="22" t="s">
        <v>58</v>
      </c>
      <c r="W340" s="22">
        <v>250</v>
      </c>
      <c r="X340" s="22">
        <v>0.1</v>
      </c>
      <c r="Y340" s="22" t="s">
        <v>56</v>
      </c>
      <c r="Z340" s="22" t="s">
        <v>56</v>
      </c>
      <c r="AA340" s="22" t="s">
        <v>94</v>
      </c>
      <c r="AB340" s="22">
        <v>5</v>
      </c>
      <c r="AC340" s="22" t="s">
        <v>59</v>
      </c>
      <c r="AD340" s="22">
        <v>8.56</v>
      </c>
      <c r="AE340" s="22" t="s">
        <v>56</v>
      </c>
      <c r="AF340" s="22">
        <v>0</v>
      </c>
      <c r="AG340" s="22">
        <v>1</v>
      </c>
      <c r="AH340" s="22" t="s">
        <v>56</v>
      </c>
      <c r="AI340" s="22" t="s">
        <v>60</v>
      </c>
      <c r="AJ340" s="22">
        <v>1</v>
      </c>
      <c r="AK340" s="22" t="s">
        <v>56</v>
      </c>
      <c r="AL340" s="22">
        <v>0</v>
      </c>
      <c r="AO340" s="25">
        <v>0.26300000000000001</v>
      </c>
      <c r="AP340" s="25">
        <v>0.2631</v>
      </c>
      <c r="AQ340" s="25">
        <v>0.26319999999999999</v>
      </c>
      <c r="AR340" s="22">
        <v>1.89</v>
      </c>
      <c r="AS340" s="24" t="s">
        <v>960</v>
      </c>
      <c r="AT340" s="24">
        <v>7269</v>
      </c>
      <c r="AU340" s="24">
        <v>7454</v>
      </c>
      <c r="AV340" s="24">
        <v>7558</v>
      </c>
      <c r="AW340" s="24"/>
      <c r="AZ340" s="22" t="s">
        <v>961</v>
      </c>
    </row>
    <row r="341" spans="2:52" s="22" customFormat="1" x14ac:dyDescent="0.3">
      <c r="B341" s="23">
        <v>45520</v>
      </c>
      <c r="C341" s="22" t="s">
        <v>207</v>
      </c>
      <c r="D341" s="22">
        <v>2</v>
      </c>
      <c r="E341" s="22" t="s">
        <v>56</v>
      </c>
      <c r="F341" s="24" t="s">
        <v>56</v>
      </c>
      <c r="G341" s="22" t="s">
        <v>57</v>
      </c>
      <c r="H341" s="24">
        <v>550</v>
      </c>
      <c r="I341" s="22">
        <v>0.9</v>
      </c>
      <c r="J341" s="22" t="s">
        <v>58</v>
      </c>
      <c r="K341" s="22">
        <v>250</v>
      </c>
      <c r="L341" s="22">
        <v>0.1</v>
      </c>
      <c r="M341" s="22" t="s">
        <v>56</v>
      </c>
      <c r="N341" s="22" t="s">
        <v>56</v>
      </c>
      <c r="O341" s="22" t="s">
        <v>94</v>
      </c>
      <c r="P341" s="22">
        <v>3.75</v>
      </c>
      <c r="Q341" s="22" t="s">
        <v>59</v>
      </c>
      <c r="R341" s="22">
        <v>6.42</v>
      </c>
      <c r="S341" s="22" t="s">
        <v>57</v>
      </c>
      <c r="T341" s="22">
        <v>550</v>
      </c>
      <c r="U341" s="22">
        <v>0.9</v>
      </c>
      <c r="V341" s="22" t="s">
        <v>58</v>
      </c>
      <c r="W341" s="22">
        <v>250</v>
      </c>
      <c r="X341" s="22">
        <v>0.1</v>
      </c>
      <c r="Y341" s="22" t="s">
        <v>56</v>
      </c>
      <c r="Z341" s="22" t="s">
        <v>56</v>
      </c>
      <c r="AA341" s="22" t="s">
        <v>94</v>
      </c>
      <c r="AB341" s="22">
        <v>3.75</v>
      </c>
      <c r="AC341" s="22" t="s">
        <v>59</v>
      </c>
      <c r="AD341" s="22">
        <v>6.42</v>
      </c>
      <c r="AE341" s="22" t="s">
        <v>56</v>
      </c>
      <c r="AF341" s="22">
        <v>0</v>
      </c>
      <c r="AG341" s="22">
        <v>1</v>
      </c>
      <c r="AH341" s="22" t="s">
        <v>56</v>
      </c>
      <c r="AI341" s="22" t="s">
        <v>60</v>
      </c>
      <c r="AJ341" s="22">
        <v>1</v>
      </c>
      <c r="AK341" s="22" t="s">
        <v>56</v>
      </c>
      <c r="AL341" s="22">
        <v>0</v>
      </c>
      <c r="AO341" s="25">
        <v>0.26100000000000001</v>
      </c>
      <c r="AP341" s="25">
        <v>0.2611</v>
      </c>
      <c r="AQ341" s="25">
        <v>0.26119999999999999</v>
      </c>
      <c r="AR341" s="22">
        <v>1.89</v>
      </c>
      <c r="AS341" s="24" t="s">
        <v>962</v>
      </c>
      <c r="AT341" s="24">
        <v>10527</v>
      </c>
      <c r="AU341" s="24">
        <v>11062</v>
      </c>
      <c r="AV341" s="24">
        <v>11302</v>
      </c>
      <c r="AW341" s="24"/>
      <c r="AZ341" s="22" t="s">
        <v>963</v>
      </c>
    </row>
    <row r="342" spans="2:52" s="22" customFormat="1" x14ac:dyDescent="0.3">
      <c r="B342" s="23">
        <v>45520</v>
      </c>
      <c r="C342" s="22" t="s">
        <v>207</v>
      </c>
      <c r="D342" s="22">
        <v>2</v>
      </c>
      <c r="E342" s="22" t="s">
        <v>56</v>
      </c>
      <c r="F342" s="24" t="s">
        <v>56</v>
      </c>
      <c r="G342" s="22" t="s">
        <v>57</v>
      </c>
      <c r="H342" s="24">
        <v>550</v>
      </c>
      <c r="I342" s="22">
        <v>0.9</v>
      </c>
      <c r="J342" s="22" t="s">
        <v>58</v>
      </c>
      <c r="K342" s="22">
        <v>250</v>
      </c>
      <c r="L342" s="22">
        <v>0.1</v>
      </c>
      <c r="M342" s="22" t="s">
        <v>56</v>
      </c>
      <c r="N342" s="22" t="s">
        <v>56</v>
      </c>
      <c r="O342" s="22" t="s">
        <v>94</v>
      </c>
      <c r="P342" s="22">
        <v>2.5</v>
      </c>
      <c r="Q342" s="22" t="s">
        <v>59</v>
      </c>
      <c r="R342" s="22">
        <v>4.28</v>
      </c>
      <c r="S342" s="22" t="s">
        <v>57</v>
      </c>
      <c r="T342" s="22">
        <v>550</v>
      </c>
      <c r="U342" s="22">
        <v>0.9</v>
      </c>
      <c r="V342" s="22" t="s">
        <v>58</v>
      </c>
      <c r="W342" s="22">
        <v>250</v>
      </c>
      <c r="X342" s="22">
        <v>0.1</v>
      </c>
      <c r="Y342" s="22" t="s">
        <v>56</v>
      </c>
      <c r="Z342" s="22" t="s">
        <v>56</v>
      </c>
      <c r="AA342" s="22" t="s">
        <v>94</v>
      </c>
      <c r="AB342" s="22">
        <v>2.5</v>
      </c>
      <c r="AC342" s="22" t="s">
        <v>59</v>
      </c>
      <c r="AD342" s="22">
        <v>4.28</v>
      </c>
      <c r="AE342" s="22" t="s">
        <v>56</v>
      </c>
      <c r="AF342" s="22">
        <v>0</v>
      </c>
      <c r="AG342" s="22">
        <v>1</v>
      </c>
      <c r="AH342" s="22" t="s">
        <v>56</v>
      </c>
      <c r="AI342" s="22" t="s">
        <v>60</v>
      </c>
      <c r="AJ342" s="22">
        <v>1</v>
      </c>
      <c r="AK342" s="22" t="s">
        <v>56</v>
      </c>
      <c r="AL342" s="22">
        <v>0</v>
      </c>
      <c r="AO342" s="25">
        <v>0.22500000000000001</v>
      </c>
      <c r="AP342" s="25">
        <v>0.22509999999999999</v>
      </c>
      <c r="AQ342" s="25">
        <v>0.22520000000000001</v>
      </c>
      <c r="AR342" s="22">
        <v>1.89</v>
      </c>
      <c r="AS342" s="24" t="s">
        <v>964</v>
      </c>
      <c r="AT342" s="24">
        <v>9381</v>
      </c>
      <c r="AU342" s="24">
        <v>9588</v>
      </c>
      <c r="AV342" s="24">
        <v>9671</v>
      </c>
      <c r="AW342" s="24"/>
      <c r="AZ342" s="22" t="s">
        <v>965</v>
      </c>
    </row>
    <row r="343" spans="2:52" s="22" customFormat="1" x14ac:dyDescent="0.3">
      <c r="B343" s="23">
        <v>45520</v>
      </c>
      <c r="C343" s="22" t="s">
        <v>207</v>
      </c>
      <c r="D343" s="22">
        <v>2</v>
      </c>
      <c r="E343" s="22" t="s">
        <v>56</v>
      </c>
      <c r="F343" s="24" t="s">
        <v>56</v>
      </c>
      <c r="G343" s="22" t="s">
        <v>57</v>
      </c>
      <c r="H343" s="24">
        <v>550</v>
      </c>
      <c r="I343" s="22">
        <v>0.9</v>
      </c>
      <c r="J343" s="22" t="s">
        <v>58</v>
      </c>
      <c r="K343" s="22">
        <v>250</v>
      </c>
      <c r="L343" s="22">
        <v>0.1</v>
      </c>
      <c r="M343" s="22" t="s">
        <v>56</v>
      </c>
      <c r="N343" s="22" t="s">
        <v>56</v>
      </c>
      <c r="O343" s="22" t="s">
        <v>94</v>
      </c>
      <c r="P343" s="22">
        <v>1.25</v>
      </c>
      <c r="Q343" s="22" t="s">
        <v>59</v>
      </c>
      <c r="R343" s="22">
        <v>2.14</v>
      </c>
      <c r="S343" s="22" t="s">
        <v>57</v>
      </c>
      <c r="T343" s="22">
        <v>550</v>
      </c>
      <c r="U343" s="22">
        <v>0.9</v>
      </c>
      <c r="V343" s="22" t="s">
        <v>58</v>
      </c>
      <c r="W343" s="22">
        <v>250</v>
      </c>
      <c r="X343" s="22">
        <v>0.1</v>
      </c>
      <c r="Y343" s="22" t="s">
        <v>56</v>
      </c>
      <c r="Z343" s="22" t="s">
        <v>56</v>
      </c>
      <c r="AA343" s="22" t="s">
        <v>94</v>
      </c>
      <c r="AB343" s="22">
        <v>1.25</v>
      </c>
      <c r="AC343" s="22" t="s">
        <v>59</v>
      </c>
      <c r="AD343" s="22">
        <v>2.14</v>
      </c>
      <c r="AE343" s="22" t="s">
        <v>56</v>
      </c>
      <c r="AF343" s="22">
        <v>0</v>
      </c>
      <c r="AG343" s="22">
        <v>1</v>
      </c>
      <c r="AH343" s="22" t="s">
        <v>56</v>
      </c>
      <c r="AI343" s="22" t="s">
        <v>60</v>
      </c>
      <c r="AJ343" s="22">
        <v>1</v>
      </c>
      <c r="AK343" s="22" t="s">
        <v>56</v>
      </c>
      <c r="AL343" s="22">
        <v>0</v>
      </c>
      <c r="AO343" s="25">
        <v>0.254</v>
      </c>
      <c r="AP343" s="25">
        <v>0.25409999999999999</v>
      </c>
      <c r="AQ343" s="25">
        <v>0.25419999999999998</v>
      </c>
      <c r="AR343" s="22">
        <v>1.89</v>
      </c>
      <c r="AS343" s="24" t="s">
        <v>966</v>
      </c>
      <c r="AT343" s="24">
        <v>11239</v>
      </c>
      <c r="AU343" s="24">
        <v>11843</v>
      </c>
      <c r="AV343" s="24">
        <v>12082</v>
      </c>
      <c r="AW343" s="24"/>
      <c r="AZ343" s="22" t="s">
        <v>967</v>
      </c>
    </row>
    <row r="344" spans="2:52" s="22" customFormat="1" x14ac:dyDescent="0.3">
      <c r="B344" s="23">
        <v>45520</v>
      </c>
      <c r="C344" s="22" t="s">
        <v>207</v>
      </c>
      <c r="D344" s="22">
        <v>2</v>
      </c>
      <c r="E344" s="22" t="s">
        <v>56</v>
      </c>
      <c r="F344" s="24" t="s">
        <v>56</v>
      </c>
      <c r="G344" s="22" t="s">
        <v>57</v>
      </c>
      <c r="H344" s="24">
        <v>550</v>
      </c>
      <c r="I344" s="22">
        <v>0.9</v>
      </c>
      <c r="J344" s="22" t="s">
        <v>58</v>
      </c>
      <c r="K344" s="22">
        <v>250</v>
      </c>
      <c r="L344" s="22">
        <v>0.1</v>
      </c>
      <c r="M344" s="22" t="s">
        <v>56</v>
      </c>
      <c r="N344" s="22" t="s">
        <v>56</v>
      </c>
      <c r="O344" s="22" t="s">
        <v>94</v>
      </c>
      <c r="P344" s="22">
        <v>0</v>
      </c>
      <c r="Q344" s="22" t="s">
        <v>59</v>
      </c>
      <c r="R344" s="22">
        <v>0</v>
      </c>
      <c r="S344" s="22" t="s">
        <v>57</v>
      </c>
      <c r="T344" s="22">
        <v>550</v>
      </c>
      <c r="U344" s="22">
        <v>0.9</v>
      </c>
      <c r="V344" s="22" t="s">
        <v>58</v>
      </c>
      <c r="W344" s="22">
        <v>250</v>
      </c>
      <c r="X344" s="22">
        <v>0.1</v>
      </c>
      <c r="Y344" s="22" t="s">
        <v>56</v>
      </c>
      <c r="Z344" s="22" t="s">
        <v>56</v>
      </c>
      <c r="AA344" s="22" t="s">
        <v>94</v>
      </c>
      <c r="AB344" s="22">
        <v>0</v>
      </c>
      <c r="AC344" s="22" t="s">
        <v>59</v>
      </c>
      <c r="AD344" s="22">
        <v>0</v>
      </c>
      <c r="AE344" s="22" t="s">
        <v>56</v>
      </c>
      <c r="AF344" s="22">
        <v>0</v>
      </c>
      <c r="AG344" s="22">
        <v>1</v>
      </c>
      <c r="AH344" s="22" t="s">
        <v>56</v>
      </c>
      <c r="AI344" s="22" t="s">
        <v>60</v>
      </c>
      <c r="AJ344" s="22">
        <v>1</v>
      </c>
      <c r="AK344" s="22" t="s">
        <v>56</v>
      </c>
      <c r="AL344" s="22">
        <v>0</v>
      </c>
      <c r="AO344" s="25">
        <v>0.251</v>
      </c>
      <c r="AP344" s="25">
        <v>0.25109999999999999</v>
      </c>
      <c r="AQ344" s="25">
        <v>0.25119999999999998</v>
      </c>
      <c r="AR344" s="22">
        <v>1.89</v>
      </c>
      <c r="AS344" s="24" t="s">
        <v>968</v>
      </c>
      <c r="AT344" s="24">
        <v>2450000</v>
      </c>
      <c r="AU344" s="24">
        <v>2540000</v>
      </c>
      <c r="AV344" s="24">
        <v>2580000</v>
      </c>
      <c r="AW344" s="24"/>
      <c r="AZ344" s="22" t="s">
        <v>969</v>
      </c>
    </row>
    <row r="345" spans="2:52" s="22" customFormat="1" x14ac:dyDescent="0.3">
      <c r="B345" s="23">
        <v>45520</v>
      </c>
      <c r="C345" s="22" t="s">
        <v>207</v>
      </c>
      <c r="D345" s="22">
        <v>2</v>
      </c>
      <c r="E345" s="22" t="s">
        <v>56</v>
      </c>
      <c r="F345" s="24" t="s">
        <v>56</v>
      </c>
      <c r="G345" s="22" t="s">
        <v>57</v>
      </c>
      <c r="H345" s="24">
        <v>550</v>
      </c>
      <c r="I345" s="22">
        <v>0.9</v>
      </c>
      <c r="J345" s="22" t="s">
        <v>58</v>
      </c>
      <c r="K345" s="22">
        <v>250</v>
      </c>
      <c r="L345" s="22">
        <v>0.1</v>
      </c>
      <c r="M345" s="22" t="s">
        <v>56</v>
      </c>
      <c r="N345" s="22" t="s">
        <v>56</v>
      </c>
      <c r="O345" s="22" t="s">
        <v>94</v>
      </c>
      <c r="P345" s="22">
        <v>10</v>
      </c>
      <c r="Q345" s="22" t="s">
        <v>59</v>
      </c>
      <c r="R345" s="22">
        <v>15</v>
      </c>
      <c r="S345" s="22" t="s">
        <v>57</v>
      </c>
      <c r="T345" s="22">
        <v>550</v>
      </c>
      <c r="U345" s="22">
        <v>0.9</v>
      </c>
      <c r="V345" s="22" t="s">
        <v>58</v>
      </c>
      <c r="W345" s="22">
        <v>250</v>
      </c>
      <c r="X345" s="22">
        <v>0.1</v>
      </c>
      <c r="Y345" s="22" t="s">
        <v>56</v>
      </c>
      <c r="Z345" s="22" t="s">
        <v>56</v>
      </c>
      <c r="AA345" s="22" t="s">
        <v>94</v>
      </c>
      <c r="AB345" s="22">
        <v>10</v>
      </c>
      <c r="AC345" s="22" t="s">
        <v>59</v>
      </c>
      <c r="AD345" s="22">
        <v>15</v>
      </c>
      <c r="AE345" s="22" t="s">
        <v>56</v>
      </c>
      <c r="AF345" s="22">
        <v>0</v>
      </c>
      <c r="AG345" s="22">
        <v>1</v>
      </c>
      <c r="AH345" s="22" t="s">
        <v>56</v>
      </c>
      <c r="AI345" s="22" t="s">
        <v>60</v>
      </c>
      <c r="AJ345" s="22">
        <v>1</v>
      </c>
      <c r="AK345" s="22" t="s">
        <v>56</v>
      </c>
      <c r="AL345" s="22">
        <v>0</v>
      </c>
      <c r="AO345" s="25">
        <v>0.254</v>
      </c>
      <c r="AP345" s="25">
        <v>0.25409999999999999</v>
      </c>
      <c r="AQ345" s="25">
        <v>0.25419999999999998</v>
      </c>
      <c r="AR345" s="22">
        <v>1.89</v>
      </c>
      <c r="AS345" s="24" t="s">
        <v>970</v>
      </c>
      <c r="AT345" s="24">
        <v>7172</v>
      </c>
      <c r="AU345" s="24">
        <v>7478</v>
      </c>
      <c r="AV345" s="24">
        <v>7609</v>
      </c>
      <c r="AW345" s="24"/>
      <c r="AZ345" s="22" t="s">
        <v>971</v>
      </c>
    </row>
    <row r="346" spans="2:52" s="22" customFormat="1" x14ac:dyDescent="0.3">
      <c r="B346" s="23">
        <v>45520</v>
      </c>
      <c r="C346" s="22" t="s">
        <v>207</v>
      </c>
      <c r="D346" s="22">
        <v>2</v>
      </c>
      <c r="E346" s="22" t="s">
        <v>56</v>
      </c>
      <c r="F346" s="24" t="s">
        <v>56</v>
      </c>
      <c r="G346" s="22" t="s">
        <v>57</v>
      </c>
      <c r="H346" s="24">
        <v>550</v>
      </c>
      <c r="I346" s="22">
        <v>0.9</v>
      </c>
      <c r="J346" s="22" t="s">
        <v>58</v>
      </c>
      <c r="K346" s="22">
        <v>250</v>
      </c>
      <c r="L346" s="22">
        <v>0.1</v>
      </c>
      <c r="M346" s="22" t="s">
        <v>56</v>
      </c>
      <c r="N346" s="22" t="s">
        <v>56</v>
      </c>
      <c r="O346" s="22" t="s">
        <v>94</v>
      </c>
      <c r="P346" s="22">
        <v>7.5</v>
      </c>
      <c r="Q346" s="22" t="s">
        <v>59</v>
      </c>
      <c r="R346" s="22">
        <v>12.85</v>
      </c>
      <c r="S346" s="22" t="s">
        <v>57</v>
      </c>
      <c r="T346" s="22">
        <v>550</v>
      </c>
      <c r="U346" s="22">
        <v>0.9</v>
      </c>
      <c r="V346" s="22" t="s">
        <v>58</v>
      </c>
      <c r="W346" s="22">
        <v>250</v>
      </c>
      <c r="X346" s="22">
        <v>0.1</v>
      </c>
      <c r="Y346" s="22" t="s">
        <v>56</v>
      </c>
      <c r="Z346" s="22" t="s">
        <v>56</v>
      </c>
      <c r="AA346" s="22" t="s">
        <v>94</v>
      </c>
      <c r="AB346" s="22">
        <v>7.5</v>
      </c>
      <c r="AC346" s="22" t="s">
        <v>59</v>
      </c>
      <c r="AD346" s="22">
        <v>12.85</v>
      </c>
      <c r="AE346" s="22" t="s">
        <v>56</v>
      </c>
      <c r="AF346" s="22">
        <v>0</v>
      </c>
      <c r="AG346" s="22">
        <v>1</v>
      </c>
      <c r="AH346" s="22" t="s">
        <v>56</v>
      </c>
      <c r="AI346" s="22" t="s">
        <v>60</v>
      </c>
      <c r="AJ346" s="22">
        <v>1</v>
      </c>
      <c r="AK346" s="22" t="s">
        <v>56</v>
      </c>
      <c r="AL346" s="22">
        <v>0</v>
      </c>
      <c r="AO346" s="25">
        <v>0.26500000000000001</v>
      </c>
      <c r="AP346" s="25">
        <v>0.2651</v>
      </c>
      <c r="AQ346" s="25">
        <v>0.26519999999999999</v>
      </c>
      <c r="AR346" s="22">
        <v>1.89</v>
      </c>
      <c r="AS346" s="24" t="s">
        <v>972</v>
      </c>
      <c r="AT346" s="24">
        <v>7418</v>
      </c>
      <c r="AU346" s="24">
        <v>7737</v>
      </c>
      <c r="AV346" s="24">
        <v>7846</v>
      </c>
      <c r="AW346" s="24"/>
      <c r="AZ346" s="22" t="s">
        <v>973</v>
      </c>
    </row>
    <row r="347" spans="2:52" s="22" customFormat="1" x14ac:dyDescent="0.3">
      <c r="B347" s="23">
        <v>45520</v>
      </c>
      <c r="C347" s="22" t="s">
        <v>207</v>
      </c>
      <c r="D347" s="22">
        <v>2</v>
      </c>
      <c r="E347" s="22" t="s">
        <v>56</v>
      </c>
      <c r="F347" s="24" t="s">
        <v>56</v>
      </c>
      <c r="G347" s="22" t="s">
        <v>57</v>
      </c>
      <c r="H347" s="24">
        <v>550</v>
      </c>
      <c r="I347" s="22">
        <v>0.9</v>
      </c>
      <c r="J347" s="22" t="s">
        <v>58</v>
      </c>
      <c r="K347" s="22">
        <v>250</v>
      </c>
      <c r="L347" s="22">
        <v>0.1</v>
      </c>
      <c r="M347" s="22" t="s">
        <v>56</v>
      </c>
      <c r="N347" s="22" t="s">
        <v>56</v>
      </c>
      <c r="O347" s="22" t="s">
        <v>94</v>
      </c>
      <c r="P347" s="22">
        <v>6.25</v>
      </c>
      <c r="Q347" s="22" t="s">
        <v>59</v>
      </c>
      <c r="R347" s="22">
        <v>10.71</v>
      </c>
      <c r="S347" s="22" t="s">
        <v>57</v>
      </c>
      <c r="T347" s="22">
        <v>550</v>
      </c>
      <c r="U347" s="22">
        <v>0.9</v>
      </c>
      <c r="V347" s="22" t="s">
        <v>58</v>
      </c>
      <c r="W347" s="22">
        <v>250</v>
      </c>
      <c r="X347" s="22">
        <v>0.1</v>
      </c>
      <c r="Y347" s="22" t="s">
        <v>56</v>
      </c>
      <c r="Z347" s="22" t="s">
        <v>56</v>
      </c>
      <c r="AA347" s="22" t="s">
        <v>94</v>
      </c>
      <c r="AB347" s="22">
        <v>6.25</v>
      </c>
      <c r="AC347" s="22" t="s">
        <v>59</v>
      </c>
      <c r="AD347" s="22">
        <v>10.71</v>
      </c>
      <c r="AE347" s="22" t="s">
        <v>56</v>
      </c>
      <c r="AF347" s="22">
        <v>0</v>
      </c>
      <c r="AG347" s="22">
        <v>1</v>
      </c>
      <c r="AH347" s="22" t="s">
        <v>56</v>
      </c>
      <c r="AI347" s="22" t="s">
        <v>60</v>
      </c>
      <c r="AJ347" s="22">
        <v>1</v>
      </c>
      <c r="AK347" s="22" t="s">
        <v>56</v>
      </c>
      <c r="AL347" s="22">
        <v>0</v>
      </c>
      <c r="AO347" s="25">
        <v>0.26300000000000001</v>
      </c>
      <c r="AP347" s="25">
        <v>0.2631</v>
      </c>
      <c r="AQ347" s="25">
        <v>0.26319999999999999</v>
      </c>
      <c r="AR347" s="22">
        <v>1.89</v>
      </c>
      <c r="AS347" s="24" t="s">
        <v>974</v>
      </c>
      <c r="AT347" s="24">
        <v>8445</v>
      </c>
      <c r="AU347" s="24">
        <v>8992</v>
      </c>
      <c r="AV347" s="24">
        <v>9217</v>
      </c>
      <c r="AW347" s="24"/>
      <c r="AZ347" s="22" t="s">
        <v>975</v>
      </c>
    </row>
    <row r="348" spans="2:52" s="22" customFormat="1" x14ac:dyDescent="0.3">
      <c r="B348" s="23">
        <v>45520</v>
      </c>
      <c r="C348" s="22" t="s">
        <v>207</v>
      </c>
      <c r="D348" s="22">
        <v>2</v>
      </c>
      <c r="E348" s="22" t="s">
        <v>56</v>
      </c>
      <c r="F348" s="24" t="s">
        <v>56</v>
      </c>
      <c r="G348" s="22" t="s">
        <v>57</v>
      </c>
      <c r="H348" s="24">
        <v>550</v>
      </c>
      <c r="I348" s="22">
        <v>0.9</v>
      </c>
      <c r="J348" s="22" t="s">
        <v>58</v>
      </c>
      <c r="K348" s="22">
        <v>250</v>
      </c>
      <c r="L348" s="22">
        <v>0.1</v>
      </c>
      <c r="M348" s="22" t="s">
        <v>56</v>
      </c>
      <c r="N348" s="22" t="s">
        <v>56</v>
      </c>
      <c r="O348" s="22" t="s">
        <v>94</v>
      </c>
      <c r="P348" s="22">
        <v>5</v>
      </c>
      <c r="Q348" s="22" t="s">
        <v>59</v>
      </c>
      <c r="R348" s="22">
        <v>8.56</v>
      </c>
      <c r="S348" s="22" t="s">
        <v>57</v>
      </c>
      <c r="T348" s="22">
        <v>550</v>
      </c>
      <c r="U348" s="22">
        <v>0.9</v>
      </c>
      <c r="V348" s="22" t="s">
        <v>58</v>
      </c>
      <c r="W348" s="22">
        <v>250</v>
      </c>
      <c r="X348" s="22">
        <v>0.1</v>
      </c>
      <c r="Y348" s="22" t="s">
        <v>56</v>
      </c>
      <c r="Z348" s="22" t="s">
        <v>56</v>
      </c>
      <c r="AA348" s="22" t="s">
        <v>94</v>
      </c>
      <c r="AB348" s="22">
        <v>5</v>
      </c>
      <c r="AC348" s="22" t="s">
        <v>59</v>
      </c>
      <c r="AD348" s="22">
        <v>8.56</v>
      </c>
      <c r="AE348" s="22" t="s">
        <v>56</v>
      </c>
      <c r="AF348" s="22">
        <v>0</v>
      </c>
      <c r="AG348" s="22">
        <v>1</v>
      </c>
      <c r="AH348" s="22" t="s">
        <v>56</v>
      </c>
      <c r="AI348" s="22" t="s">
        <v>60</v>
      </c>
      <c r="AJ348" s="22">
        <v>1</v>
      </c>
      <c r="AK348" s="22" t="s">
        <v>56</v>
      </c>
      <c r="AL348" s="22">
        <v>0</v>
      </c>
      <c r="AO348" s="25">
        <v>0.26300000000000001</v>
      </c>
      <c r="AP348" s="25">
        <v>0.2631</v>
      </c>
      <c r="AQ348" s="25">
        <v>0.26319999999999999</v>
      </c>
      <c r="AR348" s="22">
        <v>1.89</v>
      </c>
      <c r="AS348" s="24" t="s">
        <v>976</v>
      </c>
      <c r="AT348" s="24">
        <v>10895</v>
      </c>
      <c r="AU348" s="24">
        <v>11322</v>
      </c>
      <c r="AV348" s="24">
        <v>11504</v>
      </c>
      <c r="AW348" s="24"/>
      <c r="AZ348" s="22" t="s">
        <v>977</v>
      </c>
    </row>
    <row r="349" spans="2:52" s="22" customFormat="1" x14ac:dyDescent="0.3">
      <c r="B349" s="23">
        <v>45520</v>
      </c>
      <c r="C349" s="22" t="s">
        <v>207</v>
      </c>
      <c r="D349" s="22">
        <v>2</v>
      </c>
      <c r="E349" s="22" t="s">
        <v>56</v>
      </c>
      <c r="F349" s="24" t="s">
        <v>56</v>
      </c>
      <c r="G349" s="22" t="s">
        <v>57</v>
      </c>
      <c r="H349" s="24">
        <v>550</v>
      </c>
      <c r="I349" s="22">
        <v>0.9</v>
      </c>
      <c r="J349" s="22" t="s">
        <v>58</v>
      </c>
      <c r="K349" s="22">
        <v>250</v>
      </c>
      <c r="L349" s="22">
        <v>0.1</v>
      </c>
      <c r="M349" s="22" t="s">
        <v>56</v>
      </c>
      <c r="N349" s="22" t="s">
        <v>56</v>
      </c>
      <c r="O349" s="22" t="s">
        <v>94</v>
      </c>
      <c r="P349" s="22">
        <v>3.75</v>
      </c>
      <c r="Q349" s="22" t="s">
        <v>59</v>
      </c>
      <c r="R349" s="22">
        <v>6.42</v>
      </c>
      <c r="S349" s="22" t="s">
        <v>57</v>
      </c>
      <c r="T349" s="22">
        <v>550</v>
      </c>
      <c r="U349" s="22">
        <v>0.9</v>
      </c>
      <c r="V349" s="22" t="s">
        <v>58</v>
      </c>
      <c r="W349" s="22">
        <v>250</v>
      </c>
      <c r="X349" s="22">
        <v>0.1</v>
      </c>
      <c r="Y349" s="22" t="s">
        <v>56</v>
      </c>
      <c r="Z349" s="22" t="s">
        <v>56</v>
      </c>
      <c r="AA349" s="22" t="s">
        <v>94</v>
      </c>
      <c r="AB349" s="22">
        <v>3.75</v>
      </c>
      <c r="AC349" s="22" t="s">
        <v>59</v>
      </c>
      <c r="AD349" s="22">
        <v>6.42</v>
      </c>
      <c r="AE349" s="22" t="s">
        <v>56</v>
      </c>
      <c r="AF349" s="22">
        <v>0</v>
      </c>
      <c r="AG349" s="22">
        <v>1</v>
      </c>
      <c r="AH349" s="22" t="s">
        <v>56</v>
      </c>
      <c r="AI349" s="22" t="s">
        <v>60</v>
      </c>
      <c r="AJ349" s="22">
        <v>1</v>
      </c>
      <c r="AK349" s="22" t="s">
        <v>56</v>
      </c>
      <c r="AL349" s="22">
        <v>0</v>
      </c>
      <c r="AO349" s="25">
        <v>0.26100000000000001</v>
      </c>
      <c r="AP349" s="25">
        <v>0.2611</v>
      </c>
      <c r="AQ349" s="25">
        <v>0.26119999999999999</v>
      </c>
      <c r="AR349" s="22">
        <v>1.89</v>
      </c>
      <c r="AS349" s="24" t="s">
        <v>978</v>
      </c>
      <c r="AT349" s="24">
        <v>13892</v>
      </c>
      <c r="AU349" s="24">
        <v>14778</v>
      </c>
      <c r="AV349" s="24">
        <v>15113</v>
      </c>
      <c r="AW349" s="24"/>
      <c r="AZ349" s="22" t="s">
        <v>979</v>
      </c>
    </row>
    <row r="350" spans="2:52" s="22" customFormat="1" x14ac:dyDescent="0.3">
      <c r="B350" s="23">
        <v>45520</v>
      </c>
      <c r="C350" s="22" t="s">
        <v>207</v>
      </c>
      <c r="D350" s="22">
        <v>2</v>
      </c>
      <c r="E350" s="22" t="s">
        <v>56</v>
      </c>
      <c r="F350" s="24" t="s">
        <v>56</v>
      </c>
      <c r="G350" s="22" t="s">
        <v>57</v>
      </c>
      <c r="H350" s="24">
        <v>550</v>
      </c>
      <c r="I350" s="22">
        <v>0.9</v>
      </c>
      <c r="J350" s="22" t="s">
        <v>58</v>
      </c>
      <c r="K350" s="22">
        <v>250</v>
      </c>
      <c r="L350" s="22">
        <v>0.1</v>
      </c>
      <c r="M350" s="22" t="s">
        <v>56</v>
      </c>
      <c r="N350" s="22" t="s">
        <v>56</v>
      </c>
      <c r="O350" s="22" t="s">
        <v>94</v>
      </c>
      <c r="P350" s="22">
        <v>2.5</v>
      </c>
      <c r="Q350" s="22" t="s">
        <v>59</v>
      </c>
      <c r="R350" s="22">
        <v>4.28</v>
      </c>
      <c r="S350" s="22" t="s">
        <v>57</v>
      </c>
      <c r="T350" s="22">
        <v>550</v>
      </c>
      <c r="U350" s="22">
        <v>0.9</v>
      </c>
      <c r="V350" s="22" t="s">
        <v>58</v>
      </c>
      <c r="W350" s="22">
        <v>250</v>
      </c>
      <c r="X350" s="22">
        <v>0.1</v>
      </c>
      <c r="Y350" s="22" t="s">
        <v>56</v>
      </c>
      <c r="Z350" s="22" t="s">
        <v>56</v>
      </c>
      <c r="AA350" s="22" t="s">
        <v>94</v>
      </c>
      <c r="AB350" s="22">
        <v>2.5</v>
      </c>
      <c r="AC350" s="22" t="s">
        <v>59</v>
      </c>
      <c r="AD350" s="22">
        <v>4.28</v>
      </c>
      <c r="AE350" s="22" t="s">
        <v>56</v>
      </c>
      <c r="AF350" s="22">
        <v>0</v>
      </c>
      <c r="AG350" s="22">
        <v>1</v>
      </c>
      <c r="AH350" s="22" t="s">
        <v>56</v>
      </c>
      <c r="AI350" s="22" t="s">
        <v>60</v>
      </c>
      <c r="AJ350" s="22">
        <v>1</v>
      </c>
      <c r="AK350" s="22" t="s">
        <v>56</v>
      </c>
      <c r="AL350" s="22">
        <v>0</v>
      </c>
      <c r="AO350" s="25">
        <v>0.22500000000000001</v>
      </c>
      <c r="AP350" s="25">
        <v>0.22509999999999999</v>
      </c>
      <c r="AQ350" s="25">
        <v>0.22520000000000001</v>
      </c>
      <c r="AR350" s="22">
        <v>1.89</v>
      </c>
      <c r="AS350" s="24" t="s">
        <v>980</v>
      </c>
      <c r="AT350" s="24">
        <v>6327</v>
      </c>
      <c r="AU350" s="24">
        <v>6677</v>
      </c>
      <c r="AV350" s="24">
        <v>6828</v>
      </c>
      <c r="AW350" s="24"/>
      <c r="AZ350" s="22" t="s">
        <v>981</v>
      </c>
    </row>
    <row r="351" spans="2:52" s="22" customFormat="1" x14ac:dyDescent="0.3">
      <c r="B351" s="23">
        <v>45520</v>
      </c>
      <c r="C351" s="22" t="s">
        <v>207</v>
      </c>
      <c r="D351" s="22">
        <v>2</v>
      </c>
      <c r="E351" s="22" t="s">
        <v>56</v>
      </c>
      <c r="F351" s="24" t="s">
        <v>56</v>
      </c>
      <c r="G351" s="22" t="s">
        <v>57</v>
      </c>
      <c r="H351" s="24">
        <v>550</v>
      </c>
      <c r="I351" s="22">
        <v>0.9</v>
      </c>
      <c r="J351" s="22" t="s">
        <v>58</v>
      </c>
      <c r="K351" s="22">
        <v>250</v>
      </c>
      <c r="L351" s="22">
        <v>0.1</v>
      </c>
      <c r="M351" s="22" t="s">
        <v>56</v>
      </c>
      <c r="N351" s="22" t="s">
        <v>56</v>
      </c>
      <c r="O351" s="22" t="s">
        <v>94</v>
      </c>
      <c r="P351" s="22">
        <v>1.25</v>
      </c>
      <c r="Q351" s="22" t="s">
        <v>59</v>
      </c>
      <c r="R351" s="22">
        <v>2.14</v>
      </c>
      <c r="S351" s="22" t="s">
        <v>57</v>
      </c>
      <c r="T351" s="22">
        <v>550</v>
      </c>
      <c r="U351" s="22">
        <v>0.9</v>
      </c>
      <c r="V351" s="22" t="s">
        <v>58</v>
      </c>
      <c r="W351" s="22">
        <v>250</v>
      </c>
      <c r="X351" s="22">
        <v>0.1</v>
      </c>
      <c r="Y351" s="22" t="s">
        <v>56</v>
      </c>
      <c r="Z351" s="22" t="s">
        <v>56</v>
      </c>
      <c r="AA351" s="22" t="s">
        <v>94</v>
      </c>
      <c r="AB351" s="22">
        <v>1.25</v>
      </c>
      <c r="AC351" s="22" t="s">
        <v>59</v>
      </c>
      <c r="AD351" s="22">
        <v>2.14</v>
      </c>
      <c r="AE351" s="22" t="s">
        <v>56</v>
      </c>
      <c r="AF351" s="22">
        <v>0</v>
      </c>
      <c r="AG351" s="22">
        <v>1</v>
      </c>
      <c r="AH351" s="22" t="s">
        <v>56</v>
      </c>
      <c r="AI351" s="22" t="s">
        <v>60</v>
      </c>
      <c r="AJ351" s="22">
        <v>1</v>
      </c>
      <c r="AK351" s="22" t="s">
        <v>56</v>
      </c>
      <c r="AL351" s="22">
        <v>0</v>
      </c>
      <c r="AO351" s="25">
        <v>0.254</v>
      </c>
      <c r="AP351" s="25">
        <v>0.25409999999999999</v>
      </c>
      <c r="AQ351" s="25">
        <v>0.25419999999999998</v>
      </c>
      <c r="AR351" s="22">
        <v>1.89</v>
      </c>
      <c r="AS351" s="24" t="s">
        <v>982</v>
      </c>
      <c r="AT351" s="24">
        <v>20256</v>
      </c>
      <c r="AU351" s="24">
        <v>21377</v>
      </c>
      <c r="AV351" s="24">
        <v>21731</v>
      </c>
      <c r="AW351" s="24"/>
      <c r="AZ351" s="22" t="s">
        <v>983</v>
      </c>
    </row>
    <row r="352" spans="2:52" s="22" customFormat="1" x14ac:dyDescent="0.3">
      <c r="B352" s="23">
        <v>45520</v>
      </c>
      <c r="C352" s="22" t="s">
        <v>207</v>
      </c>
      <c r="D352" s="22">
        <v>2</v>
      </c>
      <c r="E352" s="22" t="s">
        <v>56</v>
      </c>
      <c r="F352" s="24" t="s">
        <v>56</v>
      </c>
      <c r="G352" s="22" t="s">
        <v>57</v>
      </c>
      <c r="H352" s="24">
        <v>550</v>
      </c>
      <c r="I352" s="22">
        <v>0.9</v>
      </c>
      <c r="J352" s="22" t="s">
        <v>58</v>
      </c>
      <c r="K352" s="22">
        <v>250</v>
      </c>
      <c r="L352" s="22">
        <v>0.1</v>
      </c>
      <c r="M352" s="22" t="s">
        <v>56</v>
      </c>
      <c r="N352" s="22" t="s">
        <v>56</v>
      </c>
      <c r="O352" s="22" t="s">
        <v>94</v>
      </c>
      <c r="P352" s="22">
        <v>0</v>
      </c>
      <c r="Q352" s="22" t="s">
        <v>59</v>
      </c>
      <c r="R352" s="22">
        <v>0</v>
      </c>
      <c r="S352" s="22" t="s">
        <v>57</v>
      </c>
      <c r="T352" s="22">
        <v>550</v>
      </c>
      <c r="U352" s="22">
        <v>0.9</v>
      </c>
      <c r="V352" s="22" t="s">
        <v>58</v>
      </c>
      <c r="W352" s="22">
        <v>250</v>
      </c>
      <c r="X352" s="22">
        <v>0.1</v>
      </c>
      <c r="Y352" s="22" t="s">
        <v>56</v>
      </c>
      <c r="Z352" s="22" t="s">
        <v>56</v>
      </c>
      <c r="AA352" s="22" t="s">
        <v>94</v>
      </c>
      <c r="AB352" s="22">
        <v>0</v>
      </c>
      <c r="AC352" s="22" t="s">
        <v>59</v>
      </c>
      <c r="AD352" s="22">
        <v>0</v>
      </c>
      <c r="AE352" s="22" t="s">
        <v>56</v>
      </c>
      <c r="AF352" s="22">
        <v>0</v>
      </c>
      <c r="AG352" s="22">
        <v>1</v>
      </c>
      <c r="AH352" s="22" t="s">
        <v>56</v>
      </c>
      <c r="AI352" s="22" t="s">
        <v>60</v>
      </c>
      <c r="AJ352" s="22">
        <v>1</v>
      </c>
      <c r="AK352" s="22" t="s">
        <v>56</v>
      </c>
      <c r="AL352" s="22">
        <v>0</v>
      </c>
      <c r="AO352" s="25">
        <v>0.251</v>
      </c>
      <c r="AP352" s="25">
        <v>0.25109999999999999</v>
      </c>
      <c r="AQ352" s="25">
        <v>0.25119999999999998</v>
      </c>
      <c r="AR352" s="22">
        <v>1.89</v>
      </c>
      <c r="AS352" s="24" t="s">
        <v>984</v>
      </c>
      <c r="AT352" s="24">
        <v>2590000</v>
      </c>
      <c r="AU352" s="24">
        <v>2650000</v>
      </c>
      <c r="AV352" s="24">
        <v>2670000</v>
      </c>
      <c r="AW352" s="24"/>
      <c r="AZ352" s="22" t="s">
        <v>985</v>
      </c>
    </row>
    <row r="353" spans="1:52" s="22" customFormat="1" x14ac:dyDescent="0.3">
      <c r="B353" s="23">
        <v>45520</v>
      </c>
      <c r="C353" s="22" t="s">
        <v>207</v>
      </c>
      <c r="D353" s="22">
        <v>2</v>
      </c>
      <c r="E353" s="22" t="s">
        <v>56</v>
      </c>
      <c r="F353" s="24" t="s">
        <v>56</v>
      </c>
      <c r="G353" s="22" t="s">
        <v>57</v>
      </c>
      <c r="H353" s="24">
        <v>550</v>
      </c>
      <c r="I353" s="22">
        <v>0.9</v>
      </c>
      <c r="J353" s="22" t="s">
        <v>58</v>
      </c>
      <c r="K353" s="22">
        <v>250</v>
      </c>
      <c r="L353" s="22">
        <v>0.1</v>
      </c>
      <c r="M353" s="22" t="s">
        <v>56</v>
      </c>
      <c r="N353" s="22" t="s">
        <v>56</v>
      </c>
      <c r="O353" s="22" t="s">
        <v>94</v>
      </c>
      <c r="P353" s="22">
        <v>10</v>
      </c>
      <c r="Q353" s="22" t="s">
        <v>59</v>
      </c>
      <c r="R353" s="22">
        <v>15</v>
      </c>
      <c r="S353" s="22" t="s">
        <v>57</v>
      </c>
      <c r="T353" s="22">
        <v>550</v>
      </c>
      <c r="U353" s="22">
        <v>0.9</v>
      </c>
      <c r="V353" s="22" t="s">
        <v>58</v>
      </c>
      <c r="W353" s="22">
        <v>250</v>
      </c>
      <c r="X353" s="22">
        <v>0.1</v>
      </c>
      <c r="Y353" s="22" t="s">
        <v>56</v>
      </c>
      <c r="Z353" s="22" t="s">
        <v>56</v>
      </c>
      <c r="AA353" s="22" t="s">
        <v>94</v>
      </c>
      <c r="AB353" s="22">
        <v>10</v>
      </c>
      <c r="AC353" s="22" t="s">
        <v>59</v>
      </c>
      <c r="AD353" s="22">
        <v>15</v>
      </c>
      <c r="AE353" s="22" t="s">
        <v>56</v>
      </c>
      <c r="AF353" s="22">
        <v>0</v>
      </c>
      <c r="AG353" s="22">
        <v>1</v>
      </c>
      <c r="AH353" s="22" t="s">
        <v>56</v>
      </c>
      <c r="AI353" s="22" t="s">
        <v>60</v>
      </c>
      <c r="AJ353" s="22">
        <v>1</v>
      </c>
      <c r="AK353" s="22" t="s">
        <v>56</v>
      </c>
      <c r="AL353" s="22">
        <v>0</v>
      </c>
      <c r="AO353" s="25">
        <v>0.254</v>
      </c>
      <c r="AP353" s="25">
        <v>0.25409999999999999</v>
      </c>
      <c r="AQ353" s="25">
        <v>0.25419999999999998</v>
      </c>
      <c r="AR353" s="22">
        <v>1.89</v>
      </c>
      <c r="AS353" s="24" t="s">
        <v>986</v>
      </c>
      <c r="AT353" s="24">
        <v>3726</v>
      </c>
      <c r="AU353" s="24">
        <v>3887</v>
      </c>
      <c r="AV353" s="24">
        <v>3946</v>
      </c>
      <c r="AW353" s="24"/>
      <c r="AZ353" s="22" t="s">
        <v>987</v>
      </c>
    </row>
    <row r="354" spans="1:52" s="22" customFormat="1" x14ac:dyDescent="0.3">
      <c r="B354" s="23">
        <v>45520</v>
      </c>
      <c r="C354" s="22" t="s">
        <v>207</v>
      </c>
      <c r="D354" s="22">
        <v>2</v>
      </c>
      <c r="E354" s="22" t="s">
        <v>56</v>
      </c>
      <c r="F354" s="24" t="s">
        <v>56</v>
      </c>
      <c r="G354" s="22" t="s">
        <v>57</v>
      </c>
      <c r="H354" s="24">
        <v>550</v>
      </c>
      <c r="I354" s="22">
        <v>0.9</v>
      </c>
      <c r="J354" s="22" t="s">
        <v>58</v>
      </c>
      <c r="K354" s="22">
        <v>250</v>
      </c>
      <c r="L354" s="22">
        <v>0.1</v>
      </c>
      <c r="M354" s="22" t="s">
        <v>56</v>
      </c>
      <c r="N354" s="22" t="s">
        <v>56</v>
      </c>
      <c r="O354" s="22" t="s">
        <v>94</v>
      </c>
      <c r="P354" s="22">
        <v>7.5</v>
      </c>
      <c r="Q354" s="22" t="s">
        <v>59</v>
      </c>
      <c r="R354" s="22">
        <v>12.85</v>
      </c>
      <c r="S354" s="22" t="s">
        <v>57</v>
      </c>
      <c r="T354" s="22">
        <v>550</v>
      </c>
      <c r="U354" s="22">
        <v>0.9</v>
      </c>
      <c r="V354" s="22" t="s">
        <v>58</v>
      </c>
      <c r="W354" s="22">
        <v>250</v>
      </c>
      <c r="X354" s="22">
        <v>0.1</v>
      </c>
      <c r="Y354" s="22" t="s">
        <v>56</v>
      </c>
      <c r="Z354" s="22" t="s">
        <v>56</v>
      </c>
      <c r="AA354" s="22" t="s">
        <v>94</v>
      </c>
      <c r="AB354" s="22">
        <v>7.5</v>
      </c>
      <c r="AC354" s="22" t="s">
        <v>59</v>
      </c>
      <c r="AD354" s="22">
        <v>12.85</v>
      </c>
      <c r="AE354" s="22" t="s">
        <v>56</v>
      </c>
      <c r="AF354" s="22">
        <v>0</v>
      </c>
      <c r="AG354" s="22">
        <v>1</v>
      </c>
      <c r="AH354" s="22" t="s">
        <v>56</v>
      </c>
      <c r="AI354" s="22" t="s">
        <v>60</v>
      </c>
      <c r="AJ354" s="22">
        <v>1</v>
      </c>
      <c r="AK354" s="22" t="s">
        <v>56</v>
      </c>
      <c r="AL354" s="22">
        <v>0</v>
      </c>
      <c r="AO354" s="25">
        <v>0.26500000000000001</v>
      </c>
      <c r="AP354" s="25">
        <v>0.2651</v>
      </c>
      <c r="AQ354" s="25">
        <v>0.26519999999999999</v>
      </c>
      <c r="AR354" s="22">
        <v>1.89</v>
      </c>
      <c r="AS354" s="24" t="s">
        <v>988</v>
      </c>
      <c r="AT354" s="24">
        <v>9558</v>
      </c>
      <c r="AU354" s="24">
        <v>10077</v>
      </c>
      <c r="AV354" s="24">
        <v>10261</v>
      </c>
      <c r="AW354" s="24"/>
      <c r="AZ354" s="22" t="s">
        <v>989</v>
      </c>
    </row>
    <row r="355" spans="1:52" s="22" customFormat="1" x14ac:dyDescent="0.3">
      <c r="B355" s="23">
        <v>45520</v>
      </c>
      <c r="C355" s="22" t="s">
        <v>207</v>
      </c>
      <c r="D355" s="22">
        <v>2</v>
      </c>
      <c r="E355" s="22" t="s">
        <v>56</v>
      </c>
      <c r="F355" s="24" t="s">
        <v>56</v>
      </c>
      <c r="G355" s="22" t="s">
        <v>57</v>
      </c>
      <c r="H355" s="24">
        <v>550</v>
      </c>
      <c r="I355" s="22">
        <v>0.9</v>
      </c>
      <c r="J355" s="22" t="s">
        <v>58</v>
      </c>
      <c r="K355" s="22">
        <v>250</v>
      </c>
      <c r="L355" s="22">
        <v>0.1</v>
      </c>
      <c r="M355" s="22" t="s">
        <v>56</v>
      </c>
      <c r="N355" s="22" t="s">
        <v>56</v>
      </c>
      <c r="O355" s="22" t="s">
        <v>94</v>
      </c>
      <c r="P355" s="22">
        <v>6.25</v>
      </c>
      <c r="Q355" s="22" t="s">
        <v>59</v>
      </c>
      <c r="R355" s="22">
        <v>10.71</v>
      </c>
      <c r="S355" s="22" t="s">
        <v>57</v>
      </c>
      <c r="T355" s="22">
        <v>550</v>
      </c>
      <c r="U355" s="22">
        <v>0.9</v>
      </c>
      <c r="V355" s="22" t="s">
        <v>58</v>
      </c>
      <c r="W355" s="22">
        <v>250</v>
      </c>
      <c r="X355" s="22">
        <v>0.1</v>
      </c>
      <c r="Y355" s="22" t="s">
        <v>56</v>
      </c>
      <c r="Z355" s="22" t="s">
        <v>56</v>
      </c>
      <c r="AA355" s="22" t="s">
        <v>94</v>
      </c>
      <c r="AB355" s="22">
        <v>6.25</v>
      </c>
      <c r="AC355" s="22" t="s">
        <v>59</v>
      </c>
      <c r="AD355" s="22">
        <v>10.71</v>
      </c>
      <c r="AE355" s="22" t="s">
        <v>56</v>
      </c>
      <c r="AF355" s="22">
        <v>0</v>
      </c>
      <c r="AG355" s="22">
        <v>1</v>
      </c>
      <c r="AH355" s="22" t="s">
        <v>56</v>
      </c>
      <c r="AI355" s="22" t="s">
        <v>60</v>
      </c>
      <c r="AJ355" s="22">
        <v>1</v>
      </c>
      <c r="AK355" s="22" t="s">
        <v>56</v>
      </c>
      <c r="AL355" s="22">
        <v>0</v>
      </c>
      <c r="AO355" s="25">
        <v>0.26300000000000001</v>
      </c>
      <c r="AP355" s="25">
        <v>0.2631</v>
      </c>
      <c r="AQ355" s="25">
        <v>0.26319999999999999</v>
      </c>
      <c r="AR355" s="22">
        <v>1.89</v>
      </c>
      <c r="AS355" s="24" t="s">
        <v>990</v>
      </c>
      <c r="AT355" s="24">
        <v>10508</v>
      </c>
      <c r="AU355" s="24">
        <v>11010</v>
      </c>
      <c r="AV355" s="24">
        <v>11241</v>
      </c>
      <c r="AW355" s="24"/>
      <c r="AZ355" s="22" t="s">
        <v>991</v>
      </c>
    </row>
    <row r="356" spans="1:52" s="22" customFormat="1" x14ac:dyDescent="0.3">
      <c r="B356" s="23">
        <v>45520</v>
      </c>
      <c r="C356" s="22" t="s">
        <v>207</v>
      </c>
      <c r="D356" s="22">
        <v>2</v>
      </c>
      <c r="E356" s="22" t="s">
        <v>56</v>
      </c>
      <c r="F356" s="24" t="s">
        <v>56</v>
      </c>
      <c r="G356" s="22" t="s">
        <v>57</v>
      </c>
      <c r="H356" s="24">
        <v>550</v>
      </c>
      <c r="I356" s="22">
        <v>0.9</v>
      </c>
      <c r="J356" s="22" t="s">
        <v>58</v>
      </c>
      <c r="K356" s="22">
        <v>250</v>
      </c>
      <c r="L356" s="22">
        <v>0.1</v>
      </c>
      <c r="M356" s="22" t="s">
        <v>56</v>
      </c>
      <c r="N356" s="22" t="s">
        <v>56</v>
      </c>
      <c r="O356" s="22" t="s">
        <v>94</v>
      </c>
      <c r="P356" s="22">
        <v>5</v>
      </c>
      <c r="Q356" s="22" t="s">
        <v>59</v>
      </c>
      <c r="R356" s="22">
        <v>8.56</v>
      </c>
      <c r="S356" s="22" t="s">
        <v>57</v>
      </c>
      <c r="T356" s="22">
        <v>550</v>
      </c>
      <c r="U356" s="22">
        <v>0.9</v>
      </c>
      <c r="V356" s="22" t="s">
        <v>58</v>
      </c>
      <c r="W356" s="22">
        <v>250</v>
      </c>
      <c r="X356" s="22">
        <v>0.1</v>
      </c>
      <c r="Y356" s="22" t="s">
        <v>56</v>
      </c>
      <c r="Z356" s="22" t="s">
        <v>56</v>
      </c>
      <c r="AA356" s="22" t="s">
        <v>94</v>
      </c>
      <c r="AB356" s="22">
        <v>5</v>
      </c>
      <c r="AC356" s="22" t="s">
        <v>59</v>
      </c>
      <c r="AD356" s="22">
        <v>8.56</v>
      </c>
      <c r="AE356" s="22" t="s">
        <v>56</v>
      </c>
      <c r="AF356" s="22">
        <v>0</v>
      </c>
      <c r="AG356" s="22">
        <v>1</v>
      </c>
      <c r="AH356" s="22" t="s">
        <v>56</v>
      </c>
      <c r="AI356" s="22" t="s">
        <v>60</v>
      </c>
      <c r="AJ356" s="22">
        <v>1</v>
      </c>
      <c r="AK356" s="22" t="s">
        <v>56</v>
      </c>
      <c r="AL356" s="22">
        <v>0</v>
      </c>
      <c r="AO356" s="25">
        <v>0.26300000000000001</v>
      </c>
      <c r="AP356" s="25">
        <v>0.2631</v>
      </c>
      <c r="AQ356" s="25">
        <v>0.26319999999999999</v>
      </c>
      <c r="AR356" s="22">
        <v>1.89</v>
      </c>
      <c r="AS356" s="24" t="s">
        <v>992</v>
      </c>
      <c r="AT356" s="24">
        <v>9497</v>
      </c>
      <c r="AU356" s="24">
        <v>10395</v>
      </c>
      <c r="AV356" s="24">
        <v>10706</v>
      </c>
      <c r="AW356" s="24"/>
      <c r="AZ356" s="22" t="s">
        <v>993</v>
      </c>
    </row>
    <row r="357" spans="1:52" s="22" customFormat="1" x14ac:dyDescent="0.3">
      <c r="B357" s="23">
        <v>45520</v>
      </c>
      <c r="C357" s="22" t="s">
        <v>207</v>
      </c>
      <c r="D357" s="22">
        <v>2</v>
      </c>
      <c r="E357" s="22" t="s">
        <v>56</v>
      </c>
      <c r="F357" s="24" t="s">
        <v>56</v>
      </c>
      <c r="G357" s="22" t="s">
        <v>57</v>
      </c>
      <c r="H357" s="24">
        <v>550</v>
      </c>
      <c r="I357" s="22">
        <v>0.9</v>
      </c>
      <c r="J357" s="22" t="s">
        <v>58</v>
      </c>
      <c r="K357" s="22">
        <v>250</v>
      </c>
      <c r="L357" s="22">
        <v>0.1</v>
      </c>
      <c r="M357" s="22" t="s">
        <v>56</v>
      </c>
      <c r="N357" s="22" t="s">
        <v>56</v>
      </c>
      <c r="O357" s="22" t="s">
        <v>94</v>
      </c>
      <c r="P357" s="22">
        <v>3.75</v>
      </c>
      <c r="Q357" s="22" t="s">
        <v>59</v>
      </c>
      <c r="R357" s="22">
        <v>6.42</v>
      </c>
      <c r="S357" s="22" t="s">
        <v>57</v>
      </c>
      <c r="T357" s="22">
        <v>550</v>
      </c>
      <c r="U357" s="22">
        <v>0.9</v>
      </c>
      <c r="V357" s="22" t="s">
        <v>58</v>
      </c>
      <c r="W357" s="22">
        <v>250</v>
      </c>
      <c r="X357" s="22">
        <v>0.1</v>
      </c>
      <c r="Y357" s="22" t="s">
        <v>56</v>
      </c>
      <c r="Z357" s="22" t="s">
        <v>56</v>
      </c>
      <c r="AA357" s="22" t="s">
        <v>94</v>
      </c>
      <c r="AB357" s="22">
        <v>3.75</v>
      </c>
      <c r="AC357" s="22" t="s">
        <v>59</v>
      </c>
      <c r="AD357" s="22">
        <v>6.42</v>
      </c>
      <c r="AE357" s="22" t="s">
        <v>56</v>
      </c>
      <c r="AF357" s="22">
        <v>0</v>
      </c>
      <c r="AG357" s="22">
        <v>1</v>
      </c>
      <c r="AH357" s="22" t="s">
        <v>56</v>
      </c>
      <c r="AI357" s="22" t="s">
        <v>60</v>
      </c>
      <c r="AJ357" s="22">
        <v>1</v>
      </c>
      <c r="AK357" s="22" t="s">
        <v>56</v>
      </c>
      <c r="AL357" s="22">
        <v>0</v>
      </c>
      <c r="AO357" s="25">
        <v>0.26100000000000001</v>
      </c>
      <c r="AP357" s="25">
        <v>0.2611</v>
      </c>
      <c r="AQ357" s="25">
        <v>0.26119999999999999</v>
      </c>
      <c r="AR357" s="22">
        <v>1.89</v>
      </c>
      <c r="AS357" s="24" t="s">
        <v>994</v>
      </c>
      <c r="AT357" s="24">
        <v>18894</v>
      </c>
      <c r="AU357" s="24">
        <v>19482</v>
      </c>
      <c r="AV357" s="24">
        <v>19796</v>
      </c>
      <c r="AW357" s="24"/>
      <c r="AZ357" s="22" t="s">
        <v>995</v>
      </c>
    </row>
    <row r="358" spans="1:52" s="22" customFormat="1" x14ac:dyDescent="0.3">
      <c r="B358" s="23">
        <v>45520</v>
      </c>
      <c r="C358" s="22" t="s">
        <v>207</v>
      </c>
      <c r="D358" s="22">
        <v>2</v>
      </c>
      <c r="E358" s="22" t="s">
        <v>56</v>
      </c>
      <c r="F358" s="24" t="s">
        <v>56</v>
      </c>
      <c r="G358" s="22" t="s">
        <v>57</v>
      </c>
      <c r="H358" s="24">
        <v>550</v>
      </c>
      <c r="I358" s="22">
        <v>0.9</v>
      </c>
      <c r="J358" s="22" t="s">
        <v>58</v>
      </c>
      <c r="K358" s="22">
        <v>250</v>
      </c>
      <c r="L358" s="22">
        <v>0.1</v>
      </c>
      <c r="M358" s="22" t="s">
        <v>56</v>
      </c>
      <c r="N358" s="22" t="s">
        <v>56</v>
      </c>
      <c r="O358" s="22" t="s">
        <v>94</v>
      </c>
      <c r="P358" s="22">
        <v>2.5</v>
      </c>
      <c r="Q358" s="22" t="s">
        <v>59</v>
      </c>
      <c r="R358" s="22">
        <v>4.28</v>
      </c>
      <c r="S358" s="22" t="s">
        <v>57</v>
      </c>
      <c r="T358" s="22">
        <v>550</v>
      </c>
      <c r="U358" s="22">
        <v>0.9</v>
      </c>
      <c r="V358" s="22" t="s">
        <v>58</v>
      </c>
      <c r="W358" s="22">
        <v>250</v>
      </c>
      <c r="X358" s="22">
        <v>0.1</v>
      </c>
      <c r="Y358" s="22" t="s">
        <v>56</v>
      </c>
      <c r="Z358" s="22" t="s">
        <v>56</v>
      </c>
      <c r="AA358" s="22" t="s">
        <v>94</v>
      </c>
      <c r="AB358" s="22">
        <v>2.5</v>
      </c>
      <c r="AC358" s="22" t="s">
        <v>59</v>
      </c>
      <c r="AD358" s="22">
        <v>4.28</v>
      </c>
      <c r="AE358" s="22" t="s">
        <v>56</v>
      </c>
      <c r="AF358" s="22">
        <v>0</v>
      </c>
      <c r="AG358" s="22">
        <v>1</v>
      </c>
      <c r="AH358" s="22" t="s">
        <v>56</v>
      </c>
      <c r="AI358" s="22" t="s">
        <v>60</v>
      </c>
      <c r="AJ358" s="22">
        <v>1</v>
      </c>
      <c r="AK358" s="22" t="s">
        <v>56</v>
      </c>
      <c r="AL358" s="22">
        <v>0</v>
      </c>
      <c r="AO358" s="25">
        <v>0.22500000000000001</v>
      </c>
      <c r="AP358" s="25">
        <v>0.22509999999999999</v>
      </c>
      <c r="AQ358" s="25">
        <v>0.22520000000000001</v>
      </c>
      <c r="AR358" s="22">
        <v>1.89</v>
      </c>
      <c r="AS358" s="24" t="s">
        <v>996</v>
      </c>
      <c r="AT358" s="24">
        <v>20075</v>
      </c>
      <c r="AU358" s="24">
        <v>20281</v>
      </c>
      <c r="AV358" s="24">
        <v>20577</v>
      </c>
      <c r="AW358" s="24"/>
      <c r="AZ358" s="22" t="s">
        <v>965</v>
      </c>
    </row>
    <row r="359" spans="1:52" s="22" customFormat="1" x14ac:dyDescent="0.3">
      <c r="B359" s="23">
        <v>45520</v>
      </c>
      <c r="C359" s="22" t="s">
        <v>207</v>
      </c>
      <c r="D359" s="22">
        <v>2</v>
      </c>
      <c r="E359" s="22" t="s">
        <v>56</v>
      </c>
      <c r="F359" s="24" t="s">
        <v>56</v>
      </c>
      <c r="G359" s="22" t="s">
        <v>57</v>
      </c>
      <c r="H359" s="24">
        <v>550</v>
      </c>
      <c r="I359" s="22">
        <v>0.9</v>
      </c>
      <c r="J359" s="22" t="s">
        <v>58</v>
      </c>
      <c r="K359" s="22">
        <v>250</v>
      </c>
      <c r="L359" s="22">
        <v>0.1</v>
      </c>
      <c r="M359" s="22" t="s">
        <v>56</v>
      </c>
      <c r="N359" s="22" t="s">
        <v>56</v>
      </c>
      <c r="O359" s="22" t="s">
        <v>94</v>
      </c>
      <c r="P359" s="22">
        <v>1.25</v>
      </c>
      <c r="Q359" s="22" t="s">
        <v>59</v>
      </c>
      <c r="R359" s="22">
        <v>2.14</v>
      </c>
      <c r="S359" s="22" t="s">
        <v>57</v>
      </c>
      <c r="T359" s="22">
        <v>550</v>
      </c>
      <c r="U359" s="22">
        <v>0.9</v>
      </c>
      <c r="V359" s="22" t="s">
        <v>58</v>
      </c>
      <c r="W359" s="22">
        <v>250</v>
      </c>
      <c r="X359" s="22">
        <v>0.1</v>
      </c>
      <c r="Y359" s="22" t="s">
        <v>56</v>
      </c>
      <c r="Z359" s="22" t="s">
        <v>56</v>
      </c>
      <c r="AA359" s="22" t="s">
        <v>94</v>
      </c>
      <c r="AB359" s="22">
        <v>1.25</v>
      </c>
      <c r="AC359" s="22" t="s">
        <v>59</v>
      </c>
      <c r="AD359" s="22">
        <v>2.14</v>
      </c>
      <c r="AE359" s="22" t="s">
        <v>56</v>
      </c>
      <c r="AF359" s="22">
        <v>0</v>
      </c>
      <c r="AG359" s="22">
        <v>1</v>
      </c>
      <c r="AH359" s="22" t="s">
        <v>56</v>
      </c>
      <c r="AI359" s="22" t="s">
        <v>60</v>
      </c>
      <c r="AJ359" s="22">
        <v>1</v>
      </c>
      <c r="AK359" s="22" t="s">
        <v>56</v>
      </c>
      <c r="AL359" s="22">
        <v>0</v>
      </c>
      <c r="AO359" s="25">
        <v>0.254</v>
      </c>
      <c r="AP359" s="25">
        <v>0.25409999999999999</v>
      </c>
      <c r="AQ359" s="25">
        <v>0.25419999999999998</v>
      </c>
      <c r="AR359" s="22">
        <v>1.89</v>
      </c>
      <c r="AS359" s="24" t="s">
        <v>997</v>
      </c>
      <c r="AT359" s="24">
        <v>6976</v>
      </c>
      <c r="AU359" s="24">
        <v>7236</v>
      </c>
      <c r="AV359" s="24">
        <v>7360</v>
      </c>
      <c r="AW359" s="24"/>
      <c r="AZ359" s="22" t="s">
        <v>998</v>
      </c>
    </row>
    <row r="360" spans="1:52" s="22" customFormat="1" x14ac:dyDescent="0.3">
      <c r="B360" s="23">
        <v>45520</v>
      </c>
      <c r="C360" s="22" t="s">
        <v>207</v>
      </c>
      <c r="D360" s="22">
        <v>2</v>
      </c>
      <c r="E360" s="22" t="s">
        <v>56</v>
      </c>
      <c r="F360" s="24" t="s">
        <v>56</v>
      </c>
      <c r="G360" s="22" t="s">
        <v>57</v>
      </c>
      <c r="H360" s="24">
        <v>550</v>
      </c>
      <c r="I360" s="22">
        <v>0.9</v>
      </c>
      <c r="J360" s="22" t="s">
        <v>58</v>
      </c>
      <c r="K360" s="22">
        <v>250</v>
      </c>
      <c r="L360" s="22">
        <v>0.1</v>
      </c>
      <c r="M360" s="22" t="s">
        <v>56</v>
      </c>
      <c r="N360" s="22" t="s">
        <v>56</v>
      </c>
      <c r="O360" s="22" t="s">
        <v>94</v>
      </c>
      <c r="P360" s="22">
        <v>0</v>
      </c>
      <c r="Q360" s="22" t="s">
        <v>59</v>
      </c>
      <c r="R360" s="22">
        <v>0</v>
      </c>
      <c r="S360" s="22" t="s">
        <v>57</v>
      </c>
      <c r="T360" s="22">
        <v>550</v>
      </c>
      <c r="U360" s="22">
        <v>0.9</v>
      </c>
      <c r="V360" s="22" t="s">
        <v>58</v>
      </c>
      <c r="W360" s="22">
        <v>250</v>
      </c>
      <c r="X360" s="22">
        <v>0.1</v>
      </c>
      <c r="Y360" s="22" t="s">
        <v>56</v>
      </c>
      <c r="Z360" s="22" t="s">
        <v>56</v>
      </c>
      <c r="AA360" s="22" t="s">
        <v>94</v>
      </c>
      <c r="AB360" s="22">
        <v>0</v>
      </c>
      <c r="AC360" s="22" t="s">
        <v>59</v>
      </c>
      <c r="AD360" s="22">
        <v>0</v>
      </c>
      <c r="AE360" s="22" t="s">
        <v>56</v>
      </c>
      <c r="AF360" s="22">
        <v>0</v>
      </c>
      <c r="AG360" s="22">
        <v>1</v>
      </c>
      <c r="AH360" s="22" t="s">
        <v>56</v>
      </c>
      <c r="AI360" s="22" t="s">
        <v>60</v>
      </c>
      <c r="AJ360" s="22">
        <v>1</v>
      </c>
      <c r="AK360" s="22" t="s">
        <v>56</v>
      </c>
      <c r="AL360" s="22">
        <v>0</v>
      </c>
      <c r="AO360" s="25">
        <v>0.251</v>
      </c>
      <c r="AP360" s="25">
        <v>0.25109999999999999</v>
      </c>
      <c r="AQ360" s="25">
        <v>0.25119999999999998</v>
      </c>
      <c r="AR360" s="22">
        <v>1.89</v>
      </c>
      <c r="AS360" s="24" t="s">
        <v>999</v>
      </c>
      <c r="AT360" s="24">
        <v>2460000</v>
      </c>
      <c r="AU360" s="24">
        <v>2520000</v>
      </c>
      <c r="AV360" s="24">
        <v>2550000</v>
      </c>
      <c r="AW360" s="24"/>
      <c r="AZ360" s="22" t="s">
        <v>1000</v>
      </c>
    </row>
    <row r="361" spans="1:52" x14ac:dyDescent="0.3">
      <c r="B361" s="1">
        <v>45524</v>
      </c>
      <c r="C361" t="s">
        <v>207</v>
      </c>
      <c r="D361">
        <v>2</v>
      </c>
      <c r="E361" t="s">
        <v>56</v>
      </c>
      <c r="F361" s="2" t="s">
        <v>56</v>
      </c>
      <c r="G361" t="s">
        <v>57</v>
      </c>
      <c r="H361" s="2">
        <v>550</v>
      </c>
      <c r="I361">
        <v>0.9</v>
      </c>
      <c r="J361" t="s">
        <v>58</v>
      </c>
      <c r="K361">
        <v>250</v>
      </c>
      <c r="L361">
        <v>0.1</v>
      </c>
      <c r="M361" t="s">
        <v>56</v>
      </c>
      <c r="N361" t="s">
        <v>56</v>
      </c>
      <c r="O361" t="s">
        <v>94</v>
      </c>
      <c r="P361">
        <v>0</v>
      </c>
      <c r="Q361" t="s">
        <v>59</v>
      </c>
      <c r="R361">
        <v>15</v>
      </c>
      <c r="S361" t="s">
        <v>57</v>
      </c>
      <c r="T361">
        <v>550</v>
      </c>
      <c r="U361">
        <v>0.9</v>
      </c>
      <c r="V361" t="s">
        <v>58</v>
      </c>
      <c r="W361">
        <v>250</v>
      </c>
      <c r="X361">
        <v>0.1</v>
      </c>
      <c r="Y361" t="s">
        <v>56</v>
      </c>
      <c r="Z361" t="s">
        <v>56</v>
      </c>
      <c r="AA361" t="s">
        <v>94</v>
      </c>
      <c r="AB361">
        <v>0</v>
      </c>
      <c r="AC361" t="s">
        <v>59</v>
      </c>
      <c r="AD361">
        <v>15</v>
      </c>
      <c r="AE361" t="s">
        <v>56</v>
      </c>
      <c r="AF361">
        <v>0</v>
      </c>
      <c r="AG361">
        <v>1</v>
      </c>
      <c r="AH361" t="s">
        <v>56</v>
      </c>
      <c r="AI361" t="s">
        <v>60</v>
      </c>
      <c r="AJ361">
        <v>1</v>
      </c>
      <c r="AK361" t="s">
        <v>56</v>
      </c>
      <c r="AL361">
        <v>0</v>
      </c>
      <c r="AO361" s="17">
        <v>0.19700000000000001</v>
      </c>
      <c r="AP361" s="17">
        <v>0.19700000000000001</v>
      </c>
      <c r="AQ361" s="17">
        <v>0.19700000000000001</v>
      </c>
      <c r="AR361">
        <v>1.89</v>
      </c>
      <c r="AS361" s="2" t="s">
        <v>1001</v>
      </c>
      <c r="AT361" s="6">
        <v>10252586</v>
      </c>
      <c r="AU361" s="6">
        <v>10804404</v>
      </c>
      <c r="AV361" s="6">
        <v>10617101</v>
      </c>
      <c r="AW361" s="2"/>
      <c r="AZ361" t="s">
        <v>1002</v>
      </c>
    </row>
    <row r="362" spans="1:52" x14ac:dyDescent="0.3">
      <c r="B362" s="1">
        <v>45524</v>
      </c>
      <c r="C362" t="s">
        <v>207</v>
      </c>
      <c r="D362">
        <v>2</v>
      </c>
      <c r="E362" t="s">
        <v>56</v>
      </c>
      <c r="F362" s="2" t="s">
        <v>56</v>
      </c>
      <c r="G362" t="s">
        <v>57</v>
      </c>
      <c r="H362" s="2">
        <v>550</v>
      </c>
      <c r="I362">
        <v>0.9</v>
      </c>
      <c r="J362" t="s">
        <v>58</v>
      </c>
      <c r="K362">
        <v>250</v>
      </c>
      <c r="L362">
        <v>0.1</v>
      </c>
      <c r="M362" t="s">
        <v>56</v>
      </c>
      <c r="N362" t="s">
        <v>56</v>
      </c>
      <c r="O362" t="s">
        <v>94</v>
      </c>
      <c r="P362">
        <v>0</v>
      </c>
      <c r="Q362" t="s">
        <v>59</v>
      </c>
      <c r="R362">
        <v>12.85</v>
      </c>
      <c r="S362" t="s">
        <v>57</v>
      </c>
      <c r="T362">
        <v>550</v>
      </c>
      <c r="U362">
        <v>0.9</v>
      </c>
      <c r="V362" t="s">
        <v>58</v>
      </c>
      <c r="W362">
        <v>250</v>
      </c>
      <c r="X362">
        <v>0.1</v>
      </c>
      <c r="Y362" t="s">
        <v>56</v>
      </c>
      <c r="Z362" t="s">
        <v>56</v>
      </c>
      <c r="AA362" t="s">
        <v>94</v>
      </c>
      <c r="AB362">
        <v>0</v>
      </c>
      <c r="AC362" t="s">
        <v>59</v>
      </c>
      <c r="AD362">
        <v>12.85</v>
      </c>
      <c r="AE362" t="s">
        <v>56</v>
      </c>
      <c r="AF362">
        <v>0</v>
      </c>
      <c r="AG362">
        <v>1</v>
      </c>
      <c r="AH362" t="s">
        <v>56</v>
      </c>
      <c r="AI362" t="s">
        <v>60</v>
      </c>
      <c r="AJ362">
        <v>1</v>
      </c>
      <c r="AK362" t="s">
        <v>56</v>
      </c>
      <c r="AL362">
        <v>0</v>
      </c>
      <c r="AO362" s="17">
        <v>0.2</v>
      </c>
      <c r="AP362" s="17">
        <v>0.2</v>
      </c>
      <c r="AQ362" s="17">
        <v>0.2</v>
      </c>
      <c r="AR362">
        <v>1.89</v>
      </c>
      <c r="AS362" s="2" t="s">
        <v>1003</v>
      </c>
      <c r="AT362" s="6">
        <v>7874513.5</v>
      </c>
      <c r="AU362" s="6">
        <v>7893219.5</v>
      </c>
      <c r="AV362" s="6">
        <v>7828045.5</v>
      </c>
      <c r="AW362" s="2"/>
      <c r="AZ362" t="s">
        <v>1004</v>
      </c>
    </row>
    <row r="363" spans="1:52" x14ac:dyDescent="0.3">
      <c r="B363" s="1">
        <v>45524</v>
      </c>
      <c r="C363" t="s">
        <v>207</v>
      </c>
      <c r="D363">
        <v>2</v>
      </c>
      <c r="E363" t="s">
        <v>56</v>
      </c>
      <c r="F363" s="2" t="s">
        <v>56</v>
      </c>
      <c r="G363" t="s">
        <v>57</v>
      </c>
      <c r="H363" s="2">
        <v>550</v>
      </c>
      <c r="I363">
        <v>0.9</v>
      </c>
      <c r="J363" t="s">
        <v>58</v>
      </c>
      <c r="K363">
        <v>250</v>
      </c>
      <c r="L363">
        <v>0.1</v>
      </c>
      <c r="M363" t="s">
        <v>56</v>
      </c>
      <c r="N363" t="s">
        <v>56</v>
      </c>
      <c r="O363" t="s">
        <v>94</v>
      </c>
      <c r="P363">
        <v>0</v>
      </c>
      <c r="Q363" t="s">
        <v>59</v>
      </c>
      <c r="R363">
        <v>10.71</v>
      </c>
      <c r="S363" t="s">
        <v>57</v>
      </c>
      <c r="T363">
        <v>550</v>
      </c>
      <c r="U363">
        <v>0.9</v>
      </c>
      <c r="V363" t="s">
        <v>58</v>
      </c>
      <c r="W363">
        <v>250</v>
      </c>
      <c r="X363">
        <v>0.1</v>
      </c>
      <c r="Y363" t="s">
        <v>56</v>
      </c>
      <c r="Z363" t="s">
        <v>56</v>
      </c>
      <c r="AA363" t="s">
        <v>94</v>
      </c>
      <c r="AB363">
        <v>0</v>
      </c>
      <c r="AC363" t="s">
        <v>59</v>
      </c>
      <c r="AD363">
        <v>10.71</v>
      </c>
      <c r="AE363" t="s">
        <v>56</v>
      </c>
      <c r="AF363">
        <v>0</v>
      </c>
      <c r="AG363">
        <v>1</v>
      </c>
      <c r="AH363" t="s">
        <v>56</v>
      </c>
      <c r="AI363" t="s">
        <v>60</v>
      </c>
      <c r="AJ363">
        <v>1</v>
      </c>
      <c r="AK363" t="s">
        <v>56</v>
      </c>
      <c r="AL363">
        <v>0</v>
      </c>
      <c r="AO363" s="17">
        <v>0.19500000000000001</v>
      </c>
      <c r="AP363" s="17">
        <v>0.19500000000000001</v>
      </c>
      <c r="AQ363" s="17">
        <v>0.19500000000000001</v>
      </c>
      <c r="AR363">
        <v>1.89</v>
      </c>
      <c r="AS363" s="2" t="s">
        <v>1005</v>
      </c>
      <c r="AT363" s="6">
        <v>10105439</v>
      </c>
      <c r="AU363" s="6">
        <v>10314909</v>
      </c>
      <c r="AV363" s="6">
        <v>10415937</v>
      </c>
      <c r="AW363" s="2"/>
      <c r="AZ363" t="s">
        <v>1006</v>
      </c>
    </row>
    <row r="364" spans="1:52" x14ac:dyDescent="0.3">
      <c r="B364" s="1">
        <v>45524</v>
      </c>
      <c r="C364" t="s">
        <v>207</v>
      </c>
      <c r="D364">
        <v>2</v>
      </c>
      <c r="E364" t="s">
        <v>56</v>
      </c>
      <c r="F364" s="2" t="s">
        <v>56</v>
      </c>
      <c r="G364" t="s">
        <v>57</v>
      </c>
      <c r="H364" s="2">
        <v>550</v>
      </c>
      <c r="I364">
        <v>0.9</v>
      </c>
      <c r="J364" t="s">
        <v>58</v>
      </c>
      <c r="K364">
        <v>250</v>
      </c>
      <c r="L364">
        <v>0.1</v>
      </c>
      <c r="M364" t="s">
        <v>56</v>
      </c>
      <c r="N364" t="s">
        <v>56</v>
      </c>
      <c r="O364" t="s">
        <v>94</v>
      </c>
      <c r="P364">
        <v>0</v>
      </c>
      <c r="Q364" t="s">
        <v>59</v>
      </c>
      <c r="R364">
        <v>8.56</v>
      </c>
      <c r="S364" t="s">
        <v>57</v>
      </c>
      <c r="T364">
        <v>550</v>
      </c>
      <c r="U364">
        <v>0.9</v>
      </c>
      <c r="V364" t="s">
        <v>58</v>
      </c>
      <c r="W364">
        <v>250</v>
      </c>
      <c r="X364">
        <v>0.1</v>
      </c>
      <c r="Y364" t="s">
        <v>56</v>
      </c>
      <c r="Z364" t="s">
        <v>56</v>
      </c>
      <c r="AA364" t="s">
        <v>94</v>
      </c>
      <c r="AB364">
        <v>0</v>
      </c>
      <c r="AC364" t="s">
        <v>59</v>
      </c>
      <c r="AD364">
        <v>8.56</v>
      </c>
      <c r="AE364" t="s">
        <v>56</v>
      </c>
      <c r="AF364">
        <v>0</v>
      </c>
      <c r="AG364">
        <v>1</v>
      </c>
      <c r="AH364" t="s">
        <v>56</v>
      </c>
      <c r="AI364" t="s">
        <v>60</v>
      </c>
      <c r="AJ364">
        <v>1</v>
      </c>
      <c r="AK364" t="s">
        <v>56</v>
      </c>
      <c r="AL364">
        <v>0</v>
      </c>
      <c r="AO364" s="17">
        <v>0.19700000000000001</v>
      </c>
      <c r="AP364" s="17">
        <v>0.19700000000000001</v>
      </c>
      <c r="AQ364" s="17">
        <v>0.19700000000000001</v>
      </c>
      <c r="AR364">
        <v>1.89</v>
      </c>
      <c r="AS364" s="2" t="s">
        <v>1007</v>
      </c>
      <c r="AT364" s="6">
        <v>15595231</v>
      </c>
      <c r="AU364" s="6">
        <v>15720989</v>
      </c>
      <c r="AV364" s="6">
        <v>15720989</v>
      </c>
      <c r="AW364" s="2"/>
      <c r="AZ364" t="s">
        <v>1008</v>
      </c>
    </row>
    <row r="365" spans="1:52" x14ac:dyDescent="0.3">
      <c r="B365" s="1">
        <v>45524</v>
      </c>
      <c r="C365" t="s">
        <v>207</v>
      </c>
      <c r="D365">
        <v>2</v>
      </c>
      <c r="E365" t="s">
        <v>56</v>
      </c>
      <c r="F365" s="2" t="s">
        <v>56</v>
      </c>
      <c r="G365" t="s">
        <v>57</v>
      </c>
      <c r="H365" s="2">
        <v>550</v>
      </c>
      <c r="I365">
        <v>0.9</v>
      </c>
      <c r="J365" t="s">
        <v>58</v>
      </c>
      <c r="K365">
        <v>250</v>
      </c>
      <c r="L365">
        <v>0.1</v>
      </c>
      <c r="M365" t="s">
        <v>56</v>
      </c>
      <c r="N365" t="s">
        <v>56</v>
      </c>
      <c r="O365" t="s">
        <v>94</v>
      </c>
      <c r="P365">
        <v>0</v>
      </c>
      <c r="Q365" t="s">
        <v>59</v>
      </c>
      <c r="R365">
        <v>6.42</v>
      </c>
      <c r="S365" t="s">
        <v>57</v>
      </c>
      <c r="T365">
        <v>550</v>
      </c>
      <c r="U365">
        <v>0.9</v>
      </c>
      <c r="V365" t="s">
        <v>58</v>
      </c>
      <c r="W365">
        <v>250</v>
      </c>
      <c r="X365">
        <v>0.1</v>
      </c>
      <c r="Y365" t="s">
        <v>56</v>
      </c>
      <c r="Z365" t="s">
        <v>56</v>
      </c>
      <c r="AA365" t="s">
        <v>94</v>
      </c>
      <c r="AB365">
        <v>0</v>
      </c>
      <c r="AC365" t="s">
        <v>59</v>
      </c>
      <c r="AD365">
        <v>6.42</v>
      </c>
      <c r="AE365" t="s">
        <v>56</v>
      </c>
      <c r="AF365">
        <v>0</v>
      </c>
      <c r="AG365">
        <v>1</v>
      </c>
      <c r="AH365" t="s">
        <v>56</v>
      </c>
      <c r="AI365" t="s">
        <v>60</v>
      </c>
      <c r="AJ365">
        <v>1</v>
      </c>
      <c r="AK365" t="s">
        <v>56</v>
      </c>
      <c r="AL365">
        <v>0</v>
      </c>
      <c r="AO365" s="17">
        <v>0.20499999999999999</v>
      </c>
      <c r="AP365" s="17">
        <v>0.20499999999999999</v>
      </c>
      <c r="AQ365" s="17">
        <v>0.20499999999999999</v>
      </c>
      <c r="AR365">
        <v>1.89</v>
      </c>
      <c r="AS365" s="2" t="s">
        <v>1009</v>
      </c>
      <c r="AT365" s="6">
        <v>8479804</v>
      </c>
      <c r="AU365" s="6">
        <v>8852537</v>
      </c>
      <c r="AV365" s="6">
        <v>8900028</v>
      </c>
      <c r="AW365" s="2"/>
      <c r="AZ365" t="s">
        <v>1010</v>
      </c>
    </row>
    <row r="366" spans="1:52" x14ac:dyDescent="0.3">
      <c r="B366" s="1">
        <v>45524</v>
      </c>
      <c r="C366" t="s">
        <v>207</v>
      </c>
      <c r="D366">
        <v>2</v>
      </c>
      <c r="E366" t="s">
        <v>56</v>
      </c>
      <c r="F366" s="2" t="s">
        <v>56</v>
      </c>
      <c r="G366" t="s">
        <v>57</v>
      </c>
      <c r="H366" s="2">
        <v>550</v>
      </c>
      <c r="I366">
        <v>0.9</v>
      </c>
      <c r="J366" t="s">
        <v>58</v>
      </c>
      <c r="K366">
        <v>250</v>
      </c>
      <c r="L366">
        <v>0.1</v>
      </c>
      <c r="M366" t="s">
        <v>56</v>
      </c>
      <c r="N366" t="s">
        <v>56</v>
      </c>
      <c r="O366" t="s">
        <v>94</v>
      </c>
      <c r="P366">
        <v>0</v>
      </c>
      <c r="Q366" t="s">
        <v>59</v>
      </c>
      <c r="R366">
        <v>4.28</v>
      </c>
      <c r="S366" t="s">
        <v>57</v>
      </c>
      <c r="T366">
        <v>550</v>
      </c>
      <c r="U366">
        <v>0.9</v>
      </c>
      <c r="V366" t="s">
        <v>58</v>
      </c>
      <c r="W366">
        <v>250</v>
      </c>
      <c r="X366">
        <v>0.1</v>
      </c>
      <c r="Y366" t="s">
        <v>56</v>
      </c>
      <c r="Z366" t="s">
        <v>56</v>
      </c>
      <c r="AA366" t="s">
        <v>94</v>
      </c>
      <c r="AB366">
        <v>0</v>
      </c>
      <c r="AC366" t="s">
        <v>59</v>
      </c>
      <c r="AD366">
        <v>4.28</v>
      </c>
      <c r="AE366" t="s">
        <v>56</v>
      </c>
      <c r="AF366">
        <v>0</v>
      </c>
      <c r="AG366">
        <v>1</v>
      </c>
      <c r="AH366" t="s">
        <v>56</v>
      </c>
      <c r="AI366" t="s">
        <v>60</v>
      </c>
      <c r="AJ366">
        <v>1</v>
      </c>
      <c r="AK366" t="s">
        <v>56</v>
      </c>
      <c r="AL366">
        <v>0</v>
      </c>
      <c r="AO366" s="17">
        <v>0.23</v>
      </c>
      <c r="AP366" s="17">
        <v>0.23</v>
      </c>
      <c r="AQ366" s="17">
        <v>0.23</v>
      </c>
      <c r="AR366">
        <v>1.89</v>
      </c>
      <c r="AS366" s="2" t="s">
        <v>1011</v>
      </c>
      <c r="AT366" s="6">
        <v>14688112</v>
      </c>
      <c r="AU366" s="6">
        <v>14885500</v>
      </c>
      <c r="AV366" s="6">
        <v>14993110</v>
      </c>
      <c r="AW366" s="2"/>
      <c r="AZ366" t="s">
        <v>1012</v>
      </c>
    </row>
    <row r="367" spans="1:52" x14ac:dyDescent="0.3">
      <c r="B367" s="1">
        <v>45524</v>
      </c>
      <c r="C367" t="s">
        <v>207</v>
      </c>
      <c r="D367">
        <v>2</v>
      </c>
      <c r="E367" t="s">
        <v>56</v>
      </c>
      <c r="F367" s="2" t="s">
        <v>56</v>
      </c>
      <c r="G367" t="s">
        <v>57</v>
      </c>
      <c r="H367" s="2">
        <v>550</v>
      </c>
      <c r="I367">
        <v>0.9</v>
      </c>
      <c r="J367" t="s">
        <v>58</v>
      </c>
      <c r="K367">
        <v>250</v>
      </c>
      <c r="L367">
        <v>0.1</v>
      </c>
      <c r="M367" t="s">
        <v>56</v>
      </c>
      <c r="N367" t="s">
        <v>56</v>
      </c>
      <c r="O367" t="s">
        <v>94</v>
      </c>
      <c r="P367">
        <v>0</v>
      </c>
      <c r="Q367" t="s">
        <v>59</v>
      </c>
      <c r="R367">
        <v>2.14</v>
      </c>
      <c r="S367" t="s">
        <v>57</v>
      </c>
      <c r="T367">
        <v>550</v>
      </c>
      <c r="U367">
        <v>0.9</v>
      </c>
      <c r="V367" t="s">
        <v>58</v>
      </c>
      <c r="W367">
        <v>250</v>
      </c>
      <c r="X367">
        <v>0.1</v>
      </c>
      <c r="Y367" t="s">
        <v>56</v>
      </c>
      <c r="Z367" t="s">
        <v>56</v>
      </c>
      <c r="AA367" t="s">
        <v>94</v>
      </c>
      <c r="AB367">
        <v>0</v>
      </c>
      <c r="AC367" t="s">
        <v>59</v>
      </c>
      <c r="AD367">
        <v>2.14</v>
      </c>
      <c r="AE367" t="s">
        <v>56</v>
      </c>
      <c r="AF367">
        <v>0</v>
      </c>
      <c r="AG367">
        <v>1</v>
      </c>
      <c r="AH367" t="s">
        <v>56</v>
      </c>
      <c r="AI367" t="s">
        <v>60</v>
      </c>
      <c r="AJ367">
        <v>1</v>
      </c>
      <c r="AK367" t="s">
        <v>56</v>
      </c>
      <c r="AL367">
        <v>0</v>
      </c>
      <c r="AO367" s="17">
        <v>0.2</v>
      </c>
      <c r="AP367" s="17">
        <v>0.2</v>
      </c>
      <c r="AQ367" s="17">
        <v>0.2</v>
      </c>
      <c r="AR367">
        <v>1.89</v>
      </c>
      <c r="AS367" s="2" t="s">
        <v>1013</v>
      </c>
      <c r="AT367" s="6">
        <v>1674527.375</v>
      </c>
      <c r="AU367" s="6">
        <v>1679430.375</v>
      </c>
      <c r="AV367" s="6">
        <v>1682238.875</v>
      </c>
      <c r="AW367" s="2"/>
      <c r="AZ367" s="26" t="s">
        <v>1014</v>
      </c>
    </row>
    <row r="368" spans="1:52" x14ac:dyDescent="0.3">
      <c r="A368" s="4"/>
      <c r="B368" s="8">
        <v>45524</v>
      </c>
      <c r="C368" s="4" t="s">
        <v>207</v>
      </c>
      <c r="D368" s="4">
        <v>2</v>
      </c>
      <c r="E368" s="4" t="s">
        <v>56</v>
      </c>
      <c r="F368" s="5" t="s">
        <v>56</v>
      </c>
      <c r="G368" s="4" t="s">
        <v>57</v>
      </c>
      <c r="H368" s="5">
        <v>550</v>
      </c>
      <c r="I368" s="4">
        <v>0.9</v>
      </c>
      <c r="J368" s="4" t="s">
        <v>58</v>
      </c>
      <c r="K368" s="4">
        <v>250</v>
      </c>
      <c r="L368" s="4">
        <v>0.1</v>
      </c>
      <c r="M368" s="4" t="s">
        <v>56</v>
      </c>
      <c r="N368" s="4" t="s">
        <v>56</v>
      </c>
      <c r="O368" s="4" t="s">
        <v>94</v>
      </c>
      <c r="P368" s="4">
        <v>0</v>
      </c>
      <c r="Q368" s="4" t="s">
        <v>59</v>
      </c>
      <c r="R368" s="4">
        <v>0</v>
      </c>
      <c r="S368" s="4" t="s">
        <v>57</v>
      </c>
      <c r="T368" s="4">
        <v>550</v>
      </c>
      <c r="U368" s="4">
        <v>0.9</v>
      </c>
      <c r="V368" s="4" t="s">
        <v>58</v>
      </c>
      <c r="W368" s="4">
        <v>250</v>
      </c>
      <c r="X368" s="4">
        <v>0.1</v>
      </c>
      <c r="Y368" s="4" t="s">
        <v>56</v>
      </c>
      <c r="Z368" s="4" t="s">
        <v>56</v>
      </c>
      <c r="AA368" s="4" t="s">
        <v>94</v>
      </c>
      <c r="AB368" s="4">
        <v>0</v>
      </c>
      <c r="AC368" s="4" t="s">
        <v>59</v>
      </c>
      <c r="AD368" s="4">
        <v>0</v>
      </c>
      <c r="AE368" s="4" t="s">
        <v>56</v>
      </c>
      <c r="AF368" s="4">
        <v>0</v>
      </c>
      <c r="AG368" s="4">
        <v>1</v>
      </c>
      <c r="AH368" s="4" t="s">
        <v>56</v>
      </c>
      <c r="AI368" s="4" t="s">
        <v>60</v>
      </c>
      <c r="AJ368" s="4">
        <v>1</v>
      </c>
      <c r="AK368" s="4" t="s">
        <v>56</v>
      </c>
      <c r="AL368" s="4">
        <v>0</v>
      </c>
      <c r="AM368" s="4"/>
      <c r="AN368" s="4"/>
      <c r="AO368" s="18">
        <v>0.19900000000000001</v>
      </c>
      <c r="AP368" s="18">
        <v>0.19900000000000001</v>
      </c>
      <c r="AQ368" s="18">
        <v>0.19900000000000001</v>
      </c>
      <c r="AR368" s="4">
        <v>1.89</v>
      </c>
      <c r="AS368" s="2" t="s">
        <v>1015</v>
      </c>
      <c r="AT368" s="6">
        <v>528950.0625</v>
      </c>
      <c r="AU368" s="6">
        <v>528624.3125</v>
      </c>
      <c r="AV368" s="6">
        <v>533971.25</v>
      </c>
      <c r="AW368" s="2"/>
      <c r="AZ368" t="s">
        <v>1016</v>
      </c>
    </row>
    <row r="369" spans="1:52" x14ac:dyDescent="0.3">
      <c r="B369" s="1">
        <v>45524</v>
      </c>
      <c r="C369" t="s">
        <v>207</v>
      </c>
      <c r="D369">
        <v>2</v>
      </c>
      <c r="E369" t="s">
        <v>56</v>
      </c>
      <c r="F369" s="2" t="s">
        <v>56</v>
      </c>
      <c r="G369" t="s">
        <v>57</v>
      </c>
      <c r="H369" s="2">
        <v>550</v>
      </c>
      <c r="I369">
        <v>0.9</v>
      </c>
      <c r="J369" t="s">
        <v>58</v>
      </c>
      <c r="K369">
        <v>250</v>
      </c>
      <c r="L369">
        <v>0.1</v>
      </c>
      <c r="M369" t="s">
        <v>56</v>
      </c>
      <c r="N369" t="s">
        <v>56</v>
      </c>
      <c r="O369" t="s">
        <v>94</v>
      </c>
      <c r="P369">
        <v>0</v>
      </c>
      <c r="Q369" t="s">
        <v>59</v>
      </c>
      <c r="R369">
        <v>15</v>
      </c>
      <c r="S369" t="s">
        <v>57</v>
      </c>
      <c r="T369">
        <v>550</v>
      </c>
      <c r="U369">
        <v>0.9</v>
      </c>
      <c r="V369" t="s">
        <v>58</v>
      </c>
      <c r="W369">
        <v>250</v>
      </c>
      <c r="X369">
        <v>0.1</v>
      </c>
      <c r="Y369" t="s">
        <v>56</v>
      </c>
      <c r="Z369" t="s">
        <v>56</v>
      </c>
      <c r="AA369" t="s">
        <v>94</v>
      </c>
      <c r="AB369">
        <v>0</v>
      </c>
      <c r="AC369" t="s">
        <v>59</v>
      </c>
      <c r="AD369">
        <v>15</v>
      </c>
      <c r="AE369" t="s">
        <v>56</v>
      </c>
      <c r="AF369">
        <v>0</v>
      </c>
      <c r="AG369">
        <v>1</v>
      </c>
      <c r="AH369" t="s">
        <v>56</v>
      </c>
      <c r="AI369" t="s">
        <v>60</v>
      </c>
      <c r="AJ369">
        <v>1</v>
      </c>
      <c r="AK369" t="s">
        <v>56</v>
      </c>
      <c r="AL369">
        <v>0</v>
      </c>
      <c r="AO369" s="17">
        <v>0.19800000000000001</v>
      </c>
      <c r="AP369" s="17">
        <v>0.19800000000000001</v>
      </c>
      <c r="AQ369" s="17">
        <v>0.19800000000000001</v>
      </c>
      <c r="AR369">
        <v>1.89</v>
      </c>
      <c r="AS369" s="2" t="s">
        <v>1017</v>
      </c>
      <c r="AT369" s="6">
        <v>3616517.75</v>
      </c>
      <c r="AU369" s="6">
        <v>3687004</v>
      </c>
      <c r="AV369" s="6">
        <v>3714415</v>
      </c>
      <c r="AW369" s="2"/>
      <c r="AZ369" t="s">
        <v>1018</v>
      </c>
    </row>
    <row r="370" spans="1:52" x14ac:dyDescent="0.3">
      <c r="B370" s="1">
        <v>45524</v>
      </c>
      <c r="C370" t="s">
        <v>207</v>
      </c>
      <c r="D370">
        <v>2</v>
      </c>
      <c r="E370" t="s">
        <v>56</v>
      </c>
      <c r="F370" s="2" t="s">
        <v>56</v>
      </c>
      <c r="G370" t="s">
        <v>57</v>
      </c>
      <c r="H370" s="2">
        <v>550</v>
      </c>
      <c r="I370">
        <v>0.9</v>
      </c>
      <c r="J370" t="s">
        <v>58</v>
      </c>
      <c r="K370">
        <v>250</v>
      </c>
      <c r="L370">
        <v>0.1</v>
      </c>
      <c r="M370" t="s">
        <v>56</v>
      </c>
      <c r="N370" t="s">
        <v>56</v>
      </c>
      <c r="O370" t="s">
        <v>94</v>
      </c>
      <c r="P370">
        <v>0</v>
      </c>
      <c r="Q370" t="s">
        <v>59</v>
      </c>
      <c r="R370">
        <v>12.85</v>
      </c>
      <c r="S370" t="s">
        <v>57</v>
      </c>
      <c r="T370">
        <v>550</v>
      </c>
      <c r="U370">
        <v>0.9</v>
      </c>
      <c r="V370" t="s">
        <v>58</v>
      </c>
      <c r="W370">
        <v>250</v>
      </c>
      <c r="X370">
        <v>0.1</v>
      </c>
      <c r="Y370" t="s">
        <v>56</v>
      </c>
      <c r="Z370" t="s">
        <v>56</v>
      </c>
      <c r="AA370" t="s">
        <v>94</v>
      </c>
      <c r="AB370">
        <v>0</v>
      </c>
      <c r="AC370" t="s">
        <v>59</v>
      </c>
      <c r="AD370">
        <v>12.85</v>
      </c>
      <c r="AE370" t="s">
        <v>56</v>
      </c>
      <c r="AF370">
        <v>0</v>
      </c>
      <c r="AG370">
        <v>1</v>
      </c>
      <c r="AH370" t="s">
        <v>56</v>
      </c>
      <c r="AI370" t="s">
        <v>60</v>
      </c>
      <c r="AJ370">
        <v>1</v>
      </c>
      <c r="AK370" t="s">
        <v>56</v>
      </c>
      <c r="AL370">
        <v>0</v>
      </c>
      <c r="AO370" s="17">
        <v>0.20499999999999999</v>
      </c>
      <c r="AP370" s="17">
        <v>0.20499999999999999</v>
      </c>
      <c r="AQ370" s="17">
        <v>0.20499999999999999</v>
      </c>
      <c r="AR370">
        <v>1.89</v>
      </c>
      <c r="AS370" s="2" t="s">
        <v>1019</v>
      </c>
      <c r="AT370" s="6">
        <v>21246272</v>
      </c>
      <c r="AU370" s="6">
        <v>21889418</v>
      </c>
      <c r="AV370" s="6">
        <v>21919956</v>
      </c>
      <c r="AW370" s="2"/>
      <c r="AZ370" t="s">
        <v>1020</v>
      </c>
    </row>
    <row r="371" spans="1:52" x14ac:dyDescent="0.3">
      <c r="B371" s="1">
        <v>45524</v>
      </c>
      <c r="C371" t="s">
        <v>207</v>
      </c>
      <c r="D371">
        <v>2</v>
      </c>
      <c r="E371" t="s">
        <v>56</v>
      </c>
      <c r="F371" s="2" t="s">
        <v>56</v>
      </c>
      <c r="G371" t="s">
        <v>57</v>
      </c>
      <c r="H371" s="2">
        <v>550</v>
      </c>
      <c r="I371">
        <v>0.9</v>
      </c>
      <c r="J371" t="s">
        <v>58</v>
      </c>
      <c r="K371">
        <v>250</v>
      </c>
      <c r="L371">
        <v>0.1</v>
      </c>
      <c r="M371" t="s">
        <v>56</v>
      </c>
      <c r="N371" t="s">
        <v>56</v>
      </c>
      <c r="O371" t="s">
        <v>94</v>
      </c>
      <c r="P371">
        <v>0</v>
      </c>
      <c r="Q371" t="s">
        <v>59</v>
      </c>
      <c r="R371">
        <v>10.71</v>
      </c>
      <c r="S371" t="s">
        <v>57</v>
      </c>
      <c r="T371">
        <v>550</v>
      </c>
      <c r="U371">
        <v>0.9</v>
      </c>
      <c r="V371" t="s">
        <v>58</v>
      </c>
      <c r="W371">
        <v>250</v>
      </c>
      <c r="X371">
        <v>0.1</v>
      </c>
      <c r="Y371" t="s">
        <v>56</v>
      </c>
      <c r="Z371" t="s">
        <v>56</v>
      </c>
      <c r="AA371" t="s">
        <v>94</v>
      </c>
      <c r="AB371">
        <v>0</v>
      </c>
      <c r="AC371" t="s">
        <v>59</v>
      </c>
      <c r="AD371">
        <v>10.71</v>
      </c>
      <c r="AE371" t="s">
        <v>56</v>
      </c>
      <c r="AF371">
        <v>0</v>
      </c>
      <c r="AG371">
        <v>1</v>
      </c>
      <c r="AH371" t="s">
        <v>56</v>
      </c>
      <c r="AI371" t="s">
        <v>60</v>
      </c>
      <c r="AJ371">
        <v>1</v>
      </c>
      <c r="AK371" t="s">
        <v>56</v>
      </c>
      <c r="AL371">
        <v>0</v>
      </c>
      <c r="AO371" s="17">
        <v>0.20300000000000001</v>
      </c>
      <c r="AP371" s="17">
        <v>0.20300000000000001</v>
      </c>
      <c r="AQ371" s="17">
        <v>0.20300000000000001</v>
      </c>
      <c r="AR371">
        <v>1.89</v>
      </c>
      <c r="AS371" s="2" t="s">
        <v>1021</v>
      </c>
      <c r="AT371" s="6">
        <v>40375552</v>
      </c>
      <c r="AU371" s="6">
        <v>41555428</v>
      </c>
      <c r="AV371" s="6">
        <v>42096856</v>
      </c>
      <c r="AW371" s="2"/>
      <c r="AZ371" t="s">
        <v>1022</v>
      </c>
    </row>
    <row r="372" spans="1:52" x14ac:dyDescent="0.3">
      <c r="B372" s="1">
        <v>45524</v>
      </c>
      <c r="C372" t="s">
        <v>207</v>
      </c>
      <c r="D372">
        <v>2</v>
      </c>
      <c r="E372" t="s">
        <v>56</v>
      </c>
      <c r="F372" s="2" t="s">
        <v>56</v>
      </c>
      <c r="G372" t="s">
        <v>57</v>
      </c>
      <c r="H372" s="2">
        <v>550</v>
      </c>
      <c r="I372">
        <v>0.9</v>
      </c>
      <c r="J372" t="s">
        <v>58</v>
      </c>
      <c r="K372">
        <v>250</v>
      </c>
      <c r="L372">
        <v>0.1</v>
      </c>
      <c r="M372" t="s">
        <v>56</v>
      </c>
      <c r="N372" t="s">
        <v>56</v>
      </c>
      <c r="O372" t="s">
        <v>94</v>
      </c>
      <c r="P372">
        <v>0</v>
      </c>
      <c r="Q372" t="s">
        <v>59</v>
      </c>
      <c r="R372">
        <v>8.56</v>
      </c>
      <c r="S372" t="s">
        <v>57</v>
      </c>
      <c r="T372">
        <v>550</v>
      </c>
      <c r="U372">
        <v>0.9</v>
      </c>
      <c r="V372" t="s">
        <v>58</v>
      </c>
      <c r="W372">
        <v>250</v>
      </c>
      <c r="X372">
        <v>0.1</v>
      </c>
      <c r="Y372" t="s">
        <v>56</v>
      </c>
      <c r="Z372" t="s">
        <v>56</v>
      </c>
      <c r="AA372" t="s">
        <v>94</v>
      </c>
      <c r="AB372">
        <v>0</v>
      </c>
      <c r="AC372" t="s">
        <v>59</v>
      </c>
      <c r="AD372">
        <v>8.56</v>
      </c>
      <c r="AE372" t="s">
        <v>56</v>
      </c>
      <c r="AF372">
        <v>0</v>
      </c>
      <c r="AG372">
        <v>1</v>
      </c>
      <c r="AH372" t="s">
        <v>56</v>
      </c>
      <c r="AI372" t="s">
        <v>60</v>
      </c>
      <c r="AJ372">
        <v>1</v>
      </c>
      <c r="AK372" t="s">
        <v>56</v>
      </c>
      <c r="AL372">
        <v>0</v>
      </c>
      <c r="AO372" s="17">
        <v>0.19700000000000001</v>
      </c>
      <c r="AP372" s="17">
        <v>0.19700000000000001</v>
      </c>
      <c r="AQ372" s="17">
        <v>0.19700000000000001</v>
      </c>
      <c r="AR372">
        <v>1.89</v>
      </c>
      <c r="AS372" s="2" t="s">
        <v>1023</v>
      </c>
      <c r="AT372" s="6">
        <v>18272878</v>
      </c>
      <c r="AU372" s="6">
        <v>18299618</v>
      </c>
      <c r="AV372" s="6">
        <v>18379928</v>
      </c>
      <c r="AW372" s="2"/>
      <c r="AZ372" t="s">
        <v>1024</v>
      </c>
    </row>
    <row r="373" spans="1:52" x14ac:dyDescent="0.3">
      <c r="B373" s="1">
        <v>45524</v>
      </c>
      <c r="C373" t="s">
        <v>207</v>
      </c>
      <c r="D373">
        <v>2</v>
      </c>
      <c r="E373" t="s">
        <v>56</v>
      </c>
      <c r="F373" s="2" t="s">
        <v>56</v>
      </c>
      <c r="G373" t="s">
        <v>57</v>
      </c>
      <c r="H373" s="2">
        <v>550</v>
      </c>
      <c r="I373">
        <v>0.9</v>
      </c>
      <c r="J373" t="s">
        <v>58</v>
      </c>
      <c r="K373">
        <v>250</v>
      </c>
      <c r="L373">
        <v>0.1</v>
      </c>
      <c r="M373" t="s">
        <v>56</v>
      </c>
      <c r="N373" t="s">
        <v>56</v>
      </c>
      <c r="O373" t="s">
        <v>94</v>
      </c>
      <c r="P373">
        <v>0</v>
      </c>
      <c r="Q373" t="s">
        <v>59</v>
      </c>
      <c r="R373">
        <v>6.42</v>
      </c>
      <c r="S373" t="s">
        <v>57</v>
      </c>
      <c r="T373">
        <v>550</v>
      </c>
      <c r="U373">
        <v>0.9</v>
      </c>
      <c r="V373" t="s">
        <v>58</v>
      </c>
      <c r="W373">
        <v>250</v>
      </c>
      <c r="X373">
        <v>0.1</v>
      </c>
      <c r="Y373" t="s">
        <v>56</v>
      </c>
      <c r="Z373" t="s">
        <v>56</v>
      </c>
      <c r="AA373" t="s">
        <v>94</v>
      </c>
      <c r="AB373">
        <v>0</v>
      </c>
      <c r="AC373" t="s">
        <v>59</v>
      </c>
      <c r="AD373">
        <v>6.42</v>
      </c>
      <c r="AE373" t="s">
        <v>56</v>
      </c>
      <c r="AF373">
        <v>0</v>
      </c>
      <c r="AG373">
        <v>1</v>
      </c>
      <c r="AH373" t="s">
        <v>56</v>
      </c>
      <c r="AI373" t="s">
        <v>60</v>
      </c>
      <c r="AJ373">
        <v>1</v>
      </c>
      <c r="AK373" t="s">
        <v>56</v>
      </c>
      <c r="AL373">
        <v>0</v>
      </c>
      <c r="AO373" s="17">
        <v>0.22</v>
      </c>
      <c r="AP373" s="17">
        <v>0.22</v>
      </c>
      <c r="AQ373" s="17">
        <v>0.22</v>
      </c>
      <c r="AR373">
        <v>1.89</v>
      </c>
      <c r="AS373" s="2" t="s">
        <v>1025</v>
      </c>
      <c r="AT373" s="6">
        <v>8152459.5</v>
      </c>
      <c r="AU373" s="6">
        <v>8338523.5</v>
      </c>
      <c r="AV373" s="6">
        <v>8421012</v>
      </c>
      <c r="AW373" s="2"/>
      <c r="AZ373" t="s">
        <v>1026</v>
      </c>
    </row>
    <row r="374" spans="1:52" x14ac:dyDescent="0.3">
      <c r="B374" s="1">
        <v>45524</v>
      </c>
      <c r="C374" t="s">
        <v>207</v>
      </c>
      <c r="D374">
        <v>2</v>
      </c>
      <c r="E374" t="s">
        <v>56</v>
      </c>
      <c r="F374" s="2" t="s">
        <v>56</v>
      </c>
      <c r="G374" t="s">
        <v>57</v>
      </c>
      <c r="H374" s="2">
        <v>550</v>
      </c>
      <c r="I374">
        <v>0.9</v>
      </c>
      <c r="J374" t="s">
        <v>58</v>
      </c>
      <c r="K374">
        <v>250</v>
      </c>
      <c r="L374">
        <v>0.1</v>
      </c>
      <c r="M374" t="s">
        <v>56</v>
      </c>
      <c r="N374" t="s">
        <v>56</v>
      </c>
      <c r="O374" t="s">
        <v>94</v>
      </c>
      <c r="P374">
        <v>0</v>
      </c>
      <c r="Q374" t="s">
        <v>59</v>
      </c>
      <c r="R374">
        <v>4.28</v>
      </c>
      <c r="S374" t="s">
        <v>57</v>
      </c>
      <c r="T374">
        <v>550</v>
      </c>
      <c r="U374">
        <v>0.9</v>
      </c>
      <c r="V374" t="s">
        <v>58</v>
      </c>
      <c r="W374">
        <v>250</v>
      </c>
      <c r="X374">
        <v>0.1</v>
      </c>
      <c r="Y374" t="s">
        <v>56</v>
      </c>
      <c r="Z374" t="s">
        <v>56</v>
      </c>
      <c r="AA374" t="s">
        <v>94</v>
      </c>
      <c r="AB374">
        <v>0</v>
      </c>
      <c r="AC374" t="s">
        <v>59</v>
      </c>
      <c r="AD374">
        <v>4.28</v>
      </c>
      <c r="AE374" t="s">
        <v>56</v>
      </c>
      <c r="AF374">
        <v>0</v>
      </c>
      <c r="AG374">
        <v>1</v>
      </c>
      <c r="AH374" t="s">
        <v>56</v>
      </c>
      <c r="AI374" t="s">
        <v>60</v>
      </c>
      <c r="AJ374">
        <v>1</v>
      </c>
      <c r="AK374" t="s">
        <v>56</v>
      </c>
      <c r="AL374">
        <v>0</v>
      </c>
      <c r="AO374" s="17">
        <v>0.23499999999999999</v>
      </c>
      <c r="AP374" s="17">
        <v>0.23499999999999999</v>
      </c>
      <c r="AQ374" s="17">
        <v>0.23499999999999999</v>
      </c>
      <c r="AR374">
        <v>1.89</v>
      </c>
      <c r="AS374" s="2" t="s">
        <v>1027</v>
      </c>
      <c r="AT374" s="6">
        <v>11095178</v>
      </c>
      <c r="AU374" s="6">
        <v>11495332</v>
      </c>
      <c r="AV374" s="6">
        <v>11629006</v>
      </c>
      <c r="AW374" s="2"/>
      <c r="AZ374" t="s">
        <v>1028</v>
      </c>
    </row>
    <row r="375" spans="1:52" x14ac:dyDescent="0.3">
      <c r="B375" s="1">
        <v>45524</v>
      </c>
      <c r="C375" t="s">
        <v>207</v>
      </c>
      <c r="D375">
        <v>2</v>
      </c>
      <c r="E375" t="s">
        <v>56</v>
      </c>
      <c r="F375" s="2" t="s">
        <v>56</v>
      </c>
      <c r="G375" t="s">
        <v>57</v>
      </c>
      <c r="H375" s="2">
        <v>550</v>
      </c>
      <c r="I375">
        <v>0.9</v>
      </c>
      <c r="J375" t="s">
        <v>58</v>
      </c>
      <c r="K375">
        <v>250</v>
      </c>
      <c r="L375">
        <v>0.1</v>
      </c>
      <c r="M375" t="s">
        <v>56</v>
      </c>
      <c r="N375" t="s">
        <v>56</v>
      </c>
      <c r="O375" t="s">
        <v>94</v>
      </c>
      <c r="P375">
        <v>0</v>
      </c>
      <c r="Q375" t="s">
        <v>59</v>
      </c>
      <c r="R375">
        <v>2.14</v>
      </c>
      <c r="S375" t="s">
        <v>57</v>
      </c>
      <c r="T375">
        <v>550</v>
      </c>
      <c r="U375">
        <v>0.9</v>
      </c>
      <c r="V375" t="s">
        <v>58</v>
      </c>
      <c r="W375">
        <v>250</v>
      </c>
      <c r="X375">
        <v>0.1</v>
      </c>
      <c r="Y375" t="s">
        <v>56</v>
      </c>
      <c r="Z375" t="s">
        <v>56</v>
      </c>
      <c r="AA375" t="s">
        <v>94</v>
      </c>
      <c r="AB375">
        <v>0</v>
      </c>
      <c r="AC375" t="s">
        <v>59</v>
      </c>
      <c r="AD375">
        <v>2.14</v>
      </c>
      <c r="AE375" t="s">
        <v>56</v>
      </c>
      <c r="AF375">
        <v>0</v>
      </c>
      <c r="AG375">
        <v>1</v>
      </c>
      <c r="AH375" t="s">
        <v>56</v>
      </c>
      <c r="AI375" t="s">
        <v>60</v>
      </c>
      <c r="AJ375">
        <v>1</v>
      </c>
      <c r="AK375" t="s">
        <v>56</v>
      </c>
      <c r="AL375">
        <v>0</v>
      </c>
      <c r="AO375" s="17">
        <v>0.19800000000000001</v>
      </c>
      <c r="AP375" s="17">
        <v>0.19800000000000001</v>
      </c>
      <c r="AQ375" s="17">
        <v>0.19800000000000001</v>
      </c>
      <c r="AR375">
        <v>1.89</v>
      </c>
      <c r="AS375" s="2" t="s">
        <v>1029</v>
      </c>
      <c r="AT375" s="6">
        <v>15654315</v>
      </c>
      <c r="AU375" s="6">
        <v>16034245</v>
      </c>
      <c r="AV375" s="6">
        <v>16161469</v>
      </c>
      <c r="AW375" s="2"/>
      <c r="AZ375" t="s">
        <v>1030</v>
      </c>
    </row>
    <row r="376" spans="1:52" x14ac:dyDescent="0.3">
      <c r="A376" s="4"/>
      <c r="B376" s="8">
        <v>45524</v>
      </c>
      <c r="C376" s="4" t="s">
        <v>207</v>
      </c>
      <c r="D376" s="4">
        <v>2</v>
      </c>
      <c r="E376" s="4" t="s">
        <v>56</v>
      </c>
      <c r="F376" s="5" t="s">
        <v>56</v>
      </c>
      <c r="G376" s="4" t="s">
        <v>57</v>
      </c>
      <c r="H376" s="5">
        <v>550</v>
      </c>
      <c r="I376" s="4">
        <v>0.9</v>
      </c>
      <c r="J376" s="4" t="s">
        <v>58</v>
      </c>
      <c r="K376" s="4">
        <v>250</v>
      </c>
      <c r="L376" s="4">
        <v>0.1</v>
      </c>
      <c r="M376" s="4" t="s">
        <v>56</v>
      </c>
      <c r="N376" s="4" t="s">
        <v>56</v>
      </c>
      <c r="O376" s="4" t="s">
        <v>94</v>
      </c>
      <c r="P376" s="4">
        <v>0</v>
      </c>
      <c r="Q376" s="4" t="s">
        <v>59</v>
      </c>
      <c r="R376" s="4">
        <v>0</v>
      </c>
      <c r="S376" s="4" t="s">
        <v>57</v>
      </c>
      <c r="T376" s="4">
        <v>550</v>
      </c>
      <c r="U376" s="4">
        <v>0.9</v>
      </c>
      <c r="V376" s="4" t="s">
        <v>58</v>
      </c>
      <c r="W376" s="4">
        <v>250</v>
      </c>
      <c r="X376" s="4">
        <v>0.1</v>
      </c>
      <c r="Y376" s="4" t="s">
        <v>56</v>
      </c>
      <c r="Z376" s="4" t="s">
        <v>56</v>
      </c>
      <c r="AA376" s="4" t="s">
        <v>94</v>
      </c>
      <c r="AB376" s="4">
        <v>0</v>
      </c>
      <c r="AC376" s="4" t="s">
        <v>59</v>
      </c>
      <c r="AD376" s="4">
        <v>0</v>
      </c>
      <c r="AE376" s="4" t="s">
        <v>56</v>
      </c>
      <c r="AF376" s="4">
        <v>0</v>
      </c>
      <c r="AG376" s="4">
        <v>1</v>
      </c>
      <c r="AH376" s="4" t="s">
        <v>56</v>
      </c>
      <c r="AI376" s="4" t="s">
        <v>60</v>
      </c>
      <c r="AJ376" s="4">
        <v>1</v>
      </c>
      <c r="AK376" s="4" t="s">
        <v>56</v>
      </c>
      <c r="AL376" s="4">
        <v>0</v>
      </c>
      <c r="AM376" s="4"/>
      <c r="AN376" s="4"/>
      <c r="AO376" s="18">
        <v>0.21</v>
      </c>
      <c r="AP376" s="18">
        <v>0.21</v>
      </c>
      <c r="AQ376" s="18">
        <v>0.21</v>
      </c>
      <c r="AR376" s="4">
        <v>1.89</v>
      </c>
      <c r="AS376" s="2" t="s">
        <v>1031</v>
      </c>
      <c r="AT376" s="6">
        <v>12805053</v>
      </c>
      <c r="AU376" s="6">
        <v>13081746</v>
      </c>
      <c r="AV376" s="6">
        <v>13196129</v>
      </c>
      <c r="AW376" s="2"/>
      <c r="AZ376" t="s">
        <v>1032</v>
      </c>
    </row>
    <row r="377" spans="1:52" x14ac:dyDescent="0.3">
      <c r="B377" s="1">
        <v>45524</v>
      </c>
      <c r="C377" t="s">
        <v>207</v>
      </c>
      <c r="D377">
        <v>2</v>
      </c>
      <c r="E377" t="s">
        <v>56</v>
      </c>
      <c r="F377" s="2" t="s">
        <v>56</v>
      </c>
      <c r="G377" t="s">
        <v>57</v>
      </c>
      <c r="H377" s="2">
        <v>550</v>
      </c>
      <c r="I377">
        <v>0.9</v>
      </c>
      <c r="J377" t="s">
        <v>58</v>
      </c>
      <c r="K377">
        <v>250</v>
      </c>
      <c r="L377">
        <v>0.1</v>
      </c>
      <c r="M377" t="s">
        <v>56</v>
      </c>
      <c r="N377" t="s">
        <v>56</v>
      </c>
      <c r="O377" t="s">
        <v>94</v>
      </c>
      <c r="P377">
        <v>0</v>
      </c>
      <c r="Q377" t="s">
        <v>59</v>
      </c>
      <c r="R377">
        <v>15</v>
      </c>
      <c r="S377" t="s">
        <v>57</v>
      </c>
      <c r="T377">
        <v>550</v>
      </c>
      <c r="U377">
        <v>0.9</v>
      </c>
      <c r="V377" t="s">
        <v>58</v>
      </c>
      <c r="W377">
        <v>250</v>
      </c>
      <c r="X377">
        <v>0.1</v>
      </c>
      <c r="Y377" t="s">
        <v>56</v>
      </c>
      <c r="Z377" t="s">
        <v>56</v>
      </c>
      <c r="AA377" t="s">
        <v>94</v>
      </c>
      <c r="AB377">
        <v>0</v>
      </c>
      <c r="AC377" t="s">
        <v>59</v>
      </c>
      <c r="AD377">
        <v>15</v>
      </c>
      <c r="AE377" t="s">
        <v>56</v>
      </c>
      <c r="AF377">
        <v>0</v>
      </c>
      <c r="AG377">
        <v>1</v>
      </c>
      <c r="AH377" t="s">
        <v>56</v>
      </c>
      <c r="AI377" t="s">
        <v>60</v>
      </c>
      <c r="AJ377">
        <v>1</v>
      </c>
      <c r="AK377" t="s">
        <v>56</v>
      </c>
      <c r="AL377">
        <v>0</v>
      </c>
      <c r="AO377" s="17">
        <v>0.2</v>
      </c>
      <c r="AP377" s="17">
        <v>0.2</v>
      </c>
      <c r="AQ377" s="17">
        <v>0.2</v>
      </c>
      <c r="AR377">
        <v>1.89</v>
      </c>
      <c r="AS377" s="2" t="s">
        <v>1033</v>
      </c>
      <c r="AT377" s="6">
        <v>13647134</v>
      </c>
      <c r="AU377" s="6">
        <v>13911257</v>
      </c>
      <c r="AV377" s="6">
        <v>14035953</v>
      </c>
      <c r="AW377" s="2"/>
      <c r="AZ377" t="s">
        <v>1034</v>
      </c>
    </row>
    <row r="378" spans="1:52" x14ac:dyDescent="0.3">
      <c r="B378" s="1">
        <v>45524</v>
      </c>
      <c r="C378" t="s">
        <v>207</v>
      </c>
      <c r="D378">
        <v>2</v>
      </c>
      <c r="E378" t="s">
        <v>56</v>
      </c>
      <c r="F378" s="2" t="s">
        <v>56</v>
      </c>
      <c r="G378" t="s">
        <v>57</v>
      </c>
      <c r="H378" s="2">
        <v>550</v>
      </c>
      <c r="I378">
        <v>0.9</v>
      </c>
      <c r="J378" t="s">
        <v>58</v>
      </c>
      <c r="K378">
        <v>250</v>
      </c>
      <c r="L378">
        <v>0.1</v>
      </c>
      <c r="M378" t="s">
        <v>56</v>
      </c>
      <c r="N378" t="s">
        <v>56</v>
      </c>
      <c r="O378" t="s">
        <v>94</v>
      </c>
      <c r="P378">
        <v>0</v>
      </c>
      <c r="Q378" t="s">
        <v>59</v>
      </c>
      <c r="R378">
        <v>12.85</v>
      </c>
      <c r="S378" t="s">
        <v>57</v>
      </c>
      <c r="T378">
        <v>550</v>
      </c>
      <c r="U378">
        <v>0.9</v>
      </c>
      <c r="V378" t="s">
        <v>58</v>
      </c>
      <c r="W378">
        <v>250</v>
      </c>
      <c r="X378">
        <v>0.1</v>
      </c>
      <c r="Y378" t="s">
        <v>56</v>
      </c>
      <c r="Z378" t="s">
        <v>56</v>
      </c>
      <c r="AA378" t="s">
        <v>94</v>
      </c>
      <c r="AB378">
        <v>0</v>
      </c>
      <c r="AC378" t="s">
        <v>59</v>
      </c>
      <c r="AD378">
        <v>12.85</v>
      </c>
      <c r="AE378" t="s">
        <v>56</v>
      </c>
      <c r="AF378">
        <v>0</v>
      </c>
      <c r="AG378">
        <v>1</v>
      </c>
      <c r="AH378" t="s">
        <v>56</v>
      </c>
      <c r="AI378" t="s">
        <v>60</v>
      </c>
      <c r="AJ378">
        <v>1</v>
      </c>
      <c r="AK378" t="s">
        <v>56</v>
      </c>
      <c r="AL378">
        <v>0</v>
      </c>
      <c r="AO378" s="17">
        <v>0.20100000000000001</v>
      </c>
      <c r="AP378" s="17">
        <v>0.20100000000000001</v>
      </c>
      <c r="AQ378" s="17">
        <v>0.20100000000000001</v>
      </c>
      <c r="AR378">
        <v>1.89</v>
      </c>
      <c r="AS378" s="2" t="s">
        <v>1035</v>
      </c>
      <c r="AT378" s="6">
        <v>11438831</v>
      </c>
      <c r="AU378" s="6">
        <v>11335198</v>
      </c>
      <c r="AV378" s="6">
        <v>11105151</v>
      </c>
      <c r="AW378" s="2"/>
      <c r="AZ378" t="s">
        <v>1036</v>
      </c>
    </row>
    <row r="379" spans="1:52" x14ac:dyDescent="0.3">
      <c r="B379" s="1">
        <v>45524</v>
      </c>
      <c r="C379" t="s">
        <v>207</v>
      </c>
      <c r="D379">
        <v>2</v>
      </c>
      <c r="E379" t="s">
        <v>56</v>
      </c>
      <c r="F379" s="2" t="s">
        <v>56</v>
      </c>
      <c r="G379" t="s">
        <v>57</v>
      </c>
      <c r="H379" s="2">
        <v>550</v>
      </c>
      <c r="I379">
        <v>0.9</v>
      </c>
      <c r="J379" t="s">
        <v>58</v>
      </c>
      <c r="K379">
        <v>250</v>
      </c>
      <c r="L379">
        <v>0.1</v>
      </c>
      <c r="M379" t="s">
        <v>56</v>
      </c>
      <c r="N379" t="s">
        <v>56</v>
      </c>
      <c r="O379" t="s">
        <v>94</v>
      </c>
      <c r="P379">
        <v>0</v>
      </c>
      <c r="Q379" t="s">
        <v>59</v>
      </c>
      <c r="R379">
        <v>10.71</v>
      </c>
      <c r="S379" t="s">
        <v>57</v>
      </c>
      <c r="T379">
        <v>550</v>
      </c>
      <c r="U379">
        <v>0.9</v>
      </c>
      <c r="V379" t="s">
        <v>58</v>
      </c>
      <c r="W379">
        <v>250</v>
      </c>
      <c r="X379">
        <v>0.1</v>
      </c>
      <c r="Y379" t="s">
        <v>56</v>
      </c>
      <c r="Z379" t="s">
        <v>56</v>
      </c>
      <c r="AA379" t="s">
        <v>94</v>
      </c>
      <c r="AB379">
        <v>0</v>
      </c>
      <c r="AC379" t="s">
        <v>59</v>
      </c>
      <c r="AD379">
        <v>10.71</v>
      </c>
      <c r="AE379" t="s">
        <v>56</v>
      </c>
      <c r="AF379">
        <v>0</v>
      </c>
      <c r="AG379">
        <v>1</v>
      </c>
      <c r="AH379" t="s">
        <v>56</v>
      </c>
      <c r="AI379" t="s">
        <v>60</v>
      </c>
      <c r="AJ379">
        <v>1</v>
      </c>
      <c r="AK379" t="s">
        <v>56</v>
      </c>
      <c r="AL379">
        <v>0</v>
      </c>
      <c r="AO379" s="17">
        <v>0.23</v>
      </c>
      <c r="AP379" s="17">
        <v>0.23</v>
      </c>
      <c r="AQ379" s="17">
        <v>0.23</v>
      </c>
      <c r="AR379">
        <v>1.89</v>
      </c>
      <c r="AS379" s="2" t="s">
        <v>1037</v>
      </c>
      <c r="AT379" s="6">
        <v>10906212</v>
      </c>
      <c r="AU379" s="6">
        <v>11468213</v>
      </c>
      <c r="AV379" s="6">
        <v>11667422</v>
      </c>
      <c r="AW379" s="2"/>
      <c r="AZ379" t="s">
        <v>1038</v>
      </c>
    </row>
    <row r="380" spans="1:52" x14ac:dyDescent="0.3">
      <c r="B380" s="1">
        <v>45524</v>
      </c>
      <c r="C380" t="s">
        <v>207</v>
      </c>
      <c r="D380">
        <v>2</v>
      </c>
      <c r="E380" t="s">
        <v>56</v>
      </c>
      <c r="F380" s="2" t="s">
        <v>56</v>
      </c>
      <c r="G380" t="s">
        <v>57</v>
      </c>
      <c r="H380" s="2">
        <v>550</v>
      </c>
      <c r="I380">
        <v>0.9</v>
      </c>
      <c r="J380" t="s">
        <v>58</v>
      </c>
      <c r="K380">
        <v>250</v>
      </c>
      <c r="L380">
        <v>0.1</v>
      </c>
      <c r="M380" t="s">
        <v>56</v>
      </c>
      <c r="N380" t="s">
        <v>56</v>
      </c>
      <c r="O380" t="s">
        <v>94</v>
      </c>
      <c r="P380">
        <v>0</v>
      </c>
      <c r="Q380" t="s">
        <v>59</v>
      </c>
      <c r="R380">
        <v>8.56</v>
      </c>
      <c r="S380" t="s">
        <v>57</v>
      </c>
      <c r="T380">
        <v>550</v>
      </c>
      <c r="U380">
        <v>0.9</v>
      </c>
      <c r="V380" t="s">
        <v>58</v>
      </c>
      <c r="W380">
        <v>250</v>
      </c>
      <c r="X380">
        <v>0.1</v>
      </c>
      <c r="Y380" t="s">
        <v>56</v>
      </c>
      <c r="Z380" t="s">
        <v>56</v>
      </c>
      <c r="AA380" t="s">
        <v>94</v>
      </c>
      <c r="AB380">
        <v>0</v>
      </c>
      <c r="AC380" t="s">
        <v>59</v>
      </c>
      <c r="AD380">
        <v>8.56</v>
      </c>
      <c r="AE380" t="s">
        <v>56</v>
      </c>
      <c r="AF380">
        <v>0</v>
      </c>
      <c r="AG380">
        <v>1</v>
      </c>
      <c r="AH380" t="s">
        <v>56</v>
      </c>
      <c r="AI380" t="s">
        <v>60</v>
      </c>
      <c r="AJ380">
        <v>1</v>
      </c>
      <c r="AK380" t="s">
        <v>56</v>
      </c>
      <c r="AL380">
        <v>0</v>
      </c>
      <c r="AO380" s="17">
        <v>0.20499999999999999</v>
      </c>
      <c r="AP380" s="17">
        <v>0.20499999999999999</v>
      </c>
      <c r="AQ380" s="17">
        <v>0.20499999999999999</v>
      </c>
      <c r="AR380">
        <v>1.89</v>
      </c>
      <c r="AS380" s="2" t="s">
        <v>1039</v>
      </c>
      <c r="AT380" s="6">
        <v>5714909.5</v>
      </c>
      <c r="AU380" s="6">
        <v>5832594</v>
      </c>
      <c r="AV380" s="6">
        <v>5883623</v>
      </c>
      <c r="AW380" s="2"/>
      <c r="AZ380" t="s">
        <v>1040</v>
      </c>
    </row>
    <row r="381" spans="1:52" x14ac:dyDescent="0.3">
      <c r="B381" s="1">
        <v>45524</v>
      </c>
      <c r="C381" t="s">
        <v>207</v>
      </c>
      <c r="D381">
        <v>2</v>
      </c>
      <c r="E381" t="s">
        <v>56</v>
      </c>
      <c r="F381" s="2" t="s">
        <v>56</v>
      </c>
      <c r="G381" t="s">
        <v>57</v>
      </c>
      <c r="H381" s="2">
        <v>550</v>
      </c>
      <c r="I381">
        <v>0.9</v>
      </c>
      <c r="J381" t="s">
        <v>58</v>
      </c>
      <c r="K381">
        <v>250</v>
      </c>
      <c r="L381">
        <v>0.1</v>
      </c>
      <c r="M381" t="s">
        <v>56</v>
      </c>
      <c r="N381" t="s">
        <v>56</v>
      </c>
      <c r="O381" t="s">
        <v>94</v>
      </c>
      <c r="P381">
        <v>0</v>
      </c>
      <c r="Q381" t="s">
        <v>59</v>
      </c>
      <c r="R381">
        <v>6.42</v>
      </c>
      <c r="S381" t="s">
        <v>57</v>
      </c>
      <c r="T381">
        <v>550</v>
      </c>
      <c r="U381">
        <v>0.9</v>
      </c>
      <c r="V381" t="s">
        <v>58</v>
      </c>
      <c r="W381">
        <v>250</v>
      </c>
      <c r="X381">
        <v>0.1</v>
      </c>
      <c r="Y381" t="s">
        <v>56</v>
      </c>
      <c r="Z381" t="s">
        <v>56</v>
      </c>
      <c r="AA381" t="s">
        <v>94</v>
      </c>
      <c r="AB381">
        <v>0</v>
      </c>
      <c r="AC381" t="s">
        <v>59</v>
      </c>
      <c r="AD381">
        <v>6.42</v>
      </c>
      <c r="AE381" t="s">
        <v>56</v>
      </c>
      <c r="AF381">
        <v>0</v>
      </c>
      <c r="AG381">
        <v>1</v>
      </c>
      <c r="AH381" t="s">
        <v>56</v>
      </c>
      <c r="AI381" t="s">
        <v>60</v>
      </c>
      <c r="AJ381">
        <v>1</v>
      </c>
      <c r="AK381" t="s">
        <v>56</v>
      </c>
      <c r="AL381">
        <v>0</v>
      </c>
      <c r="AO381" s="17">
        <v>0.23</v>
      </c>
      <c r="AP381" s="17">
        <v>0.23</v>
      </c>
      <c r="AQ381" s="17">
        <v>0.23</v>
      </c>
      <c r="AR381">
        <v>1.89</v>
      </c>
      <c r="AS381" s="2" t="s">
        <v>1041</v>
      </c>
      <c r="AT381" s="6">
        <v>20978664</v>
      </c>
      <c r="AU381" s="6">
        <v>21414202</v>
      </c>
      <c r="AV381" s="6">
        <v>21716122</v>
      </c>
      <c r="AW381" s="2"/>
      <c r="AZ381" t="s">
        <v>1042</v>
      </c>
    </row>
    <row r="382" spans="1:52" x14ac:dyDescent="0.3">
      <c r="B382" s="1">
        <v>45524</v>
      </c>
      <c r="C382" t="s">
        <v>207</v>
      </c>
      <c r="D382">
        <v>2</v>
      </c>
      <c r="E382" t="s">
        <v>56</v>
      </c>
      <c r="F382" s="2" t="s">
        <v>56</v>
      </c>
      <c r="G382" t="s">
        <v>57</v>
      </c>
      <c r="H382" s="2">
        <v>550</v>
      </c>
      <c r="I382">
        <v>0.9</v>
      </c>
      <c r="J382" t="s">
        <v>58</v>
      </c>
      <c r="K382">
        <v>250</v>
      </c>
      <c r="L382">
        <v>0.1</v>
      </c>
      <c r="M382" t="s">
        <v>56</v>
      </c>
      <c r="N382" t="s">
        <v>56</v>
      </c>
      <c r="O382" t="s">
        <v>94</v>
      </c>
      <c r="P382">
        <v>0</v>
      </c>
      <c r="Q382" t="s">
        <v>59</v>
      </c>
      <c r="R382">
        <v>4.28</v>
      </c>
      <c r="S382" t="s">
        <v>57</v>
      </c>
      <c r="T382">
        <v>550</v>
      </c>
      <c r="U382">
        <v>0.9</v>
      </c>
      <c r="V382" t="s">
        <v>58</v>
      </c>
      <c r="W382">
        <v>250</v>
      </c>
      <c r="X382">
        <v>0.1</v>
      </c>
      <c r="Y382" t="s">
        <v>56</v>
      </c>
      <c r="Z382" t="s">
        <v>56</v>
      </c>
      <c r="AA382" t="s">
        <v>94</v>
      </c>
      <c r="AB382">
        <v>0</v>
      </c>
      <c r="AC382" t="s">
        <v>59</v>
      </c>
      <c r="AD382">
        <v>4.28</v>
      </c>
      <c r="AE382" t="s">
        <v>56</v>
      </c>
      <c r="AF382">
        <v>0</v>
      </c>
      <c r="AG382">
        <v>1</v>
      </c>
      <c r="AH382" t="s">
        <v>56</v>
      </c>
      <c r="AI382" t="s">
        <v>60</v>
      </c>
      <c r="AJ382">
        <v>1</v>
      </c>
      <c r="AK382" t="s">
        <v>56</v>
      </c>
      <c r="AL382">
        <v>0</v>
      </c>
      <c r="AO382" s="3">
        <v>0.24</v>
      </c>
      <c r="AP382" s="3">
        <v>0.24</v>
      </c>
      <c r="AQ382" s="3">
        <v>0.24</v>
      </c>
      <c r="AR382" s="3">
        <v>1.89</v>
      </c>
      <c r="AS382" s="2" t="s">
        <v>1043</v>
      </c>
      <c r="AT382" s="6">
        <v>17870124</v>
      </c>
      <c r="AU382" s="6">
        <v>18491500</v>
      </c>
      <c r="AV382" s="6">
        <v>18739536</v>
      </c>
      <c r="AW382" s="2"/>
      <c r="AZ382" t="s">
        <v>1044</v>
      </c>
    </row>
    <row r="383" spans="1:52" x14ac:dyDescent="0.3">
      <c r="B383" s="1">
        <v>45524</v>
      </c>
      <c r="C383" t="s">
        <v>207</v>
      </c>
      <c r="D383">
        <v>2</v>
      </c>
      <c r="E383" t="s">
        <v>56</v>
      </c>
      <c r="F383" s="2" t="s">
        <v>56</v>
      </c>
      <c r="G383" t="s">
        <v>57</v>
      </c>
      <c r="H383" s="2">
        <v>550</v>
      </c>
      <c r="I383">
        <v>0.9</v>
      </c>
      <c r="J383" t="s">
        <v>58</v>
      </c>
      <c r="K383">
        <v>250</v>
      </c>
      <c r="L383">
        <v>0.1</v>
      </c>
      <c r="M383" t="s">
        <v>56</v>
      </c>
      <c r="N383" t="s">
        <v>56</v>
      </c>
      <c r="O383" t="s">
        <v>94</v>
      </c>
      <c r="P383">
        <v>0</v>
      </c>
      <c r="Q383" t="s">
        <v>59</v>
      </c>
      <c r="R383">
        <v>2.14</v>
      </c>
      <c r="S383" t="s">
        <v>57</v>
      </c>
      <c r="T383">
        <v>550</v>
      </c>
      <c r="U383">
        <v>0.9</v>
      </c>
      <c r="V383" t="s">
        <v>58</v>
      </c>
      <c r="W383">
        <v>250</v>
      </c>
      <c r="X383">
        <v>0.1</v>
      </c>
      <c r="Y383" t="s">
        <v>56</v>
      </c>
      <c r="Z383" t="s">
        <v>56</v>
      </c>
      <c r="AA383" t="s">
        <v>94</v>
      </c>
      <c r="AB383">
        <v>0</v>
      </c>
      <c r="AC383" t="s">
        <v>59</v>
      </c>
      <c r="AD383">
        <v>2.14</v>
      </c>
      <c r="AE383" t="s">
        <v>56</v>
      </c>
      <c r="AF383">
        <v>0</v>
      </c>
      <c r="AG383">
        <v>1</v>
      </c>
      <c r="AH383" t="s">
        <v>56</v>
      </c>
      <c r="AI383" t="s">
        <v>60</v>
      </c>
      <c r="AJ383">
        <v>1</v>
      </c>
      <c r="AK383" t="s">
        <v>56</v>
      </c>
      <c r="AL383">
        <v>0</v>
      </c>
      <c r="AO383" s="17">
        <v>0.2</v>
      </c>
      <c r="AP383" s="17">
        <v>0.2</v>
      </c>
      <c r="AQ383" s="17">
        <v>0.2</v>
      </c>
      <c r="AR383">
        <v>1.89</v>
      </c>
      <c r="AS383" s="2" t="s">
        <v>1045</v>
      </c>
      <c r="AT383" s="6">
        <v>3933232.75</v>
      </c>
      <c r="AU383" s="6">
        <v>869824.25</v>
      </c>
      <c r="AV383" s="6">
        <v>873696.75</v>
      </c>
      <c r="AW383" s="2"/>
      <c r="AZ383" t="s">
        <v>1046</v>
      </c>
    </row>
    <row r="384" spans="1:52" x14ac:dyDescent="0.3">
      <c r="A384" s="4"/>
      <c r="B384" s="8">
        <v>45524</v>
      </c>
      <c r="C384" s="4" t="s">
        <v>207</v>
      </c>
      <c r="D384" s="4">
        <v>2</v>
      </c>
      <c r="E384" s="4" t="s">
        <v>56</v>
      </c>
      <c r="F384" s="5" t="s">
        <v>56</v>
      </c>
      <c r="G384" s="4" t="s">
        <v>57</v>
      </c>
      <c r="H384" s="5">
        <v>550</v>
      </c>
      <c r="I384" s="4">
        <v>0.9</v>
      </c>
      <c r="J384" s="4" t="s">
        <v>58</v>
      </c>
      <c r="K384" s="4">
        <v>250</v>
      </c>
      <c r="L384" s="4">
        <v>0.1</v>
      </c>
      <c r="M384" s="4" t="s">
        <v>56</v>
      </c>
      <c r="N384" s="4" t="s">
        <v>56</v>
      </c>
      <c r="O384" s="4" t="s">
        <v>94</v>
      </c>
      <c r="P384" s="4">
        <v>0</v>
      </c>
      <c r="Q384" s="4" t="s">
        <v>59</v>
      </c>
      <c r="R384" s="4">
        <v>0</v>
      </c>
      <c r="S384" s="4" t="s">
        <v>57</v>
      </c>
      <c r="T384" s="4">
        <v>550</v>
      </c>
      <c r="U384" s="4">
        <v>0.9</v>
      </c>
      <c r="V384" s="4" t="s">
        <v>58</v>
      </c>
      <c r="W384" s="4">
        <v>250</v>
      </c>
      <c r="X384" s="4">
        <v>0.1</v>
      </c>
      <c r="Y384" s="4" t="s">
        <v>56</v>
      </c>
      <c r="Z384" s="4" t="s">
        <v>56</v>
      </c>
      <c r="AA384" s="4" t="s">
        <v>94</v>
      </c>
      <c r="AB384" s="4">
        <v>0</v>
      </c>
      <c r="AC384" s="4" t="s">
        <v>59</v>
      </c>
      <c r="AD384" s="4">
        <v>0</v>
      </c>
      <c r="AE384" s="4" t="s">
        <v>56</v>
      </c>
      <c r="AF384" s="4">
        <v>0</v>
      </c>
      <c r="AG384" s="4">
        <v>1</v>
      </c>
      <c r="AH384" s="4" t="s">
        <v>56</v>
      </c>
      <c r="AI384" s="4" t="s">
        <v>60</v>
      </c>
      <c r="AJ384" s="4">
        <v>1</v>
      </c>
      <c r="AK384" s="4" t="s">
        <v>56</v>
      </c>
      <c r="AL384" s="4">
        <v>0</v>
      </c>
      <c r="AM384" s="4"/>
      <c r="AN384" s="4"/>
      <c r="AO384" s="18">
        <v>0.20200000000000001</v>
      </c>
      <c r="AP384" s="18">
        <v>0.20200000000000001</v>
      </c>
      <c r="AQ384" s="18">
        <v>0.20200000000000001</v>
      </c>
      <c r="AR384" s="4">
        <v>1.89</v>
      </c>
      <c r="AS384" s="2" t="s">
        <v>1047</v>
      </c>
      <c r="AT384" s="6">
        <v>9848133</v>
      </c>
      <c r="AU384" s="6">
        <v>10108159</v>
      </c>
      <c r="AV384" s="6">
        <v>10213693</v>
      </c>
      <c r="AW384" s="2"/>
      <c r="AZ384" t="s">
        <v>1048</v>
      </c>
    </row>
    <row r="385" spans="2:55" x14ac:dyDescent="0.3">
      <c r="B385" s="1">
        <v>45548</v>
      </c>
      <c r="C385" t="s">
        <v>143</v>
      </c>
      <c r="E385">
        <v>73.5</v>
      </c>
      <c r="F385" s="2">
        <v>34</v>
      </c>
      <c r="G385" t="s">
        <v>57</v>
      </c>
      <c r="H385" s="2">
        <v>550</v>
      </c>
      <c r="I385">
        <v>0.9</v>
      </c>
      <c r="J385" t="s">
        <v>58</v>
      </c>
      <c r="K385">
        <v>250</v>
      </c>
      <c r="L385">
        <v>0.1</v>
      </c>
      <c r="M385" t="s">
        <v>56</v>
      </c>
      <c r="N385" t="s">
        <v>56</v>
      </c>
      <c r="O385" t="s">
        <v>94</v>
      </c>
      <c r="P385">
        <v>0</v>
      </c>
      <c r="Q385" t="s">
        <v>1049</v>
      </c>
      <c r="R385">
        <v>15</v>
      </c>
      <c r="S385" t="s">
        <v>57</v>
      </c>
      <c r="T385">
        <v>550</v>
      </c>
      <c r="U385">
        <v>0.9</v>
      </c>
      <c r="V385" t="s">
        <v>58</v>
      </c>
      <c r="W385">
        <v>250</v>
      </c>
      <c r="X385">
        <v>0.1</v>
      </c>
      <c r="Y385" t="s">
        <v>56</v>
      </c>
      <c r="Z385" t="s">
        <v>56</v>
      </c>
      <c r="AA385" t="s">
        <v>94</v>
      </c>
      <c r="AB385">
        <v>0</v>
      </c>
      <c r="AC385" t="s">
        <v>1049</v>
      </c>
      <c r="AD385">
        <v>15</v>
      </c>
      <c r="AE385" t="s">
        <v>56</v>
      </c>
      <c r="AF385">
        <v>0</v>
      </c>
      <c r="AG385">
        <v>1</v>
      </c>
      <c r="AH385" t="s">
        <v>56</v>
      </c>
      <c r="AI385" t="s">
        <v>60</v>
      </c>
      <c r="AJ385">
        <v>1</v>
      </c>
      <c r="AK385" t="s">
        <v>56</v>
      </c>
      <c r="AL385">
        <v>0</v>
      </c>
      <c r="AO385" s="17">
        <v>1.1299999999999999</v>
      </c>
      <c r="AP385" s="17">
        <v>1.3</v>
      </c>
      <c r="AQ385" s="17">
        <v>1.34</v>
      </c>
      <c r="AR385">
        <v>2.8000000000000001E-2</v>
      </c>
      <c r="AS385" s="2" t="s">
        <v>1050</v>
      </c>
      <c r="AZ385" t="s">
        <v>1051</v>
      </c>
      <c r="BA385" t="s">
        <v>1052</v>
      </c>
      <c r="BB385" t="s">
        <v>1053</v>
      </c>
      <c r="BC385" t="s">
        <v>1054</v>
      </c>
    </row>
    <row r="386" spans="2:55" x14ac:dyDescent="0.3">
      <c r="B386" s="1">
        <v>45548</v>
      </c>
      <c r="C386" t="s">
        <v>143</v>
      </c>
      <c r="E386">
        <v>73.5</v>
      </c>
      <c r="F386" s="2">
        <v>34</v>
      </c>
      <c r="G386" t="s">
        <v>57</v>
      </c>
      <c r="H386" s="2">
        <v>550</v>
      </c>
      <c r="I386">
        <v>0.9</v>
      </c>
      <c r="J386" t="s">
        <v>58</v>
      </c>
      <c r="K386">
        <v>250</v>
      </c>
      <c r="L386">
        <v>0.1</v>
      </c>
      <c r="M386" t="s">
        <v>56</v>
      </c>
      <c r="N386" t="s">
        <v>56</v>
      </c>
      <c r="O386" t="s">
        <v>94</v>
      </c>
      <c r="P386">
        <v>0</v>
      </c>
      <c r="Q386" t="s">
        <v>1049</v>
      </c>
      <c r="R386">
        <v>15</v>
      </c>
      <c r="S386" t="s">
        <v>57</v>
      </c>
      <c r="T386">
        <v>550</v>
      </c>
      <c r="U386">
        <v>0.9</v>
      </c>
      <c r="V386" t="s">
        <v>58</v>
      </c>
      <c r="W386">
        <v>250</v>
      </c>
      <c r="X386">
        <v>0.1</v>
      </c>
      <c r="Y386" t="s">
        <v>56</v>
      </c>
      <c r="Z386" t="s">
        <v>56</v>
      </c>
      <c r="AA386" t="s">
        <v>94</v>
      </c>
      <c r="AB386">
        <v>0</v>
      </c>
      <c r="AC386" t="s">
        <v>1049</v>
      </c>
      <c r="AD386">
        <v>15</v>
      </c>
      <c r="AE386" t="s">
        <v>56</v>
      </c>
      <c r="AF386">
        <v>0</v>
      </c>
      <c r="AG386">
        <v>1</v>
      </c>
      <c r="AH386" t="s">
        <v>56</v>
      </c>
      <c r="AI386" t="s">
        <v>60</v>
      </c>
      <c r="AJ386">
        <v>1</v>
      </c>
      <c r="AK386" t="s">
        <v>56</v>
      </c>
      <c r="AL386">
        <v>0</v>
      </c>
      <c r="AO386" s="17">
        <v>1.54</v>
      </c>
      <c r="AP386" s="17">
        <v>1.48</v>
      </c>
      <c r="AQ386" s="17">
        <v>1.36</v>
      </c>
      <c r="AR386">
        <v>2.8000000000000001E-2</v>
      </c>
      <c r="AS386" s="2" t="s">
        <v>1055</v>
      </c>
      <c r="AZ386" t="s">
        <v>1056</v>
      </c>
      <c r="BA386" t="s">
        <v>1057</v>
      </c>
      <c r="BB386" t="s">
        <v>1058</v>
      </c>
      <c r="BC386" t="s">
        <v>1059</v>
      </c>
    </row>
    <row r="387" spans="2:55" x14ac:dyDescent="0.3">
      <c r="B387" s="1">
        <v>45548</v>
      </c>
      <c r="C387" t="s">
        <v>143</v>
      </c>
      <c r="E387">
        <v>73.5</v>
      </c>
      <c r="F387" s="2">
        <v>34</v>
      </c>
      <c r="G387" t="s">
        <v>57</v>
      </c>
      <c r="H387" s="2">
        <v>550</v>
      </c>
      <c r="I387">
        <v>0.9</v>
      </c>
      <c r="J387" t="s">
        <v>58</v>
      </c>
      <c r="K387">
        <v>250</v>
      </c>
      <c r="L387">
        <v>0.1</v>
      </c>
      <c r="M387" t="s">
        <v>56</v>
      </c>
      <c r="N387" t="s">
        <v>56</v>
      </c>
      <c r="O387" t="s">
        <v>94</v>
      </c>
      <c r="P387">
        <v>0</v>
      </c>
      <c r="Q387" t="s">
        <v>1049</v>
      </c>
      <c r="R387">
        <v>15</v>
      </c>
      <c r="S387" t="s">
        <v>57</v>
      </c>
      <c r="T387">
        <v>550</v>
      </c>
      <c r="U387">
        <v>0.9</v>
      </c>
      <c r="V387" t="s">
        <v>58</v>
      </c>
      <c r="W387">
        <v>250</v>
      </c>
      <c r="X387">
        <v>0.1</v>
      </c>
      <c r="Y387" t="s">
        <v>56</v>
      </c>
      <c r="Z387" t="s">
        <v>56</v>
      </c>
      <c r="AA387" t="s">
        <v>94</v>
      </c>
      <c r="AB387">
        <v>0</v>
      </c>
      <c r="AC387" t="s">
        <v>1049</v>
      </c>
      <c r="AD387">
        <v>15</v>
      </c>
      <c r="AE387" t="s">
        <v>56</v>
      </c>
      <c r="AF387">
        <v>0</v>
      </c>
      <c r="AG387">
        <v>1</v>
      </c>
      <c r="AH387" t="s">
        <v>56</v>
      </c>
      <c r="AI387" t="s">
        <v>60</v>
      </c>
      <c r="AJ387">
        <v>1</v>
      </c>
      <c r="AK387" t="s">
        <v>56</v>
      </c>
      <c r="AL387">
        <v>0</v>
      </c>
      <c r="AO387" s="17">
        <v>1.35</v>
      </c>
      <c r="AP387" s="17">
        <v>1.34</v>
      </c>
      <c r="AQ387" s="17">
        <v>1.29</v>
      </c>
      <c r="AR387">
        <v>2.8000000000000001E-2</v>
      </c>
      <c r="AS387" s="2" t="s">
        <v>1060</v>
      </c>
      <c r="AZ387" t="s">
        <v>1061</v>
      </c>
      <c r="BA387" t="s">
        <v>1062</v>
      </c>
      <c r="BB387" t="s">
        <v>1063</v>
      </c>
      <c r="BC387" t="s">
        <v>1064</v>
      </c>
    </row>
    <row r="388" spans="2:55" x14ac:dyDescent="0.3">
      <c r="B388" s="1">
        <v>45548</v>
      </c>
      <c r="C388" t="s">
        <v>143</v>
      </c>
      <c r="E388">
        <v>73.5</v>
      </c>
      <c r="F388" s="2">
        <v>34</v>
      </c>
      <c r="G388" t="s">
        <v>57</v>
      </c>
      <c r="H388" s="2">
        <v>550</v>
      </c>
      <c r="I388">
        <v>0.9</v>
      </c>
      <c r="J388" t="s">
        <v>58</v>
      </c>
      <c r="K388">
        <v>250</v>
      </c>
      <c r="L388">
        <v>0.1</v>
      </c>
      <c r="M388" t="s">
        <v>56</v>
      </c>
      <c r="N388" t="s">
        <v>56</v>
      </c>
      <c r="O388" t="s">
        <v>94</v>
      </c>
      <c r="P388">
        <v>0</v>
      </c>
      <c r="Q388" t="s">
        <v>1049</v>
      </c>
      <c r="R388">
        <v>15</v>
      </c>
      <c r="S388" t="s">
        <v>57</v>
      </c>
      <c r="T388">
        <v>550</v>
      </c>
      <c r="U388">
        <v>0.9</v>
      </c>
      <c r="V388" t="s">
        <v>58</v>
      </c>
      <c r="W388">
        <v>250</v>
      </c>
      <c r="X388">
        <v>0.1</v>
      </c>
      <c r="Y388" t="s">
        <v>56</v>
      </c>
      <c r="Z388" t="s">
        <v>56</v>
      </c>
      <c r="AA388" t="s">
        <v>94</v>
      </c>
      <c r="AB388">
        <v>0</v>
      </c>
      <c r="AC388" t="s">
        <v>1049</v>
      </c>
      <c r="AD388">
        <v>15</v>
      </c>
      <c r="AE388" t="s">
        <v>56</v>
      </c>
      <c r="AF388">
        <v>0</v>
      </c>
      <c r="AG388">
        <v>1</v>
      </c>
      <c r="AH388" t="s">
        <v>56</v>
      </c>
      <c r="AI388" t="s">
        <v>60</v>
      </c>
      <c r="AJ388">
        <v>1</v>
      </c>
      <c r="AK388" t="s">
        <v>56</v>
      </c>
      <c r="AL388">
        <v>0</v>
      </c>
      <c r="AO388" s="17">
        <v>1.1399999999999999</v>
      </c>
      <c r="AP388" s="17">
        <v>1.1499999999999999</v>
      </c>
      <c r="AQ388" s="17">
        <v>1.26</v>
      </c>
      <c r="AR388">
        <v>2.8000000000000001E-2</v>
      </c>
      <c r="AS388" s="2" t="s">
        <v>1065</v>
      </c>
      <c r="AZ388" t="s">
        <v>1066</v>
      </c>
      <c r="BA388" t="s">
        <v>1067</v>
      </c>
      <c r="BB388" t="s">
        <v>1068</v>
      </c>
      <c r="BC388" t="s">
        <v>1069</v>
      </c>
    </row>
    <row r="389" spans="2:55" x14ac:dyDescent="0.3">
      <c r="B389" s="1">
        <v>45548</v>
      </c>
      <c r="C389" t="s">
        <v>143</v>
      </c>
      <c r="E389">
        <v>73.5</v>
      </c>
      <c r="F389" s="2">
        <v>34</v>
      </c>
      <c r="G389" t="s">
        <v>57</v>
      </c>
      <c r="H389" s="2">
        <v>550</v>
      </c>
      <c r="I389">
        <v>0.9</v>
      </c>
      <c r="J389" t="s">
        <v>58</v>
      </c>
      <c r="K389">
        <v>250</v>
      </c>
      <c r="L389">
        <v>0.1</v>
      </c>
      <c r="M389" t="s">
        <v>56</v>
      </c>
      <c r="N389" t="s">
        <v>56</v>
      </c>
      <c r="O389" t="s">
        <v>94</v>
      </c>
      <c r="P389">
        <v>0</v>
      </c>
      <c r="Q389" t="s">
        <v>1049</v>
      </c>
      <c r="R389">
        <v>15</v>
      </c>
      <c r="S389" t="s">
        <v>57</v>
      </c>
      <c r="T389">
        <v>550</v>
      </c>
      <c r="U389">
        <v>0.9</v>
      </c>
      <c r="V389" t="s">
        <v>58</v>
      </c>
      <c r="W389">
        <v>250</v>
      </c>
      <c r="X389">
        <v>0.1</v>
      </c>
      <c r="Y389" t="s">
        <v>56</v>
      </c>
      <c r="Z389" t="s">
        <v>56</v>
      </c>
      <c r="AA389" t="s">
        <v>94</v>
      </c>
      <c r="AB389">
        <v>0</v>
      </c>
      <c r="AC389" t="s">
        <v>1049</v>
      </c>
      <c r="AD389">
        <v>15</v>
      </c>
      <c r="AE389" t="s">
        <v>56</v>
      </c>
      <c r="AF389">
        <v>0</v>
      </c>
      <c r="AG389">
        <v>1</v>
      </c>
      <c r="AH389" t="s">
        <v>56</v>
      </c>
      <c r="AI389" t="s">
        <v>60</v>
      </c>
      <c r="AJ389">
        <v>1</v>
      </c>
      <c r="AK389" t="s">
        <v>56</v>
      </c>
      <c r="AL389">
        <v>0</v>
      </c>
      <c r="AO389" s="17">
        <v>1.1200000000000001</v>
      </c>
      <c r="AP389" s="17">
        <v>1.08</v>
      </c>
      <c r="AQ389" s="17">
        <v>1.28</v>
      </c>
      <c r="AR389">
        <v>2.8000000000000001E-2</v>
      </c>
      <c r="AS389" s="2" t="s">
        <v>1070</v>
      </c>
      <c r="AZ389" t="s">
        <v>1071</v>
      </c>
      <c r="BA389" t="s">
        <v>1072</v>
      </c>
      <c r="BB389" t="s">
        <v>1073</v>
      </c>
      <c r="BC389" t="s">
        <v>1074</v>
      </c>
    </row>
    <row r="390" spans="2:55" x14ac:dyDescent="0.3">
      <c r="B390" s="1">
        <v>45548</v>
      </c>
      <c r="C390" t="s">
        <v>143</v>
      </c>
      <c r="E390">
        <v>73.5</v>
      </c>
      <c r="F390" s="2">
        <v>34</v>
      </c>
      <c r="G390" t="s">
        <v>57</v>
      </c>
      <c r="H390" s="2">
        <v>550</v>
      </c>
      <c r="I390">
        <v>0.9</v>
      </c>
      <c r="J390" t="s">
        <v>58</v>
      </c>
      <c r="K390">
        <v>250</v>
      </c>
      <c r="L390">
        <v>0.1</v>
      </c>
      <c r="M390" t="s">
        <v>56</v>
      </c>
      <c r="N390" t="s">
        <v>56</v>
      </c>
      <c r="O390" t="s">
        <v>94</v>
      </c>
      <c r="P390">
        <v>0</v>
      </c>
      <c r="Q390" t="s">
        <v>1049</v>
      </c>
      <c r="R390">
        <v>15</v>
      </c>
      <c r="S390" t="s">
        <v>57</v>
      </c>
      <c r="T390">
        <v>550</v>
      </c>
      <c r="U390">
        <v>0.9</v>
      </c>
      <c r="V390" t="s">
        <v>58</v>
      </c>
      <c r="W390">
        <v>250</v>
      </c>
      <c r="X390">
        <v>0.1</v>
      </c>
      <c r="Y390" t="s">
        <v>56</v>
      </c>
      <c r="Z390" t="s">
        <v>56</v>
      </c>
      <c r="AA390" t="s">
        <v>94</v>
      </c>
      <c r="AB390">
        <v>0</v>
      </c>
      <c r="AC390" t="s">
        <v>1049</v>
      </c>
      <c r="AD390">
        <v>15</v>
      </c>
      <c r="AE390" t="s">
        <v>56</v>
      </c>
      <c r="AF390">
        <v>0</v>
      </c>
      <c r="AG390">
        <v>1</v>
      </c>
      <c r="AH390" t="s">
        <v>56</v>
      </c>
      <c r="AI390" t="s">
        <v>60</v>
      </c>
      <c r="AJ390">
        <v>1</v>
      </c>
      <c r="AK390" t="s">
        <v>56</v>
      </c>
      <c r="AL390">
        <v>0</v>
      </c>
      <c r="AO390" s="3">
        <v>1.2</v>
      </c>
      <c r="AP390" s="3">
        <v>1.35</v>
      </c>
      <c r="AQ390" s="3">
        <v>1.28</v>
      </c>
      <c r="AR390">
        <v>2.8000000000000001E-2</v>
      </c>
      <c r="AS390" s="2" t="s">
        <v>1075</v>
      </c>
      <c r="AZ390" t="s">
        <v>1076</v>
      </c>
      <c r="BA390" t="s">
        <v>1077</v>
      </c>
      <c r="BB390" t="s">
        <v>1078</v>
      </c>
      <c r="BC390" t="s">
        <v>1079</v>
      </c>
    </row>
    <row r="391" spans="2:55" x14ac:dyDescent="0.3">
      <c r="B391" s="1">
        <v>45548</v>
      </c>
      <c r="C391" t="s">
        <v>143</v>
      </c>
      <c r="E391">
        <v>73.5</v>
      </c>
      <c r="F391" s="2">
        <v>34</v>
      </c>
      <c r="G391" t="s">
        <v>57</v>
      </c>
      <c r="H391" s="2">
        <v>550</v>
      </c>
      <c r="I391">
        <v>0.9</v>
      </c>
      <c r="J391" t="s">
        <v>58</v>
      </c>
      <c r="K391">
        <v>250</v>
      </c>
      <c r="L391">
        <v>0.1</v>
      </c>
      <c r="M391" t="s">
        <v>56</v>
      </c>
      <c r="N391" t="s">
        <v>56</v>
      </c>
      <c r="O391" t="s">
        <v>94</v>
      </c>
      <c r="P391">
        <v>0</v>
      </c>
      <c r="Q391" t="s">
        <v>1049</v>
      </c>
      <c r="R391">
        <v>15</v>
      </c>
      <c r="S391" t="s">
        <v>57</v>
      </c>
      <c r="T391">
        <v>550</v>
      </c>
      <c r="U391">
        <v>0.9</v>
      </c>
      <c r="V391" t="s">
        <v>58</v>
      </c>
      <c r="W391">
        <v>250</v>
      </c>
      <c r="X391">
        <v>0.1</v>
      </c>
      <c r="Y391" t="s">
        <v>56</v>
      </c>
      <c r="Z391" t="s">
        <v>56</v>
      </c>
      <c r="AA391" t="s">
        <v>94</v>
      </c>
      <c r="AB391">
        <v>0</v>
      </c>
      <c r="AC391" t="s">
        <v>1049</v>
      </c>
      <c r="AD391">
        <v>15</v>
      </c>
      <c r="AE391" t="s">
        <v>56</v>
      </c>
      <c r="AF391">
        <v>0</v>
      </c>
      <c r="AG391">
        <v>1</v>
      </c>
      <c r="AH391" t="s">
        <v>56</v>
      </c>
      <c r="AI391" t="s">
        <v>60</v>
      </c>
      <c r="AJ391">
        <v>1</v>
      </c>
      <c r="AK391" t="s">
        <v>56</v>
      </c>
      <c r="AL391">
        <v>0</v>
      </c>
      <c r="AO391" s="17">
        <v>1.05</v>
      </c>
      <c r="AP391" s="17">
        <v>1.29</v>
      </c>
      <c r="AQ391" s="17">
        <v>1.03</v>
      </c>
      <c r="AR391">
        <v>2.8000000000000001E-2</v>
      </c>
      <c r="AS391" s="2" t="s">
        <v>1080</v>
      </c>
      <c r="AZ391" t="s">
        <v>1081</v>
      </c>
      <c r="BA391" t="s">
        <v>1082</v>
      </c>
      <c r="BB391" t="s">
        <v>1083</v>
      </c>
      <c r="BC391" t="s">
        <v>1084</v>
      </c>
    </row>
    <row r="392" spans="2:55" x14ac:dyDescent="0.3">
      <c r="B392" s="1">
        <v>45548</v>
      </c>
      <c r="C392" t="s">
        <v>143</v>
      </c>
      <c r="E392">
        <v>73.5</v>
      </c>
      <c r="F392" s="2">
        <v>34</v>
      </c>
      <c r="G392" t="s">
        <v>57</v>
      </c>
      <c r="H392" s="2">
        <v>550</v>
      </c>
      <c r="I392">
        <v>0.9</v>
      </c>
      <c r="J392" t="s">
        <v>58</v>
      </c>
      <c r="K392">
        <v>250</v>
      </c>
      <c r="L392">
        <v>0.1</v>
      </c>
      <c r="M392" t="s">
        <v>56</v>
      </c>
      <c r="N392" t="s">
        <v>56</v>
      </c>
      <c r="O392" t="s">
        <v>94</v>
      </c>
      <c r="P392">
        <v>0</v>
      </c>
      <c r="Q392" t="s">
        <v>1049</v>
      </c>
      <c r="R392">
        <v>15</v>
      </c>
      <c r="S392" t="s">
        <v>57</v>
      </c>
      <c r="T392">
        <v>550</v>
      </c>
      <c r="U392">
        <v>0.9</v>
      </c>
      <c r="V392" t="s">
        <v>58</v>
      </c>
      <c r="W392">
        <v>250</v>
      </c>
      <c r="X392">
        <v>0.1</v>
      </c>
      <c r="Y392" t="s">
        <v>56</v>
      </c>
      <c r="Z392" t="s">
        <v>56</v>
      </c>
      <c r="AA392" t="s">
        <v>94</v>
      </c>
      <c r="AB392">
        <v>0</v>
      </c>
      <c r="AC392" t="s">
        <v>1049</v>
      </c>
      <c r="AD392">
        <v>15</v>
      </c>
      <c r="AE392" t="s">
        <v>56</v>
      </c>
      <c r="AF392">
        <v>0</v>
      </c>
      <c r="AG392">
        <v>1</v>
      </c>
      <c r="AH392" t="s">
        <v>56</v>
      </c>
      <c r="AI392" t="s">
        <v>60</v>
      </c>
      <c r="AJ392">
        <v>1</v>
      </c>
      <c r="AK392" t="s">
        <v>56</v>
      </c>
      <c r="AL392">
        <v>0</v>
      </c>
      <c r="AO392">
        <v>1.23</v>
      </c>
      <c r="AP392">
        <v>1.1499999999999999</v>
      </c>
      <c r="AQ392" s="2">
        <v>1.23</v>
      </c>
      <c r="AR392">
        <v>2.8000000000000001E-2</v>
      </c>
      <c r="AS392" s="2" t="s">
        <v>1085</v>
      </c>
      <c r="AZ392" t="s">
        <v>1086</v>
      </c>
      <c r="BA392" t="s">
        <v>1087</v>
      </c>
      <c r="BB392" t="s">
        <v>1088</v>
      </c>
      <c r="BC392" t="s">
        <v>1089</v>
      </c>
    </row>
    <row r="393" spans="2:55" x14ac:dyDescent="0.3">
      <c r="B393" s="1">
        <v>45548</v>
      </c>
      <c r="C393" t="s">
        <v>143</v>
      </c>
      <c r="E393">
        <v>73.5</v>
      </c>
      <c r="F393" s="2">
        <v>34</v>
      </c>
      <c r="G393" t="s">
        <v>57</v>
      </c>
      <c r="H393" s="2">
        <v>550</v>
      </c>
      <c r="I393">
        <v>0.9</v>
      </c>
      <c r="J393" t="s">
        <v>58</v>
      </c>
      <c r="K393">
        <v>250</v>
      </c>
      <c r="L393">
        <v>0.1</v>
      </c>
      <c r="M393" t="s">
        <v>56</v>
      </c>
      <c r="N393" t="s">
        <v>56</v>
      </c>
      <c r="O393" t="s">
        <v>94</v>
      </c>
      <c r="P393">
        <v>0</v>
      </c>
      <c r="Q393" t="s">
        <v>1049</v>
      </c>
      <c r="R393">
        <v>15</v>
      </c>
      <c r="S393" t="s">
        <v>57</v>
      </c>
      <c r="T393">
        <v>550</v>
      </c>
      <c r="U393">
        <v>0.9</v>
      </c>
      <c r="V393" t="s">
        <v>58</v>
      </c>
      <c r="W393">
        <v>250</v>
      </c>
      <c r="X393">
        <v>0.1</v>
      </c>
      <c r="Y393" t="s">
        <v>56</v>
      </c>
      <c r="Z393" t="s">
        <v>56</v>
      </c>
      <c r="AA393" t="s">
        <v>94</v>
      </c>
      <c r="AB393">
        <v>0</v>
      </c>
      <c r="AC393" t="s">
        <v>1049</v>
      </c>
      <c r="AD393">
        <v>15</v>
      </c>
      <c r="AE393" t="s">
        <v>56</v>
      </c>
      <c r="AF393">
        <v>0</v>
      </c>
      <c r="AG393">
        <v>1</v>
      </c>
      <c r="AH393" t="s">
        <v>56</v>
      </c>
      <c r="AI393" t="s">
        <v>60</v>
      </c>
      <c r="AJ393">
        <v>1</v>
      </c>
      <c r="AK393" t="s">
        <v>56</v>
      </c>
      <c r="AL393">
        <v>0</v>
      </c>
      <c r="AO393">
        <v>1.9</v>
      </c>
      <c r="AP393">
        <v>2.04</v>
      </c>
      <c r="AQ393" s="2">
        <v>1.7799999999999998</v>
      </c>
      <c r="AR393">
        <v>2.8000000000000001E-2</v>
      </c>
      <c r="AS393" s="2" t="s">
        <v>1090</v>
      </c>
      <c r="AZ393" t="s">
        <v>1091</v>
      </c>
      <c r="BA393" t="s">
        <v>1092</v>
      </c>
      <c r="BB393" t="s">
        <v>1093</v>
      </c>
      <c r="BC393" t="s">
        <v>1094</v>
      </c>
    </row>
    <row r="394" spans="2:55" x14ac:dyDescent="0.3">
      <c r="B394" s="1">
        <v>45548</v>
      </c>
      <c r="C394" t="s">
        <v>143</v>
      </c>
      <c r="E394">
        <v>73.5</v>
      </c>
      <c r="F394" s="2">
        <v>34</v>
      </c>
      <c r="G394" t="s">
        <v>57</v>
      </c>
      <c r="H394" s="2">
        <v>550</v>
      </c>
      <c r="I394">
        <v>0.9</v>
      </c>
      <c r="J394" t="s">
        <v>58</v>
      </c>
      <c r="K394">
        <v>250</v>
      </c>
      <c r="L394">
        <v>0.1</v>
      </c>
      <c r="M394" t="s">
        <v>56</v>
      </c>
      <c r="N394" t="s">
        <v>56</v>
      </c>
      <c r="O394" t="s">
        <v>94</v>
      </c>
      <c r="P394">
        <v>0</v>
      </c>
      <c r="Q394" t="s">
        <v>1049</v>
      </c>
      <c r="R394">
        <v>15</v>
      </c>
      <c r="S394" t="s">
        <v>57</v>
      </c>
      <c r="T394">
        <v>550</v>
      </c>
      <c r="U394">
        <v>0.9</v>
      </c>
      <c r="V394" t="s">
        <v>58</v>
      </c>
      <c r="W394">
        <v>250</v>
      </c>
      <c r="X394">
        <v>0.1</v>
      </c>
      <c r="Y394" t="s">
        <v>56</v>
      </c>
      <c r="Z394" t="s">
        <v>56</v>
      </c>
      <c r="AA394" t="s">
        <v>94</v>
      </c>
      <c r="AB394">
        <v>0</v>
      </c>
      <c r="AC394" t="s">
        <v>1049</v>
      </c>
      <c r="AD394">
        <v>15</v>
      </c>
      <c r="AE394" t="s">
        <v>56</v>
      </c>
      <c r="AF394">
        <v>0</v>
      </c>
      <c r="AG394">
        <v>1</v>
      </c>
      <c r="AH394" t="s">
        <v>56</v>
      </c>
      <c r="AI394" t="s">
        <v>60</v>
      </c>
      <c r="AJ394">
        <v>1</v>
      </c>
      <c r="AK394" t="s">
        <v>56</v>
      </c>
      <c r="AL394">
        <v>0</v>
      </c>
      <c r="AO394">
        <v>1.3900000000000001</v>
      </c>
      <c r="AP394">
        <v>1.21</v>
      </c>
      <c r="AQ394" s="2">
        <v>1.17</v>
      </c>
      <c r="AR394">
        <v>2.8000000000000001E-2</v>
      </c>
      <c r="AS394" s="2" t="s">
        <v>1095</v>
      </c>
      <c r="AZ394" t="s">
        <v>1096</v>
      </c>
      <c r="BA394" t="s">
        <v>1097</v>
      </c>
      <c r="BB394" t="s">
        <v>1098</v>
      </c>
      <c r="BC394" t="s">
        <v>1099</v>
      </c>
    </row>
    <row r="395" spans="2:55" x14ac:dyDescent="0.3">
      <c r="B395" s="1">
        <v>45548</v>
      </c>
      <c r="C395" t="s">
        <v>143</v>
      </c>
      <c r="E395">
        <v>73.5</v>
      </c>
      <c r="F395" s="2">
        <v>34</v>
      </c>
      <c r="G395" t="s">
        <v>57</v>
      </c>
      <c r="H395" s="2">
        <v>550</v>
      </c>
      <c r="I395">
        <v>0.9</v>
      </c>
      <c r="J395" t="s">
        <v>58</v>
      </c>
      <c r="K395">
        <v>250</v>
      </c>
      <c r="L395">
        <v>0.1</v>
      </c>
      <c r="M395" t="s">
        <v>56</v>
      </c>
      <c r="N395" t="s">
        <v>56</v>
      </c>
      <c r="O395" t="s">
        <v>94</v>
      </c>
      <c r="P395">
        <v>0</v>
      </c>
      <c r="Q395" t="s">
        <v>1049</v>
      </c>
      <c r="R395">
        <v>15</v>
      </c>
      <c r="S395" t="s">
        <v>57</v>
      </c>
      <c r="T395">
        <v>550</v>
      </c>
      <c r="U395">
        <v>0.9</v>
      </c>
      <c r="V395" t="s">
        <v>58</v>
      </c>
      <c r="W395">
        <v>250</v>
      </c>
      <c r="X395">
        <v>0.1</v>
      </c>
      <c r="Y395" t="s">
        <v>56</v>
      </c>
      <c r="Z395" t="s">
        <v>56</v>
      </c>
      <c r="AA395" t="s">
        <v>94</v>
      </c>
      <c r="AB395">
        <v>0</v>
      </c>
      <c r="AC395" t="s">
        <v>1049</v>
      </c>
      <c r="AD395">
        <v>15</v>
      </c>
      <c r="AE395" t="s">
        <v>56</v>
      </c>
      <c r="AF395">
        <v>0</v>
      </c>
      <c r="AG395">
        <v>1</v>
      </c>
      <c r="AH395" t="s">
        <v>56</v>
      </c>
      <c r="AI395" t="s">
        <v>60</v>
      </c>
      <c r="AJ395">
        <v>1</v>
      </c>
      <c r="AK395" t="s">
        <v>56</v>
      </c>
      <c r="AL395">
        <v>0</v>
      </c>
      <c r="AO395">
        <v>1.3800000000000001</v>
      </c>
      <c r="AP395">
        <v>1.7599999999999998</v>
      </c>
      <c r="AQ395" s="2">
        <v>1.4600000000000002</v>
      </c>
      <c r="AR395">
        <v>2.8000000000000001E-2</v>
      </c>
      <c r="AS395" s="2" t="s">
        <v>1100</v>
      </c>
      <c r="AZ395" t="s">
        <v>1101</v>
      </c>
      <c r="BA395" t="s">
        <v>1102</v>
      </c>
      <c r="BB395" t="s">
        <v>1103</v>
      </c>
      <c r="BC395" t="s">
        <v>1104</v>
      </c>
    </row>
    <row r="396" spans="2:55" x14ac:dyDescent="0.3">
      <c r="B396" s="1">
        <v>45548</v>
      </c>
      <c r="C396" t="s">
        <v>143</v>
      </c>
      <c r="E396">
        <v>73.5</v>
      </c>
      <c r="F396" s="2">
        <v>34</v>
      </c>
      <c r="G396" t="s">
        <v>57</v>
      </c>
      <c r="H396" s="2">
        <v>550</v>
      </c>
      <c r="I396">
        <v>0.9</v>
      </c>
      <c r="J396" t="s">
        <v>58</v>
      </c>
      <c r="K396">
        <v>250</v>
      </c>
      <c r="L396">
        <v>0.1</v>
      </c>
      <c r="M396" t="s">
        <v>56</v>
      </c>
      <c r="N396" t="s">
        <v>56</v>
      </c>
      <c r="O396" t="s">
        <v>94</v>
      </c>
      <c r="P396">
        <v>0</v>
      </c>
      <c r="Q396" t="s">
        <v>1049</v>
      </c>
      <c r="R396">
        <v>15</v>
      </c>
      <c r="S396" t="s">
        <v>57</v>
      </c>
      <c r="T396">
        <v>550</v>
      </c>
      <c r="U396">
        <v>0.9</v>
      </c>
      <c r="V396" t="s">
        <v>58</v>
      </c>
      <c r="W396">
        <v>250</v>
      </c>
      <c r="X396">
        <v>0.1</v>
      </c>
      <c r="Y396" t="s">
        <v>56</v>
      </c>
      <c r="Z396" t="s">
        <v>56</v>
      </c>
      <c r="AA396" t="s">
        <v>94</v>
      </c>
      <c r="AB396">
        <v>0</v>
      </c>
      <c r="AC396" t="s">
        <v>1049</v>
      </c>
      <c r="AD396">
        <v>15</v>
      </c>
      <c r="AE396" t="s">
        <v>56</v>
      </c>
      <c r="AF396">
        <v>0</v>
      </c>
      <c r="AG396">
        <v>1</v>
      </c>
      <c r="AH396" t="s">
        <v>56</v>
      </c>
      <c r="AI396" t="s">
        <v>60</v>
      </c>
      <c r="AJ396">
        <v>1</v>
      </c>
      <c r="AK396" t="s">
        <v>56</v>
      </c>
      <c r="AL396">
        <v>0</v>
      </c>
      <c r="AO396">
        <v>1.6199999999999997</v>
      </c>
      <c r="AP396">
        <v>1.7199999999999998</v>
      </c>
      <c r="AQ396" s="2">
        <v>1.4700000000000002</v>
      </c>
      <c r="AR396">
        <v>2.8000000000000001E-2</v>
      </c>
      <c r="AS396" s="2" t="s">
        <v>1105</v>
      </c>
      <c r="AZ396" t="s">
        <v>1106</v>
      </c>
      <c r="BA396" t="s">
        <v>1107</v>
      </c>
      <c r="BB396" t="s">
        <v>1108</v>
      </c>
      <c r="BC396" t="s">
        <v>1109</v>
      </c>
    </row>
    <row r="397" spans="2:55" x14ac:dyDescent="0.3">
      <c r="B397" s="1">
        <v>45548</v>
      </c>
      <c r="C397" t="s">
        <v>143</v>
      </c>
      <c r="E397">
        <v>73.5</v>
      </c>
      <c r="F397" s="2">
        <v>34</v>
      </c>
      <c r="G397" t="s">
        <v>57</v>
      </c>
      <c r="H397" s="2">
        <v>550</v>
      </c>
      <c r="I397">
        <v>0.9</v>
      </c>
      <c r="J397" t="s">
        <v>58</v>
      </c>
      <c r="K397">
        <v>250</v>
      </c>
      <c r="L397">
        <v>0.1</v>
      </c>
      <c r="M397" t="s">
        <v>56</v>
      </c>
      <c r="N397" t="s">
        <v>56</v>
      </c>
      <c r="O397" t="s">
        <v>94</v>
      </c>
      <c r="P397">
        <v>0</v>
      </c>
      <c r="Q397" t="s">
        <v>1049</v>
      </c>
      <c r="R397">
        <v>15</v>
      </c>
      <c r="S397" t="s">
        <v>57</v>
      </c>
      <c r="T397">
        <v>550</v>
      </c>
      <c r="U397">
        <v>0.9</v>
      </c>
      <c r="V397" t="s">
        <v>58</v>
      </c>
      <c r="W397">
        <v>250</v>
      </c>
      <c r="X397">
        <v>0.1</v>
      </c>
      <c r="Y397" t="s">
        <v>56</v>
      </c>
      <c r="Z397" t="s">
        <v>56</v>
      </c>
      <c r="AA397" t="s">
        <v>94</v>
      </c>
      <c r="AB397">
        <v>0</v>
      </c>
      <c r="AC397" t="s">
        <v>1049</v>
      </c>
      <c r="AD397">
        <v>15</v>
      </c>
      <c r="AE397" t="s">
        <v>56</v>
      </c>
      <c r="AF397">
        <v>0</v>
      </c>
      <c r="AG397">
        <v>1</v>
      </c>
      <c r="AH397" t="s">
        <v>56</v>
      </c>
      <c r="AI397" t="s">
        <v>60</v>
      </c>
      <c r="AJ397">
        <v>1</v>
      </c>
      <c r="AK397" t="s">
        <v>56</v>
      </c>
      <c r="AL397">
        <v>0</v>
      </c>
      <c r="AO397">
        <v>1.22</v>
      </c>
      <c r="AP397">
        <v>1.1599999999999999</v>
      </c>
      <c r="AQ397" s="2">
        <v>1.1199999999999999</v>
      </c>
      <c r="AR397">
        <v>2.8000000000000001E-2</v>
      </c>
      <c r="AS397" s="2" t="s">
        <v>1110</v>
      </c>
      <c r="AZ397" t="s">
        <v>1111</v>
      </c>
      <c r="BA397" t="s">
        <v>1112</v>
      </c>
      <c r="BB397" t="s">
        <v>1113</v>
      </c>
      <c r="BC397" t="s">
        <v>1114</v>
      </c>
    </row>
    <row r="398" spans="2:55" x14ac:dyDescent="0.3">
      <c r="B398" s="1">
        <v>45548</v>
      </c>
      <c r="C398" t="s">
        <v>143</v>
      </c>
      <c r="E398">
        <v>73.5</v>
      </c>
      <c r="F398" s="2">
        <v>34</v>
      </c>
      <c r="G398" t="s">
        <v>57</v>
      </c>
      <c r="H398" s="2">
        <v>550</v>
      </c>
      <c r="I398">
        <v>0.9</v>
      </c>
      <c r="J398" t="s">
        <v>58</v>
      </c>
      <c r="K398">
        <v>250</v>
      </c>
      <c r="L398">
        <v>0.1</v>
      </c>
      <c r="M398" t="s">
        <v>56</v>
      </c>
      <c r="N398" t="s">
        <v>56</v>
      </c>
      <c r="O398" t="s">
        <v>94</v>
      </c>
      <c r="P398">
        <v>0</v>
      </c>
      <c r="Q398" t="s">
        <v>1049</v>
      </c>
      <c r="R398">
        <v>15</v>
      </c>
      <c r="S398" t="s">
        <v>57</v>
      </c>
      <c r="T398">
        <v>550</v>
      </c>
      <c r="U398">
        <v>0.9</v>
      </c>
      <c r="V398" t="s">
        <v>58</v>
      </c>
      <c r="W398">
        <v>250</v>
      </c>
      <c r="X398">
        <v>0.1</v>
      </c>
      <c r="Y398" t="s">
        <v>56</v>
      </c>
      <c r="Z398" t="s">
        <v>56</v>
      </c>
      <c r="AA398" t="s">
        <v>94</v>
      </c>
      <c r="AB398">
        <v>0</v>
      </c>
      <c r="AC398" t="s">
        <v>1049</v>
      </c>
      <c r="AD398">
        <v>15</v>
      </c>
      <c r="AE398" t="s">
        <v>56</v>
      </c>
      <c r="AF398">
        <v>0</v>
      </c>
      <c r="AG398">
        <v>1</v>
      </c>
      <c r="AH398" t="s">
        <v>56</v>
      </c>
      <c r="AI398" t="s">
        <v>60</v>
      </c>
      <c r="AJ398">
        <v>1</v>
      </c>
      <c r="AK398" t="s">
        <v>56</v>
      </c>
      <c r="AL398">
        <v>0</v>
      </c>
      <c r="AO398">
        <v>1.81</v>
      </c>
      <c r="AP398">
        <v>1.8599999999999999</v>
      </c>
      <c r="AQ398" s="2">
        <v>2.0300000000000002</v>
      </c>
      <c r="AR398">
        <v>2.8000000000000001E-2</v>
      </c>
      <c r="AS398" s="2" t="s">
        <v>1115</v>
      </c>
      <c r="AZ398" t="s">
        <v>1116</v>
      </c>
      <c r="BA398" t="s">
        <v>1117</v>
      </c>
      <c r="BB398" t="s">
        <v>1118</v>
      </c>
      <c r="BC398" t="s">
        <v>1119</v>
      </c>
    </row>
    <row r="399" spans="2:55" x14ac:dyDescent="0.3">
      <c r="B399" s="1">
        <v>45548</v>
      </c>
      <c r="C399" t="s">
        <v>143</v>
      </c>
      <c r="E399">
        <v>73.5</v>
      </c>
      <c r="F399" s="2">
        <v>34</v>
      </c>
      <c r="G399" t="s">
        <v>57</v>
      </c>
      <c r="H399" s="2">
        <v>550</v>
      </c>
      <c r="I399">
        <v>0.9</v>
      </c>
      <c r="J399" t="s">
        <v>58</v>
      </c>
      <c r="K399">
        <v>250</v>
      </c>
      <c r="L399">
        <v>0.1</v>
      </c>
      <c r="M399" t="s">
        <v>56</v>
      </c>
      <c r="N399" t="s">
        <v>56</v>
      </c>
      <c r="O399" t="s">
        <v>94</v>
      </c>
      <c r="P399">
        <v>0</v>
      </c>
      <c r="Q399" t="s">
        <v>1049</v>
      </c>
      <c r="R399">
        <v>15</v>
      </c>
      <c r="S399" t="s">
        <v>57</v>
      </c>
      <c r="T399">
        <v>550</v>
      </c>
      <c r="U399">
        <v>0.9</v>
      </c>
      <c r="V399" t="s">
        <v>58</v>
      </c>
      <c r="W399">
        <v>250</v>
      </c>
      <c r="X399">
        <v>0.1</v>
      </c>
      <c r="Y399" t="s">
        <v>56</v>
      </c>
      <c r="Z399" t="s">
        <v>56</v>
      </c>
      <c r="AA399" t="s">
        <v>94</v>
      </c>
      <c r="AB399">
        <v>0</v>
      </c>
      <c r="AC399" t="s">
        <v>1049</v>
      </c>
      <c r="AD399">
        <v>15</v>
      </c>
      <c r="AE399" t="s">
        <v>56</v>
      </c>
      <c r="AF399">
        <v>0</v>
      </c>
      <c r="AG399">
        <v>1</v>
      </c>
      <c r="AH399" t="s">
        <v>56</v>
      </c>
      <c r="AI399" t="s">
        <v>60</v>
      </c>
      <c r="AJ399">
        <v>1</v>
      </c>
      <c r="AK399" t="s">
        <v>56</v>
      </c>
      <c r="AL399">
        <v>0</v>
      </c>
      <c r="AO399">
        <v>2.44</v>
      </c>
      <c r="AP399">
        <v>2</v>
      </c>
      <c r="AQ399" s="2">
        <v>1.98</v>
      </c>
      <c r="AR399">
        <v>2.8000000000000001E-2</v>
      </c>
      <c r="AS399" s="2" t="s">
        <v>1120</v>
      </c>
      <c r="AZ399" t="s">
        <v>1121</v>
      </c>
      <c r="BA399" t="s">
        <v>1122</v>
      </c>
      <c r="BB399" t="s">
        <v>1123</v>
      </c>
      <c r="BC399" t="s">
        <v>1124</v>
      </c>
    </row>
    <row r="400" spans="2:55" x14ac:dyDescent="0.3">
      <c r="B400" s="1">
        <v>45548</v>
      </c>
      <c r="C400" t="s">
        <v>143</v>
      </c>
      <c r="E400">
        <v>73.5</v>
      </c>
      <c r="F400" s="2">
        <v>34</v>
      </c>
      <c r="G400" t="s">
        <v>57</v>
      </c>
      <c r="H400" s="2">
        <v>550</v>
      </c>
      <c r="I400">
        <v>0.9</v>
      </c>
      <c r="J400" t="s">
        <v>58</v>
      </c>
      <c r="K400">
        <v>250</v>
      </c>
      <c r="L400">
        <v>0.1</v>
      </c>
      <c r="M400" t="s">
        <v>56</v>
      </c>
      <c r="N400" t="s">
        <v>56</v>
      </c>
      <c r="O400" t="s">
        <v>94</v>
      </c>
      <c r="P400">
        <v>0</v>
      </c>
      <c r="Q400" t="s">
        <v>1049</v>
      </c>
      <c r="R400">
        <v>15</v>
      </c>
      <c r="S400" t="s">
        <v>57</v>
      </c>
      <c r="T400">
        <v>550</v>
      </c>
      <c r="U400">
        <v>0.9</v>
      </c>
      <c r="V400" t="s">
        <v>58</v>
      </c>
      <c r="W400">
        <v>250</v>
      </c>
      <c r="X400">
        <v>0.1</v>
      </c>
      <c r="Y400" t="s">
        <v>56</v>
      </c>
      <c r="Z400" t="s">
        <v>56</v>
      </c>
      <c r="AA400" t="s">
        <v>94</v>
      </c>
      <c r="AB400">
        <v>0</v>
      </c>
      <c r="AC400" t="s">
        <v>1049</v>
      </c>
      <c r="AD400">
        <v>15</v>
      </c>
      <c r="AE400" t="s">
        <v>56</v>
      </c>
      <c r="AF400">
        <v>0</v>
      </c>
      <c r="AG400">
        <v>1</v>
      </c>
      <c r="AH400" t="s">
        <v>56</v>
      </c>
      <c r="AI400" t="s">
        <v>60</v>
      </c>
      <c r="AJ400">
        <v>1</v>
      </c>
      <c r="AK400" t="s">
        <v>56</v>
      </c>
      <c r="AL400">
        <v>0</v>
      </c>
      <c r="AO400">
        <v>2</v>
      </c>
      <c r="AP400">
        <v>2.29</v>
      </c>
      <c r="AQ400" s="2">
        <v>1.8599999999999999</v>
      </c>
      <c r="AR400">
        <v>2.8000000000000001E-2</v>
      </c>
      <c r="AS400" s="2" t="s">
        <v>1125</v>
      </c>
      <c r="AZ400" t="s">
        <v>1126</v>
      </c>
      <c r="BA400" t="s">
        <v>1127</v>
      </c>
      <c r="BB400" t="s">
        <v>1128</v>
      </c>
      <c r="BC400" t="s">
        <v>1129</v>
      </c>
    </row>
    <row r="401" spans="2:55" s="28" customFormat="1" x14ac:dyDescent="0.3">
      <c r="B401" s="27">
        <v>45559</v>
      </c>
      <c r="C401" s="28" t="s">
        <v>207</v>
      </c>
      <c r="D401" s="28">
        <v>2</v>
      </c>
      <c r="E401" s="28" t="s">
        <v>1130</v>
      </c>
      <c r="F401" s="3" t="s">
        <v>56</v>
      </c>
      <c r="G401" s="28" t="s">
        <v>57</v>
      </c>
      <c r="H401" s="3">
        <v>550</v>
      </c>
      <c r="I401" s="28">
        <v>0.9</v>
      </c>
      <c r="J401" s="28" t="s">
        <v>58</v>
      </c>
      <c r="K401" s="28">
        <v>250</v>
      </c>
      <c r="L401" s="28">
        <v>0.1</v>
      </c>
      <c r="M401" s="28" t="s">
        <v>56</v>
      </c>
      <c r="N401" s="28" t="s">
        <v>56</v>
      </c>
      <c r="O401" s="28" t="s">
        <v>94</v>
      </c>
      <c r="P401" s="28">
        <v>20</v>
      </c>
      <c r="Q401" s="28" t="s">
        <v>59</v>
      </c>
      <c r="R401" s="28">
        <v>15</v>
      </c>
      <c r="S401" s="28" t="s">
        <v>57</v>
      </c>
      <c r="T401" s="28">
        <v>550</v>
      </c>
      <c r="U401" s="28">
        <v>0.9</v>
      </c>
      <c r="V401" s="28" t="s">
        <v>58</v>
      </c>
      <c r="W401" s="28">
        <v>250</v>
      </c>
      <c r="X401" s="28">
        <v>0.1</v>
      </c>
      <c r="Y401" s="28" t="s">
        <v>56</v>
      </c>
      <c r="Z401" s="28" t="s">
        <v>56</v>
      </c>
      <c r="AA401" s="28" t="s">
        <v>94</v>
      </c>
      <c r="AB401" s="28">
        <v>20</v>
      </c>
      <c r="AC401" s="28" t="s">
        <v>59</v>
      </c>
      <c r="AD401" s="29">
        <v>0</v>
      </c>
      <c r="AE401" s="28" t="s">
        <v>56</v>
      </c>
      <c r="AF401" s="28">
        <v>0</v>
      </c>
      <c r="AG401" s="28">
        <v>1</v>
      </c>
      <c r="AH401" s="28" t="s">
        <v>56</v>
      </c>
      <c r="AI401" s="28" t="s">
        <v>60</v>
      </c>
      <c r="AJ401" s="28">
        <v>1</v>
      </c>
      <c r="AK401" s="28" t="s">
        <v>56</v>
      </c>
      <c r="AL401" s="28">
        <v>0</v>
      </c>
      <c r="AO401" s="28">
        <v>0.215</v>
      </c>
      <c r="AP401" s="28">
        <v>0.216</v>
      </c>
      <c r="AQ401" s="3">
        <v>0.214</v>
      </c>
      <c r="AR401" s="28">
        <v>1.89</v>
      </c>
      <c r="AS401" s="3" t="s">
        <v>1131</v>
      </c>
      <c r="AT401" s="2">
        <f>3815</f>
        <v>3815</v>
      </c>
      <c r="AU401" s="2">
        <v>3923.53515625</v>
      </c>
      <c r="AV401" s="2">
        <v>3983.86987304687</v>
      </c>
      <c r="AW401">
        <v>3908.0166666666664</v>
      </c>
      <c r="AX401" s="6">
        <f>0.000289731398008828*(1/100)</f>
        <v>2.89731398008828E-6</v>
      </c>
      <c r="AY401" s="7"/>
      <c r="AZ401" t="s">
        <v>1147</v>
      </c>
      <c r="BA401" t="s">
        <v>1147</v>
      </c>
      <c r="BB401" t="s">
        <v>1147</v>
      </c>
      <c r="BC401" s="28" t="s">
        <v>1129</v>
      </c>
    </row>
    <row r="402" spans="2:55" x14ac:dyDescent="0.3">
      <c r="B402" s="1">
        <v>45559</v>
      </c>
      <c r="C402" t="s">
        <v>207</v>
      </c>
      <c r="D402">
        <v>2</v>
      </c>
      <c r="E402" t="s">
        <v>1130</v>
      </c>
      <c r="F402" s="2" t="s">
        <v>56</v>
      </c>
      <c r="G402" t="s">
        <v>57</v>
      </c>
      <c r="H402" s="2">
        <v>550</v>
      </c>
      <c r="I402">
        <v>0.9</v>
      </c>
      <c r="J402" t="s">
        <v>58</v>
      </c>
      <c r="K402">
        <v>250</v>
      </c>
      <c r="L402">
        <v>0.1</v>
      </c>
      <c r="M402" t="s">
        <v>56</v>
      </c>
      <c r="N402" t="s">
        <v>56</v>
      </c>
      <c r="O402" t="s">
        <v>94</v>
      </c>
      <c r="P402">
        <v>20</v>
      </c>
      <c r="Q402" t="s">
        <v>59</v>
      </c>
      <c r="R402">
        <v>15</v>
      </c>
      <c r="S402" t="s">
        <v>57</v>
      </c>
      <c r="T402">
        <v>550</v>
      </c>
      <c r="U402">
        <v>0.9</v>
      </c>
      <c r="V402" t="s">
        <v>58</v>
      </c>
      <c r="W402">
        <v>250</v>
      </c>
      <c r="X402">
        <v>0.1</v>
      </c>
      <c r="Y402" t="s">
        <v>56</v>
      </c>
      <c r="Z402" t="s">
        <v>56</v>
      </c>
      <c r="AA402" t="s">
        <v>94</v>
      </c>
      <c r="AB402">
        <v>20</v>
      </c>
      <c r="AC402" t="s">
        <v>59</v>
      </c>
      <c r="AD402">
        <v>0</v>
      </c>
      <c r="AE402" t="s">
        <v>56</v>
      </c>
      <c r="AF402">
        <v>0</v>
      </c>
      <c r="AG402">
        <v>1</v>
      </c>
      <c r="AH402" t="s">
        <v>56</v>
      </c>
      <c r="AI402" t="s">
        <v>60</v>
      </c>
      <c r="AJ402">
        <v>1</v>
      </c>
      <c r="AK402" t="s">
        <v>56</v>
      </c>
      <c r="AL402">
        <v>0</v>
      </c>
      <c r="AO402" s="28">
        <v>0.215</v>
      </c>
      <c r="AP402" s="28">
        <v>0.216</v>
      </c>
      <c r="AQ402" s="3">
        <v>0.214</v>
      </c>
      <c r="AR402">
        <v>1.89</v>
      </c>
      <c r="AS402" s="2" t="s">
        <v>1132</v>
      </c>
      <c r="AT402">
        <v>4103.8999999999996</v>
      </c>
      <c r="AU402">
        <v>4208.95</v>
      </c>
      <c r="AV402">
        <v>4262.6099999999997</v>
      </c>
      <c r="AW402">
        <v>4191.82</v>
      </c>
      <c r="AX402" s="6">
        <v>2.7011539910471638E-6</v>
      </c>
      <c r="AY402" s="7"/>
      <c r="AZ402" t="s">
        <v>1147</v>
      </c>
      <c r="BA402" t="s">
        <v>1147</v>
      </c>
      <c r="BB402" t="s">
        <v>1147</v>
      </c>
    </row>
    <row r="403" spans="2:55" x14ac:dyDescent="0.3">
      <c r="B403" s="1">
        <v>45559</v>
      </c>
      <c r="C403" t="s">
        <v>207</v>
      </c>
      <c r="D403">
        <v>2</v>
      </c>
      <c r="E403" t="s">
        <v>1130</v>
      </c>
      <c r="F403" s="2" t="s">
        <v>56</v>
      </c>
      <c r="G403" t="s">
        <v>57</v>
      </c>
      <c r="H403" s="2">
        <v>550</v>
      </c>
      <c r="I403">
        <v>0.9</v>
      </c>
      <c r="J403" t="s">
        <v>58</v>
      </c>
      <c r="K403">
        <v>250</v>
      </c>
      <c r="L403">
        <v>0.1</v>
      </c>
      <c r="M403" t="s">
        <v>56</v>
      </c>
      <c r="N403" t="s">
        <v>56</v>
      </c>
      <c r="O403" t="s">
        <v>94</v>
      </c>
      <c r="P403">
        <v>20</v>
      </c>
      <c r="Q403" t="s">
        <v>59</v>
      </c>
      <c r="R403">
        <v>15</v>
      </c>
      <c r="S403" t="s">
        <v>57</v>
      </c>
      <c r="T403">
        <v>550</v>
      </c>
      <c r="U403">
        <v>0.9</v>
      </c>
      <c r="V403" t="s">
        <v>58</v>
      </c>
      <c r="W403">
        <v>250</v>
      </c>
      <c r="X403">
        <v>0.1</v>
      </c>
      <c r="Y403" t="s">
        <v>56</v>
      </c>
      <c r="Z403" t="s">
        <v>56</v>
      </c>
      <c r="AA403" t="s">
        <v>94</v>
      </c>
      <c r="AB403">
        <v>20</v>
      </c>
      <c r="AC403" t="s">
        <v>59</v>
      </c>
      <c r="AD403">
        <v>2.1428571428571428</v>
      </c>
      <c r="AE403" t="s">
        <v>56</v>
      </c>
      <c r="AF403">
        <v>0</v>
      </c>
      <c r="AG403">
        <v>1</v>
      </c>
      <c r="AH403" t="s">
        <v>56</v>
      </c>
      <c r="AI403" t="s">
        <v>60</v>
      </c>
      <c r="AJ403">
        <v>1</v>
      </c>
      <c r="AK403" t="s">
        <v>56</v>
      </c>
      <c r="AL403">
        <v>0</v>
      </c>
      <c r="AO403" s="28">
        <v>0.215</v>
      </c>
      <c r="AP403" s="28">
        <v>0.216</v>
      </c>
      <c r="AQ403" s="3">
        <v>0.214</v>
      </c>
      <c r="AR403">
        <v>1.89</v>
      </c>
      <c r="AS403" s="2" t="s">
        <v>1133</v>
      </c>
      <c r="AT403">
        <v>5466.32</v>
      </c>
      <c r="AU403">
        <v>5635.85</v>
      </c>
      <c r="AV403">
        <v>5719.8</v>
      </c>
      <c r="AW403">
        <v>5607.3233333333337</v>
      </c>
      <c r="AX403" s="6">
        <v>2.019279190740084E-6</v>
      </c>
      <c r="AY403" s="7"/>
      <c r="AZ403" t="s">
        <v>1147</v>
      </c>
      <c r="BA403" t="s">
        <v>1147</v>
      </c>
      <c r="BB403" t="s">
        <v>1147</v>
      </c>
    </row>
    <row r="404" spans="2:55" x14ac:dyDescent="0.3">
      <c r="B404" s="1">
        <v>45559</v>
      </c>
      <c r="C404" t="s">
        <v>207</v>
      </c>
      <c r="D404">
        <v>2</v>
      </c>
      <c r="E404" t="s">
        <v>1130</v>
      </c>
      <c r="F404" s="2" t="s">
        <v>56</v>
      </c>
      <c r="G404" t="s">
        <v>57</v>
      </c>
      <c r="H404" s="2">
        <v>550</v>
      </c>
      <c r="I404">
        <v>0.9</v>
      </c>
      <c r="J404" t="s">
        <v>58</v>
      </c>
      <c r="K404">
        <v>250</v>
      </c>
      <c r="L404">
        <v>0.1</v>
      </c>
      <c r="M404" t="s">
        <v>56</v>
      </c>
      <c r="N404" t="s">
        <v>56</v>
      </c>
      <c r="O404" t="s">
        <v>94</v>
      </c>
      <c r="P404">
        <v>20</v>
      </c>
      <c r="Q404" t="s">
        <v>59</v>
      </c>
      <c r="R404">
        <v>15</v>
      </c>
      <c r="S404" t="s">
        <v>57</v>
      </c>
      <c r="T404">
        <v>550</v>
      </c>
      <c r="U404">
        <v>0.9</v>
      </c>
      <c r="V404" t="s">
        <v>58</v>
      </c>
      <c r="W404">
        <v>250</v>
      </c>
      <c r="X404">
        <v>0.1</v>
      </c>
      <c r="Y404" t="s">
        <v>56</v>
      </c>
      <c r="Z404" t="s">
        <v>56</v>
      </c>
      <c r="AA404" t="s">
        <v>94</v>
      </c>
      <c r="AB404">
        <v>20</v>
      </c>
      <c r="AC404" t="s">
        <v>59</v>
      </c>
      <c r="AD404">
        <v>2.1428571428571428</v>
      </c>
      <c r="AE404" t="s">
        <v>56</v>
      </c>
      <c r="AF404">
        <v>0</v>
      </c>
      <c r="AG404">
        <v>1</v>
      </c>
      <c r="AH404" t="s">
        <v>56</v>
      </c>
      <c r="AI404" t="s">
        <v>60</v>
      </c>
      <c r="AJ404">
        <v>1</v>
      </c>
      <c r="AK404" t="s">
        <v>56</v>
      </c>
      <c r="AL404">
        <v>0</v>
      </c>
      <c r="AO404" s="28">
        <v>0.215</v>
      </c>
      <c r="AP404" s="28">
        <v>0.216</v>
      </c>
      <c r="AQ404" s="3">
        <v>0.214</v>
      </c>
      <c r="AR404">
        <v>1.89</v>
      </c>
      <c r="AS404" s="2" t="s">
        <v>1134</v>
      </c>
      <c r="AT404">
        <v>5131</v>
      </c>
      <c r="AU404">
        <v>5250</v>
      </c>
      <c r="AV404">
        <v>5318</v>
      </c>
      <c r="AW404">
        <v>5233</v>
      </c>
      <c r="AX404" s="6">
        <v>2.1637208719188462E-6</v>
      </c>
      <c r="AY404" s="7"/>
      <c r="AZ404" t="s">
        <v>1147</v>
      </c>
      <c r="BA404" t="s">
        <v>1147</v>
      </c>
      <c r="BB404" t="s">
        <v>1147</v>
      </c>
    </row>
    <row r="405" spans="2:55" x14ac:dyDescent="0.3">
      <c r="B405" s="1">
        <v>45559</v>
      </c>
      <c r="C405" t="s">
        <v>207</v>
      </c>
      <c r="D405">
        <v>2</v>
      </c>
      <c r="E405" t="s">
        <v>1130</v>
      </c>
      <c r="F405" s="2" t="s">
        <v>56</v>
      </c>
      <c r="G405" t="s">
        <v>57</v>
      </c>
      <c r="H405" s="2">
        <v>550</v>
      </c>
      <c r="I405">
        <v>0.9</v>
      </c>
      <c r="J405" t="s">
        <v>58</v>
      </c>
      <c r="K405">
        <v>250</v>
      </c>
      <c r="L405">
        <v>0.1</v>
      </c>
      <c r="M405" t="s">
        <v>56</v>
      </c>
      <c r="N405" t="s">
        <v>56</v>
      </c>
      <c r="O405" t="s">
        <v>94</v>
      </c>
      <c r="P405">
        <v>20</v>
      </c>
      <c r="Q405" t="s">
        <v>59</v>
      </c>
      <c r="R405">
        <v>15</v>
      </c>
      <c r="S405" t="s">
        <v>57</v>
      </c>
      <c r="T405">
        <v>550</v>
      </c>
      <c r="U405">
        <v>0.9</v>
      </c>
      <c r="V405" t="s">
        <v>58</v>
      </c>
      <c r="W405">
        <v>250</v>
      </c>
      <c r="X405">
        <v>0.1</v>
      </c>
      <c r="Y405" t="s">
        <v>56</v>
      </c>
      <c r="Z405" t="s">
        <v>56</v>
      </c>
      <c r="AA405" t="s">
        <v>94</v>
      </c>
      <c r="AB405">
        <v>20</v>
      </c>
      <c r="AC405" t="s">
        <v>59</v>
      </c>
      <c r="AD405">
        <v>4.2857142857142856</v>
      </c>
      <c r="AE405" t="s">
        <v>56</v>
      </c>
      <c r="AF405">
        <v>0</v>
      </c>
      <c r="AG405">
        <v>1</v>
      </c>
      <c r="AH405" t="s">
        <v>56</v>
      </c>
      <c r="AI405" t="s">
        <v>60</v>
      </c>
      <c r="AJ405">
        <v>1</v>
      </c>
      <c r="AK405" t="s">
        <v>56</v>
      </c>
      <c r="AL405">
        <v>0</v>
      </c>
      <c r="AO405" s="28">
        <v>0.215</v>
      </c>
      <c r="AP405" s="28">
        <v>0.216</v>
      </c>
      <c r="AQ405" s="3">
        <v>0.214</v>
      </c>
      <c r="AR405">
        <v>1.89</v>
      </c>
      <c r="AS405" s="2" t="s">
        <v>1135</v>
      </c>
      <c r="AT405">
        <v>4751</v>
      </c>
      <c r="AU405">
        <v>5091.6099999999997</v>
      </c>
      <c r="AV405">
        <v>5260</v>
      </c>
      <c r="AW405">
        <v>5034.2033333333338</v>
      </c>
      <c r="AX405" s="6">
        <v>2.2491644800636421E-6</v>
      </c>
      <c r="AY405" s="7"/>
      <c r="AZ405" t="s">
        <v>1147</v>
      </c>
      <c r="BA405" t="s">
        <v>1147</v>
      </c>
      <c r="BB405" t="s">
        <v>1147</v>
      </c>
    </row>
    <row r="406" spans="2:55" x14ac:dyDescent="0.3">
      <c r="B406" s="1">
        <v>45559</v>
      </c>
      <c r="C406" t="s">
        <v>207</v>
      </c>
      <c r="D406">
        <v>2</v>
      </c>
      <c r="E406" t="s">
        <v>1130</v>
      </c>
      <c r="F406" s="2" t="s">
        <v>56</v>
      </c>
      <c r="G406" t="s">
        <v>57</v>
      </c>
      <c r="H406" s="2">
        <v>550</v>
      </c>
      <c r="I406">
        <v>0.9</v>
      </c>
      <c r="J406" t="s">
        <v>58</v>
      </c>
      <c r="K406">
        <v>250</v>
      </c>
      <c r="L406">
        <v>0.1</v>
      </c>
      <c r="M406" t="s">
        <v>56</v>
      </c>
      <c r="N406" t="s">
        <v>56</v>
      </c>
      <c r="O406" t="s">
        <v>94</v>
      </c>
      <c r="P406">
        <v>20</v>
      </c>
      <c r="Q406" t="s">
        <v>59</v>
      </c>
      <c r="R406">
        <v>15</v>
      </c>
      <c r="S406" t="s">
        <v>57</v>
      </c>
      <c r="T406">
        <v>550</v>
      </c>
      <c r="U406">
        <v>0.9</v>
      </c>
      <c r="V406" t="s">
        <v>58</v>
      </c>
      <c r="W406">
        <v>250</v>
      </c>
      <c r="X406">
        <v>0.1</v>
      </c>
      <c r="Y406" t="s">
        <v>56</v>
      </c>
      <c r="Z406" t="s">
        <v>56</v>
      </c>
      <c r="AA406" t="s">
        <v>94</v>
      </c>
      <c r="AB406">
        <v>20</v>
      </c>
      <c r="AC406" t="s">
        <v>59</v>
      </c>
      <c r="AD406">
        <v>4.2857142857142856</v>
      </c>
      <c r="AE406" t="s">
        <v>56</v>
      </c>
      <c r="AF406">
        <v>0</v>
      </c>
      <c r="AG406">
        <v>1</v>
      </c>
      <c r="AH406" t="s">
        <v>56</v>
      </c>
      <c r="AI406" t="s">
        <v>60</v>
      </c>
      <c r="AJ406">
        <v>1</v>
      </c>
      <c r="AK406" t="s">
        <v>56</v>
      </c>
      <c r="AL406">
        <v>0</v>
      </c>
      <c r="AO406" s="28">
        <v>0.215</v>
      </c>
      <c r="AP406" s="28">
        <v>0.216</v>
      </c>
      <c r="AQ406" s="3">
        <v>0.214</v>
      </c>
      <c r="AR406">
        <v>1.89</v>
      </c>
      <c r="AS406" s="2" t="s">
        <v>1136</v>
      </c>
      <c r="AT406">
        <v>5447.9</v>
      </c>
      <c r="AU406">
        <v>5738.3</v>
      </c>
      <c r="AV406">
        <v>5888.1</v>
      </c>
      <c r="AW406">
        <v>5691.4333333333343</v>
      </c>
      <c r="AX406" s="6">
        <v>1.9894375739124859E-6</v>
      </c>
      <c r="AY406" s="7"/>
      <c r="AZ406" t="s">
        <v>1147</v>
      </c>
      <c r="BA406" t="s">
        <v>1147</v>
      </c>
      <c r="BB406" t="s">
        <v>1147</v>
      </c>
    </row>
    <row r="407" spans="2:55" x14ac:dyDescent="0.3">
      <c r="B407" s="1">
        <v>45559</v>
      </c>
      <c r="C407" t="s">
        <v>207</v>
      </c>
      <c r="D407">
        <v>2</v>
      </c>
      <c r="E407" t="s">
        <v>1130</v>
      </c>
      <c r="F407" s="2" t="s">
        <v>56</v>
      </c>
      <c r="G407" t="s">
        <v>57</v>
      </c>
      <c r="H407" s="2">
        <v>550</v>
      </c>
      <c r="I407">
        <v>0.9</v>
      </c>
      <c r="J407" t="s">
        <v>58</v>
      </c>
      <c r="K407">
        <v>250</v>
      </c>
      <c r="L407">
        <v>0.1</v>
      </c>
      <c r="M407" t="s">
        <v>56</v>
      </c>
      <c r="N407" t="s">
        <v>56</v>
      </c>
      <c r="O407" t="s">
        <v>94</v>
      </c>
      <c r="P407">
        <v>20</v>
      </c>
      <c r="Q407" t="s">
        <v>59</v>
      </c>
      <c r="R407">
        <v>15</v>
      </c>
      <c r="S407" t="s">
        <v>57</v>
      </c>
      <c r="T407">
        <v>550</v>
      </c>
      <c r="U407">
        <v>0.9</v>
      </c>
      <c r="V407" t="s">
        <v>58</v>
      </c>
      <c r="W407">
        <v>250</v>
      </c>
      <c r="X407">
        <v>0.1</v>
      </c>
      <c r="Y407" t="s">
        <v>56</v>
      </c>
      <c r="Z407" t="s">
        <v>56</v>
      </c>
      <c r="AA407" t="s">
        <v>94</v>
      </c>
      <c r="AB407">
        <v>20</v>
      </c>
      <c r="AC407" t="s">
        <v>59</v>
      </c>
      <c r="AD407">
        <v>6.4285714285714288</v>
      </c>
      <c r="AE407" t="s">
        <v>56</v>
      </c>
      <c r="AF407">
        <v>0</v>
      </c>
      <c r="AG407">
        <v>1</v>
      </c>
      <c r="AH407" t="s">
        <v>56</v>
      </c>
      <c r="AI407" t="s">
        <v>60</v>
      </c>
      <c r="AJ407">
        <v>1</v>
      </c>
      <c r="AK407" t="s">
        <v>56</v>
      </c>
      <c r="AL407">
        <v>0</v>
      </c>
      <c r="AO407" s="28">
        <v>0.215</v>
      </c>
      <c r="AP407" s="28">
        <v>0.216</v>
      </c>
      <c r="AQ407" s="3">
        <v>0.214</v>
      </c>
      <c r="AR407">
        <v>1.89</v>
      </c>
      <c r="AS407" s="2" t="s">
        <v>1137</v>
      </c>
      <c r="AT407">
        <v>5277.97</v>
      </c>
      <c r="AU407">
        <v>5514.6</v>
      </c>
      <c r="AV407">
        <v>5638.59</v>
      </c>
      <c r="AW407">
        <v>5477.0533333333333</v>
      </c>
      <c r="AX407" s="6">
        <v>2.0673071145466279E-6</v>
      </c>
      <c r="AY407" s="7"/>
      <c r="AZ407" t="s">
        <v>1147</v>
      </c>
      <c r="BA407" t="s">
        <v>1147</v>
      </c>
      <c r="BB407" t="s">
        <v>1147</v>
      </c>
    </row>
    <row r="408" spans="2:55" x14ac:dyDescent="0.3">
      <c r="B408" s="1">
        <v>45559</v>
      </c>
      <c r="C408" t="s">
        <v>207</v>
      </c>
      <c r="D408">
        <v>2</v>
      </c>
      <c r="E408" t="s">
        <v>1130</v>
      </c>
      <c r="F408" s="2" t="s">
        <v>56</v>
      </c>
      <c r="G408" t="s">
        <v>57</v>
      </c>
      <c r="H408" s="2">
        <v>550</v>
      </c>
      <c r="I408">
        <v>0.9</v>
      </c>
      <c r="J408" t="s">
        <v>58</v>
      </c>
      <c r="K408">
        <v>250</v>
      </c>
      <c r="L408">
        <v>0.1</v>
      </c>
      <c r="M408" t="s">
        <v>56</v>
      </c>
      <c r="N408" t="s">
        <v>56</v>
      </c>
      <c r="O408" t="s">
        <v>94</v>
      </c>
      <c r="P408">
        <v>20</v>
      </c>
      <c r="Q408" t="s">
        <v>59</v>
      </c>
      <c r="R408">
        <v>15</v>
      </c>
      <c r="S408" t="s">
        <v>57</v>
      </c>
      <c r="T408">
        <v>550</v>
      </c>
      <c r="U408">
        <v>0.9</v>
      </c>
      <c r="V408" t="s">
        <v>58</v>
      </c>
      <c r="W408">
        <v>250</v>
      </c>
      <c r="X408">
        <v>0.1</v>
      </c>
      <c r="Y408" t="s">
        <v>56</v>
      </c>
      <c r="Z408" t="s">
        <v>56</v>
      </c>
      <c r="AA408" t="s">
        <v>94</v>
      </c>
      <c r="AB408">
        <v>20</v>
      </c>
      <c r="AC408" t="s">
        <v>59</v>
      </c>
      <c r="AD408">
        <v>6.4285714285714288</v>
      </c>
      <c r="AE408" t="s">
        <v>56</v>
      </c>
      <c r="AF408">
        <v>0</v>
      </c>
      <c r="AG408">
        <v>1</v>
      </c>
      <c r="AH408" t="s">
        <v>56</v>
      </c>
      <c r="AI408" t="s">
        <v>60</v>
      </c>
      <c r="AJ408">
        <v>1</v>
      </c>
      <c r="AK408" t="s">
        <v>56</v>
      </c>
      <c r="AL408">
        <v>0</v>
      </c>
      <c r="AO408" s="28">
        <v>0.215</v>
      </c>
      <c r="AP408" s="28">
        <v>0.216</v>
      </c>
      <c r="AQ408" s="3">
        <v>0.214</v>
      </c>
      <c r="AR408">
        <v>1.89</v>
      </c>
      <c r="AS408" s="2" t="s">
        <v>1138</v>
      </c>
      <c r="AT408">
        <v>5371.4</v>
      </c>
      <c r="AU408">
        <v>5523.36</v>
      </c>
      <c r="AV408">
        <v>5599.65</v>
      </c>
      <c r="AW408">
        <v>5498.1366666666654</v>
      </c>
      <c r="AX408" s="6">
        <v>2.0593797515797153E-6</v>
      </c>
      <c r="AY408" s="7"/>
      <c r="AZ408" t="s">
        <v>1147</v>
      </c>
      <c r="BA408" t="s">
        <v>1147</v>
      </c>
      <c r="BB408" t="s">
        <v>1147</v>
      </c>
    </row>
    <row r="409" spans="2:55" x14ac:dyDescent="0.3">
      <c r="B409" s="1">
        <v>45559</v>
      </c>
      <c r="C409" t="s">
        <v>207</v>
      </c>
      <c r="D409">
        <v>2</v>
      </c>
      <c r="E409" t="s">
        <v>1130</v>
      </c>
      <c r="F409" s="2" t="s">
        <v>56</v>
      </c>
      <c r="G409" t="s">
        <v>57</v>
      </c>
      <c r="H409" s="2">
        <v>550</v>
      </c>
      <c r="I409">
        <v>0.9</v>
      </c>
      <c r="J409" t="s">
        <v>58</v>
      </c>
      <c r="K409">
        <v>250</v>
      </c>
      <c r="L409">
        <v>0.1</v>
      </c>
      <c r="M409" t="s">
        <v>56</v>
      </c>
      <c r="N409" t="s">
        <v>56</v>
      </c>
      <c r="O409" t="s">
        <v>94</v>
      </c>
      <c r="P409">
        <v>20</v>
      </c>
      <c r="Q409" t="s">
        <v>59</v>
      </c>
      <c r="R409">
        <v>15</v>
      </c>
      <c r="S409" t="s">
        <v>57</v>
      </c>
      <c r="T409">
        <v>550</v>
      </c>
      <c r="U409">
        <v>0.9</v>
      </c>
      <c r="V409" t="s">
        <v>58</v>
      </c>
      <c r="W409">
        <v>250</v>
      </c>
      <c r="X409">
        <v>0.1</v>
      </c>
      <c r="Y409" t="s">
        <v>56</v>
      </c>
      <c r="Z409" t="s">
        <v>56</v>
      </c>
      <c r="AA409" t="s">
        <v>94</v>
      </c>
      <c r="AB409">
        <v>20</v>
      </c>
      <c r="AC409" t="s">
        <v>59</v>
      </c>
      <c r="AD409">
        <v>8.5714285714285712</v>
      </c>
      <c r="AE409" t="s">
        <v>56</v>
      </c>
      <c r="AF409">
        <v>0</v>
      </c>
      <c r="AG409">
        <v>1</v>
      </c>
      <c r="AH409" t="s">
        <v>56</v>
      </c>
      <c r="AI409" t="s">
        <v>60</v>
      </c>
      <c r="AJ409">
        <v>1</v>
      </c>
      <c r="AK409" t="s">
        <v>56</v>
      </c>
      <c r="AL409">
        <v>0</v>
      </c>
      <c r="AO409" s="28">
        <v>0.215</v>
      </c>
      <c r="AP409" s="28">
        <v>0.216</v>
      </c>
      <c r="AQ409" s="3">
        <v>0.214</v>
      </c>
      <c r="AR409">
        <v>1.89</v>
      </c>
      <c r="AS409" s="2" t="s">
        <v>1139</v>
      </c>
      <c r="AT409">
        <v>5370.84</v>
      </c>
      <c r="AU409">
        <v>5418.29</v>
      </c>
      <c r="AV409">
        <v>5454.01</v>
      </c>
      <c r="AW409">
        <v>5414.38</v>
      </c>
      <c r="AX409" s="6">
        <v>2.0912369140605796E-6</v>
      </c>
      <c r="AY409" s="7"/>
      <c r="AZ409" t="s">
        <v>1147</v>
      </c>
      <c r="BA409" t="s">
        <v>1147</v>
      </c>
      <c r="BB409" t="s">
        <v>1147</v>
      </c>
    </row>
    <row r="410" spans="2:55" x14ac:dyDescent="0.3">
      <c r="B410" s="1">
        <v>45559</v>
      </c>
      <c r="C410" t="s">
        <v>207</v>
      </c>
      <c r="D410">
        <v>2</v>
      </c>
      <c r="E410" t="s">
        <v>1130</v>
      </c>
      <c r="F410" s="2" t="s">
        <v>56</v>
      </c>
      <c r="G410" t="s">
        <v>57</v>
      </c>
      <c r="H410" s="2">
        <v>550</v>
      </c>
      <c r="I410">
        <v>0.9</v>
      </c>
      <c r="J410" t="s">
        <v>58</v>
      </c>
      <c r="K410">
        <v>250</v>
      </c>
      <c r="L410">
        <v>0.1</v>
      </c>
      <c r="M410" t="s">
        <v>56</v>
      </c>
      <c r="N410" t="s">
        <v>56</v>
      </c>
      <c r="O410" t="s">
        <v>94</v>
      </c>
      <c r="P410">
        <v>20</v>
      </c>
      <c r="Q410" t="s">
        <v>59</v>
      </c>
      <c r="R410">
        <v>15</v>
      </c>
      <c r="S410" t="s">
        <v>57</v>
      </c>
      <c r="T410">
        <v>550</v>
      </c>
      <c r="U410">
        <v>0.9</v>
      </c>
      <c r="V410" t="s">
        <v>58</v>
      </c>
      <c r="W410">
        <v>250</v>
      </c>
      <c r="X410">
        <v>0.1</v>
      </c>
      <c r="Y410" t="s">
        <v>56</v>
      </c>
      <c r="Z410" t="s">
        <v>56</v>
      </c>
      <c r="AA410" t="s">
        <v>94</v>
      </c>
      <c r="AB410">
        <v>20</v>
      </c>
      <c r="AC410" t="s">
        <v>59</v>
      </c>
      <c r="AD410">
        <v>8.5714285714285712</v>
      </c>
      <c r="AE410" t="s">
        <v>56</v>
      </c>
      <c r="AF410">
        <v>0</v>
      </c>
      <c r="AG410">
        <v>1</v>
      </c>
      <c r="AH410" t="s">
        <v>56</v>
      </c>
      <c r="AI410" t="s">
        <v>60</v>
      </c>
      <c r="AJ410">
        <v>1</v>
      </c>
      <c r="AK410" t="s">
        <v>56</v>
      </c>
      <c r="AL410">
        <v>0</v>
      </c>
      <c r="AO410" s="28">
        <v>0.215</v>
      </c>
      <c r="AP410" s="28">
        <v>0.216</v>
      </c>
      <c r="AQ410" s="3">
        <v>0.214</v>
      </c>
      <c r="AR410">
        <v>1.89</v>
      </c>
      <c r="AS410" s="2" t="s">
        <v>1140</v>
      </c>
      <c r="AT410">
        <v>6185.14</v>
      </c>
      <c r="AU410">
        <v>6229.99</v>
      </c>
      <c r="AV410">
        <v>6263.3</v>
      </c>
      <c r="AW410">
        <v>6226.1433333333334</v>
      </c>
      <c r="AX410" s="6">
        <v>1.8185818598380038E-6</v>
      </c>
      <c r="AY410" s="7"/>
      <c r="AZ410" t="s">
        <v>1147</v>
      </c>
      <c r="BA410" t="s">
        <v>1147</v>
      </c>
      <c r="BB410" t="s">
        <v>1147</v>
      </c>
    </row>
    <row r="411" spans="2:55" x14ac:dyDescent="0.3">
      <c r="B411" s="1">
        <v>45559</v>
      </c>
      <c r="C411" t="s">
        <v>207</v>
      </c>
      <c r="D411">
        <v>2</v>
      </c>
      <c r="E411" t="s">
        <v>1130</v>
      </c>
      <c r="F411" s="2" t="s">
        <v>56</v>
      </c>
      <c r="G411" t="s">
        <v>57</v>
      </c>
      <c r="H411" s="2">
        <v>550</v>
      </c>
      <c r="I411">
        <v>0.9</v>
      </c>
      <c r="J411" t="s">
        <v>58</v>
      </c>
      <c r="K411">
        <v>250</v>
      </c>
      <c r="L411">
        <v>0.1</v>
      </c>
      <c r="M411" t="s">
        <v>56</v>
      </c>
      <c r="N411" t="s">
        <v>56</v>
      </c>
      <c r="O411" t="s">
        <v>94</v>
      </c>
      <c r="P411">
        <v>20</v>
      </c>
      <c r="Q411" t="s">
        <v>59</v>
      </c>
      <c r="R411">
        <v>15</v>
      </c>
      <c r="S411" t="s">
        <v>57</v>
      </c>
      <c r="T411">
        <v>550</v>
      </c>
      <c r="U411">
        <v>0.9</v>
      </c>
      <c r="V411" t="s">
        <v>58</v>
      </c>
      <c r="W411">
        <v>250</v>
      </c>
      <c r="X411">
        <v>0.1</v>
      </c>
      <c r="Y411" t="s">
        <v>56</v>
      </c>
      <c r="Z411" t="s">
        <v>56</v>
      </c>
      <c r="AA411" t="s">
        <v>94</v>
      </c>
      <c r="AB411">
        <v>20</v>
      </c>
      <c r="AC411" t="s">
        <v>59</v>
      </c>
      <c r="AD411">
        <v>10.714285714285714</v>
      </c>
      <c r="AE411" t="s">
        <v>56</v>
      </c>
      <c r="AF411">
        <v>0</v>
      </c>
      <c r="AG411">
        <v>1</v>
      </c>
      <c r="AH411" t="s">
        <v>56</v>
      </c>
      <c r="AI411" t="s">
        <v>60</v>
      </c>
      <c r="AJ411">
        <v>1</v>
      </c>
      <c r="AK411" t="s">
        <v>56</v>
      </c>
      <c r="AL411">
        <v>0</v>
      </c>
      <c r="AO411" s="28">
        <v>0.215</v>
      </c>
      <c r="AP411" s="28">
        <v>0.216</v>
      </c>
      <c r="AQ411" s="3">
        <v>0.214</v>
      </c>
      <c r="AR411">
        <v>1.89</v>
      </c>
      <c r="AS411" s="2" t="s">
        <v>1141</v>
      </c>
      <c r="AT411">
        <v>6188.01</v>
      </c>
      <c r="AU411">
        <v>6382.58</v>
      </c>
      <c r="AV411">
        <v>6390.45</v>
      </c>
      <c r="AW411">
        <v>6320.3466666666673</v>
      </c>
      <c r="AX411" s="6">
        <v>1.7914763097516785E-6</v>
      </c>
      <c r="AY411" s="7"/>
      <c r="AZ411" t="s">
        <v>1147</v>
      </c>
      <c r="BA411" t="s">
        <v>1147</v>
      </c>
      <c r="BB411" t="s">
        <v>1147</v>
      </c>
    </row>
    <row r="412" spans="2:55" x14ac:dyDescent="0.3">
      <c r="B412" s="1">
        <v>45559</v>
      </c>
      <c r="C412" t="s">
        <v>207</v>
      </c>
      <c r="D412">
        <v>2</v>
      </c>
      <c r="E412" t="s">
        <v>1130</v>
      </c>
      <c r="F412" s="2" t="s">
        <v>56</v>
      </c>
      <c r="G412" t="s">
        <v>57</v>
      </c>
      <c r="H412" s="2">
        <v>550</v>
      </c>
      <c r="I412">
        <v>0.9</v>
      </c>
      <c r="J412" t="s">
        <v>58</v>
      </c>
      <c r="K412">
        <v>250</v>
      </c>
      <c r="L412">
        <v>0.1</v>
      </c>
      <c r="M412" t="s">
        <v>56</v>
      </c>
      <c r="N412" t="s">
        <v>56</v>
      </c>
      <c r="O412" t="s">
        <v>94</v>
      </c>
      <c r="P412">
        <v>20</v>
      </c>
      <c r="Q412" t="s">
        <v>59</v>
      </c>
      <c r="R412">
        <v>15</v>
      </c>
      <c r="S412" t="s">
        <v>57</v>
      </c>
      <c r="T412">
        <v>550</v>
      </c>
      <c r="U412">
        <v>0.9</v>
      </c>
      <c r="V412" t="s">
        <v>58</v>
      </c>
      <c r="W412">
        <v>250</v>
      </c>
      <c r="X412">
        <v>0.1</v>
      </c>
      <c r="Y412" t="s">
        <v>56</v>
      </c>
      <c r="Z412" t="s">
        <v>56</v>
      </c>
      <c r="AA412" t="s">
        <v>94</v>
      </c>
      <c r="AB412">
        <v>20</v>
      </c>
      <c r="AC412" t="s">
        <v>59</v>
      </c>
      <c r="AD412">
        <v>10.714285714285714</v>
      </c>
      <c r="AE412" t="s">
        <v>56</v>
      </c>
      <c r="AF412">
        <v>0</v>
      </c>
      <c r="AG412">
        <v>1</v>
      </c>
      <c r="AH412" t="s">
        <v>56</v>
      </c>
      <c r="AI412" t="s">
        <v>60</v>
      </c>
      <c r="AJ412">
        <v>1</v>
      </c>
      <c r="AK412" t="s">
        <v>56</v>
      </c>
      <c r="AL412">
        <v>0</v>
      </c>
      <c r="AO412" s="28">
        <v>0.215</v>
      </c>
      <c r="AP412" s="28">
        <v>0.216</v>
      </c>
      <c r="AQ412" s="3">
        <v>0.214</v>
      </c>
      <c r="AR412">
        <v>1.89</v>
      </c>
      <c r="AS412" s="2" t="s">
        <v>1142</v>
      </c>
      <c r="AT412">
        <v>5568.52</v>
      </c>
      <c r="AU412">
        <v>5811.68</v>
      </c>
      <c r="AV412">
        <v>5943.52</v>
      </c>
      <c r="AW412">
        <v>5774.5733333333337</v>
      </c>
      <c r="AX412" s="6">
        <v>1.9607944464730415E-6</v>
      </c>
      <c r="AY412" s="7"/>
      <c r="AZ412" t="s">
        <v>1147</v>
      </c>
      <c r="BA412" t="s">
        <v>1147</v>
      </c>
      <c r="BB412" t="s">
        <v>1147</v>
      </c>
    </row>
    <row r="413" spans="2:55" x14ac:dyDescent="0.3">
      <c r="B413" s="1">
        <v>45559</v>
      </c>
      <c r="C413" t="s">
        <v>207</v>
      </c>
      <c r="D413">
        <v>2</v>
      </c>
      <c r="E413" t="s">
        <v>1130</v>
      </c>
      <c r="F413" s="2" t="s">
        <v>56</v>
      </c>
      <c r="G413" t="s">
        <v>57</v>
      </c>
      <c r="H413" s="2">
        <v>550</v>
      </c>
      <c r="I413">
        <v>0.9</v>
      </c>
      <c r="J413" t="s">
        <v>58</v>
      </c>
      <c r="K413">
        <v>250</v>
      </c>
      <c r="L413">
        <v>0.1</v>
      </c>
      <c r="M413" t="s">
        <v>56</v>
      </c>
      <c r="N413" t="s">
        <v>56</v>
      </c>
      <c r="O413" t="s">
        <v>94</v>
      </c>
      <c r="P413">
        <v>20</v>
      </c>
      <c r="Q413" t="s">
        <v>59</v>
      </c>
      <c r="R413">
        <v>15</v>
      </c>
      <c r="S413" t="s">
        <v>57</v>
      </c>
      <c r="T413">
        <v>550</v>
      </c>
      <c r="U413">
        <v>0.9</v>
      </c>
      <c r="V413" t="s">
        <v>58</v>
      </c>
      <c r="W413">
        <v>250</v>
      </c>
      <c r="X413">
        <v>0.1</v>
      </c>
      <c r="Y413" t="s">
        <v>56</v>
      </c>
      <c r="Z413" t="s">
        <v>56</v>
      </c>
      <c r="AA413" t="s">
        <v>94</v>
      </c>
      <c r="AB413">
        <v>20</v>
      </c>
      <c r="AC413" t="s">
        <v>59</v>
      </c>
      <c r="AD413">
        <v>12.857142857142856</v>
      </c>
      <c r="AE413" t="s">
        <v>56</v>
      </c>
      <c r="AF413">
        <v>0</v>
      </c>
      <c r="AG413">
        <v>1</v>
      </c>
      <c r="AH413" t="s">
        <v>56</v>
      </c>
      <c r="AI413" t="s">
        <v>60</v>
      </c>
      <c r="AJ413">
        <v>1</v>
      </c>
      <c r="AK413" t="s">
        <v>56</v>
      </c>
      <c r="AL413">
        <v>0</v>
      </c>
      <c r="AO413" s="28">
        <v>0.215</v>
      </c>
      <c r="AP413" s="28">
        <v>0.216</v>
      </c>
      <c r="AQ413" s="3">
        <v>0.214</v>
      </c>
      <c r="AR413">
        <v>1.89</v>
      </c>
      <c r="AS413" s="2" t="s">
        <v>1143</v>
      </c>
      <c r="AT413">
        <v>5916.3</v>
      </c>
      <c r="AU413">
        <v>6149.97</v>
      </c>
      <c r="AV413">
        <v>6277.17</v>
      </c>
      <c r="AW413">
        <v>6114.4800000000005</v>
      </c>
      <c r="AX413" s="6">
        <v>1.8517930098309784E-6</v>
      </c>
      <c r="AY413" s="7"/>
      <c r="AZ413" t="s">
        <v>1147</v>
      </c>
      <c r="BA413" t="s">
        <v>1147</v>
      </c>
      <c r="BB413" t="s">
        <v>1147</v>
      </c>
    </row>
    <row r="414" spans="2:55" x14ac:dyDescent="0.3">
      <c r="B414" s="1">
        <v>45559</v>
      </c>
      <c r="C414" t="s">
        <v>207</v>
      </c>
      <c r="D414">
        <v>2</v>
      </c>
      <c r="E414" t="s">
        <v>1130</v>
      </c>
      <c r="F414" s="2" t="s">
        <v>56</v>
      </c>
      <c r="G414" t="s">
        <v>57</v>
      </c>
      <c r="H414" s="2">
        <v>550</v>
      </c>
      <c r="I414">
        <v>0.9</v>
      </c>
      <c r="J414" t="s">
        <v>58</v>
      </c>
      <c r="K414">
        <v>250</v>
      </c>
      <c r="L414">
        <v>0.1</v>
      </c>
      <c r="M414" t="s">
        <v>56</v>
      </c>
      <c r="N414" t="s">
        <v>56</v>
      </c>
      <c r="O414" t="s">
        <v>94</v>
      </c>
      <c r="P414">
        <v>20</v>
      </c>
      <c r="Q414" t="s">
        <v>59</v>
      </c>
      <c r="R414">
        <v>15</v>
      </c>
      <c r="S414" t="s">
        <v>57</v>
      </c>
      <c r="T414">
        <v>550</v>
      </c>
      <c r="U414">
        <v>0.9</v>
      </c>
      <c r="V414" t="s">
        <v>58</v>
      </c>
      <c r="W414">
        <v>250</v>
      </c>
      <c r="X414">
        <v>0.1</v>
      </c>
      <c r="Y414" t="s">
        <v>56</v>
      </c>
      <c r="Z414" t="s">
        <v>56</v>
      </c>
      <c r="AA414" t="s">
        <v>94</v>
      </c>
      <c r="AB414">
        <v>20</v>
      </c>
      <c r="AC414" t="s">
        <v>59</v>
      </c>
      <c r="AD414">
        <v>12.857142857142856</v>
      </c>
      <c r="AE414" t="s">
        <v>56</v>
      </c>
      <c r="AF414">
        <v>0</v>
      </c>
      <c r="AG414">
        <v>1</v>
      </c>
      <c r="AH414" t="s">
        <v>56</v>
      </c>
      <c r="AI414" t="s">
        <v>60</v>
      </c>
      <c r="AJ414">
        <v>1</v>
      </c>
      <c r="AK414" t="s">
        <v>56</v>
      </c>
      <c r="AL414">
        <v>0</v>
      </c>
      <c r="AO414" s="28">
        <v>0.215</v>
      </c>
      <c r="AP414" s="28">
        <v>0.216</v>
      </c>
      <c r="AQ414" s="3">
        <v>0.214</v>
      </c>
      <c r="AR414">
        <v>1.89</v>
      </c>
      <c r="AS414" s="2" t="s">
        <v>1144</v>
      </c>
      <c r="AT414">
        <v>5716.85</v>
      </c>
      <c r="AU414">
        <v>6018.79</v>
      </c>
      <c r="AV414">
        <v>6138.1</v>
      </c>
      <c r="AW414">
        <v>5957.913333333333</v>
      </c>
      <c r="AX414" s="6">
        <v>1.9004558625253568E-6</v>
      </c>
      <c r="AY414" s="7"/>
      <c r="AZ414" t="s">
        <v>1147</v>
      </c>
      <c r="BA414" t="s">
        <v>1147</v>
      </c>
      <c r="BB414" t="s">
        <v>1147</v>
      </c>
    </row>
    <row r="415" spans="2:55" x14ac:dyDescent="0.3">
      <c r="B415" s="1">
        <v>45559</v>
      </c>
      <c r="C415" t="s">
        <v>207</v>
      </c>
      <c r="D415">
        <v>2</v>
      </c>
      <c r="E415" t="s">
        <v>1130</v>
      </c>
      <c r="F415" s="2" t="s">
        <v>56</v>
      </c>
      <c r="G415" t="s">
        <v>57</v>
      </c>
      <c r="H415" s="2">
        <v>550</v>
      </c>
      <c r="I415">
        <v>0.9</v>
      </c>
      <c r="J415" t="s">
        <v>58</v>
      </c>
      <c r="K415">
        <v>250</v>
      </c>
      <c r="L415">
        <v>0.1</v>
      </c>
      <c r="M415" t="s">
        <v>56</v>
      </c>
      <c r="N415" t="s">
        <v>56</v>
      </c>
      <c r="O415" t="s">
        <v>94</v>
      </c>
      <c r="P415">
        <v>20</v>
      </c>
      <c r="Q415" t="s">
        <v>59</v>
      </c>
      <c r="R415">
        <v>15</v>
      </c>
      <c r="S415" t="s">
        <v>57</v>
      </c>
      <c r="T415">
        <v>550</v>
      </c>
      <c r="U415">
        <v>0.9</v>
      </c>
      <c r="V415" t="s">
        <v>58</v>
      </c>
      <c r="W415">
        <v>250</v>
      </c>
      <c r="X415">
        <v>0.1</v>
      </c>
      <c r="Y415" t="s">
        <v>56</v>
      </c>
      <c r="Z415" t="s">
        <v>56</v>
      </c>
      <c r="AA415" t="s">
        <v>94</v>
      </c>
      <c r="AB415">
        <v>20</v>
      </c>
      <c r="AC415" t="s">
        <v>59</v>
      </c>
      <c r="AD415">
        <v>14.999999999999998</v>
      </c>
      <c r="AE415" t="s">
        <v>56</v>
      </c>
      <c r="AF415">
        <v>0</v>
      </c>
      <c r="AG415">
        <v>1</v>
      </c>
      <c r="AH415" t="s">
        <v>56</v>
      </c>
      <c r="AI415" t="s">
        <v>60</v>
      </c>
      <c r="AJ415">
        <v>1</v>
      </c>
      <c r="AK415" t="s">
        <v>56</v>
      </c>
      <c r="AL415">
        <v>0</v>
      </c>
      <c r="AO415" s="28">
        <v>0.215</v>
      </c>
      <c r="AP415" s="28">
        <v>0.216</v>
      </c>
      <c r="AQ415" s="3">
        <v>0.214</v>
      </c>
      <c r="AR415">
        <v>1.89</v>
      </c>
      <c r="AS415" s="2" t="s">
        <v>1145</v>
      </c>
      <c r="AT415">
        <v>6114.4800000000005</v>
      </c>
      <c r="AU415">
        <v>5957.913333333333</v>
      </c>
      <c r="AV415">
        <v>6416.7599999999993</v>
      </c>
      <c r="AW415">
        <v>6565.59</v>
      </c>
      <c r="AX415" s="6">
        <v>1.7245596089233904E-6</v>
      </c>
      <c r="AY415" s="7"/>
      <c r="AZ415" t="s">
        <v>1147</v>
      </c>
      <c r="BA415" t="s">
        <v>1147</v>
      </c>
      <c r="BB415" t="s">
        <v>1147</v>
      </c>
    </row>
    <row r="416" spans="2:55" x14ac:dyDescent="0.3">
      <c r="B416" s="1">
        <v>45559</v>
      </c>
      <c r="C416" t="s">
        <v>207</v>
      </c>
      <c r="D416">
        <v>2</v>
      </c>
      <c r="E416" t="s">
        <v>1130</v>
      </c>
      <c r="F416" s="2" t="s">
        <v>56</v>
      </c>
      <c r="G416" t="s">
        <v>57</v>
      </c>
      <c r="H416" s="2">
        <v>550</v>
      </c>
      <c r="I416">
        <v>0.9</v>
      </c>
      <c r="J416" t="s">
        <v>58</v>
      </c>
      <c r="K416">
        <v>250</v>
      </c>
      <c r="L416">
        <v>0.1</v>
      </c>
      <c r="M416" t="s">
        <v>56</v>
      </c>
      <c r="N416" t="s">
        <v>56</v>
      </c>
      <c r="O416" t="s">
        <v>94</v>
      </c>
      <c r="P416">
        <v>20</v>
      </c>
      <c r="Q416" t="s">
        <v>59</v>
      </c>
      <c r="R416">
        <v>15</v>
      </c>
      <c r="S416" t="s">
        <v>57</v>
      </c>
      <c r="T416">
        <v>550</v>
      </c>
      <c r="U416">
        <v>0.9</v>
      </c>
      <c r="V416" t="s">
        <v>58</v>
      </c>
      <c r="W416">
        <v>250</v>
      </c>
      <c r="X416">
        <v>0.1</v>
      </c>
      <c r="Y416" t="s">
        <v>56</v>
      </c>
      <c r="Z416" t="s">
        <v>56</v>
      </c>
      <c r="AA416" t="s">
        <v>94</v>
      </c>
      <c r="AB416">
        <v>20</v>
      </c>
      <c r="AC416" t="s">
        <v>59</v>
      </c>
      <c r="AD416">
        <v>14.999999999999998</v>
      </c>
      <c r="AE416" t="s">
        <v>56</v>
      </c>
      <c r="AF416">
        <v>0</v>
      </c>
      <c r="AG416">
        <v>1</v>
      </c>
      <c r="AH416" t="s">
        <v>56</v>
      </c>
      <c r="AI416" t="s">
        <v>60</v>
      </c>
      <c r="AJ416">
        <v>1</v>
      </c>
      <c r="AK416" t="s">
        <v>56</v>
      </c>
      <c r="AL416">
        <v>0</v>
      </c>
      <c r="AO416" s="28">
        <v>0.215</v>
      </c>
      <c r="AP416" s="28">
        <v>0.216</v>
      </c>
      <c r="AQ416" s="3">
        <v>0.214</v>
      </c>
      <c r="AR416">
        <v>1.89</v>
      </c>
      <c r="AS416" s="2" t="s">
        <v>1146</v>
      </c>
      <c r="AT416">
        <v>6114.4800000000005</v>
      </c>
      <c r="AU416">
        <v>6416.7599999999993</v>
      </c>
      <c r="AV416">
        <v>6565.59</v>
      </c>
      <c r="AW416">
        <v>7389.663333333333</v>
      </c>
      <c r="AX416" s="6">
        <v>1.5322418372805421E-6</v>
      </c>
      <c r="AY416" s="7"/>
      <c r="AZ416" t="s">
        <v>1147</v>
      </c>
      <c r="BA416" t="s">
        <v>1147</v>
      </c>
      <c r="BB416" t="s">
        <v>1147</v>
      </c>
    </row>
    <row r="417" spans="2:55" s="28" customFormat="1" x14ac:dyDescent="0.3">
      <c r="B417" s="27">
        <v>45559</v>
      </c>
      <c r="C417" s="28" t="s">
        <v>207</v>
      </c>
      <c r="D417" s="28">
        <v>2</v>
      </c>
      <c r="E417" s="28" t="s">
        <v>1130</v>
      </c>
      <c r="F417" s="3" t="s">
        <v>56</v>
      </c>
      <c r="G417" s="28" t="s">
        <v>57</v>
      </c>
      <c r="H417" s="3">
        <v>550</v>
      </c>
      <c r="I417" s="28">
        <v>0.9</v>
      </c>
      <c r="J417" s="28" t="s">
        <v>58</v>
      </c>
      <c r="K417" s="28">
        <v>250</v>
      </c>
      <c r="L417" s="28">
        <v>0.1</v>
      </c>
      <c r="M417" s="28" t="s">
        <v>56</v>
      </c>
      <c r="N417" s="28" t="s">
        <v>56</v>
      </c>
      <c r="O417" s="28" t="s">
        <v>94</v>
      </c>
      <c r="P417" s="28">
        <v>20</v>
      </c>
      <c r="Q417" s="28" t="s">
        <v>59</v>
      </c>
      <c r="R417" s="28">
        <v>15</v>
      </c>
      <c r="S417" s="28" t="s">
        <v>57</v>
      </c>
      <c r="T417" s="28">
        <v>550</v>
      </c>
      <c r="U417" s="28">
        <v>0.9</v>
      </c>
      <c r="V417" s="28" t="s">
        <v>58</v>
      </c>
      <c r="W417" s="28">
        <v>250</v>
      </c>
      <c r="X417" s="28">
        <v>0.1</v>
      </c>
      <c r="Y417" s="28" t="s">
        <v>56</v>
      </c>
      <c r="Z417" s="28" t="s">
        <v>56</v>
      </c>
      <c r="AA417" s="28" t="s">
        <v>94</v>
      </c>
      <c r="AB417" s="28">
        <v>20</v>
      </c>
      <c r="AC417" s="28" t="s">
        <v>59</v>
      </c>
      <c r="AD417" s="29">
        <v>0</v>
      </c>
      <c r="AE417" s="28" t="s">
        <v>56</v>
      </c>
      <c r="AF417" s="28">
        <v>0</v>
      </c>
      <c r="AG417" s="28">
        <v>1</v>
      </c>
      <c r="AH417" s="28" t="s">
        <v>56</v>
      </c>
      <c r="AI417" s="28" t="s">
        <v>60</v>
      </c>
      <c r="AJ417" s="28">
        <v>1</v>
      </c>
      <c r="AK417" s="28" t="s">
        <v>56</v>
      </c>
      <c r="AL417" s="28">
        <v>0</v>
      </c>
      <c r="AO417" s="28">
        <v>0.215</v>
      </c>
      <c r="AP417" s="28">
        <v>0.216</v>
      </c>
      <c r="AQ417" s="3">
        <v>0.214</v>
      </c>
      <c r="AR417" s="28">
        <v>1.89</v>
      </c>
      <c r="AS417" s="2" t="s">
        <v>1148</v>
      </c>
      <c r="AT417" s="2">
        <f>3815</f>
        <v>3815</v>
      </c>
      <c r="AU417" s="2">
        <v>3923.53515625</v>
      </c>
      <c r="AV417" s="2">
        <v>3983.86987304687</v>
      </c>
      <c r="AW417">
        <v>3908.0166666666664</v>
      </c>
      <c r="AX417" s="6">
        <f>0.000289731398008828*(1/100)</f>
        <v>2.89731398008828E-6</v>
      </c>
      <c r="AY417" s="7"/>
      <c r="AZ417" t="s">
        <v>1147</v>
      </c>
      <c r="BA417" t="s">
        <v>1147</v>
      </c>
      <c r="BB417" t="s">
        <v>1147</v>
      </c>
      <c r="BC417" s="28" t="s">
        <v>1129</v>
      </c>
    </row>
    <row r="418" spans="2:55" x14ac:dyDescent="0.3">
      <c r="B418" s="1">
        <v>45568</v>
      </c>
      <c r="C418" t="s">
        <v>55</v>
      </c>
      <c r="D418">
        <v>2</v>
      </c>
      <c r="E418" t="s">
        <v>1130</v>
      </c>
      <c r="F418" s="2" t="s">
        <v>56</v>
      </c>
      <c r="G418" t="s">
        <v>57</v>
      </c>
      <c r="H418" s="2">
        <v>550</v>
      </c>
      <c r="I418">
        <v>0.9</v>
      </c>
      <c r="J418" t="s">
        <v>58</v>
      </c>
      <c r="K418">
        <v>250</v>
      </c>
      <c r="L418">
        <v>0.1</v>
      </c>
      <c r="M418" t="s">
        <v>56</v>
      </c>
      <c r="N418" t="s">
        <v>56</v>
      </c>
      <c r="O418" t="s">
        <v>94</v>
      </c>
      <c r="P418">
        <v>0</v>
      </c>
      <c r="Q418" t="s">
        <v>59</v>
      </c>
      <c r="R418">
        <v>15</v>
      </c>
      <c r="S418" t="s">
        <v>57</v>
      </c>
      <c r="T418">
        <v>550</v>
      </c>
      <c r="U418">
        <v>0.9</v>
      </c>
      <c r="V418" t="s">
        <v>58</v>
      </c>
      <c r="W418">
        <v>250</v>
      </c>
      <c r="X418">
        <v>0.1</v>
      </c>
      <c r="Y418" t="s">
        <v>56</v>
      </c>
      <c r="Z418" t="s">
        <v>56</v>
      </c>
      <c r="AA418" t="s">
        <v>94</v>
      </c>
      <c r="AB418">
        <v>0</v>
      </c>
      <c r="AC418" t="s">
        <v>59</v>
      </c>
      <c r="AD418">
        <v>0</v>
      </c>
      <c r="AE418" t="s">
        <v>56</v>
      </c>
      <c r="AF418" s="28">
        <v>0</v>
      </c>
      <c r="AG418" s="28">
        <v>1</v>
      </c>
      <c r="AH418" t="s">
        <v>56</v>
      </c>
      <c r="AI418" t="s">
        <v>60</v>
      </c>
      <c r="AJ418">
        <v>1</v>
      </c>
      <c r="AK418" t="s">
        <v>56</v>
      </c>
      <c r="AL418">
        <v>0</v>
      </c>
      <c r="AO418" s="17">
        <v>1.05</v>
      </c>
      <c r="AP418" s="17">
        <v>1.29</v>
      </c>
      <c r="AQ418" s="17">
        <v>1.03</v>
      </c>
      <c r="AR418">
        <v>1.89</v>
      </c>
      <c r="AS418" s="2" t="s">
        <v>1213</v>
      </c>
      <c r="AT418"/>
      <c r="AU418"/>
      <c r="AV418"/>
      <c r="AX418" s="6"/>
      <c r="AY418" s="7"/>
      <c r="AZ418" t="s">
        <v>1149</v>
      </c>
      <c r="BA418" t="s">
        <v>1150</v>
      </c>
      <c r="BB418" t="s">
        <v>1151</v>
      </c>
      <c r="BC418" t="s">
        <v>1152</v>
      </c>
    </row>
    <row r="419" spans="2:55" x14ac:dyDescent="0.3">
      <c r="B419" s="1">
        <v>45568</v>
      </c>
      <c r="C419" t="s">
        <v>55</v>
      </c>
      <c r="D419">
        <v>2</v>
      </c>
      <c r="E419" t="s">
        <v>1130</v>
      </c>
      <c r="F419" s="2" t="s">
        <v>56</v>
      </c>
      <c r="G419" t="s">
        <v>57</v>
      </c>
      <c r="H419" s="2">
        <v>550</v>
      </c>
      <c r="I419">
        <v>0.9</v>
      </c>
      <c r="J419" t="s">
        <v>58</v>
      </c>
      <c r="K419">
        <v>250</v>
      </c>
      <c r="L419">
        <v>0.1</v>
      </c>
      <c r="M419" t="s">
        <v>56</v>
      </c>
      <c r="N419" t="s">
        <v>56</v>
      </c>
      <c r="O419" t="s">
        <v>94</v>
      </c>
      <c r="P419">
        <v>0</v>
      </c>
      <c r="Q419" t="s">
        <v>59</v>
      </c>
      <c r="R419">
        <v>15</v>
      </c>
      <c r="S419" t="s">
        <v>57</v>
      </c>
      <c r="T419">
        <v>550</v>
      </c>
      <c r="U419">
        <v>0.9</v>
      </c>
      <c r="V419" t="s">
        <v>58</v>
      </c>
      <c r="W419">
        <v>250</v>
      </c>
      <c r="X419">
        <v>0.1</v>
      </c>
      <c r="Y419" t="s">
        <v>56</v>
      </c>
      <c r="Z419" t="s">
        <v>56</v>
      </c>
      <c r="AA419" t="s">
        <v>94</v>
      </c>
      <c r="AB419">
        <v>0</v>
      </c>
      <c r="AC419" t="s">
        <v>59</v>
      </c>
      <c r="AD419">
        <v>2.1428571428571428</v>
      </c>
      <c r="AE419" t="s">
        <v>56</v>
      </c>
      <c r="AF419">
        <v>0</v>
      </c>
      <c r="AG419">
        <v>1</v>
      </c>
      <c r="AH419" t="s">
        <v>56</v>
      </c>
      <c r="AI419" t="s">
        <v>60</v>
      </c>
      <c r="AJ419">
        <v>1</v>
      </c>
      <c r="AK419" t="s">
        <v>56</v>
      </c>
      <c r="AL419">
        <v>0</v>
      </c>
      <c r="AO419" s="17">
        <v>1.05</v>
      </c>
      <c r="AP419" s="17">
        <v>1.29</v>
      </c>
      <c r="AQ419" s="17">
        <v>1.03</v>
      </c>
      <c r="AR419">
        <v>1.89</v>
      </c>
      <c r="AS419" s="2" t="s">
        <v>1214</v>
      </c>
      <c r="AT419"/>
      <c r="AU419"/>
      <c r="AV419"/>
      <c r="AX419" s="6"/>
      <c r="AY419" s="7"/>
      <c r="AZ419" t="s">
        <v>1153</v>
      </c>
      <c r="BA419" t="s">
        <v>1154</v>
      </c>
      <c r="BB419" t="s">
        <v>1155</v>
      </c>
      <c r="BC419" t="s">
        <v>1156</v>
      </c>
    </row>
    <row r="420" spans="2:55" x14ac:dyDescent="0.3">
      <c r="B420" s="1">
        <v>45568</v>
      </c>
      <c r="C420" t="s">
        <v>55</v>
      </c>
      <c r="D420">
        <v>2</v>
      </c>
      <c r="E420" t="s">
        <v>1130</v>
      </c>
      <c r="F420" s="2" t="s">
        <v>56</v>
      </c>
      <c r="G420" t="s">
        <v>57</v>
      </c>
      <c r="H420" s="2">
        <v>550</v>
      </c>
      <c r="I420">
        <v>0.9</v>
      </c>
      <c r="J420" t="s">
        <v>58</v>
      </c>
      <c r="K420">
        <v>250</v>
      </c>
      <c r="L420">
        <v>0.1</v>
      </c>
      <c r="M420" t="s">
        <v>56</v>
      </c>
      <c r="N420" t="s">
        <v>56</v>
      </c>
      <c r="O420" t="s">
        <v>94</v>
      </c>
      <c r="P420">
        <v>0</v>
      </c>
      <c r="Q420" t="s">
        <v>59</v>
      </c>
      <c r="R420">
        <v>15</v>
      </c>
      <c r="S420" t="s">
        <v>57</v>
      </c>
      <c r="T420">
        <v>550</v>
      </c>
      <c r="U420">
        <v>0.9</v>
      </c>
      <c r="V420" t="s">
        <v>58</v>
      </c>
      <c r="W420">
        <v>250</v>
      </c>
      <c r="X420">
        <v>0.1</v>
      </c>
      <c r="Y420" t="s">
        <v>56</v>
      </c>
      <c r="Z420" t="s">
        <v>56</v>
      </c>
      <c r="AA420" t="s">
        <v>94</v>
      </c>
      <c r="AB420">
        <v>0</v>
      </c>
      <c r="AC420" t="s">
        <v>59</v>
      </c>
      <c r="AD420">
        <v>4.2857142857142856</v>
      </c>
      <c r="AE420" t="s">
        <v>56</v>
      </c>
      <c r="AF420">
        <v>0</v>
      </c>
      <c r="AG420">
        <v>1</v>
      </c>
      <c r="AH420" t="s">
        <v>56</v>
      </c>
      <c r="AI420" t="s">
        <v>60</v>
      </c>
      <c r="AJ420">
        <v>1</v>
      </c>
      <c r="AK420" t="s">
        <v>56</v>
      </c>
      <c r="AL420">
        <v>0</v>
      </c>
      <c r="AO420" s="17">
        <v>0.7</v>
      </c>
      <c r="AP420" s="17">
        <v>0.70099999999999996</v>
      </c>
      <c r="AQ420" s="17">
        <v>0.70199999999999996</v>
      </c>
      <c r="AR420">
        <v>1.89</v>
      </c>
      <c r="AS420" s="2" t="s">
        <v>1215</v>
      </c>
      <c r="AT420"/>
      <c r="AU420"/>
      <c r="AV420"/>
      <c r="AX420" s="6"/>
      <c r="AY420" s="7"/>
      <c r="AZ420" t="s">
        <v>1157</v>
      </c>
      <c r="BA420" t="s">
        <v>1158</v>
      </c>
      <c r="BB420" t="s">
        <v>1159</v>
      </c>
      <c r="BC420" t="s">
        <v>1160</v>
      </c>
    </row>
    <row r="421" spans="2:55" x14ac:dyDescent="0.3">
      <c r="B421" s="1">
        <v>45568</v>
      </c>
      <c r="C421" t="s">
        <v>55</v>
      </c>
      <c r="D421">
        <v>2</v>
      </c>
      <c r="E421" t="s">
        <v>1130</v>
      </c>
      <c r="F421" s="2" t="s">
        <v>56</v>
      </c>
      <c r="G421" t="s">
        <v>57</v>
      </c>
      <c r="H421" s="2">
        <v>550</v>
      </c>
      <c r="I421">
        <v>0.9</v>
      </c>
      <c r="J421" t="s">
        <v>58</v>
      </c>
      <c r="K421">
        <v>250</v>
      </c>
      <c r="L421">
        <v>0.1</v>
      </c>
      <c r="M421" t="s">
        <v>56</v>
      </c>
      <c r="N421" t="s">
        <v>56</v>
      </c>
      <c r="O421" t="s">
        <v>94</v>
      </c>
      <c r="P421">
        <v>0</v>
      </c>
      <c r="Q421" t="s">
        <v>59</v>
      </c>
      <c r="R421">
        <v>15</v>
      </c>
      <c r="S421" t="s">
        <v>57</v>
      </c>
      <c r="T421">
        <v>550</v>
      </c>
      <c r="U421">
        <v>0.9</v>
      </c>
      <c r="V421" t="s">
        <v>58</v>
      </c>
      <c r="W421">
        <v>250</v>
      </c>
      <c r="X421">
        <v>0.1</v>
      </c>
      <c r="Y421" t="s">
        <v>56</v>
      </c>
      <c r="Z421" t="s">
        <v>56</v>
      </c>
      <c r="AA421" t="s">
        <v>94</v>
      </c>
      <c r="AB421">
        <v>0</v>
      </c>
      <c r="AC421" t="s">
        <v>59</v>
      </c>
      <c r="AD421">
        <v>6.4285714285714288</v>
      </c>
      <c r="AE421" t="s">
        <v>56</v>
      </c>
      <c r="AF421">
        <v>0</v>
      </c>
      <c r="AG421">
        <v>1</v>
      </c>
      <c r="AH421" t="s">
        <v>56</v>
      </c>
      <c r="AI421" t="s">
        <v>60</v>
      </c>
      <c r="AJ421">
        <v>1</v>
      </c>
      <c r="AK421" t="s">
        <v>56</v>
      </c>
      <c r="AL421">
        <v>0</v>
      </c>
      <c r="AO421" s="17">
        <v>0.71</v>
      </c>
      <c r="AP421" s="17">
        <v>0.7</v>
      </c>
      <c r="AQ421" s="17">
        <v>0.71199999999999997</v>
      </c>
      <c r="AR421">
        <v>1.89</v>
      </c>
      <c r="AS421" s="2" t="s">
        <v>1216</v>
      </c>
      <c r="AT421"/>
      <c r="AU421"/>
      <c r="AV421"/>
      <c r="AX421" s="6"/>
      <c r="AY421" s="7"/>
      <c r="AZ421" t="s">
        <v>1161</v>
      </c>
      <c r="BA421" t="s">
        <v>1162</v>
      </c>
      <c r="BB421" t="s">
        <v>1163</v>
      </c>
      <c r="BC421" t="s">
        <v>1164</v>
      </c>
    </row>
    <row r="422" spans="2:55" x14ac:dyDescent="0.3">
      <c r="B422" s="1">
        <v>45568</v>
      </c>
      <c r="C422" t="s">
        <v>55</v>
      </c>
      <c r="D422">
        <v>2</v>
      </c>
      <c r="E422" t="s">
        <v>1130</v>
      </c>
      <c r="F422" s="2" t="s">
        <v>56</v>
      </c>
      <c r="G422" t="s">
        <v>57</v>
      </c>
      <c r="H422" s="2">
        <v>550</v>
      </c>
      <c r="I422">
        <v>0.9</v>
      </c>
      <c r="J422" t="s">
        <v>58</v>
      </c>
      <c r="K422">
        <v>250</v>
      </c>
      <c r="L422">
        <v>0.1</v>
      </c>
      <c r="M422" t="s">
        <v>56</v>
      </c>
      <c r="N422" t="s">
        <v>56</v>
      </c>
      <c r="O422" t="s">
        <v>94</v>
      </c>
      <c r="P422">
        <v>0</v>
      </c>
      <c r="Q422" t="s">
        <v>59</v>
      </c>
      <c r="R422">
        <v>15</v>
      </c>
      <c r="S422" t="s">
        <v>57</v>
      </c>
      <c r="T422">
        <v>550</v>
      </c>
      <c r="U422">
        <v>0.9</v>
      </c>
      <c r="V422" t="s">
        <v>58</v>
      </c>
      <c r="W422">
        <v>250</v>
      </c>
      <c r="X422">
        <v>0.1</v>
      </c>
      <c r="Y422" t="s">
        <v>56</v>
      </c>
      <c r="Z422" t="s">
        <v>56</v>
      </c>
      <c r="AA422" t="s">
        <v>94</v>
      </c>
      <c r="AB422">
        <v>0</v>
      </c>
      <c r="AC422" t="s">
        <v>59</v>
      </c>
      <c r="AD422">
        <v>8.5714285714285712</v>
      </c>
      <c r="AE422" t="s">
        <v>56</v>
      </c>
      <c r="AF422">
        <v>0</v>
      </c>
      <c r="AG422">
        <v>1</v>
      </c>
      <c r="AH422" t="s">
        <v>56</v>
      </c>
      <c r="AI422" t="s">
        <v>60</v>
      </c>
      <c r="AJ422">
        <v>1</v>
      </c>
      <c r="AK422" t="s">
        <v>56</v>
      </c>
      <c r="AL422">
        <v>0</v>
      </c>
      <c r="AO422" s="17">
        <v>0.7</v>
      </c>
      <c r="AP422" s="17">
        <v>0.70099999999999996</v>
      </c>
      <c r="AQ422" s="17">
        <v>0.70199999999999996</v>
      </c>
      <c r="AR422">
        <v>1.89</v>
      </c>
      <c r="AS422" s="2" t="s">
        <v>1217</v>
      </c>
      <c r="AT422"/>
      <c r="AU422"/>
      <c r="AV422"/>
      <c r="AX422" s="6"/>
      <c r="AY422" s="7"/>
      <c r="AZ422" t="s">
        <v>1169</v>
      </c>
      <c r="BA422" t="s">
        <v>1170</v>
      </c>
      <c r="BB422" t="s">
        <v>1171</v>
      </c>
      <c r="BC422" t="s">
        <v>1172</v>
      </c>
    </row>
    <row r="423" spans="2:55" x14ac:dyDescent="0.3">
      <c r="B423" s="1">
        <v>45568</v>
      </c>
      <c r="C423" t="s">
        <v>55</v>
      </c>
      <c r="D423">
        <v>2</v>
      </c>
      <c r="E423" t="s">
        <v>1130</v>
      </c>
      <c r="F423" s="2" t="s">
        <v>56</v>
      </c>
      <c r="G423" t="s">
        <v>57</v>
      </c>
      <c r="H423" s="2">
        <v>550</v>
      </c>
      <c r="I423">
        <v>0.9</v>
      </c>
      <c r="J423" t="s">
        <v>58</v>
      </c>
      <c r="K423">
        <v>250</v>
      </c>
      <c r="L423">
        <v>0.1</v>
      </c>
      <c r="M423" t="s">
        <v>56</v>
      </c>
      <c r="N423" t="s">
        <v>56</v>
      </c>
      <c r="O423" t="s">
        <v>94</v>
      </c>
      <c r="P423">
        <v>0</v>
      </c>
      <c r="Q423" t="s">
        <v>59</v>
      </c>
      <c r="R423">
        <v>15</v>
      </c>
      <c r="S423" t="s">
        <v>57</v>
      </c>
      <c r="T423">
        <v>550</v>
      </c>
      <c r="U423">
        <v>0.9</v>
      </c>
      <c r="V423" t="s">
        <v>58</v>
      </c>
      <c r="W423">
        <v>250</v>
      </c>
      <c r="X423">
        <v>0.1</v>
      </c>
      <c r="Y423" t="s">
        <v>56</v>
      </c>
      <c r="Z423" t="s">
        <v>56</v>
      </c>
      <c r="AA423" t="s">
        <v>94</v>
      </c>
      <c r="AB423">
        <v>0</v>
      </c>
      <c r="AC423" t="s">
        <v>59</v>
      </c>
      <c r="AD423">
        <v>10.714285714285714</v>
      </c>
      <c r="AE423" t="s">
        <v>56</v>
      </c>
      <c r="AF423">
        <v>0</v>
      </c>
      <c r="AG423">
        <v>1</v>
      </c>
      <c r="AH423" t="s">
        <v>56</v>
      </c>
      <c r="AI423" t="s">
        <v>60</v>
      </c>
      <c r="AJ423">
        <v>1</v>
      </c>
      <c r="AK423" t="s">
        <v>56</v>
      </c>
      <c r="AL423">
        <v>0</v>
      </c>
      <c r="AO423" s="17">
        <v>0.71</v>
      </c>
      <c r="AP423" s="17">
        <v>0.7</v>
      </c>
      <c r="AQ423" s="17">
        <v>0.71199999999999997</v>
      </c>
      <c r="AR423">
        <v>1.89</v>
      </c>
      <c r="AS423" s="2" t="s">
        <v>1218</v>
      </c>
      <c r="AT423"/>
      <c r="AU423"/>
      <c r="AV423"/>
      <c r="AX423" s="6"/>
      <c r="AY423" s="7"/>
      <c r="AZ423" t="s">
        <v>1173</v>
      </c>
      <c r="BA423" t="s">
        <v>1174</v>
      </c>
      <c r="BB423" t="s">
        <v>1175</v>
      </c>
      <c r="BC423" t="s">
        <v>1176</v>
      </c>
    </row>
    <row r="424" spans="2:55" x14ac:dyDescent="0.3">
      <c r="B424" s="1">
        <v>45568</v>
      </c>
      <c r="C424" t="s">
        <v>55</v>
      </c>
      <c r="D424">
        <v>2</v>
      </c>
      <c r="E424" t="s">
        <v>1130</v>
      </c>
      <c r="F424" s="2" t="s">
        <v>56</v>
      </c>
      <c r="G424" t="s">
        <v>57</v>
      </c>
      <c r="H424" s="2">
        <v>550</v>
      </c>
      <c r="I424">
        <v>0.9</v>
      </c>
      <c r="J424" t="s">
        <v>58</v>
      </c>
      <c r="K424">
        <v>250</v>
      </c>
      <c r="L424">
        <v>0.1</v>
      </c>
      <c r="M424" t="s">
        <v>56</v>
      </c>
      <c r="N424" t="s">
        <v>56</v>
      </c>
      <c r="O424" t="s">
        <v>94</v>
      </c>
      <c r="P424">
        <v>0</v>
      </c>
      <c r="Q424" t="s">
        <v>59</v>
      </c>
      <c r="R424">
        <v>15</v>
      </c>
      <c r="S424" t="s">
        <v>57</v>
      </c>
      <c r="T424">
        <v>550</v>
      </c>
      <c r="U424">
        <v>0.9</v>
      </c>
      <c r="V424" t="s">
        <v>58</v>
      </c>
      <c r="W424">
        <v>250</v>
      </c>
      <c r="X424">
        <v>0.1</v>
      </c>
      <c r="Y424" t="s">
        <v>56</v>
      </c>
      <c r="Z424" t="s">
        <v>56</v>
      </c>
      <c r="AA424" t="s">
        <v>94</v>
      </c>
      <c r="AB424">
        <v>0</v>
      </c>
      <c r="AC424" t="s">
        <v>59</v>
      </c>
      <c r="AD424">
        <v>12.857142857142856</v>
      </c>
      <c r="AE424" t="s">
        <v>56</v>
      </c>
      <c r="AF424">
        <v>0</v>
      </c>
      <c r="AG424">
        <v>1</v>
      </c>
      <c r="AH424" t="s">
        <v>56</v>
      </c>
      <c r="AI424" t="s">
        <v>60</v>
      </c>
      <c r="AJ424">
        <v>1</v>
      </c>
      <c r="AK424" t="s">
        <v>56</v>
      </c>
      <c r="AL424">
        <v>0</v>
      </c>
      <c r="AO424" s="17">
        <v>0.2</v>
      </c>
      <c r="AP424" s="17">
        <v>0.20100000000000001</v>
      </c>
      <c r="AQ424" s="17">
        <v>0.20100000000000001</v>
      </c>
      <c r="AR424">
        <v>1.89</v>
      </c>
      <c r="AS424" s="2" t="s">
        <v>1219</v>
      </c>
      <c r="AT424"/>
      <c r="AU424"/>
      <c r="AV424"/>
      <c r="AX424" s="6"/>
      <c r="AY424" s="7"/>
      <c r="AZ424" t="s">
        <v>1165</v>
      </c>
      <c r="BA424" t="s">
        <v>1166</v>
      </c>
      <c r="BB424" t="s">
        <v>1167</v>
      </c>
      <c r="BC424" t="s">
        <v>1168</v>
      </c>
    </row>
    <row r="425" spans="2:55" x14ac:dyDescent="0.3">
      <c r="B425" s="1">
        <v>45568</v>
      </c>
      <c r="C425" t="s">
        <v>55</v>
      </c>
      <c r="D425">
        <v>2</v>
      </c>
      <c r="E425" t="s">
        <v>1130</v>
      </c>
      <c r="F425" s="2" t="s">
        <v>56</v>
      </c>
      <c r="G425" t="s">
        <v>57</v>
      </c>
      <c r="H425" s="2">
        <v>550</v>
      </c>
      <c r="I425">
        <v>0.9</v>
      </c>
      <c r="J425" t="s">
        <v>58</v>
      </c>
      <c r="K425">
        <v>250</v>
      </c>
      <c r="L425">
        <v>0.1</v>
      </c>
      <c r="M425" t="s">
        <v>56</v>
      </c>
      <c r="N425" t="s">
        <v>56</v>
      </c>
      <c r="O425" t="s">
        <v>94</v>
      </c>
      <c r="P425">
        <v>0</v>
      </c>
      <c r="Q425" t="s">
        <v>59</v>
      </c>
      <c r="R425">
        <v>15</v>
      </c>
      <c r="S425" t="s">
        <v>57</v>
      </c>
      <c r="T425">
        <v>550</v>
      </c>
      <c r="U425">
        <v>0.9</v>
      </c>
      <c r="V425" t="s">
        <v>58</v>
      </c>
      <c r="W425">
        <v>250</v>
      </c>
      <c r="X425">
        <v>0.1</v>
      </c>
      <c r="Y425" t="s">
        <v>56</v>
      </c>
      <c r="Z425" t="s">
        <v>56</v>
      </c>
      <c r="AA425" t="s">
        <v>94</v>
      </c>
      <c r="AB425">
        <v>0</v>
      </c>
      <c r="AC425" t="s">
        <v>59</v>
      </c>
      <c r="AD425">
        <v>14.999999999999998</v>
      </c>
      <c r="AE425" t="s">
        <v>56</v>
      </c>
      <c r="AF425">
        <v>0</v>
      </c>
      <c r="AG425">
        <v>1</v>
      </c>
      <c r="AH425" t="s">
        <v>56</v>
      </c>
      <c r="AI425" t="s">
        <v>60</v>
      </c>
      <c r="AJ425">
        <v>1</v>
      </c>
      <c r="AK425" t="s">
        <v>56</v>
      </c>
      <c r="AL425">
        <v>0</v>
      </c>
      <c r="AO425" s="17">
        <v>0.2</v>
      </c>
      <c r="AP425" s="17">
        <v>0.20100000000000001</v>
      </c>
      <c r="AQ425" s="17">
        <v>0.20100000000000001</v>
      </c>
      <c r="AR425">
        <v>1.89</v>
      </c>
      <c r="AS425" s="2" t="s">
        <v>1220</v>
      </c>
      <c r="AT425"/>
      <c r="AU425"/>
      <c r="AV425"/>
      <c r="AX425" s="6"/>
      <c r="AY425" s="7"/>
      <c r="AZ425" t="s">
        <v>1177</v>
      </c>
      <c r="BA425" t="s">
        <v>1178</v>
      </c>
      <c r="BB425" t="s">
        <v>1179</v>
      </c>
      <c r="BC425" t="s">
        <v>1180</v>
      </c>
    </row>
    <row r="426" spans="2:55" x14ac:dyDescent="0.3">
      <c r="B426" s="1">
        <v>45568</v>
      </c>
      <c r="C426" t="s">
        <v>55</v>
      </c>
      <c r="D426">
        <v>2</v>
      </c>
      <c r="E426" t="s">
        <v>1130</v>
      </c>
      <c r="F426" s="2" t="s">
        <v>56</v>
      </c>
      <c r="G426" t="s">
        <v>57</v>
      </c>
      <c r="H426" s="2">
        <v>550</v>
      </c>
      <c r="I426">
        <v>0.9</v>
      </c>
      <c r="J426" t="s">
        <v>58</v>
      </c>
      <c r="K426">
        <v>250</v>
      </c>
      <c r="L426">
        <v>0.1</v>
      </c>
      <c r="M426" t="s">
        <v>56</v>
      </c>
      <c r="N426" t="s">
        <v>56</v>
      </c>
      <c r="O426" t="s">
        <v>94</v>
      </c>
      <c r="P426">
        <v>0</v>
      </c>
      <c r="Q426" t="s">
        <v>59</v>
      </c>
      <c r="R426">
        <v>15</v>
      </c>
      <c r="S426" t="s">
        <v>57</v>
      </c>
      <c r="T426">
        <v>550</v>
      </c>
      <c r="U426">
        <v>0.9</v>
      </c>
      <c r="V426" t="s">
        <v>58</v>
      </c>
      <c r="W426">
        <v>250</v>
      </c>
      <c r="X426">
        <v>0.1</v>
      </c>
      <c r="Y426" t="s">
        <v>56</v>
      </c>
      <c r="Z426" t="s">
        <v>56</v>
      </c>
      <c r="AA426" t="s">
        <v>94</v>
      </c>
      <c r="AB426">
        <v>0</v>
      </c>
      <c r="AC426" t="s">
        <v>59</v>
      </c>
      <c r="AD426">
        <v>0</v>
      </c>
      <c r="AE426" t="s">
        <v>56</v>
      </c>
      <c r="AF426">
        <v>0</v>
      </c>
      <c r="AG426">
        <v>1</v>
      </c>
      <c r="AH426" t="s">
        <v>56</v>
      </c>
      <c r="AI426" t="s">
        <v>60</v>
      </c>
      <c r="AJ426">
        <v>1</v>
      </c>
      <c r="AK426" t="s">
        <v>56</v>
      </c>
      <c r="AL426">
        <v>0</v>
      </c>
      <c r="AO426" s="17">
        <v>1.05</v>
      </c>
      <c r="AP426" s="17">
        <v>1.29</v>
      </c>
      <c r="AQ426" s="17">
        <v>1.03</v>
      </c>
      <c r="AR426">
        <v>1.89</v>
      </c>
      <c r="AS426" s="2" t="s">
        <v>1221</v>
      </c>
      <c r="AT426"/>
      <c r="AU426"/>
      <c r="AV426"/>
      <c r="AX426" s="6"/>
      <c r="AY426" s="7"/>
      <c r="AZ426" t="s">
        <v>1181</v>
      </c>
      <c r="BA426" t="s">
        <v>1182</v>
      </c>
      <c r="BB426" t="s">
        <v>1183</v>
      </c>
      <c r="BC426" t="s">
        <v>1184</v>
      </c>
    </row>
    <row r="427" spans="2:55" x14ac:dyDescent="0.3">
      <c r="B427" s="1">
        <v>45568</v>
      </c>
      <c r="C427" t="s">
        <v>55</v>
      </c>
      <c r="D427">
        <v>2</v>
      </c>
      <c r="E427" t="s">
        <v>1130</v>
      </c>
      <c r="F427" s="2" t="s">
        <v>56</v>
      </c>
      <c r="G427" t="s">
        <v>57</v>
      </c>
      <c r="H427" s="2">
        <v>550</v>
      </c>
      <c r="I427">
        <v>0.9</v>
      </c>
      <c r="J427" t="s">
        <v>58</v>
      </c>
      <c r="K427">
        <v>250</v>
      </c>
      <c r="L427">
        <v>0.1</v>
      </c>
      <c r="M427" t="s">
        <v>56</v>
      </c>
      <c r="N427" t="s">
        <v>56</v>
      </c>
      <c r="O427" t="s">
        <v>94</v>
      </c>
      <c r="P427">
        <v>0</v>
      </c>
      <c r="Q427" t="s">
        <v>59</v>
      </c>
      <c r="R427">
        <v>15</v>
      </c>
      <c r="S427" t="s">
        <v>57</v>
      </c>
      <c r="T427">
        <v>550</v>
      </c>
      <c r="U427">
        <v>0.9</v>
      </c>
      <c r="V427" t="s">
        <v>58</v>
      </c>
      <c r="W427">
        <v>250</v>
      </c>
      <c r="X427">
        <v>0.1</v>
      </c>
      <c r="Y427" t="s">
        <v>56</v>
      </c>
      <c r="Z427" t="s">
        <v>56</v>
      </c>
      <c r="AA427" t="s">
        <v>94</v>
      </c>
      <c r="AB427">
        <v>0</v>
      </c>
      <c r="AC427" t="s">
        <v>59</v>
      </c>
      <c r="AD427">
        <v>2.1428571428571428</v>
      </c>
      <c r="AE427" t="s">
        <v>56</v>
      </c>
      <c r="AF427">
        <v>0</v>
      </c>
      <c r="AG427">
        <v>1</v>
      </c>
      <c r="AH427" t="s">
        <v>56</v>
      </c>
      <c r="AI427" t="s">
        <v>60</v>
      </c>
      <c r="AJ427">
        <v>1</v>
      </c>
      <c r="AK427" t="s">
        <v>56</v>
      </c>
      <c r="AL427">
        <v>0</v>
      </c>
      <c r="AO427" s="17">
        <v>1.05</v>
      </c>
      <c r="AP427" s="17">
        <v>1.29</v>
      </c>
      <c r="AQ427" s="17">
        <v>1.03</v>
      </c>
      <c r="AR427">
        <v>1.89</v>
      </c>
      <c r="AS427" s="2" t="s">
        <v>1222</v>
      </c>
      <c r="AT427"/>
      <c r="AU427"/>
      <c r="AV427"/>
      <c r="AX427" s="6"/>
      <c r="AY427" s="7"/>
      <c r="AZ427" t="s">
        <v>1185</v>
      </c>
      <c r="BA427" t="s">
        <v>1186</v>
      </c>
      <c r="BB427" t="s">
        <v>1187</v>
      </c>
      <c r="BC427" t="s">
        <v>1188</v>
      </c>
    </row>
    <row r="428" spans="2:55" x14ac:dyDescent="0.3">
      <c r="B428" s="1">
        <v>45568</v>
      </c>
      <c r="C428" t="s">
        <v>55</v>
      </c>
      <c r="D428">
        <v>2</v>
      </c>
      <c r="E428" t="s">
        <v>1130</v>
      </c>
      <c r="F428" s="2" t="s">
        <v>56</v>
      </c>
      <c r="G428" t="s">
        <v>57</v>
      </c>
      <c r="H428" s="2">
        <v>550</v>
      </c>
      <c r="I428">
        <v>0.9</v>
      </c>
      <c r="J428" t="s">
        <v>58</v>
      </c>
      <c r="K428">
        <v>250</v>
      </c>
      <c r="L428">
        <v>0.1</v>
      </c>
      <c r="M428" t="s">
        <v>56</v>
      </c>
      <c r="N428" t="s">
        <v>56</v>
      </c>
      <c r="O428" t="s">
        <v>94</v>
      </c>
      <c r="P428">
        <v>0</v>
      </c>
      <c r="Q428" t="s">
        <v>59</v>
      </c>
      <c r="R428">
        <v>15</v>
      </c>
      <c r="S428" t="s">
        <v>57</v>
      </c>
      <c r="T428">
        <v>550</v>
      </c>
      <c r="U428">
        <v>0.9</v>
      </c>
      <c r="V428" t="s">
        <v>58</v>
      </c>
      <c r="W428">
        <v>250</v>
      </c>
      <c r="X428">
        <v>0.1</v>
      </c>
      <c r="Y428" t="s">
        <v>56</v>
      </c>
      <c r="Z428" t="s">
        <v>56</v>
      </c>
      <c r="AA428" t="s">
        <v>94</v>
      </c>
      <c r="AB428">
        <v>0</v>
      </c>
      <c r="AC428" t="s">
        <v>59</v>
      </c>
      <c r="AD428">
        <v>4.2857142857142856</v>
      </c>
      <c r="AE428" t="s">
        <v>56</v>
      </c>
      <c r="AF428">
        <v>0</v>
      </c>
      <c r="AG428">
        <v>1</v>
      </c>
      <c r="AH428" t="s">
        <v>56</v>
      </c>
      <c r="AI428" t="s">
        <v>60</v>
      </c>
      <c r="AJ428">
        <v>1</v>
      </c>
      <c r="AK428" t="s">
        <v>56</v>
      </c>
      <c r="AL428">
        <v>0</v>
      </c>
      <c r="AO428" s="17">
        <v>1.05</v>
      </c>
      <c r="AP428" s="17">
        <v>1.29</v>
      </c>
      <c r="AQ428" s="17">
        <v>1.03</v>
      </c>
      <c r="AR428">
        <v>1.89</v>
      </c>
      <c r="AS428" s="2" t="s">
        <v>1223</v>
      </c>
      <c r="AT428"/>
      <c r="AU428"/>
      <c r="AV428"/>
      <c r="AX428" s="6"/>
      <c r="AY428" s="7"/>
      <c r="AZ428" t="s">
        <v>1189</v>
      </c>
      <c r="BA428" t="s">
        <v>1190</v>
      </c>
      <c r="BB428" t="s">
        <v>1191</v>
      </c>
      <c r="BC428" t="s">
        <v>1192</v>
      </c>
    </row>
    <row r="429" spans="2:55" x14ac:dyDescent="0.3">
      <c r="B429" s="1">
        <v>45568</v>
      </c>
      <c r="C429" t="s">
        <v>55</v>
      </c>
      <c r="D429">
        <v>2</v>
      </c>
      <c r="E429" t="s">
        <v>1130</v>
      </c>
      <c r="F429" s="2" t="s">
        <v>56</v>
      </c>
      <c r="G429" t="s">
        <v>57</v>
      </c>
      <c r="H429" s="2">
        <v>550</v>
      </c>
      <c r="I429">
        <v>0.9</v>
      </c>
      <c r="J429" t="s">
        <v>58</v>
      </c>
      <c r="K429">
        <v>250</v>
      </c>
      <c r="L429">
        <v>0.1</v>
      </c>
      <c r="M429" t="s">
        <v>56</v>
      </c>
      <c r="N429" t="s">
        <v>56</v>
      </c>
      <c r="O429" t="s">
        <v>94</v>
      </c>
      <c r="P429">
        <v>0</v>
      </c>
      <c r="Q429" t="s">
        <v>59</v>
      </c>
      <c r="R429">
        <v>15</v>
      </c>
      <c r="S429" t="s">
        <v>57</v>
      </c>
      <c r="T429">
        <v>550</v>
      </c>
      <c r="U429">
        <v>0.9</v>
      </c>
      <c r="V429" t="s">
        <v>58</v>
      </c>
      <c r="W429">
        <v>250</v>
      </c>
      <c r="X429">
        <v>0.1</v>
      </c>
      <c r="Y429" t="s">
        <v>56</v>
      </c>
      <c r="Z429" t="s">
        <v>56</v>
      </c>
      <c r="AA429" t="s">
        <v>94</v>
      </c>
      <c r="AB429">
        <v>0</v>
      </c>
      <c r="AC429" t="s">
        <v>59</v>
      </c>
      <c r="AD429">
        <v>6.4285714285714288</v>
      </c>
      <c r="AE429" t="s">
        <v>56</v>
      </c>
      <c r="AF429">
        <v>0</v>
      </c>
      <c r="AG429">
        <v>1</v>
      </c>
      <c r="AH429" t="s">
        <v>56</v>
      </c>
      <c r="AI429" t="s">
        <v>60</v>
      </c>
      <c r="AJ429">
        <v>1</v>
      </c>
      <c r="AK429" t="s">
        <v>56</v>
      </c>
      <c r="AL429">
        <v>0</v>
      </c>
      <c r="AO429" s="17">
        <v>0.7</v>
      </c>
      <c r="AP429" s="17">
        <v>0.70099999999999996</v>
      </c>
      <c r="AQ429" s="17">
        <v>0.70199999999999996</v>
      </c>
      <c r="AR429">
        <v>1.89</v>
      </c>
      <c r="AS429" s="2" t="s">
        <v>1224</v>
      </c>
      <c r="AT429"/>
      <c r="AU429"/>
      <c r="AV429"/>
      <c r="AX429" s="6"/>
      <c r="AY429" s="7"/>
      <c r="AZ429" t="s">
        <v>1193</v>
      </c>
      <c r="BA429" t="s">
        <v>1194</v>
      </c>
      <c r="BB429" t="s">
        <v>1195</v>
      </c>
      <c r="BC429" t="s">
        <v>1196</v>
      </c>
    </row>
    <row r="430" spans="2:55" x14ac:dyDescent="0.3">
      <c r="B430" s="1">
        <v>45568</v>
      </c>
      <c r="C430" t="s">
        <v>55</v>
      </c>
      <c r="D430">
        <v>2</v>
      </c>
      <c r="E430" t="s">
        <v>1130</v>
      </c>
      <c r="F430" s="2" t="s">
        <v>56</v>
      </c>
      <c r="G430" t="s">
        <v>57</v>
      </c>
      <c r="H430" s="2">
        <v>550</v>
      </c>
      <c r="I430">
        <v>0.9</v>
      </c>
      <c r="J430" t="s">
        <v>58</v>
      </c>
      <c r="K430">
        <v>250</v>
      </c>
      <c r="L430">
        <v>0.1</v>
      </c>
      <c r="M430" t="s">
        <v>56</v>
      </c>
      <c r="N430" t="s">
        <v>56</v>
      </c>
      <c r="O430" t="s">
        <v>94</v>
      </c>
      <c r="P430">
        <v>0</v>
      </c>
      <c r="Q430" t="s">
        <v>59</v>
      </c>
      <c r="R430">
        <v>15</v>
      </c>
      <c r="S430" t="s">
        <v>57</v>
      </c>
      <c r="T430">
        <v>550</v>
      </c>
      <c r="U430">
        <v>0.9</v>
      </c>
      <c r="V430" t="s">
        <v>58</v>
      </c>
      <c r="W430">
        <v>250</v>
      </c>
      <c r="X430">
        <v>0.1</v>
      </c>
      <c r="Y430" t="s">
        <v>56</v>
      </c>
      <c r="Z430" t="s">
        <v>56</v>
      </c>
      <c r="AA430" t="s">
        <v>94</v>
      </c>
      <c r="AB430">
        <v>0</v>
      </c>
      <c r="AC430" t="s">
        <v>59</v>
      </c>
      <c r="AD430">
        <v>8.5714285714285712</v>
      </c>
      <c r="AE430" t="s">
        <v>56</v>
      </c>
      <c r="AF430">
        <v>0</v>
      </c>
      <c r="AG430">
        <v>1</v>
      </c>
      <c r="AH430" t="s">
        <v>56</v>
      </c>
      <c r="AI430" t="s">
        <v>60</v>
      </c>
      <c r="AJ430">
        <v>1</v>
      </c>
      <c r="AK430" t="s">
        <v>56</v>
      </c>
      <c r="AL430">
        <v>0</v>
      </c>
      <c r="AO430" s="17">
        <v>0.71</v>
      </c>
      <c r="AP430" s="17">
        <v>0.7</v>
      </c>
      <c r="AQ430" s="17">
        <v>0.71199999999999997</v>
      </c>
      <c r="AR430">
        <v>1.89</v>
      </c>
      <c r="AS430" s="2" t="s">
        <v>1225</v>
      </c>
      <c r="AT430"/>
      <c r="AU430"/>
      <c r="AV430"/>
      <c r="AX430" s="6"/>
      <c r="AY430" s="7"/>
      <c r="AZ430" t="s">
        <v>1197</v>
      </c>
      <c r="BA430" t="s">
        <v>1198</v>
      </c>
      <c r="BB430" t="s">
        <v>1199</v>
      </c>
      <c r="BC430" t="s">
        <v>1200</v>
      </c>
    </row>
    <row r="431" spans="2:55" x14ac:dyDescent="0.3">
      <c r="B431" s="1">
        <v>45568</v>
      </c>
      <c r="C431" t="s">
        <v>55</v>
      </c>
      <c r="D431">
        <v>2</v>
      </c>
      <c r="E431" t="s">
        <v>1130</v>
      </c>
      <c r="F431" s="2" t="s">
        <v>56</v>
      </c>
      <c r="G431" t="s">
        <v>57</v>
      </c>
      <c r="H431" s="2">
        <v>550</v>
      </c>
      <c r="I431">
        <v>0.9</v>
      </c>
      <c r="J431" t="s">
        <v>58</v>
      </c>
      <c r="K431">
        <v>250</v>
      </c>
      <c r="L431">
        <v>0.1</v>
      </c>
      <c r="M431" t="s">
        <v>56</v>
      </c>
      <c r="N431" t="s">
        <v>56</v>
      </c>
      <c r="O431" t="s">
        <v>94</v>
      </c>
      <c r="P431">
        <v>0</v>
      </c>
      <c r="Q431" t="s">
        <v>59</v>
      </c>
      <c r="R431">
        <v>15</v>
      </c>
      <c r="S431" t="s">
        <v>57</v>
      </c>
      <c r="T431">
        <v>550</v>
      </c>
      <c r="U431">
        <v>0.9</v>
      </c>
      <c r="V431" t="s">
        <v>58</v>
      </c>
      <c r="W431">
        <v>250</v>
      </c>
      <c r="X431">
        <v>0.1</v>
      </c>
      <c r="Y431" t="s">
        <v>56</v>
      </c>
      <c r="Z431" t="s">
        <v>56</v>
      </c>
      <c r="AA431" t="s">
        <v>94</v>
      </c>
      <c r="AB431">
        <v>0</v>
      </c>
      <c r="AC431" t="s">
        <v>59</v>
      </c>
      <c r="AD431">
        <v>10.714285714285714</v>
      </c>
      <c r="AE431" t="s">
        <v>56</v>
      </c>
      <c r="AF431">
        <v>0</v>
      </c>
      <c r="AG431">
        <v>1</v>
      </c>
      <c r="AH431" t="s">
        <v>56</v>
      </c>
      <c r="AI431" t="s">
        <v>60</v>
      </c>
      <c r="AJ431">
        <v>1</v>
      </c>
      <c r="AK431" t="s">
        <v>56</v>
      </c>
      <c r="AL431">
        <v>0</v>
      </c>
      <c r="AO431" s="17">
        <v>1.05</v>
      </c>
      <c r="AP431" s="17">
        <v>1.29</v>
      </c>
      <c r="AQ431" s="17">
        <v>1.03</v>
      </c>
      <c r="AR431">
        <v>1.89</v>
      </c>
      <c r="AS431" s="2" t="s">
        <v>1226</v>
      </c>
      <c r="AT431"/>
      <c r="AU431"/>
      <c r="AV431"/>
      <c r="AX431" s="6"/>
      <c r="AY431" s="7"/>
      <c r="AZ431" t="s">
        <v>1201</v>
      </c>
      <c r="BA431" t="s">
        <v>1202</v>
      </c>
      <c r="BB431" t="s">
        <v>1203</v>
      </c>
      <c r="BC431" t="s">
        <v>1204</v>
      </c>
    </row>
    <row r="432" spans="2:55" x14ac:dyDescent="0.3">
      <c r="B432" s="1">
        <v>45568</v>
      </c>
      <c r="C432" t="s">
        <v>55</v>
      </c>
      <c r="D432">
        <v>2</v>
      </c>
      <c r="E432" t="s">
        <v>1130</v>
      </c>
      <c r="F432" s="2" t="s">
        <v>56</v>
      </c>
      <c r="G432" t="s">
        <v>57</v>
      </c>
      <c r="H432" s="2">
        <v>550</v>
      </c>
      <c r="I432">
        <v>0.9</v>
      </c>
      <c r="J432" t="s">
        <v>58</v>
      </c>
      <c r="K432">
        <v>250</v>
      </c>
      <c r="L432">
        <v>0.1</v>
      </c>
      <c r="M432" t="s">
        <v>56</v>
      </c>
      <c r="N432" t="s">
        <v>56</v>
      </c>
      <c r="O432" t="s">
        <v>94</v>
      </c>
      <c r="P432">
        <v>0</v>
      </c>
      <c r="Q432" t="s">
        <v>59</v>
      </c>
      <c r="R432">
        <v>15</v>
      </c>
      <c r="S432" t="s">
        <v>57</v>
      </c>
      <c r="T432">
        <v>550</v>
      </c>
      <c r="U432">
        <v>0.9</v>
      </c>
      <c r="V432" t="s">
        <v>58</v>
      </c>
      <c r="W432">
        <v>250</v>
      </c>
      <c r="X432">
        <v>0.1</v>
      </c>
      <c r="Y432" t="s">
        <v>56</v>
      </c>
      <c r="Z432" t="s">
        <v>56</v>
      </c>
      <c r="AA432" t="s">
        <v>94</v>
      </c>
      <c r="AB432">
        <v>0</v>
      </c>
      <c r="AC432" t="s">
        <v>59</v>
      </c>
      <c r="AD432">
        <v>12.857142857142856</v>
      </c>
      <c r="AE432" t="s">
        <v>56</v>
      </c>
      <c r="AF432">
        <v>0</v>
      </c>
      <c r="AG432">
        <v>1</v>
      </c>
      <c r="AH432" t="s">
        <v>56</v>
      </c>
      <c r="AI432" t="s">
        <v>60</v>
      </c>
      <c r="AJ432">
        <v>1</v>
      </c>
      <c r="AK432" t="s">
        <v>56</v>
      </c>
      <c r="AL432">
        <v>0</v>
      </c>
      <c r="AO432" s="17">
        <v>1.05</v>
      </c>
      <c r="AP432" s="17">
        <v>1.29</v>
      </c>
      <c r="AQ432" s="17">
        <v>1.03</v>
      </c>
      <c r="AR432">
        <v>1.89</v>
      </c>
      <c r="AS432" s="2" t="s">
        <v>1227</v>
      </c>
      <c r="AT432"/>
      <c r="AU432"/>
      <c r="AV432"/>
      <c r="AX432" s="6"/>
      <c r="AY432" s="7"/>
      <c r="AZ432" t="s">
        <v>1205</v>
      </c>
      <c r="BA432" t="s">
        <v>1206</v>
      </c>
      <c r="BB432" t="s">
        <v>1207</v>
      </c>
      <c r="BC432" t="s">
        <v>1208</v>
      </c>
    </row>
    <row r="433" spans="2:55" x14ac:dyDescent="0.3">
      <c r="B433" s="1">
        <v>45568</v>
      </c>
      <c r="C433" t="s">
        <v>55</v>
      </c>
      <c r="D433">
        <v>2</v>
      </c>
      <c r="E433" t="s">
        <v>1130</v>
      </c>
      <c r="F433" s="2" t="s">
        <v>56</v>
      </c>
      <c r="G433" t="s">
        <v>57</v>
      </c>
      <c r="H433" s="2">
        <v>550</v>
      </c>
      <c r="I433">
        <v>0.9</v>
      </c>
      <c r="J433" t="s">
        <v>58</v>
      </c>
      <c r="K433">
        <v>250</v>
      </c>
      <c r="L433">
        <v>0.1</v>
      </c>
      <c r="M433" t="s">
        <v>56</v>
      </c>
      <c r="N433" t="s">
        <v>56</v>
      </c>
      <c r="O433" t="s">
        <v>94</v>
      </c>
      <c r="P433">
        <v>0</v>
      </c>
      <c r="Q433" t="s">
        <v>59</v>
      </c>
      <c r="R433">
        <v>15</v>
      </c>
      <c r="S433" t="s">
        <v>57</v>
      </c>
      <c r="T433">
        <v>550</v>
      </c>
      <c r="U433">
        <v>0.9</v>
      </c>
      <c r="V433" t="s">
        <v>58</v>
      </c>
      <c r="W433">
        <v>250</v>
      </c>
      <c r="X433">
        <v>0.1</v>
      </c>
      <c r="Y433" t="s">
        <v>56</v>
      </c>
      <c r="Z433" t="s">
        <v>56</v>
      </c>
      <c r="AA433" t="s">
        <v>94</v>
      </c>
      <c r="AB433">
        <v>0</v>
      </c>
      <c r="AC433" t="s">
        <v>59</v>
      </c>
      <c r="AD433">
        <v>14.999999999999998</v>
      </c>
      <c r="AE433" t="s">
        <v>56</v>
      </c>
      <c r="AF433">
        <v>0</v>
      </c>
      <c r="AG433">
        <v>1</v>
      </c>
      <c r="AH433" t="s">
        <v>56</v>
      </c>
      <c r="AI433" t="s">
        <v>60</v>
      </c>
      <c r="AJ433">
        <v>1</v>
      </c>
      <c r="AK433" t="s">
        <v>56</v>
      </c>
      <c r="AL433">
        <v>0</v>
      </c>
      <c r="AO433" s="17">
        <v>1.05</v>
      </c>
      <c r="AP433" s="17">
        <v>1.29</v>
      </c>
      <c r="AQ433" s="17">
        <v>1.03</v>
      </c>
      <c r="AR433">
        <v>1.89</v>
      </c>
      <c r="AS433" s="2" t="s">
        <v>1228</v>
      </c>
      <c r="AT433"/>
      <c r="AU433"/>
      <c r="AV433"/>
      <c r="AX433" s="6"/>
      <c r="AY433" s="7"/>
      <c r="AZ433" t="s">
        <v>1209</v>
      </c>
      <c r="BA433" t="s">
        <v>1210</v>
      </c>
      <c r="BB433" t="s">
        <v>1211</v>
      </c>
      <c r="BC433" t="s">
        <v>1212</v>
      </c>
    </row>
    <row r="434" spans="2:55" s="28" customFormat="1" x14ac:dyDescent="0.3">
      <c r="B434" s="27">
        <v>45569</v>
      </c>
      <c r="C434" s="28" t="s">
        <v>55</v>
      </c>
      <c r="D434" s="28">
        <v>2</v>
      </c>
      <c r="E434" s="28" t="s">
        <v>1130</v>
      </c>
      <c r="F434" s="3" t="s">
        <v>56</v>
      </c>
      <c r="G434" s="28" t="s">
        <v>57</v>
      </c>
      <c r="H434" s="3">
        <v>550</v>
      </c>
      <c r="I434" s="28">
        <v>0.9</v>
      </c>
      <c r="J434" s="28" t="s">
        <v>58</v>
      </c>
      <c r="K434" s="28">
        <v>250</v>
      </c>
      <c r="L434" s="28">
        <v>0.1</v>
      </c>
      <c r="M434" s="28" t="s">
        <v>56</v>
      </c>
      <c r="N434" s="28" t="s">
        <v>56</v>
      </c>
      <c r="O434" s="28" t="s">
        <v>94</v>
      </c>
      <c r="P434" s="28">
        <v>10</v>
      </c>
      <c r="Q434" s="28" t="s">
        <v>59</v>
      </c>
      <c r="R434" s="28">
        <v>15</v>
      </c>
      <c r="S434" s="28" t="s">
        <v>57</v>
      </c>
      <c r="T434" s="28">
        <v>550</v>
      </c>
      <c r="U434" s="28">
        <v>0.9</v>
      </c>
      <c r="V434" s="28" t="s">
        <v>58</v>
      </c>
      <c r="W434" s="28">
        <v>250</v>
      </c>
      <c r="X434" s="28">
        <v>0.1</v>
      </c>
      <c r="Y434" s="28" t="s">
        <v>56</v>
      </c>
      <c r="Z434" s="28" t="s">
        <v>56</v>
      </c>
      <c r="AA434" s="28" t="s">
        <v>94</v>
      </c>
      <c r="AB434" s="28">
        <v>10</v>
      </c>
      <c r="AC434" s="28" t="s">
        <v>59</v>
      </c>
      <c r="AD434" s="28">
        <v>0</v>
      </c>
      <c r="AE434" s="28" t="s">
        <v>56</v>
      </c>
      <c r="AF434">
        <v>0</v>
      </c>
      <c r="AG434">
        <v>1</v>
      </c>
      <c r="AH434" s="28" t="s">
        <v>56</v>
      </c>
      <c r="AI434" s="28" t="s">
        <v>60</v>
      </c>
      <c r="AJ434" s="28">
        <v>1</v>
      </c>
      <c r="AK434" s="28" t="s">
        <v>56</v>
      </c>
      <c r="AL434" s="28">
        <v>0</v>
      </c>
      <c r="AO434" s="30">
        <v>1.05</v>
      </c>
      <c r="AP434" s="30">
        <v>1.29</v>
      </c>
      <c r="AQ434" s="30">
        <v>1.03</v>
      </c>
      <c r="AR434" s="28">
        <v>1.89</v>
      </c>
      <c r="AS434" s="2" t="s">
        <v>1229</v>
      </c>
      <c r="AX434" s="7"/>
      <c r="AY434" s="7"/>
      <c r="AZ434" t="s">
        <v>1253</v>
      </c>
      <c r="BA434" t="s">
        <v>1254</v>
      </c>
      <c r="BB434" t="s">
        <v>1255</v>
      </c>
      <c r="BC434" t="s">
        <v>1256</v>
      </c>
    </row>
    <row r="435" spans="2:55" x14ac:dyDescent="0.3">
      <c r="B435" s="1">
        <v>45569</v>
      </c>
      <c r="C435" t="s">
        <v>55</v>
      </c>
      <c r="D435">
        <v>2</v>
      </c>
      <c r="E435" t="s">
        <v>1130</v>
      </c>
      <c r="F435" s="2" t="s">
        <v>56</v>
      </c>
      <c r="G435" t="s">
        <v>57</v>
      </c>
      <c r="H435" s="2">
        <v>550</v>
      </c>
      <c r="I435">
        <v>0.9</v>
      </c>
      <c r="J435" t="s">
        <v>58</v>
      </c>
      <c r="K435">
        <v>250</v>
      </c>
      <c r="L435">
        <v>0.1</v>
      </c>
      <c r="M435" t="s">
        <v>56</v>
      </c>
      <c r="N435" t="s">
        <v>56</v>
      </c>
      <c r="O435" t="s">
        <v>94</v>
      </c>
      <c r="P435">
        <v>10</v>
      </c>
      <c r="Q435" t="s">
        <v>59</v>
      </c>
      <c r="R435">
        <v>15</v>
      </c>
      <c r="S435" t="s">
        <v>57</v>
      </c>
      <c r="T435">
        <v>550</v>
      </c>
      <c r="U435">
        <v>0.9</v>
      </c>
      <c r="V435" t="s">
        <v>58</v>
      </c>
      <c r="W435">
        <v>250</v>
      </c>
      <c r="X435">
        <v>0.1</v>
      </c>
      <c r="Y435" t="s">
        <v>56</v>
      </c>
      <c r="Z435" t="s">
        <v>56</v>
      </c>
      <c r="AA435" t="s">
        <v>94</v>
      </c>
      <c r="AB435">
        <v>10</v>
      </c>
      <c r="AC435" t="s">
        <v>59</v>
      </c>
      <c r="AD435">
        <v>0</v>
      </c>
      <c r="AE435" t="s">
        <v>56</v>
      </c>
      <c r="AF435">
        <v>0.14285714299999999</v>
      </c>
      <c r="AG435">
        <v>0.85714285700000004</v>
      </c>
      <c r="AH435" t="s">
        <v>56</v>
      </c>
      <c r="AI435" t="s">
        <v>60</v>
      </c>
      <c r="AJ435">
        <v>1</v>
      </c>
      <c r="AK435" t="s">
        <v>56</v>
      </c>
      <c r="AL435">
        <v>0</v>
      </c>
      <c r="AO435" s="17">
        <v>1.05</v>
      </c>
      <c r="AP435" s="17">
        <v>1.29</v>
      </c>
      <c r="AQ435" s="17">
        <v>1.03</v>
      </c>
      <c r="AR435">
        <v>1.89</v>
      </c>
      <c r="AS435" s="2" t="s">
        <v>1230</v>
      </c>
      <c r="AT435"/>
      <c r="AU435"/>
      <c r="AV435"/>
      <c r="AX435" s="6"/>
      <c r="AY435" s="7"/>
      <c r="AZ435" t="s">
        <v>1257</v>
      </c>
      <c r="BA435" t="s">
        <v>1258</v>
      </c>
      <c r="BB435" t="s">
        <v>1259</v>
      </c>
      <c r="BC435" t="s">
        <v>1260</v>
      </c>
    </row>
    <row r="436" spans="2:55" x14ac:dyDescent="0.3">
      <c r="B436" s="1">
        <v>45569</v>
      </c>
      <c r="C436" t="s">
        <v>55</v>
      </c>
      <c r="D436">
        <v>2</v>
      </c>
      <c r="E436" t="s">
        <v>1130</v>
      </c>
      <c r="F436" s="2" t="s">
        <v>56</v>
      </c>
      <c r="G436" t="s">
        <v>57</v>
      </c>
      <c r="H436" s="2">
        <v>550</v>
      </c>
      <c r="I436">
        <v>0.9</v>
      </c>
      <c r="J436" t="s">
        <v>58</v>
      </c>
      <c r="K436">
        <v>250</v>
      </c>
      <c r="L436">
        <v>0.1</v>
      </c>
      <c r="M436" t="s">
        <v>56</v>
      </c>
      <c r="N436" t="s">
        <v>56</v>
      </c>
      <c r="O436" t="s">
        <v>94</v>
      </c>
      <c r="P436">
        <v>10</v>
      </c>
      <c r="Q436" t="s">
        <v>59</v>
      </c>
      <c r="R436">
        <v>15</v>
      </c>
      <c r="S436" t="s">
        <v>57</v>
      </c>
      <c r="T436">
        <v>550</v>
      </c>
      <c r="U436">
        <v>0.9</v>
      </c>
      <c r="V436" t="s">
        <v>58</v>
      </c>
      <c r="W436">
        <v>250</v>
      </c>
      <c r="X436">
        <v>0.1</v>
      </c>
      <c r="Y436" t="s">
        <v>56</v>
      </c>
      <c r="Z436" t="s">
        <v>56</v>
      </c>
      <c r="AA436" t="s">
        <v>94</v>
      </c>
      <c r="AB436">
        <v>10</v>
      </c>
      <c r="AC436" t="s">
        <v>59</v>
      </c>
      <c r="AD436">
        <v>0</v>
      </c>
      <c r="AE436" t="s">
        <v>56</v>
      </c>
      <c r="AF436">
        <v>0.28571428599999998</v>
      </c>
      <c r="AG436">
        <v>0.71428571399999996</v>
      </c>
      <c r="AH436" t="s">
        <v>56</v>
      </c>
      <c r="AI436" t="s">
        <v>60</v>
      </c>
      <c r="AJ436">
        <v>1</v>
      </c>
      <c r="AK436" t="s">
        <v>56</v>
      </c>
      <c r="AL436">
        <v>0</v>
      </c>
      <c r="AO436" s="17">
        <v>0.7</v>
      </c>
      <c r="AP436" s="17">
        <v>0.70099999999999996</v>
      </c>
      <c r="AQ436" s="17">
        <v>0.70199999999999996</v>
      </c>
      <c r="AR436">
        <v>1.89</v>
      </c>
      <c r="AS436" s="2" t="s">
        <v>1231</v>
      </c>
      <c r="AT436"/>
      <c r="AU436"/>
      <c r="AV436"/>
      <c r="AX436" s="6"/>
      <c r="AY436" s="7"/>
      <c r="AZ436" t="s">
        <v>1261</v>
      </c>
      <c r="BA436" t="s">
        <v>1262</v>
      </c>
      <c r="BB436" t="s">
        <v>1263</v>
      </c>
      <c r="BC436" t="s">
        <v>1264</v>
      </c>
    </row>
    <row r="437" spans="2:55" x14ac:dyDescent="0.3">
      <c r="B437" s="1">
        <v>45569</v>
      </c>
      <c r="C437" t="s">
        <v>55</v>
      </c>
      <c r="D437">
        <v>2</v>
      </c>
      <c r="E437" t="s">
        <v>1130</v>
      </c>
      <c r="F437" s="2" t="s">
        <v>56</v>
      </c>
      <c r="G437" t="s">
        <v>57</v>
      </c>
      <c r="H437" s="2">
        <v>550</v>
      </c>
      <c r="I437">
        <v>0.9</v>
      </c>
      <c r="J437" t="s">
        <v>58</v>
      </c>
      <c r="K437">
        <v>250</v>
      </c>
      <c r="L437">
        <v>0.1</v>
      </c>
      <c r="M437" t="s">
        <v>56</v>
      </c>
      <c r="N437" t="s">
        <v>56</v>
      </c>
      <c r="O437" t="s">
        <v>94</v>
      </c>
      <c r="P437">
        <v>10</v>
      </c>
      <c r="Q437" t="s">
        <v>59</v>
      </c>
      <c r="R437">
        <v>15</v>
      </c>
      <c r="S437" t="s">
        <v>57</v>
      </c>
      <c r="T437">
        <v>550</v>
      </c>
      <c r="U437">
        <v>0.9</v>
      </c>
      <c r="V437" t="s">
        <v>58</v>
      </c>
      <c r="W437">
        <v>250</v>
      </c>
      <c r="X437">
        <v>0.1</v>
      </c>
      <c r="Y437" t="s">
        <v>56</v>
      </c>
      <c r="Z437" t="s">
        <v>56</v>
      </c>
      <c r="AA437" t="s">
        <v>94</v>
      </c>
      <c r="AB437">
        <v>10</v>
      </c>
      <c r="AC437" t="s">
        <v>59</v>
      </c>
      <c r="AD437">
        <v>0</v>
      </c>
      <c r="AE437" t="s">
        <v>56</v>
      </c>
      <c r="AF437">
        <v>0.428571429</v>
      </c>
      <c r="AG437">
        <v>0.571428571</v>
      </c>
      <c r="AH437" t="s">
        <v>56</v>
      </c>
      <c r="AI437" t="s">
        <v>60</v>
      </c>
      <c r="AJ437">
        <v>1</v>
      </c>
      <c r="AK437" t="s">
        <v>56</v>
      </c>
      <c r="AL437">
        <v>0</v>
      </c>
      <c r="AO437" s="17">
        <v>0.71</v>
      </c>
      <c r="AP437" s="17">
        <v>0.7</v>
      </c>
      <c r="AQ437" s="17">
        <v>0.71199999999999997</v>
      </c>
      <c r="AR437">
        <v>1.89</v>
      </c>
      <c r="AS437" s="2" t="s">
        <v>1232</v>
      </c>
      <c r="AT437"/>
      <c r="AU437"/>
      <c r="AV437"/>
      <c r="AX437" s="6"/>
      <c r="AY437" s="7"/>
      <c r="AZ437" t="s">
        <v>1265</v>
      </c>
      <c r="BA437" t="s">
        <v>1266</v>
      </c>
      <c r="BB437" t="s">
        <v>1267</v>
      </c>
      <c r="BC437" t="s">
        <v>1268</v>
      </c>
    </row>
    <row r="438" spans="2:55" x14ac:dyDescent="0.3">
      <c r="B438" s="1">
        <v>45569</v>
      </c>
      <c r="C438" t="s">
        <v>55</v>
      </c>
      <c r="D438">
        <v>2</v>
      </c>
      <c r="E438" t="s">
        <v>1130</v>
      </c>
      <c r="F438" s="2" t="s">
        <v>56</v>
      </c>
      <c r="G438" t="s">
        <v>57</v>
      </c>
      <c r="H438" s="2">
        <v>550</v>
      </c>
      <c r="I438">
        <v>0.9</v>
      </c>
      <c r="J438" t="s">
        <v>58</v>
      </c>
      <c r="K438">
        <v>250</v>
      </c>
      <c r="L438">
        <v>0.1</v>
      </c>
      <c r="M438" t="s">
        <v>56</v>
      </c>
      <c r="N438" t="s">
        <v>56</v>
      </c>
      <c r="O438" t="s">
        <v>94</v>
      </c>
      <c r="P438">
        <v>10</v>
      </c>
      <c r="Q438" t="s">
        <v>59</v>
      </c>
      <c r="R438">
        <v>15</v>
      </c>
      <c r="S438" t="s">
        <v>57</v>
      </c>
      <c r="T438">
        <v>550</v>
      </c>
      <c r="U438">
        <v>0.9</v>
      </c>
      <c r="V438" t="s">
        <v>58</v>
      </c>
      <c r="W438">
        <v>250</v>
      </c>
      <c r="X438">
        <v>0.1</v>
      </c>
      <c r="Y438" t="s">
        <v>56</v>
      </c>
      <c r="Z438" t="s">
        <v>56</v>
      </c>
      <c r="AA438" t="s">
        <v>94</v>
      </c>
      <c r="AB438">
        <v>10</v>
      </c>
      <c r="AC438" t="s">
        <v>59</v>
      </c>
      <c r="AD438">
        <v>0</v>
      </c>
      <c r="AE438" t="s">
        <v>56</v>
      </c>
      <c r="AF438">
        <v>0.571428571</v>
      </c>
      <c r="AG438">
        <v>0.428571429</v>
      </c>
      <c r="AH438" t="s">
        <v>56</v>
      </c>
      <c r="AI438" t="s">
        <v>60</v>
      </c>
      <c r="AJ438">
        <v>1</v>
      </c>
      <c r="AK438" t="s">
        <v>56</v>
      </c>
      <c r="AL438">
        <v>0</v>
      </c>
      <c r="AO438" s="17">
        <v>0.7</v>
      </c>
      <c r="AP438" s="17">
        <v>0.70099999999999996</v>
      </c>
      <c r="AQ438" s="17">
        <v>0.70199999999999996</v>
      </c>
      <c r="AR438">
        <v>1.89</v>
      </c>
      <c r="AS438" s="2" t="s">
        <v>1233</v>
      </c>
      <c r="AT438"/>
      <c r="AU438"/>
      <c r="AV438"/>
      <c r="AX438" s="6"/>
      <c r="AY438" s="7"/>
      <c r="AZ438" t="s">
        <v>1269</v>
      </c>
      <c r="BA438" t="s">
        <v>1270</v>
      </c>
      <c r="BB438" t="s">
        <v>1271</v>
      </c>
      <c r="BC438" t="s">
        <v>1272</v>
      </c>
    </row>
    <row r="439" spans="2:55" x14ac:dyDescent="0.3">
      <c r="B439" s="1">
        <v>45569</v>
      </c>
      <c r="C439" t="s">
        <v>55</v>
      </c>
      <c r="D439">
        <v>2</v>
      </c>
      <c r="E439" t="s">
        <v>1130</v>
      </c>
      <c r="F439" s="2" t="s">
        <v>56</v>
      </c>
      <c r="G439" t="s">
        <v>57</v>
      </c>
      <c r="H439" s="2">
        <v>550</v>
      </c>
      <c r="I439">
        <v>0.9</v>
      </c>
      <c r="J439" t="s">
        <v>58</v>
      </c>
      <c r="K439">
        <v>250</v>
      </c>
      <c r="L439">
        <v>0.1</v>
      </c>
      <c r="M439" t="s">
        <v>56</v>
      </c>
      <c r="N439" t="s">
        <v>56</v>
      </c>
      <c r="O439" t="s">
        <v>94</v>
      </c>
      <c r="P439">
        <v>10</v>
      </c>
      <c r="Q439" t="s">
        <v>59</v>
      </c>
      <c r="R439">
        <v>15</v>
      </c>
      <c r="S439" t="s">
        <v>57</v>
      </c>
      <c r="T439">
        <v>550</v>
      </c>
      <c r="U439">
        <v>0.9</v>
      </c>
      <c r="V439" t="s">
        <v>58</v>
      </c>
      <c r="W439">
        <v>250</v>
      </c>
      <c r="X439">
        <v>0.1</v>
      </c>
      <c r="Y439" t="s">
        <v>56</v>
      </c>
      <c r="Z439" t="s">
        <v>56</v>
      </c>
      <c r="AA439" t="s">
        <v>94</v>
      </c>
      <c r="AB439">
        <v>10</v>
      </c>
      <c r="AC439" t="s">
        <v>59</v>
      </c>
      <c r="AD439">
        <v>0</v>
      </c>
      <c r="AE439" t="s">
        <v>56</v>
      </c>
      <c r="AF439">
        <v>0.71428571399999996</v>
      </c>
      <c r="AG439">
        <v>0.28571428599999998</v>
      </c>
      <c r="AH439" t="s">
        <v>56</v>
      </c>
      <c r="AI439" t="s">
        <v>60</v>
      </c>
      <c r="AJ439">
        <v>1</v>
      </c>
      <c r="AK439" t="s">
        <v>56</v>
      </c>
      <c r="AL439">
        <v>0</v>
      </c>
      <c r="AO439" s="17">
        <v>0.71</v>
      </c>
      <c r="AP439" s="17">
        <v>0.7</v>
      </c>
      <c r="AQ439" s="17">
        <v>0.71199999999999997</v>
      </c>
      <c r="AR439">
        <v>1.89</v>
      </c>
      <c r="AS439" s="2" t="s">
        <v>1234</v>
      </c>
      <c r="AT439"/>
      <c r="AU439"/>
      <c r="AV439"/>
      <c r="AX439" s="6"/>
      <c r="AY439" s="7"/>
      <c r="AZ439" t="s">
        <v>1273</v>
      </c>
      <c r="BA439" t="s">
        <v>1274</v>
      </c>
      <c r="BB439" t="s">
        <v>1275</v>
      </c>
      <c r="BC439" t="s">
        <v>1276</v>
      </c>
    </row>
    <row r="440" spans="2:55" x14ac:dyDescent="0.3">
      <c r="B440" s="1">
        <v>45569</v>
      </c>
      <c r="C440" t="s">
        <v>55</v>
      </c>
      <c r="D440">
        <v>2</v>
      </c>
      <c r="E440" t="s">
        <v>1130</v>
      </c>
      <c r="F440" s="2" t="s">
        <v>56</v>
      </c>
      <c r="G440" t="s">
        <v>57</v>
      </c>
      <c r="H440" s="2">
        <v>550</v>
      </c>
      <c r="I440">
        <v>0.9</v>
      </c>
      <c r="J440" t="s">
        <v>58</v>
      </c>
      <c r="K440">
        <v>250</v>
      </c>
      <c r="L440">
        <v>0.1</v>
      </c>
      <c r="M440" t="s">
        <v>56</v>
      </c>
      <c r="N440" t="s">
        <v>56</v>
      </c>
      <c r="O440" t="s">
        <v>94</v>
      </c>
      <c r="P440">
        <v>10</v>
      </c>
      <c r="Q440" t="s">
        <v>59</v>
      </c>
      <c r="R440">
        <v>15</v>
      </c>
      <c r="S440" t="s">
        <v>57</v>
      </c>
      <c r="T440">
        <v>550</v>
      </c>
      <c r="U440">
        <v>0.9</v>
      </c>
      <c r="V440" t="s">
        <v>58</v>
      </c>
      <c r="W440">
        <v>250</v>
      </c>
      <c r="X440">
        <v>0.1</v>
      </c>
      <c r="Y440" t="s">
        <v>56</v>
      </c>
      <c r="Z440" t="s">
        <v>56</v>
      </c>
      <c r="AA440" t="s">
        <v>94</v>
      </c>
      <c r="AB440">
        <v>10</v>
      </c>
      <c r="AC440" t="s">
        <v>59</v>
      </c>
      <c r="AD440">
        <v>0</v>
      </c>
      <c r="AE440" t="s">
        <v>56</v>
      </c>
      <c r="AF440">
        <v>0.85714285700000004</v>
      </c>
      <c r="AG440">
        <v>0.14285714299999999</v>
      </c>
      <c r="AH440" t="s">
        <v>56</v>
      </c>
      <c r="AI440" t="s">
        <v>60</v>
      </c>
      <c r="AJ440">
        <v>1</v>
      </c>
      <c r="AK440" t="s">
        <v>56</v>
      </c>
      <c r="AL440">
        <v>0</v>
      </c>
      <c r="AO440" s="17">
        <v>0.2</v>
      </c>
      <c r="AP440" s="17">
        <v>0.20100000000000001</v>
      </c>
      <c r="AQ440" s="17">
        <v>0.20100000000000001</v>
      </c>
      <c r="AR440">
        <v>1.89</v>
      </c>
      <c r="AS440" s="2" t="s">
        <v>1235</v>
      </c>
      <c r="AT440"/>
      <c r="AU440"/>
      <c r="AV440"/>
      <c r="AX440" s="6"/>
      <c r="AY440" s="7"/>
      <c r="AZ440" t="s">
        <v>1277</v>
      </c>
      <c r="BA440" t="s">
        <v>1278</v>
      </c>
      <c r="BB440" t="s">
        <v>1279</v>
      </c>
      <c r="BC440" t="s">
        <v>1280</v>
      </c>
    </row>
    <row r="441" spans="2:55" x14ac:dyDescent="0.3">
      <c r="B441" s="1">
        <v>45569</v>
      </c>
      <c r="C441" t="s">
        <v>55</v>
      </c>
      <c r="D441">
        <v>2</v>
      </c>
      <c r="E441" t="s">
        <v>1130</v>
      </c>
      <c r="F441" s="2" t="s">
        <v>56</v>
      </c>
      <c r="G441" t="s">
        <v>57</v>
      </c>
      <c r="H441" s="2">
        <v>550</v>
      </c>
      <c r="I441">
        <v>0.9</v>
      </c>
      <c r="J441" t="s">
        <v>58</v>
      </c>
      <c r="K441">
        <v>250</v>
      </c>
      <c r="L441">
        <v>0.1</v>
      </c>
      <c r="M441" t="s">
        <v>56</v>
      </c>
      <c r="N441" t="s">
        <v>56</v>
      </c>
      <c r="O441" t="s">
        <v>94</v>
      </c>
      <c r="P441">
        <v>10</v>
      </c>
      <c r="Q441" t="s">
        <v>59</v>
      </c>
      <c r="R441">
        <v>15</v>
      </c>
      <c r="S441" t="s">
        <v>57</v>
      </c>
      <c r="T441">
        <v>550</v>
      </c>
      <c r="U441">
        <v>0.9</v>
      </c>
      <c r="V441" t="s">
        <v>58</v>
      </c>
      <c r="W441">
        <v>250</v>
      </c>
      <c r="X441">
        <v>0.1</v>
      </c>
      <c r="Y441" t="s">
        <v>56</v>
      </c>
      <c r="Z441" t="s">
        <v>56</v>
      </c>
      <c r="AA441" t="s">
        <v>94</v>
      </c>
      <c r="AB441">
        <v>10</v>
      </c>
      <c r="AC441" t="s">
        <v>59</v>
      </c>
      <c r="AD441">
        <v>0</v>
      </c>
      <c r="AE441" t="s">
        <v>56</v>
      </c>
      <c r="AF441">
        <v>1</v>
      </c>
      <c r="AG441">
        <v>0</v>
      </c>
      <c r="AH441" t="s">
        <v>56</v>
      </c>
      <c r="AI441" t="s">
        <v>60</v>
      </c>
      <c r="AJ441">
        <v>1</v>
      </c>
      <c r="AK441" t="s">
        <v>56</v>
      </c>
      <c r="AL441">
        <v>0</v>
      </c>
      <c r="AO441" s="17">
        <v>0.2</v>
      </c>
      <c r="AP441" s="17">
        <v>0.20100000000000001</v>
      </c>
      <c r="AQ441" s="17">
        <v>0.20100000000000001</v>
      </c>
      <c r="AR441">
        <v>1.89</v>
      </c>
      <c r="AS441" s="2" t="s">
        <v>1236</v>
      </c>
      <c r="AT441"/>
      <c r="AU441"/>
      <c r="AV441"/>
      <c r="AX441" s="6"/>
      <c r="AY441" s="7"/>
      <c r="AZ441" t="s">
        <v>1281</v>
      </c>
      <c r="BA441" t="s">
        <v>1282</v>
      </c>
      <c r="BB441" t="s">
        <v>1283</v>
      </c>
    </row>
    <row r="442" spans="2:55" x14ac:dyDescent="0.3">
      <c r="B442" s="1">
        <v>45569</v>
      </c>
      <c r="C442" t="s">
        <v>55</v>
      </c>
      <c r="D442">
        <v>2</v>
      </c>
      <c r="E442" t="s">
        <v>1130</v>
      </c>
      <c r="F442" s="2" t="s">
        <v>56</v>
      </c>
      <c r="G442" t="s">
        <v>57</v>
      </c>
      <c r="H442" s="2">
        <v>550</v>
      </c>
      <c r="I442">
        <v>0.9</v>
      </c>
      <c r="J442" t="s">
        <v>58</v>
      </c>
      <c r="K442">
        <v>250</v>
      </c>
      <c r="L442">
        <v>0.1</v>
      </c>
      <c r="M442" t="s">
        <v>56</v>
      </c>
      <c r="N442" t="s">
        <v>56</v>
      </c>
      <c r="O442" t="s">
        <v>94</v>
      </c>
      <c r="P442">
        <v>10</v>
      </c>
      <c r="Q442" t="s">
        <v>59</v>
      </c>
      <c r="R442">
        <v>15</v>
      </c>
      <c r="S442" t="s">
        <v>57</v>
      </c>
      <c r="T442">
        <v>550</v>
      </c>
      <c r="U442">
        <v>0.9</v>
      </c>
      <c r="V442" t="s">
        <v>58</v>
      </c>
      <c r="W442">
        <v>250</v>
      </c>
      <c r="X442">
        <v>0.1</v>
      </c>
      <c r="Y442" t="s">
        <v>56</v>
      </c>
      <c r="Z442" t="s">
        <v>56</v>
      </c>
      <c r="AA442" t="s">
        <v>94</v>
      </c>
      <c r="AB442">
        <v>10</v>
      </c>
      <c r="AC442" t="s">
        <v>59</v>
      </c>
      <c r="AD442">
        <v>0</v>
      </c>
      <c r="AE442" t="s">
        <v>56</v>
      </c>
      <c r="AF442">
        <v>0</v>
      </c>
      <c r="AG442">
        <v>1</v>
      </c>
      <c r="AH442" t="s">
        <v>56</v>
      </c>
      <c r="AI442" t="s">
        <v>60</v>
      </c>
      <c r="AJ442">
        <v>1</v>
      </c>
      <c r="AK442" t="s">
        <v>56</v>
      </c>
      <c r="AL442">
        <v>0</v>
      </c>
      <c r="AO442" s="17">
        <v>1.05</v>
      </c>
      <c r="AP442" s="17">
        <v>1.29</v>
      </c>
      <c r="AQ442" s="17">
        <v>1.03</v>
      </c>
      <c r="AR442">
        <v>1.89</v>
      </c>
      <c r="AS442" s="2" t="s">
        <v>1237</v>
      </c>
      <c r="AT442"/>
      <c r="AU442"/>
      <c r="AV442"/>
      <c r="AX442" s="6"/>
      <c r="AY442" s="7"/>
      <c r="AZ442" t="s">
        <v>1316</v>
      </c>
      <c r="BA442" t="s">
        <v>1317</v>
      </c>
      <c r="BB442" t="s">
        <v>1318</v>
      </c>
      <c r="BC442" t="s">
        <v>1319</v>
      </c>
    </row>
    <row r="443" spans="2:55" x14ac:dyDescent="0.3">
      <c r="B443" s="1">
        <v>45569</v>
      </c>
      <c r="C443" t="s">
        <v>55</v>
      </c>
      <c r="D443">
        <v>2</v>
      </c>
      <c r="E443" t="s">
        <v>1130</v>
      </c>
      <c r="F443" s="2" t="s">
        <v>56</v>
      </c>
      <c r="G443" t="s">
        <v>57</v>
      </c>
      <c r="H443" s="2">
        <v>550</v>
      </c>
      <c r="I443">
        <v>0.9</v>
      </c>
      <c r="J443" t="s">
        <v>58</v>
      </c>
      <c r="K443">
        <v>250</v>
      </c>
      <c r="L443">
        <v>0.1</v>
      </c>
      <c r="M443" t="s">
        <v>56</v>
      </c>
      <c r="N443" t="s">
        <v>56</v>
      </c>
      <c r="O443" t="s">
        <v>94</v>
      </c>
      <c r="P443">
        <v>10</v>
      </c>
      <c r="Q443" t="s">
        <v>59</v>
      </c>
      <c r="R443">
        <v>15</v>
      </c>
      <c r="S443" t="s">
        <v>57</v>
      </c>
      <c r="T443">
        <v>550</v>
      </c>
      <c r="U443">
        <v>0.9</v>
      </c>
      <c r="V443" t="s">
        <v>58</v>
      </c>
      <c r="W443">
        <v>250</v>
      </c>
      <c r="X443">
        <v>0.1</v>
      </c>
      <c r="Y443" t="s">
        <v>56</v>
      </c>
      <c r="Z443" t="s">
        <v>56</v>
      </c>
      <c r="AA443" t="s">
        <v>94</v>
      </c>
      <c r="AB443">
        <v>10</v>
      </c>
      <c r="AC443" t="s">
        <v>59</v>
      </c>
      <c r="AD443">
        <v>0</v>
      </c>
      <c r="AE443" t="s">
        <v>56</v>
      </c>
      <c r="AF443">
        <v>0.14285714299999999</v>
      </c>
      <c r="AG443">
        <v>0.85714285700000004</v>
      </c>
      <c r="AH443" t="s">
        <v>56</v>
      </c>
      <c r="AI443" t="s">
        <v>60</v>
      </c>
      <c r="AJ443">
        <v>1</v>
      </c>
      <c r="AK443" t="s">
        <v>56</v>
      </c>
      <c r="AL443">
        <v>0</v>
      </c>
      <c r="AO443" s="17">
        <v>1.05</v>
      </c>
      <c r="AP443" s="17">
        <v>1.29</v>
      </c>
      <c r="AQ443" s="17">
        <v>1.03</v>
      </c>
      <c r="AR443">
        <v>1.89</v>
      </c>
      <c r="AS443" s="2" t="s">
        <v>1238</v>
      </c>
      <c r="AT443"/>
      <c r="AU443"/>
      <c r="AV443"/>
      <c r="AX443" s="6"/>
      <c r="AY443" s="7"/>
      <c r="AZ443" t="s">
        <v>1320</v>
      </c>
      <c r="BA443" t="s">
        <v>1321</v>
      </c>
      <c r="BB443" t="s">
        <v>1322</v>
      </c>
      <c r="BC443" t="s">
        <v>1323</v>
      </c>
    </row>
    <row r="444" spans="2:55" x14ac:dyDescent="0.3">
      <c r="B444" s="1">
        <v>45569</v>
      </c>
      <c r="C444" t="s">
        <v>55</v>
      </c>
      <c r="D444">
        <v>2</v>
      </c>
      <c r="E444" t="s">
        <v>1130</v>
      </c>
      <c r="F444" s="2" t="s">
        <v>56</v>
      </c>
      <c r="G444" t="s">
        <v>57</v>
      </c>
      <c r="H444" s="2">
        <v>550</v>
      </c>
      <c r="I444">
        <v>0.9</v>
      </c>
      <c r="J444" t="s">
        <v>58</v>
      </c>
      <c r="K444">
        <v>250</v>
      </c>
      <c r="L444">
        <v>0.1</v>
      </c>
      <c r="M444" t="s">
        <v>56</v>
      </c>
      <c r="N444" t="s">
        <v>56</v>
      </c>
      <c r="O444" t="s">
        <v>94</v>
      </c>
      <c r="P444">
        <v>10</v>
      </c>
      <c r="Q444" t="s">
        <v>59</v>
      </c>
      <c r="R444">
        <v>15</v>
      </c>
      <c r="S444" t="s">
        <v>57</v>
      </c>
      <c r="T444">
        <v>550</v>
      </c>
      <c r="U444">
        <v>0.9</v>
      </c>
      <c r="V444" t="s">
        <v>58</v>
      </c>
      <c r="W444">
        <v>250</v>
      </c>
      <c r="X444">
        <v>0.1</v>
      </c>
      <c r="Y444" t="s">
        <v>56</v>
      </c>
      <c r="Z444" t="s">
        <v>56</v>
      </c>
      <c r="AA444" t="s">
        <v>94</v>
      </c>
      <c r="AB444">
        <v>10</v>
      </c>
      <c r="AC444" t="s">
        <v>59</v>
      </c>
      <c r="AD444">
        <v>0</v>
      </c>
      <c r="AE444" t="s">
        <v>56</v>
      </c>
      <c r="AF444">
        <v>0.28571428599999998</v>
      </c>
      <c r="AG444">
        <v>0.71428571399999996</v>
      </c>
      <c r="AH444" t="s">
        <v>56</v>
      </c>
      <c r="AI444" t="s">
        <v>60</v>
      </c>
      <c r="AJ444">
        <v>1</v>
      </c>
      <c r="AK444" t="s">
        <v>56</v>
      </c>
      <c r="AL444">
        <v>0</v>
      </c>
      <c r="AO444" s="17">
        <v>1.05</v>
      </c>
      <c r="AP444" s="17">
        <v>1.29</v>
      </c>
      <c r="AQ444" s="17">
        <v>1.03</v>
      </c>
      <c r="AR444">
        <v>1.89</v>
      </c>
      <c r="AS444" s="2" t="s">
        <v>1239</v>
      </c>
      <c r="AT444"/>
      <c r="AU444"/>
      <c r="AV444"/>
      <c r="AX444" s="6"/>
      <c r="AY444" s="7"/>
      <c r="AZ444" t="s">
        <v>1324</v>
      </c>
      <c r="BA444" t="s">
        <v>1325</v>
      </c>
      <c r="BB444" t="s">
        <v>1326</v>
      </c>
      <c r="BC444" t="s">
        <v>1327</v>
      </c>
    </row>
    <row r="445" spans="2:55" x14ac:dyDescent="0.3">
      <c r="B445" s="1">
        <v>45569</v>
      </c>
      <c r="C445" t="s">
        <v>55</v>
      </c>
      <c r="D445">
        <v>2</v>
      </c>
      <c r="E445" t="s">
        <v>1130</v>
      </c>
      <c r="F445" s="2" t="s">
        <v>56</v>
      </c>
      <c r="G445" t="s">
        <v>57</v>
      </c>
      <c r="H445" s="2">
        <v>550</v>
      </c>
      <c r="I445">
        <v>0.9</v>
      </c>
      <c r="J445" t="s">
        <v>58</v>
      </c>
      <c r="K445">
        <v>250</v>
      </c>
      <c r="L445">
        <v>0.1</v>
      </c>
      <c r="M445" t="s">
        <v>56</v>
      </c>
      <c r="N445" t="s">
        <v>56</v>
      </c>
      <c r="O445" t="s">
        <v>94</v>
      </c>
      <c r="P445">
        <v>10</v>
      </c>
      <c r="Q445" t="s">
        <v>59</v>
      </c>
      <c r="R445">
        <v>15</v>
      </c>
      <c r="S445" t="s">
        <v>57</v>
      </c>
      <c r="T445">
        <v>550</v>
      </c>
      <c r="U445">
        <v>0.9</v>
      </c>
      <c r="V445" t="s">
        <v>58</v>
      </c>
      <c r="W445">
        <v>250</v>
      </c>
      <c r="X445">
        <v>0.1</v>
      </c>
      <c r="Y445" t="s">
        <v>56</v>
      </c>
      <c r="Z445" t="s">
        <v>56</v>
      </c>
      <c r="AA445" t="s">
        <v>94</v>
      </c>
      <c r="AB445">
        <v>10</v>
      </c>
      <c r="AC445" t="s">
        <v>59</v>
      </c>
      <c r="AD445">
        <v>0</v>
      </c>
      <c r="AE445" t="s">
        <v>56</v>
      </c>
      <c r="AF445">
        <v>0.428571429</v>
      </c>
      <c r="AG445">
        <v>0.571428571</v>
      </c>
      <c r="AH445" t="s">
        <v>56</v>
      </c>
      <c r="AI445" t="s">
        <v>60</v>
      </c>
      <c r="AJ445">
        <v>1</v>
      </c>
      <c r="AK445" t="s">
        <v>56</v>
      </c>
      <c r="AL445">
        <v>0</v>
      </c>
      <c r="AO445" s="17">
        <v>0.7</v>
      </c>
      <c r="AP445" s="17">
        <v>0.70099999999999996</v>
      </c>
      <c r="AQ445" s="17">
        <v>0.70199999999999996</v>
      </c>
      <c r="AR445">
        <v>1.89</v>
      </c>
      <c r="AS445" s="2" t="s">
        <v>1240</v>
      </c>
      <c r="AT445"/>
      <c r="AU445"/>
      <c r="AV445"/>
      <c r="AX445" s="6"/>
      <c r="AY445" s="7"/>
      <c r="AZ445" t="s">
        <v>1328</v>
      </c>
      <c r="BA445" t="s">
        <v>1329</v>
      </c>
      <c r="BB445" t="s">
        <v>1330</v>
      </c>
      <c r="BC445" t="s">
        <v>1331</v>
      </c>
    </row>
    <row r="446" spans="2:55" x14ac:dyDescent="0.3">
      <c r="B446" s="1">
        <v>45569</v>
      </c>
      <c r="C446" t="s">
        <v>55</v>
      </c>
      <c r="D446">
        <v>2</v>
      </c>
      <c r="E446" t="s">
        <v>1130</v>
      </c>
      <c r="F446" s="2" t="s">
        <v>56</v>
      </c>
      <c r="G446" t="s">
        <v>57</v>
      </c>
      <c r="H446" s="2">
        <v>550</v>
      </c>
      <c r="I446">
        <v>0.9</v>
      </c>
      <c r="J446" t="s">
        <v>58</v>
      </c>
      <c r="K446">
        <v>250</v>
      </c>
      <c r="L446">
        <v>0.1</v>
      </c>
      <c r="M446" t="s">
        <v>56</v>
      </c>
      <c r="N446" t="s">
        <v>56</v>
      </c>
      <c r="O446" t="s">
        <v>94</v>
      </c>
      <c r="P446">
        <v>10</v>
      </c>
      <c r="Q446" t="s">
        <v>59</v>
      </c>
      <c r="R446">
        <v>15</v>
      </c>
      <c r="S446" t="s">
        <v>57</v>
      </c>
      <c r="T446">
        <v>550</v>
      </c>
      <c r="U446">
        <v>0.9</v>
      </c>
      <c r="V446" t="s">
        <v>58</v>
      </c>
      <c r="W446">
        <v>250</v>
      </c>
      <c r="X446">
        <v>0.1</v>
      </c>
      <c r="Y446" t="s">
        <v>56</v>
      </c>
      <c r="Z446" t="s">
        <v>56</v>
      </c>
      <c r="AA446" t="s">
        <v>94</v>
      </c>
      <c r="AB446">
        <v>10</v>
      </c>
      <c r="AC446" t="s">
        <v>59</v>
      </c>
      <c r="AD446">
        <v>0</v>
      </c>
      <c r="AE446" t="s">
        <v>56</v>
      </c>
      <c r="AF446">
        <v>0.571428571</v>
      </c>
      <c r="AG446">
        <v>0.428571429</v>
      </c>
      <c r="AH446" t="s">
        <v>56</v>
      </c>
      <c r="AI446" t="s">
        <v>60</v>
      </c>
      <c r="AJ446">
        <v>1</v>
      </c>
      <c r="AK446" t="s">
        <v>56</v>
      </c>
      <c r="AL446">
        <v>0</v>
      </c>
      <c r="AO446" s="17">
        <v>0.71</v>
      </c>
      <c r="AP446" s="17">
        <v>0.7</v>
      </c>
      <c r="AQ446" s="17">
        <v>0.71199999999999997</v>
      </c>
      <c r="AR446">
        <v>1.89</v>
      </c>
      <c r="AS446" s="2" t="s">
        <v>1241</v>
      </c>
      <c r="AT446"/>
      <c r="AU446"/>
      <c r="AV446"/>
      <c r="AX446" s="6"/>
      <c r="AY446" s="7"/>
      <c r="AZ446" t="s">
        <v>1332</v>
      </c>
      <c r="BA446" t="s">
        <v>1333</v>
      </c>
      <c r="BB446" t="s">
        <v>1334</v>
      </c>
      <c r="BC446" t="s">
        <v>1335</v>
      </c>
    </row>
    <row r="447" spans="2:55" x14ac:dyDescent="0.3">
      <c r="B447" s="1">
        <v>45569</v>
      </c>
      <c r="C447" t="s">
        <v>55</v>
      </c>
      <c r="D447">
        <v>2</v>
      </c>
      <c r="E447" t="s">
        <v>1130</v>
      </c>
      <c r="F447" s="2" t="s">
        <v>56</v>
      </c>
      <c r="G447" t="s">
        <v>57</v>
      </c>
      <c r="H447" s="2">
        <v>550</v>
      </c>
      <c r="I447">
        <v>0.9</v>
      </c>
      <c r="J447" t="s">
        <v>58</v>
      </c>
      <c r="K447">
        <v>250</v>
      </c>
      <c r="L447">
        <v>0.1</v>
      </c>
      <c r="M447" t="s">
        <v>56</v>
      </c>
      <c r="N447" t="s">
        <v>56</v>
      </c>
      <c r="O447" t="s">
        <v>94</v>
      </c>
      <c r="P447">
        <v>10</v>
      </c>
      <c r="Q447" t="s">
        <v>59</v>
      </c>
      <c r="R447">
        <v>15</v>
      </c>
      <c r="S447" t="s">
        <v>57</v>
      </c>
      <c r="T447">
        <v>550</v>
      </c>
      <c r="U447">
        <v>0.9</v>
      </c>
      <c r="V447" t="s">
        <v>58</v>
      </c>
      <c r="W447">
        <v>250</v>
      </c>
      <c r="X447">
        <v>0.1</v>
      </c>
      <c r="Y447" t="s">
        <v>56</v>
      </c>
      <c r="Z447" t="s">
        <v>56</v>
      </c>
      <c r="AA447" t="s">
        <v>94</v>
      </c>
      <c r="AB447">
        <v>10</v>
      </c>
      <c r="AC447" t="s">
        <v>59</v>
      </c>
      <c r="AD447">
        <v>0</v>
      </c>
      <c r="AE447" t="s">
        <v>56</v>
      </c>
      <c r="AF447">
        <v>0.71428571399999996</v>
      </c>
      <c r="AG447">
        <v>0.28571428599999998</v>
      </c>
      <c r="AH447" t="s">
        <v>56</v>
      </c>
      <c r="AI447" t="s">
        <v>60</v>
      </c>
      <c r="AJ447">
        <v>1</v>
      </c>
      <c r="AK447" t="s">
        <v>56</v>
      </c>
      <c r="AL447">
        <v>0</v>
      </c>
      <c r="AO447" s="17">
        <v>1.05</v>
      </c>
      <c r="AP447" s="17">
        <v>1.29</v>
      </c>
      <c r="AQ447" s="17">
        <v>1.03</v>
      </c>
      <c r="AR447">
        <v>1.89</v>
      </c>
      <c r="AS447" s="2" t="s">
        <v>1242</v>
      </c>
      <c r="AT447"/>
      <c r="AU447"/>
      <c r="AV447"/>
      <c r="AX447" s="6"/>
      <c r="AY447" s="7"/>
      <c r="AZ447" t="s">
        <v>1336</v>
      </c>
      <c r="BA447" t="s">
        <v>1337</v>
      </c>
      <c r="BB447" t="s">
        <v>1338</v>
      </c>
      <c r="BC447" t="s">
        <v>1339</v>
      </c>
    </row>
    <row r="448" spans="2:55" x14ac:dyDescent="0.3">
      <c r="B448" s="1">
        <v>45569</v>
      </c>
      <c r="C448" t="s">
        <v>55</v>
      </c>
      <c r="D448">
        <v>2</v>
      </c>
      <c r="E448" t="s">
        <v>1130</v>
      </c>
      <c r="F448" s="2" t="s">
        <v>56</v>
      </c>
      <c r="G448" t="s">
        <v>57</v>
      </c>
      <c r="H448" s="2">
        <v>550</v>
      </c>
      <c r="I448">
        <v>0.9</v>
      </c>
      <c r="J448" t="s">
        <v>58</v>
      </c>
      <c r="K448">
        <v>250</v>
      </c>
      <c r="L448">
        <v>0.1</v>
      </c>
      <c r="M448" t="s">
        <v>56</v>
      </c>
      <c r="N448" t="s">
        <v>56</v>
      </c>
      <c r="O448" t="s">
        <v>94</v>
      </c>
      <c r="P448">
        <v>10</v>
      </c>
      <c r="Q448" t="s">
        <v>59</v>
      </c>
      <c r="R448">
        <v>15</v>
      </c>
      <c r="S448" t="s">
        <v>57</v>
      </c>
      <c r="T448">
        <v>550</v>
      </c>
      <c r="U448">
        <v>0.9</v>
      </c>
      <c r="V448" t="s">
        <v>58</v>
      </c>
      <c r="W448">
        <v>250</v>
      </c>
      <c r="X448">
        <v>0.1</v>
      </c>
      <c r="Y448" t="s">
        <v>56</v>
      </c>
      <c r="Z448" t="s">
        <v>56</v>
      </c>
      <c r="AA448" t="s">
        <v>94</v>
      </c>
      <c r="AB448">
        <v>10</v>
      </c>
      <c r="AC448" t="s">
        <v>59</v>
      </c>
      <c r="AD448">
        <v>0</v>
      </c>
      <c r="AE448" t="s">
        <v>56</v>
      </c>
      <c r="AF448">
        <v>0.85714285700000004</v>
      </c>
      <c r="AG448">
        <v>0.14285714299999999</v>
      </c>
      <c r="AH448" t="s">
        <v>56</v>
      </c>
      <c r="AI448" t="s">
        <v>60</v>
      </c>
      <c r="AJ448">
        <v>1</v>
      </c>
      <c r="AK448" t="s">
        <v>56</v>
      </c>
      <c r="AL448">
        <v>0</v>
      </c>
      <c r="AO448" s="17">
        <v>1.05</v>
      </c>
      <c r="AP448" s="17">
        <v>1.29</v>
      </c>
      <c r="AQ448" s="17">
        <v>1.03</v>
      </c>
      <c r="AR448">
        <v>1.89</v>
      </c>
      <c r="AS448" s="2" t="s">
        <v>1243</v>
      </c>
      <c r="AT448"/>
      <c r="AU448"/>
      <c r="AV448"/>
      <c r="AX448" s="6"/>
      <c r="AY448" s="7"/>
      <c r="AZ448" t="s">
        <v>1340</v>
      </c>
      <c r="BA448" t="s">
        <v>1341</v>
      </c>
      <c r="BB448" t="s">
        <v>1342</v>
      </c>
      <c r="BC448" t="s">
        <v>1343</v>
      </c>
    </row>
    <row r="449" spans="2:56" x14ac:dyDescent="0.3">
      <c r="B449" s="1">
        <v>45569</v>
      </c>
      <c r="C449" t="s">
        <v>55</v>
      </c>
      <c r="D449">
        <v>2</v>
      </c>
      <c r="E449" t="s">
        <v>1130</v>
      </c>
      <c r="F449" s="2" t="s">
        <v>56</v>
      </c>
      <c r="G449" t="s">
        <v>57</v>
      </c>
      <c r="H449" s="2">
        <v>550</v>
      </c>
      <c r="I449">
        <v>0.9</v>
      </c>
      <c r="J449" t="s">
        <v>58</v>
      </c>
      <c r="K449">
        <v>250</v>
      </c>
      <c r="L449">
        <v>0.1</v>
      </c>
      <c r="M449" t="s">
        <v>56</v>
      </c>
      <c r="N449" t="s">
        <v>56</v>
      </c>
      <c r="O449" t="s">
        <v>94</v>
      </c>
      <c r="P449">
        <v>10</v>
      </c>
      <c r="Q449" t="s">
        <v>59</v>
      </c>
      <c r="R449">
        <v>15</v>
      </c>
      <c r="S449" t="s">
        <v>57</v>
      </c>
      <c r="T449">
        <v>550</v>
      </c>
      <c r="U449">
        <v>0.9</v>
      </c>
      <c r="V449" t="s">
        <v>58</v>
      </c>
      <c r="W449">
        <v>250</v>
      </c>
      <c r="X449">
        <v>0.1</v>
      </c>
      <c r="Y449" t="s">
        <v>56</v>
      </c>
      <c r="Z449" t="s">
        <v>56</v>
      </c>
      <c r="AA449" t="s">
        <v>94</v>
      </c>
      <c r="AB449">
        <v>10</v>
      </c>
      <c r="AC449" t="s">
        <v>59</v>
      </c>
      <c r="AD449">
        <v>0</v>
      </c>
      <c r="AE449" t="s">
        <v>56</v>
      </c>
      <c r="AF449">
        <v>1</v>
      </c>
      <c r="AG449">
        <v>0</v>
      </c>
      <c r="AH449" t="s">
        <v>56</v>
      </c>
      <c r="AI449" t="s">
        <v>60</v>
      </c>
      <c r="AJ449">
        <v>1</v>
      </c>
      <c r="AK449" t="s">
        <v>56</v>
      </c>
      <c r="AL449">
        <v>0</v>
      </c>
      <c r="AO449" s="17">
        <v>1.05</v>
      </c>
      <c r="AP449" s="17">
        <v>1.29</v>
      </c>
      <c r="AQ449" s="17">
        <v>1.03</v>
      </c>
      <c r="AR449">
        <v>1.89</v>
      </c>
      <c r="AS449" s="2" t="s">
        <v>1244</v>
      </c>
      <c r="AT449"/>
      <c r="AU449"/>
      <c r="AV449"/>
      <c r="AX449" s="6"/>
      <c r="AY449" s="7"/>
      <c r="AZ449" t="s">
        <v>1344</v>
      </c>
      <c r="BA449" t="s">
        <v>1345</v>
      </c>
      <c r="BB449" t="s">
        <v>1346</v>
      </c>
      <c r="BC449" t="s">
        <v>1347</v>
      </c>
    </row>
    <row r="450" spans="2:56" x14ac:dyDescent="0.3">
      <c r="B450" s="1">
        <v>45569</v>
      </c>
      <c r="C450" t="s">
        <v>55</v>
      </c>
      <c r="D450">
        <v>2</v>
      </c>
      <c r="E450" t="s">
        <v>1130</v>
      </c>
      <c r="F450" s="2" t="s">
        <v>56</v>
      </c>
      <c r="G450" t="s">
        <v>57</v>
      </c>
      <c r="H450" s="2">
        <v>550</v>
      </c>
      <c r="I450">
        <v>0.9</v>
      </c>
      <c r="J450" t="s">
        <v>58</v>
      </c>
      <c r="K450">
        <v>250</v>
      </c>
      <c r="L450">
        <v>0.1</v>
      </c>
      <c r="M450" t="s">
        <v>56</v>
      </c>
      <c r="N450" t="s">
        <v>56</v>
      </c>
      <c r="O450" t="s">
        <v>94</v>
      </c>
      <c r="P450">
        <v>10</v>
      </c>
      <c r="Q450" t="s">
        <v>59</v>
      </c>
      <c r="R450">
        <v>15</v>
      </c>
      <c r="S450" t="s">
        <v>57</v>
      </c>
      <c r="T450">
        <v>550</v>
      </c>
      <c r="U450">
        <v>0.9</v>
      </c>
      <c r="V450" t="s">
        <v>58</v>
      </c>
      <c r="W450">
        <v>250</v>
      </c>
      <c r="X450">
        <v>0.1</v>
      </c>
      <c r="Y450" t="s">
        <v>56</v>
      </c>
      <c r="Z450" t="s">
        <v>56</v>
      </c>
      <c r="AA450" t="s">
        <v>94</v>
      </c>
      <c r="AB450">
        <v>10</v>
      </c>
      <c r="AC450" t="s">
        <v>59</v>
      </c>
      <c r="AD450">
        <v>0</v>
      </c>
      <c r="AE450" t="s">
        <v>56</v>
      </c>
      <c r="AF450">
        <v>0</v>
      </c>
      <c r="AG450">
        <v>1</v>
      </c>
      <c r="AH450" t="s">
        <v>56</v>
      </c>
      <c r="AI450" t="s">
        <v>60</v>
      </c>
      <c r="AJ450">
        <v>1</v>
      </c>
      <c r="AK450" t="s">
        <v>56</v>
      </c>
      <c r="AL450">
        <v>0</v>
      </c>
      <c r="AO450" s="17">
        <v>1.05</v>
      </c>
      <c r="AP450" s="17">
        <v>1.29</v>
      </c>
      <c r="AQ450" s="17">
        <v>1.03</v>
      </c>
      <c r="AR450">
        <v>1.89</v>
      </c>
      <c r="AS450" s="2" t="s">
        <v>1245</v>
      </c>
      <c r="AT450"/>
      <c r="AU450"/>
      <c r="AV450"/>
      <c r="AX450" s="6"/>
      <c r="AY450" s="7"/>
      <c r="AZ450" t="s">
        <v>1312</v>
      </c>
      <c r="BA450" t="s">
        <v>1313</v>
      </c>
      <c r="BB450" t="s">
        <v>1314</v>
      </c>
      <c r="BC450" t="s">
        <v>1315</v>
      </c>
      <c r="BD450" s="28"/>
    </row>
    <row r="451" spans="2:56" s="28" customFormat="1" x14ac:dyDescent="0.3">
      <c r="B451" s="27">
        <v>45569</v>
      </c>
      <c r="C451" s="28" t="s">
        <v>55</v>
      </c>
      <c r="D451" s="28">
        <v>2</v>
      </c>
      <c r="E451" s="28" t="s">
        <v>1130</v>
      </c>
      <c r="F451" s="3" t="s">
        <v>56</v>
      </c>
      <c r="G451" s="28" t="s">
        <v>57</v>
      </c>
      <c r="H451" s="3">
        <v>550</v>
      </c>
      <c r="I451" s="28">
        <v>0.9</v>
      </c>
      <c r="J451" s="28" t="s">
        <v>58</v>
      </c>
      <c r="K451" s="28">
        <v>250</v>
      </c>
      <c r="L451" s="28">
        <v>0.1</v>
      </c>
      <c r="M451" s="28" t="s">
        <v>56</v>
      </c>
      <c r="N451" s="28" t="s">
        <v>56</v>
      </c>
      <c r="O451" s="28" t="s">
        <v>94</v>
      </c>
      <c r="P451" s="28">
        <v>10</v>
      </c>
      <c r="Q451" s="28" t="s">
        <v>59</v>
      </c>
      <c r="R451" s="28">
        <v>15</v>
      </c>
      <c r="S451" s="28" t="s">
        <v>57</v>
      </c>
      <c r="T451" s="28">
        <v>550</v>
      </c>
      <c r="U451" s="28">
        <v>0.9</v>
      </c>
      <c r="V451" s="28" t="s">
        <v>58</v>
      </c>
      <c r="W451" s="28">
        <v>250</v>
      </c>
      <c r="X451" s="28">
        <v>0.1</v>
      </c>
      <c r="Y451" s="28" t="s">
        <v>56</v>
      </c>
      <c r="Z451" s="28" t="s">
        <v>56</v>
      </c>
      <c r="AA451" s="28" t="s">
        <v>94</v>
      </c>
      <c r="AB451" s="28">
        <v>10</v>
      </c>
      <c r="AC451" s="28" t="s">
        <v>59</v>
      </c>
      <c r="AD451" s="28">
        <v>0</v>
      </c>
      <c r="AE451" s="28" t="s">
        <v>56</v>
      </c>
      <c r="AF451">
        <v>0.14285714299999999</v>
      </c>
      <c r="AG451">
        <v>0.85714285700000004</v>
      </c>
      <c r="AH451" s="28" t="s">
        <v>56</v>
      </c>
      <c r="AI451" s="28" t="s">
        <v>60</v>
      </c>
      <c r="AJ451" s="28">
        <v>1</v>
      </c>
      <c r="AK451" s="28" t="s">
        <v>56</v>
      </c>
      <c r="AL451" s="28">
        <v>0</v>
      </c>
      <c r="AO451" s="30">
        <v>1.05</v>
      </c>
      <c r="AP451" s="30">
        <v>1.29</v>
      </c>
      <c r="AQ451" s="30">
        <v>1.03</v>
      </c>
      <c r="AR451" s="28">
        <v>1.89</v>
      </c>
      <c r="AS451" s="3" t="s">
        <v>1246</v>
      </c>
      <c r="AX451" s="7"/>
      <c r="AY451" s="7"/>
      <c r="AZ451" t="s">
        <v>1308</v>
      </c>
      <c r="BA451" t="s">
        <v>1309</v>
      </c>
      <c r="BB451" t="s">
        <v>1310</v>
      </c>
      <c r="BC451" t="s">
        <v>1311</v>
      </c>
      <c r="BD451"/>
    </row>
    <row r="452" spans="2:56" x14ac:dyDescent="0.3">
      <c r="B452" s="1">
        <v>45569</v>
      </c>
      <c r="C452" t="s">
        <v>55</v>
      </c>
      <c r="D452">
        <v>2</v>
      </c>
      <c r="E452" t="s">
        <v>1130</v>
      </c>
      <c r="F452" s="2" t="s">
        <v>56</v>
      </c>
      <c r="G452" t="s">
        <v>57</v>
      </c>
      <c r="H452" s="2">
        <v>550</v>
      </c>
      <c r="I452">
        <v>0.9</v>
      </c>
      <c r="J452" t="s">
        <v>58</v>
      </c>
      <c r="K452">
        <v>250</v>
      </c>
      <c r="L452">
        <v>0.1</v>
      </c>
      <c r="M452" t="s">
        <v>56</v>
      </c>
      <c r="N452" t="s">
        <v>56</v>
      </c>
      <c r="O452" t="s">
        <v>94</v>
      </c>
      <c r="P452">
        <v>10</v>
      </c>
      <c r="Q452" t="s">
        <v>59</v>
      </c>
      <c r="R452">
        <v>15</v>
      </c>
      <c r="S452" t="s">
        <v>57</v>
      </c>
      <c r="T452">
        <v>550</v>
      </c>
      <c r="U452">
        <v>0.9</v>
      </c>
      <c r="V452" t="s">
        <v>58</v>
      </c>
      <c r="W452">
        <v>250</v>
      </c>
      <c r="X452">
        <v>0.1</v>
      </c>
      <c r="Y452" t="s">
        <v>56</v>
      </c>
      <c r="Z452" t="s">
        <v>56</v>
      </c>
      <c r="AA452" t="s">
        <v>94</v>
      </c>
      <c r="AB452">
        <v>10</v>
      </c>
      <c r="AC452" t="s">
        <v>59</v>
      </c>
      <c r="AD452">
        <v>0</v>
      </c>
      <c r="AE452" t="s">
        <v>56</v>
      </c>
      <c r="AF452">
        <v>0.28571428599999998</v>
      </c>
      <c r="AG452">
        <v>0.71428571399999996</v>
      </c>
      <c r="AH452" t="s">
        <v>56</v>
      </c>
      <c r="AI452" t="s">
        <v>60</v>
      </c>
      <c r="AJ452">
        <v>1</v>
      </c>
      <c r="AK452" t="s">
        <v>56</v>
      </c>
      <c r="AL452">
        <v>0</v>
      </c>
      <c r="AO452" s="17">
        <v>1.05</v>
      </c>
      <c r="AP452" s="17">
        <v>1.29</v>
      </c>
      <c r="AQ452" s="17">
        <v>1.03</v>
      </c>
      <c r="AR452">
        <v>1.89</v>
      </c>
      <c r="AS452" s="2" t="s">
        <v>1247</v>
      </c>
      <c r="AT452"/>
      <c r="AU452"/>
      <c r="AV452"/>
      <c r="AX452" s="6"/>
      <c r="AY452" s="7"/>
      <c r="AZ452" t="s">
        <v>1304</v>
      </c>
      <c r="BA452" t="s">
        <v>1305</v>
      </c>
      <c r="BB452" t="s">
        <v>1306</v>
      </c>
      <c r="BC452" t="s">
        <v>1307</v>
      </c>
    </row>
    <row r="453" spans="2:56" x14ac:dyDescent="0.3">
      <c r="B453" s="1">
        <v>45569</v>
      </c>
      <c r="C453" t="s">
        <v>55</v>
      </c>
      <c r="D453">
        <v>2</v>
      </c>
      <c r="E453" t="s">
        <v>1130</v>
      </c>
      <c r="F453" s="2" t="s">
        <v>56</v>
      </c>
      <c r="G453" t="s">
        <v>57</v>
      </c>
      <c r="H453" s="2">
        <v>550</v>
      </c>
      <c r="I453">
        <v>0.9</v>
      </c>
      <c r="J453" t="s">
        <v>58</v>
      </c>
      <c r="K453">
        <v>250</v>
      </c>
      <c r="L453">
        <v>0.1</v>
      </c>
      <c r="M453" t="s">
        <v>56</v>
      </c>
      <c r="N453" t="s">
        <v>56</v>
      </c>
      <c r="O453" t="s">
        <v>94</v>
      </c>
      <c r="P453">
        <v>10</v>
      </c>
      <c r="Q453" t="s">
        <v>59</v>
      </c>
      <c r="R453">
        <v>15</v>
      </c>
      <c r="S453" t="s">
        <v>57</v>
      </c>
      <c r="T453">
        <v>550</v>
      </c>
      <c r="U453">
        <v>0.9</v>
      </c>
      <c r="V453" t="s">
        <v>58</v>
      </c>
      <c r="W453">
        <v>250</v>
      </c>
      <c r="X453">
        <v>0.1</v>
      </c>
      <c r="Y453" t="s">
        <v>56</v>
      </c>
      <c r="Z453" t="s">
        <v>56</v>
      </c>
      <c r="AA453" t="s">
        <v>94</v>
      </c>
      <c r="AB453">
        <v>10</v>
      </c>
      <c r="AC453" t="s">
        <v>59</v>
      </c>
      <c r="AD453">
        <v>0</v>
      </c>
      <c r="AE453" t="s">
        <v>56</v>
      </c>
      <c r="AF453">
        <v>0.428571429</v>
      </c>
      <c r="AG453">
        <v>0.571428571</v>
      </c>
      <c r="AH453" t="s">
        <v>56</v>
      </c>
      <c r="AI453" t="s">
        <v>60</v>
      </c>
      <c r="AJ453">
        <v>1</v>
      </c>
      <c r="AK453" t="s">
        <v>56</v>
      </c>
      <c r="AL453">
        <v>0</v>
      </c>
      <c r="AO453" s="17">
        <v>0.7</v>
      </c>
      <c r="AP453" s="17">
        <v>0.70099999999999996</v>
      </c>
      <c r="AQ453" s="17">
        <v>0.70199999999999996</v>
      </c>
      <c r="AR453">
        <v>1.89</v>
      </c>
      <c r="AS453" s="2" t="s">
        <v>1248</v>
      </c>
      <c r="AT453"/>
      <c r="AU453"/>
      <c r="AV453"/>
      <c r="AX453" s="6"/>
      <c r="AY453" s="7"/>
      <c r="AZ453" t="s">
        <v>1300</v>
      </c>
      <c r="BA453" t="s">
        <v>1301</v>
      </c>
      <c r="BB453" t="s">
        <v>1302</v>
      </c>
      <c r="BC453" t="s">
        <v>1303</v>
      </c>
    </row>
    <row r="454" spans="2:56" x14ac:dyDescent="0.3">
      <c r="B454" s="1">
        <v>45569</v>
      </c>
      <c r="C454" t="s">
        <v>55</v>
      </c>
      <c r="D454">
        <v>2</v>
      </c>
      <c r="E454" t="s">
        <v>1130</v>
      </c>
      <c r="F454" s="2" t="s">
        <v>56</v>
      </c>
      <c r="G454" t="s">
        <v>57</v>
      </c>
      <c r="H454" s="2">
        <v>550</v>
      </c>
      <c r="I454">
        <v>0.9</v>
      </c>
      <c r="J454" t="s">
        <v>58</v>
      </c>
      <c r="K454">
        <v>250</v>
      </c>
      <c r="L454">
        <v>0.1</v>
      </c>
      <c r="M454" t="s">
        <v>56</v>
      </c>
      <c r="N454" t="s">
        <v>56</v>
      </c>
      <c r="O454" t="s">
        <v>94</v>
      </c>
      <c r="P454">
        <v>10</v>
      </c>
      <c r="Q454" t="s">
        <v>59</v>
      </c>
      <c r="R454">
        <v>15</v>
      </c>
      <c r="S454" t="s">
        <v>57</v>
      </c>
      <c r="T454">
        <v>550</v>
      </c>
      <c r="U454">
        <v>0.9</v>
      </c>
      <c r="V454" t="s">
        <v>58</v>
      </c>
      <c r="W454">
        <v>250</v>
      </c>
      <c r="X454">
        <v>0.1</v>
      </c>
      <c r="Y454" t="s">
        <v>56</v>
      </c>
      <c r="Z454" t="s">
        <v>56</v>
      </c>
      <c r="AA454" t="s">
        <v>94</v>
      </c>
      <c r="AB454">
        <v>10</v>
      </c>
      <c r="AC454" t="s">
        <v>59</v>
      </c>
      <c r="AD454">
        <v>0</v>
      </c>
      <c r="AE454" t="s">
        <v>56</v>
      </c>
      <c r="AF454">
        <v>0.571428571</v>
      </c>
      <c r="AG454">
        <v>0.428571429</v>
      </c>
      <c r="AH454" t="s">
        <v>56</v>
      </c>
      <c r="AI454" t="s">
        <v>60</v>
      </c>
      <c r="AJ454">
        <v>1</v>
      </c>
      <c r="AK454" t="s">
        <v>56</v>
      </c>
      <c r="AL454">
        <v>0</v>
      </c>
      <c r="AO454" s="17">
        <v>0.71</v>
      </c>
      <c r="AP454" s="17">
        <v>0.7</v>
      </c>
      <c r="AQ454" s="17">
        <v>0.71199999999999997</v>
      </c>
      <c r="AR454">
        <v>1.89</v>
      </c>
      <c r="AS454" s="2" t="s">
        <v>1249</v>
      </c>
      <c r="AT454"/>
      <c r="AU454"/>
      <c r="AV454"/>
      <c r="AX454" s="6"/>
      <c r="AY454" s="7"/>
      <c r="AZ454" t="s">
        <v>1296</v>
      </c>
      <c r="BA454" t="s">
        <v>1297</v>
      </c>
      <c r="BB454" t="s">
        <v>1298</v>
      </c>
      <c r="BC454" t="s">
        <v>1299</v>
      </c>
    </row>
    <row r="455" spans="2:56" x14ac:dyDescent="0.3">
      <c r="B455" s="1">
        <v>45569</v>
      </c>
      <c r="C455" t="s">
        <v>55</v>
      </c>
      <c r="D455">
        <v>2</v>
      </c>
      <c r="E455" t="s">
        <v>1130</v>
      </c>
      <c r="F455" s="2" t="s">
        <v>56</v>
      </c>
      <c r="G455" t="s">
        <v>57</v>
      </c>
      <c r="H455" s="2">
        <v>550</v>
      </c>
      <c r="I455">
        <v>0.9</v>
      </c>
      <c r="J455" t="s">
        <v>58</v>
      </c>
      <c r="K455">
        <v>250</v>
      </c>
      <c r="L455">
        <v>0.1</v>
      </c>
      <c r="M455" t="s">
        <v>56</v>
      </c>
      <c r="N455" t="s">
        <v>56</v>
      </c>
      <c r="O455" t="s">
        <v>94</v>
      </c>
      <c r="P455">
        <v>10</v>
      </c>
      <c r="Q455" t="s">
        <v>59</v>
      </c>
      <c r="R455">
        <v>15</v>
      </c>
      <c r="S455" t="s">
        <v>57</v>
      </c>
      <c r="T455">
        <v>550</v>
      </c>
      <c r="U455">
        <v>0.9</v>
      </c>
      <c r="V455" t="s">
        <v>58</v>
      </c>
      <c r="W455">
        <v>250</v>
      </c>
      <c r="X455">
        <v>0.1</v>
      </c>
      <c r="Y455" t="s">
        <v>56</v>
      </c>
      <c r="Z455" t="s">
        <v>56</v>
      </c>
      <c r="AA455" t="s">
        <v>94</v>
      </c>
      <c r="AB455">
        <v>10</v>
      </c>
      <c r="AC455" t="s">
        <v>59</v>
      </c>
      <c r="AD455">
        <v>0</v>
      </c>
      <c r="AE455" t="s">
        <v>56</v>
      </c>
      <c r="AF455">
        <v>0.71428571399999996</v>
      </c>
      <c r="AG455">
        <v>0.28571428599999998</v>
      </c>
      <c r="AH455" t="s">
        <v>56</v>
      </c>
      <c r="AI455" t="s">
        <v>60</v>
      </c>
      <c r="AJ455">
        <v>1</v>
      </c>
      <c r="AK455" t="s">
        <v>56</v>
      </c>
      <c r="AL455">
        <v>0</v>
      </c>
      <c r="AO455" s="17">
        <v>1.05</v>
      </c>
      <c r="AP455" s="17">
        <v>1.29</v>
      </c>
      <c r="AQ455" s="17">
        <v>1.03</v>
      </c>
      <c r="AR455">
        <v>1.89</v>
      </c>
      <c r="AS455" s="2" t="s">
        <v>1250</v>
      </c>
      <c r="AT455"/>
      <c r="AU455"/>
      <c r="AV455"/>
      <c r="AX455" s="6"/>
      <c r="AY455" s="7"/>
      <c r="AZ455" t="s">
        <v>1293</v>
      </c>
      <c r="BA455" t="s">
        <v>1294</v>
      </c>
      <c r="BB455" t="s">
        <v>1295</v>
      </c>
      <c r="BC455" t="s">
        <v>1288</v>
      </c>
    </row>
    <row r="456" spans="2:56" x14ac:dyDescent="0.3">
      <c r="B456" s="1">
        <v>45569</v>
      </c>
      <c r="C456" t="s">
        <v>55</v>
      </c>
      <c r="D456">
        <v>2</v>
      </c>
      <c r="E456" t="s">
        <v>1130</v>
      </c>
      <c r="F456" s="2" t="s">
        <v>56</v>
      </c>
      <c r="G456" t="s">
        <v>57</v>
      </c>
      <c r="H456" s="2">
        <v>550</v>
      </c>
      <c r="I456">
        <v>0.9</v>
      </c>
      <c r="J456" t="s">
        <v>58</v>
      </c>
      <c r="K456">
        <v>250</v>
      </c>
      <c r="L456">
        <v>0.1</v>
      </c>
      <c r="M456" t="s">
        <v>56</v>
      </c>
      <c r="N456" t="s">
        <v>56</v>
      </c>
      <c r="O456" t="s">
        <v>94</v>
      </c>
      <c r="P456">
        <v>10</v>
      </c>
      <c r="Q456" t="s">
        <v>59</v>
      </c>
      <c r="R456">
        <v>15</v>
      </c>
      <c r="S456" t="s">
        <v>57</v>
      </c>
      <c r="T456">
        <v>550</v>
      </c>
      <c r="U456">
        <v>0.9</v>
      </c>
      <c r="V456" t="s">
        <v>58</v>
      </c>
      <c r="W456">
        <v>250</v>
      </c>
      <c r="X456">
        <v>0.1</v>
      </c>
      <c r="Y456" t="s">
        <v>56</v>
      </c>
      <c r="Z456" t="s">
        <v>56</v>
      </c>
      <c r="AA456" t="s">
        <v>94</v>
      </c>
      <c r="AB456">
        <v>10</v>
      </c>
      <c r="AC456" t="s">
        <v>59</v>
      </c>
      <c r="AD456">
        <v>0</v>
      </c>
      <c r="AE456" t="s">
        <v>56</v>
      </c>
      <c r="AF456">
        <v>0.85714285700000004</v>
      </c>
      <c r="AG456">
        <v>0.14285714299999999</v>
      </c>
      <c r="AH456" t="s">
        <v>56</v>
      </c>
      <c r="AI456" t="s">
        <v>60</v>
      </c>
      <c r="AJ456">
        <v>1</v>
      </c>
      <c r="AK456" t="s">
        <v>56</v>
      </c>
      <c r="AL456">
        <v>0</v>
      </c>
      <c r="AO456" s="17">
        <v>1.05</v>
      </c>
      <c r="AP456" s="17">
        <v>1.29</v>
      </c>
      <c r="AQ456" s="17">
        <v>1.03</v>
      </c>
      <c r="AR456">
        <v>1.89</v>
      </c>
      <c r="AS456" s="2" t="s">
        <v>1251</v>
      </c>
      <c r="AT456"/>
      <c r="AU456"/>
      <c r="AV456"/>
      <c r="AX456" s="6"/>
      <c r="AY456" s="7"/>
      <c r="AZ456" t="s">
        <v>1292</v>
      </c>
      <c r="BA456" t="s">
        <v>1289</v>
      </c>
      <c r="BB456" t="s">
        <v>1290</v>
      </c>
      <c r="BC456" t="s">
        <v>1291</v>
      </c>
    </row>
    <row r="457" spans="2:56" x14ac:dyDescent="0.3">
      <c r="B457" s="1">
        <v>45569</v>
      </c>
      <c r="C457" t="s">
        <v>55</v>
      </c>
      <c r="D457">
        <v>2</v>
      </c>
      <c r="E457" t="s">
        <v>1130</v>
      </c>
      <c r="F457" s="2" t="s">
        <v>56</v>
      </c>
      <c r="G457" t="s">
        <v>57</v>
      </c>
      <c r="H457" s="2">
        <v>550</v>
      </c>
      <c r="I457">
        <v>0.9</v>
      </c>
      <c r="J457" t="s">
        <v>58</v>
      </c>
      <c r="K457">
        <v>250</v>
      </c>
      <c r="L457">
        <v>0.1</v>
      </c>
      <c r="M457" t="s">
        <v>56</v>
      </c>
      <c r="N457" t="s">
        <v>56</v>
      </c>
      <c r="O457" t="s">
        <v>94</v>
      </c>
      <c r="P457">
        <v>10</v>
      </c>
      <c r="Q457" t="s">
        <v>59</v>
      </c>
      <c r="R457">
        <v>15</v>
      </c>
      <c r="S457" t="s">
        <v>57</v>
      </c>
      <c r="T457">
        <v>550</v>
      </c>
      <c r="U457">
        <v>0.9</v>
      </c>
      <c r="V457" t="s">
        <v>58</v>
      </c>
      <c r="W457">
        <v>250</v>
      </c>
      <c r="X457">
        <v>0.1</v>
      </c>
      <c r="Y457" t="s">
        <v>56</v>
      </c>
      <c r="Z457" t="s">
        <v>56</v>
      </c>
      <c r="AA457" t="s">
        <v>94</v>
      </c>
      <c r="AB457">
        <v>10</v>
      </c>
      <c r="AC457" t="s">
        <v>59</v>
      </c>
      <c r="AD457">
        <v>0</v>
      </c>
      <c r="AE457" t="s">
        <v>56</v>
      </c>
      <c r="AF457">
        <v>1</v>
      </c>
      <c r="AG457">
        <v>0</v>
      </c>
      <c r="AH457" t="s">
        <v>56</v>
      </c>
      <c r="AI457" t="s">
        <v>60</v>
      </c>
      <c r="AJ457">
        <v>1</v>
      </c>
      <c r="AK457" t="s">
        <v>56</v>
      </c>
      <c r="AL457">
        <v>0</v>
      </c>
      <c r="AO457" s="17">
        <v>1.05</v>
      </c>
      <c r="AP457" s="17">
        <v>1.29</v>
      </c>
      <c r="AQ457" s="17">
        <v>1.03</v>
      </c>
      <c r="AR457">
        <v>1.89</v>
      </c>
      <c r="AS457" s="2" t="s">
        <v>1252</v>
      </c>
      <c r="AT457"/>
      <c r="AU457"/>
      <c r="AV457"/>
      <c r="AX457" s="6"/>
      <c r="AY457" s="7"/>
      <c r="AZ457" t="s">
        <v>1284</v>
      </c>
      <c r="BA457" t="s">
        <v>1285</v>
      </c>
      <c r="BB457" t="s">
        <v>1286</v>
      </c>
      <c r="BC457" t="s">
        <v>1287</v>
      </c>
    </row>
  </sheetData>
  <autoFilter ref="Q1" xr:uid="{00000000-0001-0000-0000-000000000000}"/>
  <sortState xmlns:xlrd2="http://schemas.microsoft.com/office/spreadsheetml/2017/richdata2" ref="AF418:AF425">
    <sortCondition descending="1" ref="AF418:AF425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8a73066-4730-4ab5-be8f-f23f878c021f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53D7964776974AA61CEF8D0FDC9B33" ma:contentTypeVersion="15" ma:contentTypeDescription="Create a new document." ma:contentTypeScope="" ma:versionID="7fc1b50562eb4e51bc78c062d1a654ee">
  <xsd:schema xmlns:xsd="http://www.w3.org/2001/XMLSchema" xmlns:xs="http://www.w3.org/2001/XMLSchema" xmlns:p="http://schemas.microsoft.com/office/2006/metadata/properties" xmlns:ns2="88a73066-4730-4ab5-be8f-f23f878c021f" xmlns:ns3="06c2a42f-57a7-4305-8c35-a50c8e95b9e4" xmlns:ns4="cdbd341c-9425-4527-8200-dbc5093c0c26" targetNamespace="http://schemas.microsoft.com/office/2006/metadata/properties" ma:root="true" ma:fieldsID="a770361407be96e4f730504db4b33149" ns2:_="" ns3:_="" ns4:_="">
    <xsd:import namespace="88a73066-4730-4ab5-be8f-f23f878c021f"/>
    <xsd:import namespace="06c2a42f-57a7-4305-8c35-a50c8e95b9e4"/>
    <xsd:import namespace="cdbd341c-9425-4527-8200-dbc5093c0c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73066-4730-4ab5-be8f-f23f878c0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2a42f-57a7-4305-8c35-a50c8e95b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b18c0e8-8117-4e39-b5a0-2398c4847414}" ma:internalName="TaxCatchAll" ma:showField="CatchAllData" ma:web="06c2a42f-57a7-4305-8c35-a50c8e95b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5C5899-D415-4736-9000-53456597A255}">
  <ds:schemaRefs>
    <ds:schemaRef ds:uri="http://purl.org/dc/terms/"/>
    <ds:schemaRef ds:uri="http://www.w3.org/XML/1998/namespace"/>
    <ds:schemaRef ds:uri="http://schemas.microsoft.com/office/2006/metadata/properties"/>
    <ds:schemaRef ds:uri="88a73066-4730-4ab5-be8f-f23f878c021f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dbd341c-9425-4527-8200-dbc5093c0c26"/>
    <ds:schemaRef ds:uri="06c2a42f-57a7-4305-8c35-a50c8e95b9e4"/>
  </ds:schemaRefs>
</ds:datastoreItem>
</file>

<file path=customXml/itemProps2.xml><?xml version="1.0" encoding="utf-8"?>
<ds:datastoreItem xmlns:ds="http://schemas.openxmlformats.org/officeDocument/2006/customXml" ds:itemID="{BD057860-AE5C-4326-BA0F-28FA56CC7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a73066-4730-4ab5-be8f-f23f878c021f"/>
    <ds:schemaRef ds:uri="06c2a42f-57a7-4305-8c35-a50c8e95b9e4"/>
    <ds:schemaRef ds:uri="cdbd341c-9425-4527-8200-dbc5093c0c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E4EB57-B4D1-436E-9E72-6FE2698B71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Jimenez, Jayvic Cristian</cp:lastModifiedBy>
  <cp:revision/>
  <dcterms:created xsi:type="dcterms:W3CDTF">2023-10-25T04:20:36Z</dcterms:created>
  <dcterms:modified xsi:type="dcterms:W3CDTF">2024-10-08T23:25:31Z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0x0101001153D7964776974AA61CEF8D0FDC9B33</vt:lpwstr>
  </property>
</Properties>
</file>