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42" activeTab="43"/>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Prestations_De_Services_Intraco" sheetId="22" r:id="rId32"/>
    <sheet name="Livraisons_Biens_Intracommunaut" sheetId="21" r:id="rId33"/>
    <sheet name="TVA_Formulaire_3310_CA3" sheetId="18" r:id="rId34"/>
    <sheet name="TVA_Formulaire_3516_SD" sheetId="19" r:id="rId35"/>
    <sheet name="TVA_Formulaire_3310_A_SD" sheetId="20" r:id="rId36"/>
    <sheet name="TVA_Formulaire_3519_SD" sheetId="23" r:id="rId37"/>
    <sheet name="TVA_Formulaire_3310_CA3G_SD" sheetId="24" r:id="rId38"/>
    <sheet name="TVA_Formulaire _3310_Ter_SD" sheetId="25" r:id="rId39"/>
    <sheet name="TVA_Formulaire_3515_SD" sheetId="26" r:id="rId40"/>
    <sheet name="I_S_L_S_Formulaire_2065_SD" sheetId="27" r:id="rId41"/>
    <sheet name="I_S_L_S_Formulaire_2571_SD" sheetId="75" r:id="rId42"/>
    <sheet name="I_S_L_S_Formulaire_2572_SD" sheetId="76" r:id="rId43"/>
    <sheet name="I_S_L_S_Formulaire_2066_SD" sheetId="77" r:id="rId44"/>
    <sheet name="L_F_Formulaire_2050_SD" sheetId="28" r:id="rId45"/>
    <sheet name="L_F_Formulaire_2051_SD" sheetId="29" r:id="rId46"/>
    <sheet name="L_F_Formulaire_2052_SD" sheetId="30" r:id="rId47"/>
    <sheet name="L_F_Formulaire_2053_SD" sheetId="31" r:id="rId48"/>
    <sheet name="L_F_Formulaire_2054_SD" sheetId="32" r:id="rId49"/>
    <sheet name="L_F_Formulaire_2054_Bis_SD" sheetId="33" r:id="rId50"/>
    <sheet name="L_F_Formulaire_2055_SD" sheetId="35" r:id="rId51"/>
    <sheet name="L_F_Formulaire_2056_SD" sheetId="36" r:id="rId52"/>
    <sheet name="L_F_Formulaire_2057_SD" sheetId="37" r:id="rId53"/>
    <sheet name="L_F_Formulaire_2058_A_SD" sheetId="38" r:id="rId54"/>
    <sheet name="L_F_Formulaire_2058_B_SD" sheetId="39" r:id="rId55"/>
    <sheet name="L_F_Formulaire_2058_C_SD" sheetId="40" r:id="rId56"/>
    <sheet name="L_F_Formulaire_2059_A_SD" sheetId="41" r:id="rId57"/>
    <sheet name="L_F_Formulaire_2059_B_SD" sheetId="42" r:id="rId58"/>
    <sheet name="L_F_Formulaire_2059_C_SD" sheetId="43" r:id="rId59"/>
    <sheet name="L_F_Formulaire_2059_D_SD" sheetId="44" r:id="rId60"/>
    <sheet name="L_F_Formulaire_2059_E_SD" sheetId="45" r:id="rId61"/>
    <sheet name="L_F_Formulaire_2059_F_SD" sheetId="46" r:id="rId62"/>
    <sheet name="L_F_Formulaire_2059_G_SD" sheetId="47" r:id="rId63"/>
    <sheet name="CFE_F_1447_C_SD" sheetId="65" r:id="rId64"/>
    <sheet name="CFE_F_1447_M_SD" sheetId="70" r:id="rId65"/>
    <sheet name="CFE_1519_D_eol_SD" sheetId="71" r:id="rId66"/>
    <sheet name="CVAE_Formulaire_1330_CVAE_SD" sheetId="66" r:id="rId67"/>
    <sheet name="CVAE_ANNEXE_1330_CVAE_ETE_SD" sheetId="67" r:id="rId68"/>
    <sheet name="CVAE_ANNEXE_1330_CVAE_EPE_SD" sheetId="68" r:id="rId69"/>
    <sheet name="CVAE_F_2072_E_SD" sheetId="69" r:id="rId70"/>
    <sheet name="CVAE_F_1329_DEF_SD" sheetId="72" r:id="rId71"/>
    <sheet name="CVAE_F_2033_E_SD" sheetId="73" r:id="rId72"/>
    <sheet name="CVAE_F_1329_AC_SD" sheetId="74" r:id="rId73"/>
    <sheet name="L_C_D_S_Formulaire_2759" sheetId="52" r:id="rId74"/>
    <sheet name="Fond_De_Roulement" sheetId="53" r:id="rId75"/>
    <sheet name="Livre_Inventaire" sheetId="64" r:id="rId76"/>
  </sheets>
  <externalReferences>
    <externalReference r:id="rId77"/>
    <externalReference r:id="rId78"/>
  </externalReferences>
  <calcPr calcId="152511"/>
</workbook>
</file>

<file path=xl/calcChain.xml><?xml version="1.0" encoding="utf-8"?>
<calcChain xmlns="http://schemas.openxmlformats.org/spreadsheetml/2006/main">
  <c r="F44" i="73" l="1"/>
  <c r="F46" i="73" s="1"/>
  <c r="F33" i="73"/>
  <c r="F25" i="73"/>
  <c r="D108" i="72" l="1"/>
  <c r="D89" i="72"/>
  <c r="D95" i="72" s="1"/>
  <c r="D103" i="72" l="1"/>
  <c r="D91" i="72"/>
  <c r="D92" i="72"/>
  <c r="H36" i="69"/>
  <c r="H27" i="69"/>
  <c r="H26" i="69"/>
  <c r="H23" i="69"/>
  <c r="H42" i="69" s="1"/>
  <c r="D106" i="72" l="1"/>
  <c r="D110" i="72" s="1"/>
  <c r="D105" i="72"/>
  <c r="D109" i="72" s="1"/>
  <c r="J7" i="68"/>
  <c r="H7" i="68"/>
  <c r="E7" i="68" s="1"/>
  <c r="J6" i="68"/>
  <c r="H6" i="68"/>
  <c r="E6" i="68"/>
  <c r="E8" i="68" l="1"/>
  <c r="W263" i="15"/>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<sst xmlns="http://schemas.openxmlformats.org/spreadsheetml/2006/main" count="8336" uniqueCount="5473">
  <si>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</si>
  <si>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</si>
  <si>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</si>
  <si>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</si>
  <si>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</si>
  <si>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</si>
  <si>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</si>
  <si>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</si>
  <si>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</si>
  <si>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</si>
  <si>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</si>
  <si>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</si>
  <si>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</si>
  <si>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</si>
  <si>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</si>
  <si>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</si>
  <si>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</si>
  <si>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</si>
  <si>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</si>
  <si>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</si>
  <si>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</si>
  <si>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</si>
  <si>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</si>
  <si>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</si>
  <si>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</si>
  <si>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</si>
  <si>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</si>
  <si>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</si>
  <si>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</si>
  <si>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</si>
  <si>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</si>
  <si>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</si>
  <si>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</si>
  <si>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</si>
  <si>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</si>
  <si>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</si>
  <si>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</si>
  <si>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</si>
  <si>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</si>
  <si>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</si>
  <si>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</si>
  <si>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</si>
  <si>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</si>
  <si>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</si>
  <si>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</si>
  <si>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</si>
  <si>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</si>
  <si>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</si>
  <si>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</si>
  <si>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</si>
  <si>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</si>
  <si>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</si>
  <si>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</si>
  <si>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</si>
  <si>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</si>
  <si>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</si>
  <si>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</si>
  <si>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</si>
  <si>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</si>
  <si>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</si>
  <si>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</si>
  <si>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</si>
  <si>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</si>
  <si>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</si>
  <si>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</si>
  <si>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</si>
  <si>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</si>
  <si>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</si>
  <si>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</si>
  <si>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</si>
  <si>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</si>
  <si>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</si>
  <si>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</si>
  <si>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</si>
  <si>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</si>
  <si>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</si>
  <si>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</si>
  <si>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</si>
  <si>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</si>
  <si>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</si>
  <si>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</si>
  <si>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</si>
  <si>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</si>
  <si>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</si>
  <si>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</si>
  <si>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</si>
  <si>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</si>
  <si>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</si>
  <si>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</si>
  <si>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</si>
  <si>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</si>
  <si>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</si>
  <si>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</si>
  <si>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</si>
  <si>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</si>
  <si>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</si>
  <si>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</si>
  <si>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</si>
  <si>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</si>
  <si>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</si>
  <si>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</si>
  <si>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</si>
  <si>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</si>
  <si>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</si>
  <si>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</si>
  <si>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</si>
  <si>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</si>
  <si>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</si>
  <si>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</si>
  <si>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</si>
  <si>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</si>
  <si>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</si>
  <si>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</si>
  <si>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</si>
  <si>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</si>
  <si>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</si>
  <si>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</si>
  <si>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</si>
  <si>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</si>
  <si>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</si>
  <si>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</si>
  <si>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</si>
  <si>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</si>
  <si>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</si>
  <si>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</si>
  <si>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</si>
  <si>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</si>
  <si>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</si>
  <si>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</si>
  <si>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</si>
  <si>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</si>
  <si>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</si>
  <si>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</si>
  <si>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</si>
  <si>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</si>
  <si>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</si>
  <si>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</si>
  <si>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</si>
  <si>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</si>
  <si>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</si>
  <si>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</si>
  <si>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</si>
  <si>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</si>
  <si>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</si>
  <si>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</si>
  <si>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</si>
  <si>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</si>
  <si>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</si>
  <si>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</si>
  <si>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</si>
  <si>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</si>
  <si>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</si>
  <si>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</si>
  <si>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</si>
  <si>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</si>
  <si>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</si>
  <si>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</si>
  <si>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</si>
  <si>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</si>
  <si>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</si>
  <si>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</si>
  <si>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</si>
  <si>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</si>
  <si>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</si>
  <si>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</si>
  <si>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</si>
  <si>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</si>
  <si>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</si>
  <si>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</si>
  <si>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</si>
  <si>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</si>
  <si>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</si>
  <si>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</si>
  <si>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</si>
  <si>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</si>
  <si>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</si>
  <si>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</si>
  <si>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</si>
  <si>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</si>
  <si>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</si>
  <si>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</si>
  <si>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</si>
  <si>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</si>
  <si>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</si>
  <si>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</si>
  <si>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</si>
  <si>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</si>
  <si>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</si>
  <si>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</si>
  <si>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</si>
  <si>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</si>
  <si>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</si>
  <si>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</si>
  <si>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</si>
  <si>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</si>
  <si>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</si>
  <si>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</si>
  <si>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</si>
  <si>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</si>
  <si>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</si>
  <si>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</si>
  <si>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</si>
  <si>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</si>
  <si>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</si>
  <si>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</si>
  <si>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</si>
  <si>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</si>
  <si>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</si>
  <si>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</si>
  <si>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</si>
  <si>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</si>
  <si>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</si>
  <si>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</si>
  <si>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</si>
  <si>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</si>
  <si>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</si>
  <si>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</si>
  <si>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</si>
  <si>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</si>
  <si>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</si>
  <si>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</si>
  <si>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</si>
  <si>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</si>
  <si>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</si>
  <si>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</si>
  <si>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</si>
  <si>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</si>
  <si>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</si>
  <si>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</si>
  <si>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</si>
  <si>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</si>
  <si>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</si>
  <si>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</si>
  <si>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</si>
  <si>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</si>
  <si>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</si>
  <si>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</si>
  <si>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</si>
  <si>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</si>
  <si>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</si>
  <si>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</si>
  <si>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</si>
  <si>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</si>
  <si>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</si>
  <si>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</si>
  <si>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</si>
  <si>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</si>
  <si>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</si>
  <si>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</si>
  <si>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</si>
  <si>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</si>
  <si>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</si>
  <si>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</si>
  <si>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</si>
  <si>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</si>
  <si>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</si>
  <si>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</si>
  <si>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</si>
  <si>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</si>
  <si>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</si>
  <si>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</si>
  <si>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</si>
  <si>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</si>
  <si>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</si>
  <si>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</si>
  <si>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</si>
  <si>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</si>
  <si>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</si>
  <si>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</si>
  <si>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</si>
  <si>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</si>
  <si>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</si>
  <si>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</si>
  <si>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</si>
  <si>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</si>
  <si>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</si>
  <si>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</si>
  <si>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</si>
  <si>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</si>
  <si>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</si>
  <si>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</si>
  <si>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</si>
  <si>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</si>
  <si>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</si>
  <si>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</si>
  <si>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</si>
  <si>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</si>
  <si>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</si>
  <si>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</si>
  <si>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</si>
  <si>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</si>
  <si>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</si>
  <si>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</si>
  <si>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</si>
  <si>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</si>
  <si>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</si>
  <si>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</si>
  <si>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</si>
  <si>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</si>
  <si>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</si>
  <si>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</si>
  <si>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</si>
  <si>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</si>
  <si>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</si>
  <si>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</si>
  <si>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</si>
  <si>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</si>
  <si>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</si>
  <si>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</si>
  <si>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</si>
  <si>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</si>
  <si>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</si>
  <si>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</si>
  <si>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</si>
  <si>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</si>
  <si>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</si>
  <si>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</si>
  <si>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</si>
  <si>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</si>
  <si>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</si>
  <si>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</si>
  <si>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</si>
  <si>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</si>
  <si>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</si>
  <si>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</si>
  <si>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</si>
  <si>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</si>
  <si>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</si>
  <si>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</si>
  <si>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</si>
  <si>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</si>
  <si>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</si>
  <si>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</si>
  <si>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</si>
  <si>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</si>
  <si>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</si>
  <si>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</si>
  <si>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</si>
  <si>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</si>
  <si>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</si>
  <si>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</si>
  <si>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</si>
  <si>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</si>
  <si>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</si>
  <si>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</si>
  <si>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</si>
  <si>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</si>
  <si>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</si>
  <si>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</si>
  <si>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</si>
  <si>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</si>
  <si>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</si>
  <si>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</si>
  <si>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</si>
  <si>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</si>
  <si>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</si>
  <si>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</si>
  <si>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</si>
  <si>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</si>
  <si>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</si>
  <si>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</si>
  <si>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</si>
  <si>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</si>
  <si>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</si>
  <si>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</si>
  <si>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</si>
  <si>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</si>
  <si>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</si>
  <si>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</si>
  <si>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</si>
  <si>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</si>
  <si>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</si>
  <si>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</si>
  <si>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</si>
  <si>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</si>
  <si>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</si>
  <si>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</si>
  <si>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</si>
  <si>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</si>
  <si>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</si>
  <si>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</si>
  <si>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</si>
  <si>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</si>
  <si>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</si>
  <si>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</si>
  <si>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</si>
  <si>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</si>
  <si>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</si>
  <si>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</si>
  <si>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</si>
  <si>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</si>
  <si>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</si>
  <si>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</si>
  <si>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</si>
  <si>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</si>
  <si>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</si>
  <si>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</si>
  <si>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</si>
  <si>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</si>
  <si>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</si>
  <si>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</si>
  <si>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</si>
  <si>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</si>
  <si>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</si>
  <si>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</si>
  <si>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</si>
  <si>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</si>
  <si>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</si>
  <si>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</si>
  <si>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</si>
  <si>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</si>
  <si>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</si>
  <si>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</si>
  <si>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</si>
  <si>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</si>
  <si>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</si>
  <si>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</si>
  <si>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</si>
  <si>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</si>
  <si>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</si>
  <si>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</si>
  <si>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</si>
  <si>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</si>
  <si>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</si>
  <si>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</si>
  <si>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</si>
  <si>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</si>
  <si>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</si>
  <si>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</si>
  <si>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</si>
  <si>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</si>
  <si>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</si>
  <si>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</si>
  <si>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</si>
  <si>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</si>
  <si>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</si>
  <si>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</si>
  <si>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</si>
  <si>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</si>
  <si>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</si>
  <si>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</si>
  <si>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</si>
  <si>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</si>
  <si>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</si>
  <si>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</si>
  <si>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</si>
  <si>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</si>
  <si>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</si>
  <si>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</si>
  <si>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</si>
  <si>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</si>
  <si>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</si>
  <si>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</si>
  <si>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</si>
  <si>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</si>
  <si>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</si>
  <si>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</si>
  <si>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</si>
  <si>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</si>
  <si>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</si>
  <si>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</si>
  <si>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</si>
  <si>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</si>
  <si>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</si>
  <si>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</si>
  <si>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</si>
  <si>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</si>
  <si>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</si>
  <si>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</si>
  <si>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</si>
  <si>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</si>
  <si>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</si>
  <si>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</si>
  <si>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</si>
  <si>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</si>
  <si>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</si>
  <si>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</si>
  <si>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</si>
  <si>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</si>
  <si>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</si>
  <si>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</si>
  <si>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</si>
  <si>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</si>
  <si>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</si>
  <si>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</si>
  <si>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</si>
  <si>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</si>
  <si>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</si>
  <si>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</si>
  <si>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</si>
  <si>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</si>
  <si>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</si>
  <si>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</si>
  <si>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</si>
  <si>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</si>
  <si>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</si>
  <si>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</si>
  <si>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</si>
  <si>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</si>
  <si>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</si>
  <si>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</si>
  <si>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</si>
  <si>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</si>
  <si>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</si>
  <si>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</si>
  <si>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</si>
  <si>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</si>
  <si>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</si>
  <si>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</si>
  <si>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</si>
  <si>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</si>
  <si>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</si>
  <si>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</si>
  <si>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</si>
  <si>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</si>
  <si>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</si>
  <si>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</si>
  <si>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</si>
  <si>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</si>
  <si>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</si>
  <si>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</si>
  <si>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</si>
  <si>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</si>
  <si>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</si>
  <si>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</si>
  <si>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</si>
  <si>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</si>
  <si>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</si>
  <si>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</si>
  <si>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</si>
  <si>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</si>
  <si>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</si>
  <si>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</si>
  <si>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</si>
  <si>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</si>
  <si>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</si>
  <si>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</si>
  <si>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</si>
  <si>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</si>
  <si>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</si>
  <si>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</si>
  <si>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</si>
  <si>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</si>
  <si>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</si>
  <si>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</si>
  <si>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</si>
  <si>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</si>
  <si>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</si>
  <si>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</si>
  <si>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</si>
  <si>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</si>
  <si>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</si>
  <si>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</si>
  <si>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</si>
  <si>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</si>
  <si>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</si>
  <si>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</si>
  <si>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</si>
  <si>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</si>
  <si>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</si>
  <si>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</si>
  <si>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</si>
  <si>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</si>
  <si>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</si>
  <si>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</si>
  <si>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</si>
  <si>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</si>
  <si>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</si>
  <si>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</si>
  <si>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</si>
  <si>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</si>
  <si>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</si>
  <si>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</si>
  <si>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</si>
  <si>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</si>
  <si>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</si>
  <si>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</si>
  <si>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</si>
  <si>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</si>
  <si>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</si>
  <si>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</si>
  <si>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</si>
  <si>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</si>
  <si>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</si>
  <si>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</si>
  <si>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</si>
  <si>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</si>
  <si>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</si>
  <si>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</si>
  <si>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</si>
  <si>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</si>
  <si>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</si>
  <si>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</si>
  <si>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</si>
  <si>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</si>
  <si>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</si>
  <si>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</si>
  <si>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</si>
  <si>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</si>
  <si>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</si>
  <si>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</si>
  <si>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</si>
  <si>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</si>
  <si>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</si>
  <si>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</si>
  <si>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</si>
  <si>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</si>
  <si>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</si>
  <si>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</si>
  <si>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</si>
  <si>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</si>
  <si>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</si>
  <si>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</si>
  <si>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</si>
  <si>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</si>
  <si>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</si>
  <si>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</si>
  <si>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</si>
  <si>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</si>
  <si>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</si>
  <si>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</si>
  <si>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</si>
  <si>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</si>
  <si>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</si>
  <si>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</si>
  <si>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</si>
  <si>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</si>
  <si>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</si>
  <si>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</si>
  <si>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</si>
  <si>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</si>
  <si>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</si>
  <si>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</si>
  <si>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</si>
  <si>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</si>
  <si>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</si>
  <si>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</si>
  <si>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</si>
  <si>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</si>
  <si>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</si>
  <si>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</si>
  <si>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</si>
  <si>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</si>
  <si>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</si>
  <si>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</si>
  <si>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</si>
  <si>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</si>
  <si>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</si>
  <si>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</si>
  <si>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</si>
  <si>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</si>
  <si>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</si>
  <si>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</si>
  <si>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</si>
  <si>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</si>
  <si>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</si>
  <si>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</si>
  <si>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</si>
  <si>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</si>
  <si>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</si>
  <si>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</si>
  <si>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</si>
  <si>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</si>
  <si>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</si>
  <si>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</si>
  <si>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</si>
  <si>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</si>
  <si>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</si>
  <si>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</si>
  <si>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</si>
  <si>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</si>
  <si>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</si>
  <si>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</si>
  <si>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</si>
  <si>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</si>
  <si>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</si>
  <si>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</si>
  <si>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</si>
  <si>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</si>
  <si>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</si>
  <si>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</si>
  <si>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</si>
  <si>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</si>
  <si>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</si>
  <si>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</si>
  <si>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</si>
  <si>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</si>
  <si>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</si>
  <si>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</si>
  <si>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</si>
  <si>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</si>
  <si>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</si>
  <si>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</si>
  <si>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</si>
  <si>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</si>
  <si>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</si>
  <si>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</si>
  <si>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</si>
  <si>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</si>
  <si>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</si>
  <si>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</si>
  <si>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</si>
  <si>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</si>
  <si>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</si>
  <si>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</si>
  <si>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</si>
  <si>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</si>
  <si>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</si>
  <si>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</si>
  <si>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</si>
  <si>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</si>
  <si>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</si>
  <si>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</si>
  <si>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</si>
  <si>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</si>
  <si>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</si>
  <si>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</si>
  <si>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</si>
  <si>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</si>
  <si>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</si>
  <si>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</si>
  <si>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</si>
  <si>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</si>
  <si>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</si>
  <si>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</si>
  <si>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</si>
  <si>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</si>
  <si>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</si>
  <si>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</si>
  <si>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</si>
  <si>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</si>
  <si>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</si>
  <si>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</si>
  <si>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</si>
  <si>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</si>
  <si>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</si>
  <si>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</si>
  <si>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</si>
  <si>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</si>
  <si>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</si>
  <si>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</si>
  <si>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</si>
  <si>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</si>
  <si>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</si>
  <si>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</si>
  <si>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</si>
  <si>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</si>
  <si>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</si>
  <si>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</si>
  <si>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</si>
  <si>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</si>
  <si>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</si>
  <si>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</si>
  <si>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</si>
  <si>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</si>
  <si>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</si>
  <si>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</si>
  <si>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</si>
  <si>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</si>
  <si>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</si>
  <si>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</si>
  <si>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</si>
  <si>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</si>
  <si>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</si>
  <si>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</si>
  <si>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</si>
  <si>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</si>
  <si>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</si>
  <si>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</si>
  <si>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</si>
  <si>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</si>
  <si>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</si>
  <si>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</si>
  <si>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</si>
  <si>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</si>
  <si>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</si>
  <si>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</si>
  <si>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</si>
  <si>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</si>
  <si>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</si>
  <si>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</si>
  <si>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</si>
  <si>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</si>
  <si>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</si>
  <si>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</si>
  <si>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</si>
  <si>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</si>
  <si>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</si>
  <si>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</si>
  <si>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</si>
  <si>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</si>
  <si>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</si>
  <si>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</si>
  <si>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</si>
  <si>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</si>
  <si>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</si>
  <si>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</si>
  <si>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</si>
  <si>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</si>
  <si>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</si>
  <si>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</si>
  <si>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</si>
  <si>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</si>
  <si>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</si>
  <si>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</si>
  <si>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</si>
  <si>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</si>
  <si>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</si>
  <si>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</si>
  <si>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</si>
  <si>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</si>
  <si>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</si>
  <si>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</si>
  <si>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</si>
  <si>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</si>
  <si>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</si>
  <si>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</si>
  <si>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</si>
  <si>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</si>
  <si>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</si>
  <si>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</si>
  <si>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</si>
  <si>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</si>
  <si>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</si>
  <si>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</si>
  <si>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</si>
  <si>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</si>
  <si>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</si>
  <si>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</si>
  <si>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</si>
  <si>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</si>
  <si>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</si>
  <si>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</si>
  <si>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</si>
  <si>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</si>
  <si>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</si>
  <si>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</si>
  <si>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</si>
  <si>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</si>
  <si>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</si>
  <si>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</si>
  <si>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</si>
  <si>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</si>
  <si>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</si>
  <si>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</si>
  <si>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</si>
  <si>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</si>
  <si>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</si>
  <si>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</si>
  <si>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</si>
  <si>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</si>
  <si>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</si>
  <si>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</si>
  <si>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</si>
  <si>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</si>
  <si>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</si>
  <si>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</si>
  <si>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</si>
  <si>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</si>
  <si>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</si>
  <si>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</si>
  <si>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</si>
  <si>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</si>
  <si>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</si>
  <si>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</si>
  <si>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</si>
  <si>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</si>
  <si>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</si>
  <si>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</si>
  <si>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</si>
  <si>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</si>
  <si>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</si>
  <si>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</si>
  <si>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</si>
  <si>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</si>
  <si>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</si>
  <si>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</si>
  <si>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</si>
  <si>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</si>
  <si>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</si>
  <si>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</si>
  <si>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</si>
  <si>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</si>
  <si>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</si>
  <si>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</si>
  <si>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</si>
  <si>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</si>
  <si>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</si>
  <si>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</si>
  <si>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</si>
  <si>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</si>
  <si>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</si>
  <si>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</si>
  <si>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</si>
  <si>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</si>
  <si>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</si>
  <si>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</si>
  <si>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</si>
  <si>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</si>
  <si>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</si>
  <si>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</si>
  <si>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</si>
  <si>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</si>
  <si>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</si>
  <si>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</si>
  <si>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</si>
  <si>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</si>
  <si>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</si>
  <si>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</si>
  <si>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</si>
  <si>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</si>
  <si>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</si>
  <si>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</si>
  <si>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</si>
  <si>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</si>
  <si>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</si>
  <si>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</si>
  <si>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</si>
  <si>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</si>
  <si>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</si>
  <si>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</si>
  <si>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</si>
  <si>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</si>
  <si>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</si>
  <si>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</si>
  <si>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</si>
  <si>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</si>
  <si>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</si>
  <si>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</si>
  <si>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</si>
  <si>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</si>
  <si>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</si>
  <si>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</si>
  <si>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</si>
  <si>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</si>
  <si>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</si>
  <si>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</si>
  <si>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</si>
  <si>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</si>
  <si>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</si>
  <si>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</si>
  <si>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</si>
  <si>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</si>
  <si>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</si>
  <si>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</si>
  <si>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</si>
  <si>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</si>
  <si>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</si>
  <si>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</si>
  <si>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</si>
  <si>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</si>
  <si>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</si>
  <si>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</si>
  <si>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</si>
  <si>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</si>
  <si>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</si>
  <si>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</si>
  <si>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</si>
  <si>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</si>
  <si>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</si>
  <si>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</si>
  <si>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</si>
  <si>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</si>
  <si>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</si>
  <si>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</si>
  <si>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</si>
  <si>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</si>
  <si>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</si>
  <si>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</si>
  <si>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</si>
  <si>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</si>
  <si>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</si>
  <si>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</si>
  <si>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</si>
  <si>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</si>
  <si>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</si>
  <si>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</si>
  <si>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</si>
  <si>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</si>
  <si>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</si>
  <si>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</si>
  <si>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</si>
  <si>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</si>
  <si>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</si>
  <si>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</si>
  <si>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</si>
  <si>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</si>
  <si>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</si>
  <si>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</si>
  <si>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</si>
  <si>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</si>
  <si>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</si>
  <si>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</si>
  <si>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</si>
  <si>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</si>
  <si>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</si>
  <si>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</si>
  <si>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</si>
  <si>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</si>
  <si>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</si>
  <si>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</si>
  <si>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</si>
  <si>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</si>
  <si>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</si>
  <si>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</si>
  <si>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</si>
  <si>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</si>
  <si>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</si>
  <si>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</si>
  <si>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</si>
  <si>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</si>
  <si>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</si>
  <si>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</si>
  <si>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</si>
  <si>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</si>
  <si>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</si>
  <si>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</si>
  <si>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</si>
  <si>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</si>
  <si>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</si>
  <si>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</si>
  <si>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</si>
  <si>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</si>
  <si>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</si>
  <si>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</si>
  <si>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</si>
  <si>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</si>
  <si>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</si>
  <si>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</si>
  <si>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</si>
  <si>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</si>
  <si>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</si>
  <si>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</si>
  <si>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</si>
  <si>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</si>
  <si>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</si>
  <si>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</si>
  <si>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</si>
  <si>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</si>
  <si>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</si>
  <si>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</si>
  <si>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</si>
  <si>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</si>
  <si>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</si>
  <si>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</si>
  <si>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</si>
  <si>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</si>
  <si>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</si>
  <si>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</si>
  <si>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</si>
  <si>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</si>
  <si>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</si>
  <si>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</si>
  <si>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</si>
  <si>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</si>
  <si>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</si>
  <si>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</si>
  <si>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</si>
  <si>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</si>
  <si>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</si>
  <si>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</si>
  <si>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</si>
  <si>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</si>
  <si>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</si>
  <si>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</si>
  <si>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</si>
  <si>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</si>
  <si>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</si>
  <si>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</si>
  <si>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</si>
  <si>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</si>
  <si>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</si>
  <si>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</si>
  <si>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</si>
  <si>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</si>
  <si>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</si>
  <si>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</si>
  <si>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</si>
  <si>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</si>
  <si>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</si>
  <si>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</si>
  <si>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</si>
  <si>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</si>
  <si>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</si>
  <si>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</si>
  <si>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</si>
  <si>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</si>
  <si>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</si>
  <si>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</si>
  <si>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</si>
  <si>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</si>
  <si>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</si>
  <si>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</si>
  <si>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</si>
  <si>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</si>
  <si>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</si>
  <si>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</si>
  <si>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</si>
  <si>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</si>
  <si>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</si>
  <si>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</si>
  <si>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</si>
  <si>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</si>
  <si>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</si>
  <si>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</si>
  <si>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</si>
  <si>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</si>
  <si>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</si>
  <si>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</si>
  <si>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</si>
  <si>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</si>
  <si>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</si>
  <si>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</si>
  <si>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</si>
  <si>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</si>
  <si>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</si>
  <si>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</si>
  <si>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</si>
  <si>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</si>
  <si>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</si>
  <si>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</si>
  <si>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</si>
  <si>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</si>
  <si>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</si>
  <si>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</si>
  <si>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</si>
  <si>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</si>
  <si>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</si>
  <si>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</si>
  <si>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</si>
  <si>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</si>
  <si>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</si>
  <si>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</si>
  <si>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</si>
  <si>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</si>
  <si>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</si>
  <si>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</si>
  <si>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</si>
  <si>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</si>
  <si>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</si>
  <si>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</si>
  <si>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</si>
  <si>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</si>
  <si>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</si>
  <si>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</si>
  <si>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</si>
  <si>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</si>
  <si>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</si>
  <si>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</si>
  <si>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</si>
  <si>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</si>
  <si>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</si>
  <si>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</si>
  <si>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</si>
  <si>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</si>
  <si>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</si>
  <si>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</si>
  <si>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</si>
  <si>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</si>
  <si>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</si>
  <si>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</si>
  <si>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</si>
  <si>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</si>
  <si>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</si>
  <si>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</si>
  <si>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</si>
  <si>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</si>
  <si>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</si>
  <si>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</si>
  <si>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</si>
  <si>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</si>
  <si>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</si>
  <si>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</si>
  <si>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</si>
  <si>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</si>
  <si>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</si>
  <si>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</si>
  <si>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</si>
  <si>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</si>
  <si>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</si>
  <si>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</si>
  <si>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</si>
  <si>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</si>
  <si>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</si>
  <si>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</si>
  <si>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</si>
  <si>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</si>
  <si>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</si>
  <si>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</si>
  <si>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</si>
  <si>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</si>
  <si>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</si>
  <si>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</si>
  <si>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</si>
  <si>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</si>
  <si>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</si>
  <si>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</si>
  <si>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</si>
  <si>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</si>
  <si>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</si>
  <si>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</si>
  <si>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</si>
  <si>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</si>
  <si>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</si>
  <si>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</si>
  <si>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</si>
  <si>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</si>
  <si>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</si>
  <si>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</si>
  <si>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</si>
  <si>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</si>
  <si>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</si>
  <si>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</si>
  <si>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</si>
  <si>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</si>
  <si>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</si>
  <si>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</si>
  <si>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</si>
  <si>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</si>
  <si>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</si>
  <si>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</si>
  <si>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</si>
  <si>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</si>
  <si>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</si>
  <si>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</si>
  <si>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</si>
  <si>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</si>
  <si>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</si>
  <si>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</si>
  <si>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</si>
  <si>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</si>
  <si>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</si>
  <si>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</si>
  <si>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</si>
  <si>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</si>
  <si>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</si>
  <si>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</si>
  <si>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</si>
  <si>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</si>
  <si>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</si>
  <si>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</si>
  <si>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</si>
  <si>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</si>
  <si>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</si>
  <si>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</si>
  <si>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</si>
  <si>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</si>
  <si>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</si>
  <si>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</si>
  <si>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</si>
  <si>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</si>
  <si>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</si>
  <si>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</si>
  <si>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</si>
  <si>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</si>
  <si>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</si>
  <si>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</si>
  <si>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</si>
  <si>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</si>
  <si>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</si>
  <si>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</si>
  <si>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</si>
  <si>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</si>
  <si>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</si>
  <si>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</si>
  <si>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</si>
  <si>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</si>
  <si>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</si>
  <si>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</si>
  <si>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</si>
  <si>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</si>
  <si>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</si>
  <si>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</si>
  <si>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</si>
  <si>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</si>
  <si>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</si>
  <si>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</si>
  <si>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</si>
  <si>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</si>
  <si>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</si>
  <si>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</si>
  <si>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</si>
  <si>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</si>
  <si>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</si>
  <si>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</si>
  <si>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</si>
  <si>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</si>
  <si>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</si>
  <si>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</si>
  <si>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</si>
  <si>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</si>
  <si>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</si>
  <si>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</si>
  <si>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</si>
  <si>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</si>
  <si>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</si>
  <si>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</si>
  <si>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</si>
  <si>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</si>
  <si>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</si>
  <si>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</si>
  <si>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</si>
  <si>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</si>
  <si>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</si>
  <si>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</si>
  <si>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</si>
  <si>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</si>
  <si>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</si>
  <si>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</si>
  <si>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</si>
  <si>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</si>
  <si>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</si>
  <si>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</si>
  <si>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</si>
  <si>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</si>
  <si>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</si>
  <si>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</si>
  <si>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</si>
  <si>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</si>
  <si>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</si>
  <si>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</si>
  <si>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</si>
  <si>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</si>
  <si>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</si>
  <si>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</si>
  <si>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</si>
  <si>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</si>
  <si>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</si>
  <si>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</si>
  <si>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</si>
  <si>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</si>
  <si>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</si>
  <si>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</si>
  <si>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</si>
  <si>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</si>
  <si>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</si>
  <si>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</si>
  <si>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</si>
  <si>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</si>
  <si>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</si>
  <si>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</si>
  <si>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</si>
  <si>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</si>
  <si>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</si>
  <si>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</si>
  <si>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</si>
  <si>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</si>
  <si>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</si>
  <si>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</si>
  <si>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</si>
  <si>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</si>
  <si>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</si>
  <si>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</si>
  <si>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</si>
  <si>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</si>
  <si>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</si>
  <si>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</si>
  <si>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</si>
  <si>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</si>
  <si>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</si>
  <si>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</si>
  <si>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</si>
  <si>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</si>
  <si>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</si>
  <si>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</si>
  <si>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</si>
  <si>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</si>
  <si>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</si>
  <si>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</si>
  <si>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</si>
  <si>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</si>
  <si>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</si>
  <si>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</si>
  <si>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</si>
  <si>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</si>
  <si>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</si>
  <si>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</si>
  <si>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</si>
  <si>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</si>
  <si>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</si>
  <si>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</si>
  <si>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</si>
  <si>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</si>
  <si>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</si>
  <si>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</si>
  <si>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</si>
  <si>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</si>
  <si>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</si>
  <si>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</si>
  <si>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</si>
  <si>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</si>
  <si>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</si>
  <si>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</si>
  <si>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</si>
  <si>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</si>
  <si>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</si>
  <si>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</si>
  <si>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</si>
  <si>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</si>
  <si>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</si>
  <si>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</si>
  <si>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</si>
  <si>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</si>
  <si>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</si>
  <si>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</si>
  <si>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</si>
  <si>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</si>
  <si>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</si>
  <si>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</si>
  <si>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</si>
  <si>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</si>
  <si>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</si>
  <si>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</si>
  <si>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</si>
  <si>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</si>
  <si>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</si>
  <si>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</si>
  <si>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</si>
  <si>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</si>
  <si>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</si>
  <si>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</si>
  <si>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</si>
  <si>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</si>
  <si>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</si>
  <si>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</si>
  <si>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</si>
  <si>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</si>
  <si>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</si>
  <si>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</si>
  <si>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</si>
  <si>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</si>
  <si>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</si>
  <si>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</si>
  <si>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</si>
  <si>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</si>
  <si>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</si>
  <si>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</si>
  <si>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</si>
  <si>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</si>
  <si>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</si>
  <si>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</si>
  <si>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</si>
  <si>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</si>
  <si>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</si>
  <si>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</si>
  <si>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</si>
  <si>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</si>
  <si>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</si>
  <si>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</si>
  <si>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</si>
  <si>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</si>
  <si>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</si>
  <si>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</si>
  <si>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</si>
  <si>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</si>
  <si>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</si>
  <si>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</si>
  <si>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</si>
  <si>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</si>
  <si>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</si>
  <si>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</si>
  <si>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</si>
  <si>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</si>
  <si>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</si>
  <si>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</si>
  <si>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</si>
  <si>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</si>
  <si>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</si>
  <si>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</si>
  <si>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</si>
  <si>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</si>
  <si>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</si>
  <si>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</si>
  <si>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</si>
  <si>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</si>
  <si>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</si>
  <si>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</si>
  <si>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</si>
  <si>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</si>
  <si>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</si>
  <si>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</si>
  <si>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</si>
  <si>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</si>
  <si>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</si>
  <si>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</si>
  <si>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</si>
  <si>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</si>
  <si>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</si>
  <si>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</si>
  <si>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</si>
  <si>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</si>
  <si>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</si>
  <si>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</si>
  <si>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</si>
  <si>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</si>
  <si>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</si>
  <si>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</si>
  <si>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</si>
  <si>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</si>
  <si>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</si>
  <si>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</si>
  <si>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</si>
  <si>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</si>
  <si>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</si>
  <si>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</si>
  <si>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</si>
  <si>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</si>
  <si>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</si>
  <si>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</si>
  <si>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</si>
  <si>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</si>
  <si>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</si>
  <si>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</si>
  <si>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</si>
  <si>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</si>
  <si>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</si>
  <si>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</si>
  <si>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</si>
  <si>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</si>
  <si>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</si>
  <si>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</si>
  <si>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</si>
  <si>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</si>
  <si>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</si>
  <si>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</si>
  <si>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</si>
  <si>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</si>
  <si>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</si>
  <si>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</si>
  <si>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</si>
  <si>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</si>
  <si>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</si>
  <si>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</si>
  <si>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</si>
  <si>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</si>
  <si>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</si>
  <si>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</si>
  <si>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</si>
  <si>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</si>
  <si>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</si>
  <si>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</si>
  <si>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</si>
  <si>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</si>
  <si>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</si>
  <si>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</si>
  <si>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</si>
  <si>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</si>
  <si>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</si>
  <si>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</si>
  <si>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</si>
  <si>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</si>
  <si>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</si>
  <si>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</si>
  <si>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</si>
  <si>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</si>
  <si>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</si>
  <si>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</si>
  <si>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</si>
  <si>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</si>
  <si>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</si>
  <si>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</si>
  <si>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</si>
  <si>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</si>
  <si>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</si>
  <si>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</si>
  <si>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</si>
  <si>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</si>
  <si>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</si>
  <si>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</si>
  <si>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</si>
  <si>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</si>
  <si>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</si>
  <si>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</si>
  <si>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</si>
  <si>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</si>
  <si>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</si>
  <si>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</si>
  <si>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</si>
  <si>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</si>
  <si>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</si>
  <si>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</si>
  <si>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</si>
  <si>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</si>
  <si>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</si>
  <si>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</si>
  <si>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</si>
  <si>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</si>
  <si>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</si>
  <si>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</si>
  <si>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</si>
  <si>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</si>
  <si>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</si>
  <si>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</si>
  <si>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</si>
  <si>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</si>
  <si>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</si>
  <si>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</si>
  <si>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</si>
  <si>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</si>
  <si>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</si>
  <si>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</si>
  <si>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</si>
  <si>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</si>
  <si>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</si>
  <si>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</si>
  <si>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</si>
  <si>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</si>
  <si>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</si>
  <si>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</si>
  <si>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</si>
  <si>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</si>
  <si>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</si>
  <si>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</si>
  <si>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</si>
  <si>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</si>
  <si>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</si>
  <si>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</si>
  <si>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</si>
  <si>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</si>
  <si>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</si>
  <si>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</si>
  <si>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</si>
  <si>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</si>
  <si>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</si>
  <si>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</si>
  <si>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</si>
  <si>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</si>
  <si>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</si>
  <si>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</si>
  <si>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</si>
  <si>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</si>
  <si>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</si>
  <si>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</si>
  <si>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</si>
  <si>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</si>
  <si>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</si>
  <si>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</si>
  <si>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</si>
  <si>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</si>
  <si>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</si>
  <si>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</si>
  <si>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</si>
  <si>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</si>
  <si>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</si>
  <si>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</si>
  <si>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</si>
  <si>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</si>
  <si>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</si>
  <si>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</si>
  <si>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</si>
  <si>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</si>
  <si>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</si>
  <si>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</si>
  <si>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</si>
  <si>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</si>
  <si>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</si>
  <si>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</si>
  <si>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</si>
  <si>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</si>
  <si>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</si>
  <si>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</si>
  <si>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</si>
  <si>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</si>
  <si>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</si>
  <si>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</si>
  <si>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</si>
  <si>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</si>
  <si>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</si>
  <si>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</si>
  <si>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</si>
  <si>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</si>
  <si>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</si>
  <si>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</si>
  <si>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</si>
  <si>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</si>
  <si>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</si>
  <si>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</si>
  <si>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</si>
  <si>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</si>
  <si>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</si>
  <si>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</si>
  <si>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</si>
  <si>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</si>
  <si>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</si>
  <si>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</si>
  <si>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</si>
  <si>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</si>
  <si>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</si>
  <si>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</si>
  <si>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</si>
  <si>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</si>
  <si>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</si>
  <si>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</si>
  <si>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</si>
  <si>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</si>
  <si>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</si>
  <si>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</si>
  <si>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</si>
  <si>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</si>
  <si>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</si>
  <si>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</si>
  <si>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</si>
  <si>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</si>
  <si>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</si>
  <si>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</si>
  <si>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</si>
  <si>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</si>
  <si>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</si>
  <si>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</si>
  <si>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</si>
  <si>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</si>
  <si>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</si>
  <si>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</si>
  <si>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</si>
  <si>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</si>
  <si>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</si>
  <si>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</si>
  <si>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</si>
  <si>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</si>
  <si>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</si>
  <si>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</si>
  <si>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</si>
  <si>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</si>
  <si>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</si>
  <si>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</si>
  <si>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</si>
  <si>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</si>
  <si>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</si>
  <si>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</si>
  <si>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</si>
  <si>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</si>
  <si>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</si>
  <si>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</si>
  <si>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</si>
  <si>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</si>
  <si>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</si>
  <si>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</si>
  <si>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</si>
  <si>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</si>
  <si>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</si>
  <si>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</si>
  <si>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</si>
  <si>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</si>
  <si>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</si>
  <si>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</si>
  <si>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</si>
  <si>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</si>
  <si>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</si>
  <si>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</si>
  <si>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</si>
  <si>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</si>
  <si>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</si>
  <si>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</si>
  <si>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</si>
  <si>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</si>
  <si>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</si>
  <si>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</si>
  <si>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</si>
  <si>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</si>
  <si>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</si>
  <si>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</si>
  <si>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</si>
  <si>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</si>
  <si>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</si>
  <si>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</si>
  <si>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</si>
  <si>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</si>
  <si>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</si>
  <si>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</si>
  <si>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</si>
  <si>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</si>
  <si>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</si>
  <si>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</si>
  <si>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</si>
  <si>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</si>
  <si>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</si>
  <si>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</si>
  <si>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</si>
  <si>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</si>
  <si>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</si>
  <si>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</si>
  <si>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</si>
  <si>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</si>
  <si>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</si>
  <si>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</si>
  <si>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</si>
  <si>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</si>
  <si>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</si>
  <si>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</si>
  <si>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</si>
  <si>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</si>
  <si>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</si>
  <si>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</si>
  <si>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</si>
  <si>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</si>
  <si>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</si>
  <si>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</si>
  <si>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</si>
  <si>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</si>
  <si>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</si>
  <si>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</si>
  <si>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</si>
  <si>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</si>
  <si>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</si>
  <si>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</si>
  <si>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</si>
  <si>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</si>
  <si>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</si>
  <si>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</si>
  <si>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</si>
  <si>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</si>
  <si>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</si>
  <si>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</si>
  <si>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</si>
  <si>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</si>
  <si>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</si>
  <si>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</si>
  <si>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</si>
  <si>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</si>
  <si>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</si>
  <si>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</si>
  <si>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</si>
  <si>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</si>
  <si>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</si>
  <si>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</si>
  <si>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</si>
  <si>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</si>
  <si>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</si>
  <si>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</si>
  <si>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</si>
  <si>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</si>
  <si>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</si>
  <si>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</si>
  <si>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</si>
  <si>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</si>
  <si>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</si>
  <si>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</si>
  <si>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</si>
  <si>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</si>
  <si>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</si>
  <si>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</si>
  <si>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</si>
  <si>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</si>
  <si>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</si>
  <si>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</si>
  <si>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</si>
  <si>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</si>
  <si>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</si>
  <si>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</si>
  <si>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</si>
  <si>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</si>
  <si>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</si>
  <si>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</si>
  <si>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</si>
  <si>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</si>
  <si>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</si>
  <si>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</si>
  <si>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</si>
  <si>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</si>
  <si>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</si>
  <si>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</si>
  <si>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</si>
  <si>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</si>
  <si>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</si>
  <si>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</si>
  <si>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</si>
  <si>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</si>
  <si>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</si>
  <si>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</si>
  <si>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</si>
  <si>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</si>
  <si>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</si>
  <si>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</si>
  <si>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</si>
  <si>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</si>
  <si>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</si>
  <si>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</si>
  <si>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</si>
  <si>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</si>
  <si>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</si>
  <si>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</si>
  <si>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</si>
  <si>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</si>
  <si>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</si>
  <si>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</si>
  <si>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</si>
  <si>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</si>
  <si>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</si>
  <si>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</si>
  <si>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</si>
  <si>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</si>
  <si>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</si>
  <si>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</si>
  <si>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</si>
  <si>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</si>
  <si>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</si>
  <si>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</si>
  <si>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</si>
  <si>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</si>
  <si>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</si>
  <si>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</si>
  <si>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</si>
  <si>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</si>
  <si>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</si>
  <si>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</si>
  <si>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</si>
  <si>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</si>
  <si>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</si>
  <si>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</si>
  <si>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</si>
  <si>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</si>
  <si>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</si>
  <si>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</si>
  <si>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</si>
  <si>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</si>
  <si>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</si>
  <si>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</si>
  <si>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</si>
  <si>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</si>
  <si>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</si>
  <si>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</si>
  <si>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</si>
  <si>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</si>
  <si>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</si>
  <si>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</si>
  <si>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</si>
  <si>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</si>
  <si>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</si>
  <si>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</si>
  <si>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</si>
  <si>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</si>
  <si>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</si>
  <si>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</si>
  <si>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</si>
  <si>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</si>
  <si>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</si>
  <si>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</si>
  <si>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</si>
  <si>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</si>
  <si>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</si>
  <si>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</si>
  <si>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</si>
  <si>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</si>
  <si>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</si>
  <si>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</si>
  <si>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</si>
  <si>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</si>
  <si>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</si>
  <si>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</si>
  <si>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</si>
  <si>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</si>
  <si>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</si>
  <si>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</si>
  <si>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</si>
  <si>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</si>
  <si>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</si>
  <si>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</si>
  <si>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</si>
  <si>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</si>
  <si>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</si>
  <si>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</si>
  <si>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</si>
  <si>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</si>
  <si>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</si>
  <si>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</si>
  <si>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</si>
  <si>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</si>
  <si>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</si>
  <si>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</si>
  <si>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</si>
  <si>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</si>
  <si>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</si>
  <si>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</si>
  <si>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</si>
  <si>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</si>
  <si>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</si>
  <si>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</si>
  <si>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</si>
  <si>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</si>
  <si>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</si>
  <si>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</si>
  <si>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</si>
  <si>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</si>
  <si>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</si>
  <si>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</si>
  <si>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</si>
  <si>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</si>
  <si>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</si>
  <si>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</si>
  <si>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</si>
  <si>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</si>
  <si>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</si>
  <si>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</si>
  <si>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</si>
  <si>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</si>
  <si>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</si>
  <si>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</si>
  <si>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</si>
  <si>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</si>
  <si>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</si>
  <si>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</si>
  <si>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</si>
  <si>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</si>
  <si>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</si>
  <si>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</si>
  <si>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</si>
  <si>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</si>
  <si>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</si>
  <si>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</si>
  <si>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</si>
  <si>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</si>
  <si>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</si>
  <si>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</si>
  <si>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</si>
  <si>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</si>
  <si>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</si>
  <si>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</si>
  <si>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</si>
  <si>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</si>
  <si>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</si>
  <si>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</si>
  <si>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</si>
  <si>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</si>
  <si>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</si>
  <si>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</si>
  <si>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</si>
  <si>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</si>
  <si>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</si>
  <si>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</si>
  <si>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</si>
  <si>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</si>
  <si>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</si>
  <si>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</si>
  <si>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</si>
  <si>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</si>
  <si>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</si>
  <si>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</si>
  <si>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</si>
  <si>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</si>
  <si>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</si>
  <si>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</si>
  <si>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</si>
  <si>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</si>
  <si>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</si>
  <si>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</si>
  <si>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</si>
  <si>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</si>
  <si>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</si>
  <si>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</si>
  <si>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</si>
  <si>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</si>
  <si>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</si>
  <si>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</si>
  <si>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</si>
  <si>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</si>
  <si>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</si>
  <si>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</si>
  <si>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</si>
  <si>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</si>
  <si>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</si>
  <si>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</si>
  <si>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</si>
  <si>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</si>
  <si>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</si>
  <si>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</si>
  <si>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</si>
  <si>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</si>
  <si>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</si>
  <si>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</si>
  <si>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</si>
  <si>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</si>
  <si>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</si>
  <si>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</si>
  <si>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</si>
  <si>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</si>
  <si>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</si>
  <si>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</si>
  <si>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</si>
  <si>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</si>
  <si>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</si>
  <si>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</si>
  <si>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</si>
  <si>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</si>
  <si>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</si>
  <si>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</si>
  <si>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</si>
  <si>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</si>
  <si>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</si>
  <si>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</si>
  <si>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</si>
  <si>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</si>
  <si>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</si>
  <si>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</si>
  <si>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</si>
  <si>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</si>
  <si>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</si>
  <si>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</si>
  <si>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</si>
  <si>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</si>
  <si>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</si>
  <si>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</si>
  <si>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</si>
  <si>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</si>
  <si>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</si>
  <si>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</si>
  <si>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</si>
  <si>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</si>
  <si>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</si>
  <si>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</si>
  <si>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</si>
  <si>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</si>
  <si>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</si>
  <si>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</si>
  <si>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</si>
  <si>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</si>
  <si>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</si>
  <si>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</si>
  <si>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</si>
  <si>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</si>
  <si>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</si>
  <si>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</si>
  <si>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</si>
  <si>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</si>
  <si>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</si>
  <si>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</si>
  <si>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</si>
  <si>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</si>
  <si>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</si>
  <si>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</si>
  <si>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</si>
  <si>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</si>
  <si>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</si>
  <si>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</si>
  <si>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</si>
  <si>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</si>
  <si>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</si>
  <si>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</si>
  <si>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</si>
  <si>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</si>
  <si>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</si>
  <si>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</si>
  <si>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</si>
  <si>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</si>
  <si>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</si>
  <si>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</si>
  <si>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</si>
  <si>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</si>
  <si>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</si>
  <si>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</si>
  <si>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</si>
  <si>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</si>
  <si>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</si>
  <si>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</si>
  <si>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</si>
  <si>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</si>
  <si>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</si>
  <si>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</si>
  <si>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</si>
  <si>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</si>
  <si>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</si>
  <si>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</si>
  <si>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</si>
  <si>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</si>
  <si>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</si>
  <si>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</si>
  <si>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</si>
  <si>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</si>
  <si>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</si>
  <si>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</si>
  <si>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</si>
  <si>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</si>
  <si>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</si>
  <si>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</si>
  <si>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</si>
  <si>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</si>
  <si>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</si>
  <si>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</si>
  <si>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</si>
  <si>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</si>
  <si>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</si>
  <si>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</si>
  <si>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</si>
  <si>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</si>
  <si>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</si>
  <si>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</si>
  <si>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</si>
  <si>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</si>
  <si>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</si>
  <si>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</si>
  <si>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</si>
  <si>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</si>
  <si>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</si>
  <si>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</si>
  <si>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</si>
  <si>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</si>
  <si>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</si>
  <si>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</si>
  <si>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</si>
  <si>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</si>
  <si>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</si>
  <si>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</si>
  <si>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</si>
  <si>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</si>
  <si>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</si>
  <si>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</si>
  <si>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</si>
  <si>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</si>
  <si>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</si>
  <si>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</si>
  <si>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</si>
  <si>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</si>
  <si>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</si>
  <si>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</si>
  <si>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</si>
  <si>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</si>
  <si>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</si>
  <si>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</si>
  <si>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</si>
  <si>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</si>
  <si>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</si>
  <si>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</si>
  <si>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</si>
  <si>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</si>
  <si>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</si>
  <si>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</si>
  <si>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</si>
  <si>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</si>
  <si>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</si>
  <si>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</si>
  <si>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</si>
  <si>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</si>
  <si>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</si>
  <si>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</si>
  <si>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</si>
  <si>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</si>
  <si>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</si>
  <si>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</si>
  <si>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</si>
  <si>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</si>
  <si>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</si>
  <si>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</si>
  <si>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</si>
  <si>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</si>
  <si>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</si>
  <si>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</si>
  <si>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</si>
  <si>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</si>
  <si>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</si>
  <si>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</si>
  <si>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</si>
  <si>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</si>
  <si>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</si>
  <si>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</si>
  <si>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</si>
  <si>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</si>
  <si>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</si>
  <si>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</si>
  <si>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</si>
  <si>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</si>
  <si>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</si>
  <si>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</si>
  <si>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</si>
  <si>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</si>
  <si>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</si>
  <si>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</si>
  <si>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</si>
  <si>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</si>
  <si>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</si>
  <si>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</si>
  <si>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</si>
  <si>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</si>
  <si>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</si>
  <si>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</si>
  <si>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</si>
  <si>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</si>
  <si>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</si>
  <si>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</si>
  <si>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</si>
  <si>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</si>
  <si>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</si>
  <si>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</si>
  <si>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</si>
  <si>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</si>
  <si>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</si>
  <si>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</si>
  <si>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</si>
  <si>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</si>
  <si>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</si>
  <si>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</si>
  <si>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</si>
  <si>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</si>
  <si>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</si>
  <si>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</si>
  <si>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</si>
  <si>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</si>
  <si>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</si>
  <si>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</si>
  <si>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</si>
  <si>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</si>
  <si>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</si>
  <si>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</si>
  <si>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</si>
  <si>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</si>
  <si>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</si>
  <si>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</si>
  <si>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</si>
  <si>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</si>
  <si>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</si>
  <si>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</si>
  <si>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</si>
  <si>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</si>
  <si>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</si>
  <si>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</si>
  <si>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</si>
  <si>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</si>
  <si>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</si>
  <si>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</si>
  <si>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</si>
  <si>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</si>
  <si>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</si>
  <si>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</si>
  <si>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</si>
  <si>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</si>
  <si>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</si>
  <si>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</si>
  <si>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</si>
  <si>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</si>
  <si>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</si>
  <si>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</si>
  <si>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</si>
  <si>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</si>
  <si>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</si>
  <si>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</si>
  <si>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</si>
  <si>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</si>
  <si>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</si>
  <si>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</si>
  <si>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</si>
  <si>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</si>
  <si>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</si>
  <si>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</si>
  <si>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</si>
  <si>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</si>
  <si>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</si>
  <si>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</si>
  <si>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</si>
  <si>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</si>
  <si>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</si>
  <si>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</si>
  <si>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</si>
  <si>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</si>
  <si>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</si>
  <si>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</si>
  <si>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</si>
  <si>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</si>
  <si>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</si>
  <si>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</si>
  <si>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</si>
  <si>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</si>
  <si>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</si>
  <si>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</si>
  <si>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</si>
  <si>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</si>
  <si>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</si>
  <si>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</si>
  <si>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</si>
  <si>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</si>
  <si>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</si>
  <si>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</si>
  <si>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</si>
  <si>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</si>
  <si>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</si>
  <si>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</si>
  <si>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</si>
  <si>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</si>
  <si>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</si>
  <si>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</si>
  <si>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</si>
  <si>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</si>
  <si>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</si>
  <si>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</si>
  <si>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</si>
  <si>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</si>
  <si>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</si>
  <si>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</si>
  <si>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</si>
  <si>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</si>
  <si>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</si>
  <si>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</si>
  <si>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</si>
  <si>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</si>
  <si>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</si>
  <si>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</si>
  <si>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</si>
  <si>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</si>
  <si>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</si>
  <si>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</si>
  <si>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</si>
  <si>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</si>
  <si>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</si>
  <si>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</si>
  <si>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</si>
  <si>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</si>
  <si>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</si>
  <si>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</si>
  <si>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</si>
  <si>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</si>
  <si>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</si>
  <si>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</si>
  <si>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</si>
  <si>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</si>
  <si>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</si>
  <si>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</si>
  <si>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</si>
  <si>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</si>
  <si>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</si>
  <si>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</si>
  <si>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</si>
  <si>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</si>
  <si>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</si>
  <si>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</si>
  <si>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</si>
  <si>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</si>
  <si>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</si>
  <si>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</si>
  <si>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</si>
  <si>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</si>
  <si>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</si>
  <si>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</si>
  <si>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</si>
  <si>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</si>
  <si>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</si>
  <si>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</si>
  <si>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</si>
  <si>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</si>
  <si>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</si>
  <si>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</si>
  <si>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</si>
  <si>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</si>
  <si>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</si>
  <si>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</si>
  <si>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</si>
  <si>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</si>
  <si>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</si>
  <si>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</si>
  <si>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</si>
  <si>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</si>
  <si>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</si>
  <si>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</si>
  <si>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</si>
  <si>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</si>
  <si>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</si>
  <si>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</si>
  <si>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</si>
  <si>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</si>
  <si>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</si>
  <si>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</si>
  <si>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</si>
  <si>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</si>
  <si>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</si>
  <si>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</si>
  <si>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</si>
  <si>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</si>
  <si>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</si>
  <si>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</si>
  <si>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</si>
  <si>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</si>
  <si>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</si>
  <si>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</si>
  <si>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</si>
  <si>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</si>
  <si>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</si>
  <si>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</si>
  <si>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</si>
  <si>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</si>
  <si>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</si>
  <si>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</si>
  <si>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</si>
  <si>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</si>
  <si>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</si>
  <si>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</si>
  <si>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</si>
  <si>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</si>
  <si>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</si>
  <si>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</si>
  <si>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</si>
  <si>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</si>
  <si>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</si>
  <si>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</si>
  <si>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</si>
  <si>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</si>
  <si>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</si>
  <si>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</si>
  <si>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</si>
  <si>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</si>
  <si>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</si>
  <si>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</si>
  <si>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</si>
  <si>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</si>
  <si>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</si>
  <si>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</si>
  <si>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</si>
  <si>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</si>
  <si>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</si>
  <si>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</si>
  <si>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</si>
  <si>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</si>
  <si>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</si>
  <si>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</si>
  <si>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</si>
  <si>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</si>
  <si>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</si>
  <si>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</si>
  <si>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</si>
  <si>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</si>
  <si>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</si>
  <si>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</si>
  <si>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</si>
  <si>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</si>
  <si>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</si>
  <si>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</si>
  <si>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</si>
  <si>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</si>
  <si>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</si>
  <si>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</si>
  <si>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</si>
  <si>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</si>
  <si>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</si>
  <si>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</si>
  <si>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</si>
  <si>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</si>
  <si>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</si>
  <si>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</si>
  <si>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</si>
  <si>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</si>
  <si>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</si>
  <si>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</si>
  <si>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</si>
  <si>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</si>
  <si>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</si>
  <si>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</si>
  <si>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</si>
  <si>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</si>
  <si>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</si>
  <si>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</si>
  <si>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</si>
  <si>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</si>
  <si>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</si>
  <si>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</si>
  <si>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</si>
  <si>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</si>
  <si>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</si>
  <si>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</si>
  <si>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</si>
  <si>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</si>
  <si>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</si>
  <si>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</si>
  <si>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</si>
  <si>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</si>
  <si>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</si>
  <si>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</si>
  <si>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</si>
  <si>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</si>
  <si>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</si>
  <si>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</si>
  <si>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</si>
  <si>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</si>
  <si>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</si>
  <si>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</si>
  <si>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</si>
  <si>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</si>
  <si>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</si>
  <si>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</si>
  <si>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</si>
  <si>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</si>
  <si>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</si>
  <si>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</si>
  <si>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</si>
  <si>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</si>
  <si>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</si>
  <si>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</si>
  <si>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</si>
  <si>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</si>
  <si>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</si>
  <si>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</si>
  <si>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</si>
  <si>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</si>
  <si>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</si>
  <si>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</si>
  <si>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</si>
  <si>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</si>
  <si>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</si>
  <si>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</si>
  <si>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</si>
  <si>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</si>
  <si>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</si>
  <si>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</si>
  <si>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</si>
  <si>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</si>
  <si>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</si>
  <si>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</si>
  <si>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</si>
  <si>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</si>
  <si>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</si>
  <si>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</si>
  <si>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</si>
  <si>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</si>
  <si>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</si>
  <si>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</si>
  <si>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</si>
  <si>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</si>
  <si>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</si>
  <si>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</si>
  <si>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</si>
  <si>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</si>
  <si>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</si>
  <si>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</si>
  <si>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</si>
  <si>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</si>
  <si>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</si>
  <si>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</si>
  <si>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</si>
  <si>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</si>
  <si>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</si>
  <si>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</si>
  <si>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</si>
  <si>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</si>
  <si>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</si>
  <si>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</si>
  <si>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</si>
  <si>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</si>
  <si>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</si>
  <si>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</si>
  <si>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</si>
  <si>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</si>
  <si>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</si>
  <si>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</si>
  <si>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</si>
  <si>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</si>
  <si>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</si>
  <si>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</si>
  <si>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</si>
  <si>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</si>
  <si>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</si>
  <si>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</si>
  <si>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</si>
  <si>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</si>
  <si>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</si>
  <si>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</si>
  <si>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</si>
  <si>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</si>
  <si>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</si>
  <si>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</si>
  <si>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</si>
  <si>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</si>
  <si>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</si>
  <si>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</si>
  <si>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</si>
  <si>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</si>
  <si>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</si>
  <si>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</si>
  <si>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</si>
  <si>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</si>
  <si>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</si>
  <si>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</si>
  <si>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</si>
  <si>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</si>
  <si>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</si>
  <si>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</si>
  <si>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</si>
  <si>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</si>
  <si>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</si>
  <si>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</si>
  <si>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</si>
  <si>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</si>
  <si>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</si>
  <si>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</si>
  <si>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</si>
  <si>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</si>
  <si>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</si>
  <si>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</si>
  <si>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</si>
  <si>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</si>
  <si>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</si>
  <si>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</si>
  <si>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</si>
  <si>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</si>
  <si>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</si>
  <si>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</si>
  <si>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</si>
  <si>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</si>
  <si>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</si>
  <si>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</si>
  <si>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</si>
  <si>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</si>
  <si>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</si>
  <si>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</si>
  <si>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</si>
  <si>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</si>
  <si>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</si>
  <si>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</si>
  <si>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</si>
  <si>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</si>
  <si>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</si>
  <si>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</si>
  <si>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</si>
  <si>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</si>
  <si>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</si>
  <si>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</si>
  <si>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</si>
  <si>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</si>
  <si>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</si>
  <si>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</si>
  <si>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</si>
  <si>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</si>
  <si>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</si>
  <si>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</si>
  <si>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</si>
  <si>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</si>
  <si>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</si>
  <si>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</si>
  <si>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</si>
  <si>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</si>
  <si>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</si>
  <si>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</si>
  <si>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</si>
  <si>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</si>
  <si>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</si>
  <si>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</si>
  <si>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</si>
  <si>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</si>
  <si>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</si>
  <si>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</si>
  <si>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</si>
  <si>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</si>
  <si>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</si>
  <si>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</si>
  <si>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</si>
  <si>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</si>
  <si>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</si>
  <si>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</si>
  <si>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</si>
  <si>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</si>
  <si>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</si>
  <si>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</si>
  <si>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</si>
  <si>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</si>
  <si>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</si>
  <si>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</si>
  <si>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</si>
  <si>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</si>
  <si>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</si>
  <si>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</si>
  <si>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</si>
  <si>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</si>
  <si>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</si>
  <si>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</si>
  <si>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</si>
  <si>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</si>
  <si>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</si>
  <si>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</si>
  <si>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</si>
  <si>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</si>
  <si>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</si>
  <si>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</si>
  <si>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</si>
  <si>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</si>
  <si>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</si>
  <si>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</si>
  <si>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</si>
  <si>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</si>
  <si>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</si>
  <si>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</si>
  <si>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</si>
  <si>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</si>
  <si>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</si>
  <si>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</si>
  <si>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</si>
  <si>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</si>
  <si>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</si>
  <si>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</si>
  <si>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</si>
  <si>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</si>
  <si>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</si>
  <si>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</si>
  <si>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</si>
  <si>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</si>
  <si>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</si>
  <si>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</si>
  <si>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</si>
  <si>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</si>
  <si>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</si>
  <si>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</si>
  <si>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</si>
  <si>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</si>
  <si>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</si>
  <si>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</si>
  <si>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</si>
  <si>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</si>
  <si>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</si>
  <si>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</si>
  <si>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</si>
  <si>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</si>
  <si>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</si>
  <si>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</si>
  <si>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</si>
  <si>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</si>
  <si>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</si>
  <si>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</si>
  <si>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</si>
  <si>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</si>
  <si>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</si>
  <si>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</si>
  <si>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</si>
  <si>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</si>
  <si>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</si>
  <si>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</si>
  <si>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</si>
  <si>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</si>
  <si>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</si>
  <si>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</si>
  <si>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</si>
  <si>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</si>
  <si>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</si>
  <si>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</si>
  <si>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</si>
  <si>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</si>
  <si>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</si>
  <si>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</si>
  <si>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</si>
  <si>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</si>
  <si>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</si>
  <si>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</si>
  <si>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</si>
  <si>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</si>
  <si>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</si>
  <si>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</si>
  <si>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</si>
  <si>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</si>
  <si>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</si>
  <si>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</si>
  <si>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</si>
  <si>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</si>
  <si>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</si>
  <si>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</si>
  <si>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</si>
  <si>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</si>
  <si>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</si>
  <si>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</si>
  <si>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</si>
  <si>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</si>
  <si>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</si>
  <si>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</si>
  <si>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</si>
  <si>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</si>
  <si>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</si>
  <si>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</si>
  <si>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</si>
  <si>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</si>
  <si>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</si>
  <si>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</si>
  <si>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</si>
  <si>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</si>
  <si>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</si>
  <si>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</si>
  <si>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</si>
  <si>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</si>
  <si>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</si>
  <si>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</si>
  <si>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</si>
  <si>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</si>
  <si>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</si>
  <si>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</si>
  <si>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</si>
  <si>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</si>
  <si>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</si>
  <si>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</si>
  <si>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</si>
  <si>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</si>
  <si>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</si>
  <si>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</si>
  <si>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</si>
  <si>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</si>
  <si>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</si>
  <si>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</si>
  <si>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</si>
  <si>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</si>
  <si>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</si>
  <si>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</si>
  <si>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</si>
  <si>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</si>
  <si>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</si>
  <si>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</si>
  <si>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</si>
  <si>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</si>
  <si>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</si>
  <si>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</si>
  <si>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</si>
  <si>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</si>
  <si>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</si>
  <si>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</si>
  <si>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</si>
  <si>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</si>
  <si>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</si>
  <si>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</si>
  <si>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</si>
  <si>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</si>
  <si>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</si>
  <si>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</si>
  <si>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</si>
  <si>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</si>
  <si>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</si>
  <si>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</si>
  <si>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</si>
  <si>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</si>
  <si>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</si>
  <si>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</si>
  <si>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</si>
  <si>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</si>
  <si>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</si>
  <si>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</si>
  <si>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</si>
  <si>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</si>
  <si>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</si>
  <si>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</si>
  <si>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</si>
  <si>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</si>
  <si>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</si>
  <si>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</si>
  <si>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</si>
  <si>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</si>
  <si>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</si>
  <si>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</si>
  <si>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</si>
  <si>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</si>
  <si>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</si>
  <si>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</si>
  <si>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</si>
  <si>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</si>
  <si>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</si>
  <si>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</si>
  <si>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</si>
  <si>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</si>
  <si>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</si>
  <si>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</si>
  <si>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</si>
  <si>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</si>
  <si>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</si>
  <si>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</si>
  <si>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</si>
  <si>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</si>
  <si>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</si>
  <si>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</si>
  <si>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</si>
  <si>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</si>
  <si>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</si>
  <si>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</si>
  <si>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</si>
  <si>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</si>
  <si>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</si>
  <si>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</si>
  <si>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</si>
  <si>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</si>
  <si>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</si>
  <si>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</si>
  <si>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</si>
  <si>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</si>
  <si>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</si>
  <si>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</si>
  <si>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</si>
  <si>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</si>
  <si>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</si>
  <si>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</si>
  <si>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</si>
  <si>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</si>
  <si>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</si>
  <si>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</si>
  <si>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</si>
  <si>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</si>
  <si>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</si>
  <si>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</si>
  <si>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</si>
  <si>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</si>
  <si>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</si>
  <si>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</si>
  <si>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</si>
  <si>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</si>
  <si>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</si>
  <si>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</si>
  <si>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</si>
  <si>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</si>
  <si>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</si>
  <si>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</si>
  <si>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</si>
  <si>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</si>
  <si>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</si>
  <si>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</si>
  <si>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</si>
  <si>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</si>
  <si>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</si>
  <si>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</si>
  <si>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</si>
  <si>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</si>
  <si>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</si>
  <si>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</si>
  <si>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</si>
  <si>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</si>
  <si>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</si>
  <si>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</si>
  <si>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</si>
  <si>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</si>
  <si>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</si>
  <si>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</si>
  <si>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</si>
  <si>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</si>
  <si>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</si>
  <si>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</si>
  <si>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</si>
  <si>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</si>
  <si>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</si>
  <si>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</si>
  <si>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</si>
  <si>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</si>
  <si>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</si>
  <si>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</si>
  <si>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</si>
  <si>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</si>
  <si>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</si>
  <si>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</si>
  <si>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</si>
  <si>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</si>
  <si>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</si>
  <si>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</si>
  <si>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</si>
  <si>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</si>
  <si>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</si>
  <si>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</si>
  <si>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</si>
  <si>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</si>
  <si>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</si>
  <si>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</si>
  <si>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</si>
  <si>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</si>
  <si>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</si>
  <si>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</si>
  <si>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</si>
  <si>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</si>
  <si>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</si>
  <si>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</si>
  <si>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</si>
  <si>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</si>
  <si>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</si>
  <si>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</si>
  <si>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</si>
  <si>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</si>
  <si>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</si>
  <si>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</si>
  <si>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</si>
  <si>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</si>
  <si>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</si>
  <si>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</si>
  <si>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</si>
  <si>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</si>
  <si>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</si>
  <si>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</si>
  <si>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</si>
  <si>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</si>
  <si>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</si>
  <si>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</si>
  <si>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</si>
  <si>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</si>
  <si>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</si>
  <si>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</si>
  <si>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</si>
  <si>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</si>
  <si>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</si>
  <si>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</si>
  <si>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</si>
  <si>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</si>
  <si>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</si>
  <si>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</si>
  <si>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</si>
  <si>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</si>
  <si>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</si>
  <si>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</si>
  <si>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</si>
  <si>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</si>
  <si>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</si>
  <si>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</si>
  <si>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</si>
  <si>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</si>
  <si>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</si>
  <si>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</si>
  <si>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</si>
  <si>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</si>
  <si>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</si>
  <si>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</si>
  <si>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</si>
  <si>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</si>
  <si>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</si>
  <si>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</si>
  <si>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</si>
  <si>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</si>
  <si>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</si>
  <si>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</si>
  <si>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</si>
  <si>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</si>
  <si>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</si>
  <si>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</si>
  <si>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</si>
  <si>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</si>
  <si>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</si>
  <si>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</si>
  <si>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</si>
  <si>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</si>
  <si>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</si>
  <si>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</si>
  <si>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</si>
  <si>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</si>
  <si>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</si>
  <si>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</si>
  <si>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</si>
  <si>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</si>
  <si>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</si>
  <si>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</si>
  <si>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</si>
  <si>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</si>
  <si>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</si>
  <si>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</si>
  <si>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</si>
  <si>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</si>
  <si>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</si>
  <si>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</si>
  <si>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</si>
  <si>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</si>
  <si>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</si>
  <si>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</si>
  <si>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</si>
  <si>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</si>
  <si>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</si>
  <si>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</si>
  <si>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</si>
  <si>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</si>
  <si>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</si>
  <si>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</si>
  <si>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</si>
  <si>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</si>
  <si>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</si>
  <si>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</si>
  <si>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</si>
  <si>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</si>
  <si>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</si>
  <si>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</si>
  <si>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</si>
  <si>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</si>
  <si>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</si>
  <si>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</si>
  <si>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</si>
  <si>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</si>
  <si>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</si>
  <si>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</si>
  <si>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</si>
  <si>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</si>
  <si>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</si>
  <si>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</si>
  <si>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</si>
  <si>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</si>
  <si>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</si>
  <si>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</si>
  <si>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</si>
  <si>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</si>
  <si>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</si>
  <si>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</si>
  <si>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</si>
  <si>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</si>
  <si>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</si>
  <si>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</si>
  <si>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</si>
  <si>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</si>
  <si>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</si>
  <si>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</si>
  <si>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</si>
  <si>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</si>
  <si>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</si>
  <si>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</si>
  <si>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</si>
  <si>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</si>
  <si>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</si>
  <si>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</si>
  <si>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</si>
  <si>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</si>
  <si>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</si>
  <si>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</si>
  <si>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</si>
  <si>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</si>
  <si>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</si>
  <si>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</si>
  <si>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</si>
  <si>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</si>
  <si>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</si>
  <si>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</si>
  <si>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</si>
  <si>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</si>
  <si>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</si>
  <si>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</si>
  <si>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</si>
  <si>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</si>
  <si>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</si>
  <si>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</si>
  <si>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</si>
  <si>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</si>
  <si>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</si>
  <si>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</si>
  <si>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</si>
  <si>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</si>
  <si>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</si>
  <si>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</si>
  <si>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</si>
  <si>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</si>
  <si>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</si>
  <si>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</si>
  <si>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</si>
  <si>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</si>
  <si>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</si>
  <si>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</si>
  <si>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</si>
  <si>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</si>
  <si>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</si>
  <si>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</si>
  <si>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</si>
  <si>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</si>
  <si>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</si>
  <si>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</si>
  <si>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</si>
  <si>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</si>
  <si>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</si>
  <si>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</si>
  <si>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</si>
  <si>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</si>
  <si>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</si>
  <si>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</si>
  <si>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</si>
  <si>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</si>
  <si>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</si>
  <si>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</si>
  <si>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</si>
  <si>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</si>
  <si>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</si>
  <si>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</si>
  <si>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</si>
  <si>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</si>
  <si>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</si>
  <si>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</si>
  <si>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</si>
  <si>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</si>
  <si>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</si>
  <si>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</si>
  <si>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</si>
  <si>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</si>
  <si>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</si>
  <si>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</si>
  <si>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</si>
  <si>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</si>
  <si>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</si>
  <si>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</si>
  <si>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</si>
  <si>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</si>
  <si>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</si>
  <si>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</si>
  <si>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</si>
  <si>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</si>
  <si>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</si>
  <si>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</si>
  <si>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</si>
  <si>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</si>
  <si>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</si>
  <si>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</si>
  <si>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</si>
  <si>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</si>
  <si>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</si>
  <si>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</si>
  <si>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</si>
  <si>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</si>
  <si>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</si>
  <si>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</si>
  <si>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</si>
  <si>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</si>
  <si>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</si>
  <si>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</si>
  <si>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</si>
  <si>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</si>
  <si>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</si>
  <si>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</si>
  <si>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</si>
  <si>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</si>
  <si>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</si>
  <si>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</si>
  <si>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</si>
  <si>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</si>
  <si>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</si>
  <si>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</si>
  <si>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</si>
  <si>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</si>
  <si>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</si>
  <si>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</si>
  <si>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</si>
  <si>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</si>
  <si>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</si>
  <si>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</si>
  <si>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</si>
  <si>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</si>
  <si>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</si>
  <si>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</si>
  <si>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</si>
  <si>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</si>
  <si>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</si>
  <si>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</si>
  <si>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</si>
  <si>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</si>
  <si>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</si>
  <si>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</si>
  <si>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</si>
  <si>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</si>
  <si>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</si>
  <si>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</si>
  <si>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</si>
  <si>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</si>
  <si>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</si>
  <si>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</si>
  <si>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</si>
  <si>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</si>
  <si>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</si>
  <si>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</si>
  <si>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</si>
  <si>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</si>
  <si>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</si>
  <si>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</si>
  <si>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</si>
  <si>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</si>
  <si>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</si>
  <si>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</si>
  <si>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</si>
  <si>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</si>
  <si>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</si>
  <si>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</si>
  <si>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</si>
  <si>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</si>
  <si>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</si>
  <si>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</si>
  <si>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</si>
  <si>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</si>
  <si>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</si>
  <si>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</si>
  <si>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</si>
  <si>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</si>
  <si>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</si>
  <si>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</si>
  <si>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</si>
  <si>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</si>
  <si>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</si>
  <si>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</si>
  <si>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</si>
  <si>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</si>
  <si>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</si>
  <si>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</si>
  <si>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</si>
  <si>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</si>
  <si>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</si>
  <si>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</si>
  <si>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</si>
  <si>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</si>
  <si>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</si>
  <si>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</si>
  <si>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</si>
  <si>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</si>
  <si>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</si>
  <si>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</si>
  <si>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</si>
  <si>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</si>
  <si>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</si>
  <si>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</si>
  <si>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</si>
  <si>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</si>
  <si>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</si>
  <si>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</si>
  <si>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</si>
  <si>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</si>
  <si>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</si>
  <si>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</si>
  <si>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</si>
  <si>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</si>
  <si>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</si>
  <si>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</si>
  <si>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</si>
  <si>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</si>
  <si>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</si>
  <si>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</si>
  <si>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</si>
  <si>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</si>
  <si>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</si>
  <si>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</si>
  <si>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</si>
  <si>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</si>
  <si>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</si>
  <si>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</si>
  <si>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</si>
  <si>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</si>
  <si>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</si>
  <si>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</si>
  <si>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</si>
  <si>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</si>
  <si>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</si>
  <si>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</si>
  <si>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</si>
  <si>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</si>
  <si>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</si>
  <si>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</si>
  <si>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</si>
  <si>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</si>
  <si>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</si>
  <si>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</si>
  <si>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</si>
  <si>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</si>
  <si>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</si>
  <si>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</si>
  <si>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</si>
  <si>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</si>
  <si>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</si>
  <si>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</si>
  <si>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</si>
  <si>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</si>
  <si>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</si>
  <si>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</si>
  <si>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</si>
  <si>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</si>
  <si>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</si>
  <si>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</si>
  <si>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</si>
  <si>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</si>
  <si>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</si>
  <si>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</si>
  <si>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</si>
  <si>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</si>
  <si>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</si>
  <si>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</si>
  <si>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</si>
  <si>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</si>
  <si>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</si>
  <si>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</si>
  <si>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</si>
  <si>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</si>
  <si>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</si>
  <si>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</si>
  <si>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</si>
  <si>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</si>
  <si>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</si>
  <si>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</si>
  <si>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</si>
  <si>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</si>
  <si>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</si>
  <si>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</si>
  <si>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</si>
  <si>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</si>
  <si>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</si>
  <si>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</si>
  <si>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</si>
  <si>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</si>
  <si>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</si>
  <si>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</si>
  <si>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</si>
  <si>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</si>
  <si>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</si>
  <si>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</si>
  <si>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</si>
  <si>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</si>
  <si>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</si>
  <si>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</si>
  <si>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</si>
  <si>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</si>
  <si>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</si>
  <si>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</si>
  <si>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</si>
  <si>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</si>
  <si>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</si>
  <si>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</si>
  <si>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</si>
  <si>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</si>
  <si>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</si>
  <si>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</si>
  <si>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</si>
  <si>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</si>
  <si>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</si>
  <si>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</si>
  <si>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</si>
  <si>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</si>
  <si>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</si>
  <si>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</si>
  <si>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</si>
  <si>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</si>
  <si>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</si>
  <si>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</si>
  <si>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</si>
  <si>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</si>
  <si>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</si>
  <si>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</si>
  <si>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</si>
  <si>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</si>
  <si>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</si>
  <si>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</si>
  <si>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</si>
  <si>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</si>
  <si>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</si>
  <si>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</si>
  <si>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</si>
  <si>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</si>
  <si>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</si>
  <si>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</si>
  <si>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</si>
  <si>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</si>
  <si>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</si>
  <si>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</si>
  <si>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</si>
  <si>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</si>
  <si>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</si>
  <si>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</si>
  <si>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</si>
  <si>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</si>
  <si>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</si>
  <si>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</si>
  <si>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</si>
  <si>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</si>
  <si>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</si>
  <si>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</si>
  <si>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</si>
  <si>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</si>
  <si>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</si>
  <si>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</si>
  <si>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</si>
  <si>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</si>
  <si>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</si>
  <si>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</si>
  <si>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</si>
  <si>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</si>
  <si>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</si>
  <si>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</si>
  <si>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</si>
  <si>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</si>
  <si>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</si>
  <si>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</si>
  <si>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</si>
  <si>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</si>
  <si>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</si>
  <si>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</si>
  <si>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</si>
  <si>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</si>
  <si>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</si>
  <si>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</si>
  <si>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</si>
  <si>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</si>
  <si>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</si>
  <si>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</si>
  <si>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</si>
  <si>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</si>
  <si>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</si>
  <si>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</si>
  <si>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</si>
  <si>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</si>
  <si>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</si>
  <si>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</si>
  <si>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</si>
  <si>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</si>
  <si>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</si>
  <si>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</si>
  <si>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</si>
  <si>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</si>
  <si>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</si>
  <si>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</si>
  <si>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</si>
  <si>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</si>
  <si>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</si>
  <si>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</si>
  <si>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</si>
  <si>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</si>
  <si>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</si>
  <si>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</si>
  <si>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</si>
  <si>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</si>
  <si>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</si>
  <si>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</si>
  <si>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</si>
  <si>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</si>
  <si>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</si>
  <si>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</si>
  <si>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</si>
  <si>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</si>
  <si>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</si>
  <si>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</si>
  <si>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</si>
  <si>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</si>
  <si>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</si>
  <si>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</si>
  <si>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</si>
  <si>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</si>
  <si>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</si>
  <si>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</si>
  <si>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</si>
  <si>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</si>
  <si>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</si>
  <si>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</si>
  <si>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</si>
  <si>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</si>
  <si>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</si>
  <si>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</si>
  <si>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</si>
  <si>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</si>
  <si>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</si>
  <si>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</si>
  <si>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</si>
  <si>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</si>
  <si>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</si>
  <si>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</si>
  <si>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</si>
  <si>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</si>
  <si>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</si>
  <si>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</si>
  <si>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</si>
  <si>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</si>
  <si>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</si>
  <si>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</si>
  <si>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</si>
  <si>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</si>
  <si>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</si>
  <si>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</si>
  <si>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</si>
  <si>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</si>
  <si>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</si>
  <si>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</si>
  <si>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</si>
  <si>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</si>
  <si>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</si>
  <si>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</si>
  <si>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</si>
  <si>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</si>
  <si>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</si>
  <si>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</si>
  <si>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</si>
  <si>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</si>
  <si>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</si>
  <si>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</si>
  <si>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</si>
  <si>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</si>
  <si>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</si>
  <si>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</si>
  <si>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</si>
  <si>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</si>
  <si>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</si>
  <si>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</si>
  <si>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</si>
  <si>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</si>
  <si>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</si>
  <si>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</si>
  <si>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</si>
  <si>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</si>
  <si>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</si>
  <si>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</si>
  <si>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</si>
  <si>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</si>
  <si>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</si>
  <si>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</si>
  <si>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</si>
  <si>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</si>
  <si>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</si>
  <si>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</si>
  <si>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</si>
  <si>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</si>
  <si>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</si>
  <si>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</si>
  <si>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</si>
  <si>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</si>
  <si>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</si>
  <si>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</si>
  <si>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</si>
  <si>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</si>
  <si>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</si>
  <si>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</si>
  <si>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</si>
  <si>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</si>
  <si>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</si>
  <si>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</si>
  <si>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</si>
  <si>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</si>
  <si>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</si>
  <si>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</si>
  <si>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</si>
  <si>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</si>
  <si>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</si>
  <si>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</si>
  <si>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</si>
  <si>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</si>
  <si>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</si>
  <si>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</si>
  <si>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</si>
  <si>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</si>
  <si>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</si>
  <si>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</si>
  <si>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</si>
  <si>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</si>
  <si>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</si>
  <si>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</si>
  <si>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</si>
  <si>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</si>
  <si>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</si>
  <si>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</si>
  <si>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</si>
  <si>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</si>
  <si>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</si>
  <si>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</si>
  <si>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</si>
  <si>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</si>
  <si>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</si>
  <si>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</si>
  <si>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</si>
  <si>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</si>
  <si>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</si>
  <si>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</si>
  <si>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</si>
  <si>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</si>
  <si>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</si>
  <si>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</si>
  <si>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</si>
  <si>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</si>
  <si>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</si>
  <si>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</si>
  <si>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</si>
  <si>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</si>
  <si>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</si>
  <si>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</si>
  <si>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</si>
  <si>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</si>
  <si>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</si>
  <si>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</si>
  <si>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</si>
  <si>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</si>
  <si>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</si>
  <si>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</si>
  <si>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</si>
  <si>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</si>
  <si>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</si>
  <si>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</si>
  <si>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</si>
  <si>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</si>
  <si>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</si>
  <si>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</si>
  <si>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</si>
  <si>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</si>
  <si>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</si>
  <si>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</si>
  <si>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</si>
  <si>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</si>
  <si>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</si>
  <si>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</si>
  <si>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</si>
  <si>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</si>
  <si>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</si>
  <si>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</si>
  <si>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</si>
  <si>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</si>
  <si>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</si>
  <si>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</si>
  <si>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</si>
  <si>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</si>
  <si>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</si>
  <si>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</si>
  <si>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</si>
  <si>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</si>
  <si>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</si>
  <si>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</si>
  <si>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</si>
  <si>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</si>
  <si>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</si>
  <si>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</si>
  <si>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</si>
  <si>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</si>
  <si>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</si>
  <si>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</si>
  <si>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</si>
  <si>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</si>
  <si>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</si>
  <si>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</si>
  <si>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</si>
  <si>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</si>
  <si>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</si>
  <si>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</si>
  <si>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</si>
  <si>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</si>
  <si>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</si>
  <si>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</si>
  <si>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</si>
  <si>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</si>
  <si>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</si>
  <si>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</si>
  <si>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</si>
  <si>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</si>
  <si>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</si>
  <si>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</si>
  <si>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</si>
  <si>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</si>
  <si>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</si>
  <si>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</si>
  <si>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</si>
  <si>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</si>
  <si>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</si>
  <si>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</si>
  <si>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</si>
  <si>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</si>
  <si>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</si>
  <si>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</si>
  <si>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</si>
  <si>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</si>
  <si>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</si>
  <si>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</si>
  <si>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</si>
  <si>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</si>
  <si>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</si>
  <si>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</si>
  <si>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</si>
  <si>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</si>
  <si>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</si>
  <si>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</si>
  <si>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</si>
  <si>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</si>
  <si>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</si>
  <si>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</si>
  <si>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</si>
  <si>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</si>
  <si>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</si>
  <si>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</si>
  <si>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</si>
  <si>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</si>
  <si>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</si>
  <si>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</si>
  <si>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</si>
  <si>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</si>
  <si>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</si>
  <si>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</si>
  <si>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</si>
  <si>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</si>
  <si>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</si>
  <si>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</si>
  <si>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</si>
  <si>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</si>
  <si>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</si>
  <si>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</si>
  <si>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</si>
  <si>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</si>
  <si>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</si>
  <si>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</si>
  <si>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</si>
  <si>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</si>
  <si>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</si>
  <si>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</si>
  <si>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</si>
  <si>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</si>
  <si>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</si>
  <si>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</si>
  <si>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</si>
  <si>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</si>
  <si>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</si>
  <si>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</si>
  <si>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</si>
  <si>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</si>
  <si>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</si>
  <si>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</si>
  <si>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</si>
  <si>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</si>
  <si>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</si>
  <si>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</si>
  <si>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</si>
  <si>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</si>
  <si>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</si>
  <si>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</si>
  <si>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</si>
  <si>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</si>
  <si>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</si>
  <si>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</si>
  <si>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</si>
  <si>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</si>
  <si>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</si>
  <si>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</si>
  <si>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</si>
  <si>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</si>
  <si>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</si>
  <si>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</si>
  <si>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</si>
  <si>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</si>
  <si>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</si>
  <si>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</si>
  <si>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</si>
  <si>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</si>
  <si>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</si>
  <si>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</si>
  <si>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</si>
  <si>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</si>
  <si>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</si>
  <si>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</si>
  <si>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</si>
  <si>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</si>
  <si>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</si>
  <si>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</si>
  <si>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</si>
  <si>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</si>
  <si>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</si>
  <si>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</si>
  <si>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</si>
  <si>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</si>
  <si>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</si>
  <si>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</si>
  <si>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</si>
  <si>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</si>
  <si>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</si>
  <si>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</si>
  <si>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</si>
  <si>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</si>
  <si>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</si>
  <si>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</si>
  <si>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</si>
  <si>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</si>
  <si>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</si>
  <si>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</si>
  <si>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</si>
  <si>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</si>
  <si>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</si>
  <si>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</si>
  <si>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</si>
  <si>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</si>
  <si>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</si>
  <si>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</si>
  <si>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</si>
  <si>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</si>
  <si>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</si>
  <si>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</si>
  <si>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</si>
  <si>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</si>
  <si>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</si>
  <si>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</si>
  <si>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</si>
  <si>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</si>
  <si>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</si>
  <si>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</si>
  <si>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</si>
  <si>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</si>
  <si>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</si>
  <si>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</si>
  <si>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</si>
  <si>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</si>
  <si>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</si>
  <si>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</si>
  <si>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</si>
  <si>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</si>
  <si>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</si>
  <si>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</si>
  <si>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</si>
  <si>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</si>
  <si>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</si>
  <si>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</si>
  <si>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</si>
  <si>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</si>
  <si>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</si>
  <si>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</si>
  <si>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</si>
  <si>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</si>
  <si>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</si>
  <si>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</si>
  <si>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</si>
  <si>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</si>
  <si>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</si>
  <si>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</si>
  <si>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</si>
  <si>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</si>
  <si>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</si>
  <si>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</si>
  <si>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</si>
  <si>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</si>
  <si>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</si>
  <si>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</si>
  <si>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</si>
  <si>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</si>
  <si>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</si>
  <si>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</si>
  <si>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</si>
  <si>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</si>
  <si>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</si>
  <si>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</si>
  <si>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</si>
  <si>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</si>
  <si>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</si>
  <si>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</si>
  <si>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</si>
  <si>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</si>
  <si>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</si>
  <si>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</si>
  <si>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</si>
  <si>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</si>
  <si>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</si>
  <si>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</si>
  <si>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</si>
  <si>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</si>
  <si>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</si>
  <si>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</si>
  <si>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</si>
  <si>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</si>
  <si>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</si>
  <si>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</si>
  <si>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</si>
  <si>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</si>
  <si>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</si>
  <si>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</si>
  <si>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</si>
  <si>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</si>
  <si>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</si>
  <si>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</si>
  <si>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</si>
  <si>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</si>
  <si>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</si>
  <si>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</si>
  <si>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</si>
  <si>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</si>
  <si>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</si>
  <si>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</si>
  <si>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</si>
  <si>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</si>
  <si>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</si>
  <si>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</si>
  <si>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</si>
  <si>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</si>
  <si>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</si>
  <si>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</si>
  <si>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</si>
  <si>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</si>
  <si>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</si>
  <si>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</si>
  <si>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</si>
  <si>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</si>
  <si>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</si>
  <si>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</si>
  <si>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</si>
  <si>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</si>
  <si>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</si>
  <si>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</si>
  <si>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</si>
  <si>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</si>
  <si>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</si>
  <si>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</si>
  <si>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</si>
  <si>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</si>
  <si>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</si>
  <si>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</si>
  <si>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</si>
  <si>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</si>
  <si>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</si>
  <si>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</si>
  <si>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</si>
  <si>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</si>
  <si>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</si>
  <si>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</si>
  <si>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</si>
  <si>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</si>
  <si>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</si>
  <si>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</si>
  <si>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</si>
  <si>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</si>
  <si>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</si>
  <si>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</si>
  <si>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</si>
  <si>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</si>
  <si>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</si>
  <si>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</si>
  <si>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</si>
  <si>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</si>
  <si>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</si>
  <si>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</si>
  <si>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</si>
  <si>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</si>
  <si>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</si>
  <si>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</si>
  <si>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</si>
  <si>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</si>
  <si>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</si>
  <si>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</si>
  <si>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</si>
  <si>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</si>
  <si>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</si>
  <si>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</si>
  <si>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</si>
  <si>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</si>
  <si>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</si>
  <si>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</si>
  <si>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</si>
  <si>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</si>
  <si>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</si>
  <si>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</si>
  <si>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</si>
  <si>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</si>
  <si>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</si>
  <si>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</si>
  <si>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</si>
  <si>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</si>
  <si>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</si>
  <si>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</si>
  <si>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</si>
  <si>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</si>
  <si>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</si>
  <si>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</si>
  <si>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</si>
  <si>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</si>
  <si>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</si>
  <si>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</si>
  <si>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</si>
  <si>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</si>
  <si>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</si>
  <si>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</si>
  <si>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</si>
  <si>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</si>
  <si>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</si>
  <si>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</si>
  <si>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</si>
  <si>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</si>
  <si>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</si>
  <si>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</si>
  <si>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</si>
  <si>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</si>
  <si>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</si>
  <si>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</si>
  <si>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</si>
  <si>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</si>
  <si>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</si>
  <si>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</si>
  <si>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</si>
  <si>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</si>
  <si>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</si>
  <si>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</si>
  <si>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</si>
  <si>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</si>
  <si>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</si>
  <si>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</si>
  <si>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</si>
  <si>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</si>
  <si>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</si>
  <si>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</si>
  <si>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</si>
  <si>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</si>
  <si>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</si>
  <si>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</si>
  <si>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</si>
  <si>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</si>
  <si>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</si>
  <si>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</si>
  <si>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</si>
  <si>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</si>
  <si>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</si>
  <si>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</si>
  <si>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</si>
  <si>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</si>
  <si>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</si>
  <si>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</si>
  <si>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</si>
  <si>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</si>
  <si>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</si>
  <si>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</si>
  <si>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</si>
  <si>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</si>
  <si>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</si>
  <si>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</si>
  <si>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</si>
  <si>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</si>
  <si>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</si>
  <si>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</si>
  <si>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</si>
  <si>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</si>
  <si>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</si>
  <si>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</si>
  <si>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</si>
  <si>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</si>
  <si>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</si>
  <si>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</si>
  <si>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</si>
  <si>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</si>
  <si>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</si>
  <si>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</si>
  <si>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</si>
  <si>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</si>
  <si>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</si>
  <si>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</si>
  <si>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</si>
  <si>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</si>
  <si>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</si>
  <si>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</si>
  <si>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</si>
  <si>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</si>
  <si>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</si>
  <si>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</si>
  <si>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</si>
  <si>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</si>
  <si>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</si>
  <si>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</si>
  <si>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</si>
  <si>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</si>
  <si>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</si>
  <si>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</si>
  <si>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</si>
  <si>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</si>
  <si>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</si>
  <si>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</si>
  <si>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</si>
  <si>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</si>
  <si>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</si>
  <si>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</si>
  <si>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</si>
  <si>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</si>
  <si>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</si>
  <si>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</si>
  <si>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</si>
  <si>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</si>
  <si>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</si>
  <si>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</si>
  <si>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</si>
  <si>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</si>
  <si>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</si>
  <si>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</si>
  <si>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</si>
  <si>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</si>
  <si>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</si>
  <si>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</si>
  <si>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</si>
  <si>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</si>
  <si>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</si>
  <si>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</si>
  <si>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</si>
  <si>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</si>
  <si>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</si>
  <si>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</si>
  <si>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</si>
  <si>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</si>
  <si>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</si>
  <si>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</si>
  <si>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</si>
  <si>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</si>
  <si>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</si>
  <si>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</si>
  <si>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</si>
  <si>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</si>
  <si>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</si>
  <si>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</si>
  <si>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</si>
  <si>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</si>
  <si>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</si>
  <si>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</si>
  <si>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</si>
  <si>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</si>
  <si>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</si>
  <si>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</si>
  <si>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</si>
  <si>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</si>
  <si>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</si>
  <si>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</si>
  <si>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</si>
  <si>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</si>
  <si>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</si>
  <si>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</si>
  <si>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</si>
  <si>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</si>
  <si>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</si>
  <si>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</si>
  <si>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</si>
  <si>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</si>
  <si>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</si>
  <si>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</si>
  <si>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</si>
  <si>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</si>
  <si>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</si>
  <si>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</si>
  <si>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</si>
  <si>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</si>
  <si>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</si>
  <si>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</si>
  <si>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</si>
  <si>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</si>
  <si>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</si>
  <si>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</si>
  <si>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</si>
  <si>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</si>
  <si>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</si>
  <si>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</si>
  <si>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</si>
  <si>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</si>
  <si>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</si>
  <si>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</si>
  <si>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</si>
  <si>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</si>
  <si>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</si>
  <si>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</si>
  <si>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</si>
  <si>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</si>
  <si>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</si>
  <si>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</si>
  <si>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</si>
  <si>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</si>
  <si>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</si>
  <si>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</si>
  <si>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</si>
  <si>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</si>
  <si>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</si>
  <si>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</si>
  <si>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</si>
  <si>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</si>
  <si>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</si>
  <si>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</si>
  <si>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</si>
  <si>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</si>
  <si>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</si>
  <si>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</si>
  <si>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</si>
  <si>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</si>
  <si>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</si>
  <si>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</si>
  <si>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</si>
  <si>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</si>
  <si>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</si>
  <si>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</si>
  <si>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</si>
  <si>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</si>
  <si>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</si>
  <si>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</si>
  <si>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</si>
  <si>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</si>
  <si>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</si>
  <si>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</si>
  <si>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</si>
  <si>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</si>
  <si>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</si>
  <si>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</si>
  <si>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</si>
  <si>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</si>
  <si>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</si>
  <si>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</si>
  <si>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</si>
  <si>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</si>
  <si>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</si>
  <si>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</si>
  <si>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</si>
  <si>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</si>
  <si>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</si>
  <si>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</si>
  <si>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</si>
  <si>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</si>
  <si>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</si>
  <si>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</si>
  <si>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</si>
  <si>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</si>
  <si>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</si>
  <si>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</si>
  <si>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</si>
  <si>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</si>
  <si>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</si>
  <si>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</si>
  <si>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</si>
  <si>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</si>
  <si>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</si>
  <si>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</si>
  <si>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</si>
  <si>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</si>
  <si>
    <t>Livre d'inventaire</t>
  </si>
  <si>
    <t>Date de l'inventaire</t>
  </si>
  <si>
    <t>Désignation des articles</t>
  </si>
  <si>
    <t>Prix_Unitaire_[€]</t>
  </si>
  <si>
    <t>Prix_Total_[€]</t>
  </si>
  <si>
    <t>COTISATION FONCIÈRE DES ENTREPRISES 2020</t>
  </si>
  <si>
    <t>DÉCLARATION INITIALE
en cas de création d’établissement ou de changement
d’exploitant intervenu en 2019</t>
  </si>
  <si>
    <t>DÉPARTEMENT</t>
  </si>
  <si>
    <t>COMMUNE DU LIEU D’IMPOSITION</t>
  </si>
  <si>
    <t>TIMBRE À DATE DU SERVICE</t>
  </si>
  <si>
    <t>Renvoyez un exemplaire AVANT LE 1er JANVIER 2020 au service des impôts des entreprises ci-dessus,
auquel vous pouvez vous adresser pour tout renseignement.</t>
  </si>
  <si>
    <t>ACCUEIL : Horaires disponibles sur impots.gouv.fr</t>
  </si>
  <si>
    <t>ou téléphonez au :</t>
  </si>
  <si>
    <t>ou messagerie :</t>
  </si>
  <si>
    <t>A1 Identification de l’entreprise</t>
  </si>
  <si>
    <t>COMPLÉTER ou RECTIFIER dans la partie droite les mentions absentes ou erronées</t>
  </si>
  <si>
    <t>Dénomination ou nom et prénom</t>
  </si>
  <si>
    <t>("1")</t>
  </si>
  <si>
    <t>("2")</t>
  </si>
  <si>
    <t>Adresse dans la commune</t>
  </si>
  <si>
    <t>("3")</t>
  </si>
  <si>
    <t>Adresse où doit être envoyé l’avis d’imposition en cas d'édition sous format papier</t>
  </si>
  <si>
    <t>("4")</t>
  </si>
  <si>
    <t>Numéro SIRET de l’établissement</t>
  </si>
  <si>
    <t>("5")</t>
  </si>
  <si>
    <t>Code de l’activité de l’établissement (NACE)</t>
  </si>
  <si>
    <t>("6")</t>
  </si>
  <si>
    <t>Inscription au répertoire des métiers et de l’artisanat</t>
  </si>
  <si>
    <t>("7")</t>
  </si>
  <si>
    <t>Oui ou Non</t>
  </si>
  <si>
    <t>Comptable de l’entreprise</t>
  </si>
  <si>
    <t>Numéro de téléphone :</t>
  </si>
  <si>
    <t>Adresse électronique :</t>
  </si>
  <si>
    <t>A2 Activité professionnelle exercée de mon domicile ou exercée en clientèle</t>
  </si>
  <si>
    <t>Si vous ne disposez d'aucun autre local, cochez la case</t>
  </si>
  <si>
    <t>Précisez la surface occupée pour les besoins
de l'activité exercée à domicile :</t>
  </si>
  <si>
    <t>Personne externe de l'entreprise</t>
  </si>
  <si>
    <t>Nom et adresse de la personne ayant établi la déclaration si elle ne fait
pas partie du personnel salarié de l’entreprise.</t>
  </si>
  <si>
    <t>Signature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</si>
  <si>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En application des dispositions de l'article 32 de la loi du 6 janvier 1978 modifiée,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</si>
  <si>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A3 Origine de l’établissement (case à cocher)</t>
  </si>
  <si>
    <t>Création d’établissement</t>
  </si>
  <si>
    <t>Début d’activité</t>
  </si>
  <si>
    <t>Transfert d’activité</t>
  </si>
  <si>
    <t>Acquisition d’établissement</t>
  </si>
  <si>
    <t>Apport</t>
  </si>
  <si>
    <t>Scission</t>
  </si>
  <si>
    <t>Fusion</t>
  </si>
  <si>
    <t>A4 Identification de l’ancien exploitant ('1')</t>
  </si>
  <si>
    <t>Dénomination ou Nom et Prénom</t>
  </si>
  <si>
    <t>Activité exercée</t>
  </si>
  <si>
    <t>B1 Renseignements pour l’ensemble de l’entreprise Période de référence : année civile 2018 ou exercice de 12 mois clos en 2018</t>
  </si>
  <si>
    <t>Entreprise créée en 2019</t>
  </si>
  <si>
    <t>Date de création de l’entreprise (jj/mm/aaaa)</t>
  </si>
  <si>
    <t>Effectif au cours de l’année civile 2019 ('2')</t>
  </si>
  <si>
    <t>,</t>
  </si>
  <si>
    <t>dont Apprentis sous contrat</t>
  </si>
  <si>
    <t>dont Handicapés physiques</t>
  </si>
  <si>
    <t>Salariés affectés à une activité artisanale</t>
  </si>
  <si>
    <t>Chiffre d’affaires HT ou recettes HT estimés pour 2019</t>
  </si>
  <si>
    <t>Ajustement à l’année ('3')</t>
  </si>
  <si>
    <t>(ligne 6) x 12</t>
  </si>
  <si>
    <t>("8")</t>
  </si>
  <si>
    <t>Recettes brutes HT ou chiffre d’affaires HT provenant de la location ou sous-location d’immeubles nus à usage autre que l’habitation estimées pour 2019 ('4')</t>
  </si>
  <si>
    <t>("9")</t>
  </si>
  <si>
    <t>("10")</t>
  </si>
  <si>
    <t>(ligne 9) x 12</t>
  </si>
  <si>
    <t>("11")</t>
  </si>
  <si>
    <t>Entreprise existante en 2018</t>
  </si>
  <si>
    <t>("12")</t>
  </si>
  <si>
    <t>Effectif au cours de l’année civile 2018 ('2')</t>
  </si>
  <si>
    <t>("13")</t>
  </si>
  <si>
    <t>("14")</t>
  </si>
  <si>
    <t>("15")</t>
  </si>
  <si>
    <t>("16")</t>
  </si>
  <si>
    <t>Chiffre d’affaires HT ou recettes HT en 2018 (ou de l’exercice clos en 2018, lorsque sa durée est égale à 12 mois mais ne coïncide pas avec l’année civile)</t>
  </si>
  <si>
    <t>("17")</t>
  </si>
  <si>
    <t>("18")</t>
  </si>
  <si>
    <t>(ligne 17) x 12</t>
  </si>
  <si>
    <t>("19")</t>
  </si>
  <si>
    <t>Recettes brutes HT ou chiffre d’affaires HT provenant de la location ou sous-location d’immeubles nus à usage autre que l’habitation en 2018 ('4')</t>
  </si>
  <si>
    <t>("20")</t>
  </si>
  <si>
    <t>("21")</t>
  </si>
  <si>
    <t>(ligne 20) x 12</t>
  </si>
  <si>
    <t>("22")</t>
  </si>
  <si>
    <t>B2 Renseignements pour l’établissement</t>
  </si>
  <si>
    <t>Nombre de salariés employés par l’établissement au cours de l’année civile 2019 ('5')</t>
  </si>
  <si>
    <t>Activités à caractère saisonnier, indiquer la durée d’exploitation en semaines (cocher la case) ('6')</t>
  </si>
  <si>
    <t>Durée d’exploitation pour le nouvel établissement en 2019 (en semaines)</t>
  </si>
  <si>
    <t>Durée d’exploitation normalement prévue en
2020 (en semaines)</t>
  </si>
  <si>
    <t>Micro-entrepreneur bénéficiant du régime micro-social prévu à l'article
L. 133-6-8 du code de la sécurité sociale (cocher la case) ('7')</t>
  </si>
  <si>
    <t>Indiquer la date d’entrée dans le statut de
micro-entrepreneur (jj/mm/aaaa)</t>
  </si>
  <si>
    <t>Activité professionnelle exercée à temps partiel ou pendant moins de 9 mois de l’année, cocher la case</t>
  </si>
  <si>
    <t>En cas d'éolienne produisant de l'énergie électrique, cocher la case ('8')</t>
  </si>
  <si>
    <t>Date de raccordement au réseau de l’installation produisant de l’énergie électrique (jj/mm/aaaa) ('9')</t>
  </si>
  <si>
    <t>Pour les ouvrages hydrauliques, indiquer le prorata hydraulique relatif à la commune d’imposition (nombre avec deux chiffres après la virgule) ('10')</t>
  </si>
  <si>
    <t>Vous êtes dispensé de remplir ce cadre si vous avez coché la case A2 de la page 1.</t>
  </si>
  <si>
    <t>C Biens du nouvel établissement passibles d’une taxe foncière ('11')</t>
  </si>
  <si>
    <t>Informations obligatoires sauf si elles ont été fournies en réponse à la lettre d’accueil adressée par l’administration lors de la prise en compte de la
création de l’établissement. En vertu de l’article 1729 B.2 du code général des impôts,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 ni supérieur à 10 000 €. Si ce cadre est insuffisant, joindre
un état établi sur ce même modèle.</t>
  </si>
  <si>
    <t>Bien n° 1</t>
  </si>
  <si>
    <t>Nature du bien ('12')</t>
  </si>
  <si>
    <t>Adresse du bien</t>
  </si>
  <si>
    <t>Situation du bien (bâtiment, étage, escalier)</t>
  </si>
  <si>
    <t>Le cas échéant, numéro de lot dans la copropriété</t>
  </si>
  <si>
    <t>Identité de l’occupant précédent</t>
  </si>
  <si>
    <t>Date de début d’occupation du bien</t>
  </si>
  <si>
    <t>Superficie totale des locaux en m^(2)</t>
  </si>
  <si>
    <t>Détail (en m^(2)) de l’affectation de la superficie à usage :</t>
  </si>
  <si>
    <t>– Professionnel</t>
  </si>
  <si>
    <t>– Industriel</t>
  </si>
  <si>
    <t>– Commercial</t>
  </si>
  <si>
    <t>– Habitation</t>
  </si>
  <si>
    <t>Détail (en m^(2)) de l’utilisation des surfaces à usage professionnel en :</t>
  </si>
  <si>
    <t>– Magasin</t>
  </si>
  <si>
    <t>– Entrepôt</t>
  </si>
  <si>
    <t>– Bureaux</t>
  </si>
  <si>
    <t>– Autres à préciser</t>
  </si>
  <si>
    <t>Vous êtes :</t>
  </si>
  <si>
    <t>– Propriétaire</t>
  </si>
  <si>
    <t>Cocher la case :</t>
  </si>
  <si>
    <t>– Locataire
Dans l’affirmative, veuillez joindre la copie du bail et préciser le nom
et l'adresse du propriétaire</t>
  </si>
  <si>
    <t>Nom et adresse du propriétaire :</t>
  </si>
  <si>
    <t>– Sous-locataire
Préciser les noms du propriétaire ainsi que son adresse, du titulaire du
bail et joindre le contrat de sous location</t>
  </si>
  <si>
    <t>('-') Nom du titulaire du bail :</t>
  </si>
  <si>
    <t>– En domiciliation commerciale
Préciser les noms du propriétaire ainsi que son adresse, de la société
hébergeante et joindre le contrat de domiciliation commerciale</t>
  </si>
  <si>
    <t>('-') Nom de la société hébergeante :</t>
  </si>
  <si>
    <t>– En domiciliation à titre gratuit
Préciser les noms du propriétaire ainsi que son adresse, de la société
hébergeante et joindre le contrat ou la convention de domiciliation</t>
  </si>
  <si>
    <t>Si vous partagez des locaux, veuillez indiquer le nom des autres
utilisateurs</t>
  </si>
  <si>
    <t>Si vous disposez de places de parkings réservées exclusivement à l'exercice
de votre activité professionnelle, préciser leur nombre et leur adresse si
cette dernière est différente de celle de votre activité professionnelle.</t>
  </si>
  <si>
    <t>Nombre de places:</t>
  </si>
  <si>
    <t>Adresse:</t>
  </si>
  <si>
    <t>Si vous êtes membre d’une SCM, veuillez indiquer le SIREN de la
SCM et la surface du bien occupée à titre privatif</t>
  </si>
  <si>
    <t>("23")</t>
  </si>
  <si>
    <t>SIREN:</t>
  </si>
  <si>
    <t>Surface en m^(2):</t>
  </si>
  <si>
    <t>Si vous êtes loueur en meublé, précisez la nature du local loué :
– local d’habitation personnelle classé « meublé de tourisme »</t>
  </si>
  <si>
    <t>("24")</t>
  </si>
  <si>
    <t>– local d’habitation personnelle loué meublé autre que ceux visés aux
1° et 2° de l’art. 1459 du CGI</t>
  </si>
  <si>
    <t>("25")</t>
  </si>
  <si>
    <t>– autre local loué meublé</t>
  </si>
  <si>
    <t>("26")</t>
  </si>
  <si>
    <t>Pour les biens bénéficiant de la réduction prévue à l’article 1518 A bis
du CGI, indiquer le pourcentage de réduction (100, 75, 50 ou 25) et la
1re année d’entrée du bien dans la base d’imposition. ('13')</t>
  </si>
  <si>
    <t>("27")</t>
  </si>
  <si>
    <t>('-') Pourcentage de réduction :</t>
  </si>
  <si>
    <t>('-') 1re année d'entrée du bien :</t>
  </si>
  <si>
    <t>D Exonérations et abattements</t>
  </si>
  <si>
    <t>Si vous remplissez les conditions, veuillez indiquer l’exonération pour laquelle vous désirez opter</t>
  </si>
  <si>
    <t>Cocher ci-dessous les cases correspondant à votre choix (une seule ligne de choix possible) ('14')</t>
  </si>
  <si>
    <t>EXONÉRATIONS ACCORDÉES SUR DÉLIBÉRATIONS DES COLLECTIVITÉS LOCALES</t>
  </si>
  <si>
    <t>CFE</t>
  </si>
  <si>
    <t>CVAE</t>
  </si>
  <si>
    <t>Entreprises de spectacles vivants (art. 1464 A -1° du CGI) ('15')</t>
  </si>
  <si>
    <t>Établissements de spectacles cinématographiques (art. 1464 A -3° à -4° du CGI) ('16')</t>
  </si>
  <si>
    <t>– dont le nombre annuel d'entrées est inférieur à 450 000 (art. 1464 A -3° du CGI)</t>
  </si>
  <si>
    <t>("3a")</t>
  </si>
  <si>
    <t>("4a")</t>
  </si>
  <si>
    <t>– dont le nombre annuel d'entrées est inférieur à 450 000 et qui bénéficient d'un classement «art et essai» (art. 1464 A -3° bis du CGI)</t>
  </si>
  <si>
    <t>("3b")</t>
  </si>
  <si>
    <t>("4b")</t>
  </si>
  <si>
    <t>– autres que ci-dessus (art. 1464 A -4° du CGI)</t>
  </si>
  <si>
    <t>("3c")</t>
  </si>
  <si>
    <t>("4c")</t>
  </si>
  <si>
    <t>Entreprises nouvelles (art. 1464 B du CGI) dans le cadre : (préciser le régime d'exonération, une seule ligne possible) ('17')</t>
  </si>
  <si>
    <t>– du régime de l’article 44 sexies du CGI (création d’entreprises nouvelles)</t>
  </si>
  <si>
    <t>("5a")</t>
  </si>
  <si>
    <t>("6a")</t>
  </si>
  <si>
    <t>– du régime de l’article 44 septies du CGI (création d’entreprises nouvelles pour la reprise d’entreprises industrielles en difficulté)</t>
  </si>
  <si>
    <t>("5b")</t>
  </si>
  <si>
    <t>("6b")</t>
  </si>
  <si>
    <t>– du régime de l’article 44 quindecies du CGI (création ou reprise d’entreprises dans les zones de revitalisation rurale)</t>
  </si>
  <si>
    <t>("5c")</t>
  </si>
  <si>
    <t>("6c")</t>
  </si>
  <si>
    <t>« Jeunes entreprises innovantes » ou « jeunes entreprises universitaires » (art. 1466 D du CGI) ('18')</t>
  </si>
  <si>
    <t>Exonération en faveur des caisses de crédit municipal (art.1464 du CGI) ('19')</t>
  </si>
  <si>
    <t>Médecins, auxiliaires médicaux et vétérinaires ruraux (art. 1464 D du CGI) ('20')</t>
  </si>
  <si>
    <t>Activités gérées par des services d’activités industrielles et commerciales (art. 1464 H du CGI) ('21')</t>
  </si>
  <si>
    <t>Indiquer la date de début de gestion :</t>
  </si>
  <si>
    <t>Librairies ('22')</t>
  </si>
  <si>
    <t>– indépendantes de références (art. 1464 I du CGI)</t>
  </si>
  <si>
    <t>("16a")</t>
  </si>
  <si>
    <t>("17a")</t>
  </si>
  <si>
    <t>– autres (art. 1464 I bis du CGI)</t>
  </si>
  <si>
    <t>("16b")</t>
  </si>
  <si>
    <t>("17b")</t>
  </si>
  <si>
    <t>Établissements situés dans un quartier prioritaire de la politique de la ville (art. 1466 A-I du CGI) ('23')</t>
  </si>
  <si>
    <t>Établissements situés dans les zones de restructuration de la défense (art. 1466 A-I quinquies B du CGI) ('24')</t>
  </si>
  <si>
    <t>Disquaires indépendants (art. 1464 M du CGI) ('25')</t>
  </si>
  <si>
    <t>Exonération de 100 % de la valeur locative des installations antipollution passibles de taxe foncière et des matériels passibles de taxe foncière destinés à économiser l’énergie ou à réduire le bruit (art. 1518 A du CGI) ('26')</t>
  </si>
  <si>
    <t>Préciser le n° du bien du cadre C pour lequel l’exonération de CFE est demandée :</t>
  </si>
  <si>
    <t>Abattement de 50 % de la valeur locative des biens passibles de taxe foncière affectés à des activités de recherche industrielle (art. 1518 A quater du CGI) ("27")</t>
  </si>
  <si>
    <t>Préciser le n° du bien du cadre C pour lequel l'exonération de CFE est demandée :</t>
  </si>
  <si>
    <t>EXONÉRATIONS ACCORDÉES DE DROIT SAUF DÉLIBÉRATIONS CONTRAIRES DES COLLECTIVITÉS LOCALES</t>
  </si>
  <si>
    <t>Établissements situés dans les bassins d’emploi à redynamiser (art. 1466 A-I quinquies A du CGI) ('28')</t>
  </si>
  <si>
    <t>("28")</t>
  </si>
  <si>
    <t>("29")</t>
  </si>
  <si>
    <t>Changement d'exploitant réalisé en 2019 dans une zone franche urbaine, territoire entrepreneur (poursuite de la période d'exonération du prédécesseur) (art.1466 A-I sexies du CGI) ('23')</t>
  </si>
  <si>
    <t>("30")</t>
  </si>
  <si>
    <t>("31")</t>
  </si>
  <si>
    <t>Petites entreprises commerciales situées dans un quartier prioritaire de la politique de la ville (art. 1466 A-I septies du CGI) ('29')</t>
  </si>
  <si>
    <t>("32")</t>
  </si>
  <si>
    <t>("33")</t>
  </si>
  <si>
    <t>Préciser le n° du bien du cadre C pour lequel l'exonération est demandée :</t>
  </si>
  <si>
    <t>("34")</t>
  </si>
  <si>
    <t>Pour chacun de ces biens, préciser par un pourcentage la proportion du local concerné affecté à l'activité exonéréé :</t>
  </si>
  <si>
    <t>("35")  ___&gt;&gt; ("%")</t>
  </si>
  <si>
    <t>Exonération en faveur de certaines locations en meublé (art. 1459-3° du CGI) ('30')</t>
  </si>
  <si>
    <t>("36")</t>
  </si>
  <si>
    <t>("37")</t>
  </si>
  <si>
    <t>Préciser le n° du bien du cadre C pour lequel l’exonération est demandée :</t>
  </si>
  <si>
    <t>("38")</t>
  </si>
  <si>
    <t>Établissements situés dans les départements d’outre-mer (art.1466 F du CGI) ('31')
Dans ce cas, cocher le taux de l’abattement auquel vous avez droit :</t>
  </si>
  <si>
    <t>("39")</t>
  </si>
  <si>
    <t>("40")</t>
  </si>
  <si>
    <t>– Abattement taux normal</t>
  </si>
  <si>
    <t>("41")</t>
  </si>
  <si>
    <t>– Abattement taux majoré</t>
  </si>
  <si>
    <t>("42")</t>
  </si>
  <si>
    <t>Option pour l’encadrement communautaire ('32')</t>
  </si>
  <si>
    <t>("43")</t>
  </si>
  <si>
    <t>AUTRES EXONÉRATIONS DE DROIT</t>
  </si>
  <si>
    <t>Exonération des diffuseurs de presse spécialistes (art.1458 bis du CGI) ('33')</t>
  </si>
  <si>
    <t>("44")</t>
  </si>
  <si>
    <t>("45")</t>
  </si>
  <si>
    <t>Exonération en faveur des jeunes avocats (art.1460-8° du CGI) ('34')</t>
  </si>
  <si>
    <t>("46")</t>
  </si>
  <si>
    <t>("47")</t>
  </si>
  <si>
    <t>Exonération de l'activité de production de biogaz, d'électricité et de chaleur par méthanisation, réalisée dans les conditions prévues à l'article L. 311-1 du code rural et de la pêche maritime (art. 1451 I 5° du CGI) ('35')</t>
  </si>
  <si>
    <t>("48")</t>
  </si>
  <si>
    <t>("49")</t>
  </si>
  <si>
    <t>("50")</t>
  </si>
  <si>
    <t>Exonération de droit (et facultative en cas de délibération de votre collectivité locale) des établissements situés dans : ('36')</t>
  </si>
  <si>
    <t>– un bassin urbain à dynamiser (art. 1463 A du CGI)</t>
  </si>
  <si>
    <t>("51a")</t>
  </si>
  <si>
    <t>("52a")</t>
  </si>
  <si>
    <t>– une zone de développement prioritaire (art. 1463 B du CGI)</t>
  </si>
  <si>
    <t>("51b")</t>
  </si>
  <si>
    <t>("52b")</t>
  </si>
  <si>
    <t>("53")</t>
  </si>
  <si>
    <t>Pour chacun de ces biens, préciser par un pourcentage la proportion du local
concerné affecté à l'activité exonéréé :</t>
  </si>
  <si>
    <t>("54")</t>
  </si>
  <si>
    <t>EXONÉRATIONS NÉCESSITANT UNE DÉCLARATION SPÉCIFIQUE N° 1465-SD DISPONIBLE SUR LE SITE IMPOTS.GOUV.FR</t>
  </si>
  <si>
    <t xml:space="preserve"> CVAE</t>
  </si>
  <si>
    <t>Exonération relative aux opérations réalisées dans les zones… ('37')</t>
  </si>
  <si>
    <t>– d'aide à finalité régionale (art. 1465 du CGI)</t>
  </si>
  <si>
    <t>("55")</t>
  </si>
  <si>
    <t>("56")</t>
  </si>
  <si>
    <t>– d'aide à l'investissement des petites et moyennes entreprises (art. 1465 B du CGI)</t>
  </si>
  <si>
    <t>("57")</t>
  </si>
  <si>
    <t>("58")</t>
  </si>
  <si>
    <t>– de revitalisation rurale (art. 1465 A du CGI)</t>
  </si>
  <si>
    <t>("59")</t>
  </si>
  <si>
    <t>("60")</t>
  </si>
  <si>
    <t>COTISATION SUR LA VALEUR AJOUTEE DES ENTREPRISES</t>
  </si>
  <si>
    <t>Déclaration de la valeur ajoutée et des effectifs salariés</t>
  </si>
  <si>
    <t>Code postal</t>
  </si>
  <si>
    <t>Ville</t>
  </si>
  <si>
    <t>LA DECLARATION N° 1330-CVAE-SD DOIT IMPERATIVEMENT FAIRE L'OBJET D'UN DEPOT DEMATERIALISE
Vous trouverez toutes les informations utiles sur www.impots.gouv.fr / Rubrique PROFESSIONNELS</t>
  </si>
  <si>
    <t>Début</t>
  </si>
  <si>
    <t>Fin</t>
  </si>
  <si>
    <t>Jour</t>
  </si>
  <si>
    <t>Mois</t>
  </si>
  <si>
    <t>Année</t>
  </si>
  <si>
    <t>Annee</t>
  </si>
  <si>
    <t>I. CAS SPECIFIQUE DES ENTREPRISES MONO-ETABLISSEMENT</t>
  </si>
  <si>
    <t>La déclaration n° 1330-CVAE-SD des assujettis doit indiquer, par établissement ou par lieu d’emploi situé en France, le nombre de
salariés employés au cours de la période de référence définie à l’article 1586 quinquies du CGI.
Les entreprises qui exploitent un établissement unique au sens de la CFE et qui n’emploient pas de salarié exerçant une
activité plus de trois mois sur un lieu hors de l’entreprise (chantiers, missions, etc.) sont considérées, sauf exclusions
mentionnées dans la notice, comme mono-établissement.
Si vous êtes dans cette situation, vous pouvez, soit remplir la déclaration n° 1330, soit servir uniquement le cadre réservé à
la CVAE dans votre déclaration de résultat : modèles n° 2033-E-SD (CERFA n° 11 483), n° 2035-E-SD (CERFA n° 11 700), n°
2059-E-SD (CERFA n° 11 484) ou n° 2072-E-SD (CERFA n° 14 027).</t>
  </si>
  <si>
    <t>II. MONTANT DE LA VALEUR AJOUTEE</t>
  </si>
  <si>
    <t>Valeur Ajoutée</t>
  </si>
  <si>
    <t>case JU du 2035-E-SD, case 117 du 2033-E-SD, case SA du 2059-E-SD ou case D12 du 2072-E-SD</t>
  </si>
  <si>
    <t>Le montant de la valeur ajoutée à indiquer correspond à celui résultant du calcul effectué, au titre de la période de référence, sur les
tableaux de la série E des imprimés des liasses fiscales (BIC, IS, BNC et RF). Pour les entreprises du secteur financier (banques,
assurances, etc.), les entreprises ayant exercé l'option prévue à l’article 93 A du CGI ou les entreprises qui produisent de l’électricité,
une définition particulière de la valeur ajoutée doit être retenue.</t>
  </si>
  <si>
    <t>Chiffre d'affaires de référence</t>
  </si>
  <si>
    <t>à reporter case A1 de la 1329-DEF-SD</t>
  </si>
  <si>
    <t>Chiffre d'affaires de référence du groupe</t>
  </si>
  <si>
    <t>B6</t>
  </si>
  <si>
    <t>à reporter case A3 de la 1329-DEF-SD</t>
  </si>
  <si>
    <t>SIGNATURE</t>
  </si>
  <si>
    <t>DATE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</si>
  <si>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</si>
  <si>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SIREN</t>
  </si>
  <si>
    <t>PAGE</t>
  </si>
  <si>
    <t>/</t>
  </si>
  <si>
    <t>III. REPARTITION DES SALARIES</t>
  </si>
  <si>
    <t>A. Liste des établissements de l’entreprise</t>
  </si>
  <si>
    <t>CODE NIC</t>
  </si>
  <si>
    <t>Numero du département</t>
  </si>
  <si>
    <t>Commune de localisation (en toutes lettres)</t>
  </si>
  <si>
    <t>Nombre de salariés</t>
  </si>
  <si>
    <t>A5</t>
  </si>
  <si>
    <t>A7</t>
  </si>
  <si>
    <t>A8</t>
  </si>
  <si>
    <t>B. Liste des lieux d'exercice des salariés employés plus de trois mois hors de l'entreprise (1)</t>
  </si>
  <si>
    <t>NUMERO DU DEPARTEMENT</t>
  </si>
  <si>
    <t>COMMUNE DE LOCALISATION (en toutes lettres)</t>
  </si>
  <si>
    <t>Code INSEE de la commune (2)</t>
  </si>
  <si>
    <t>B1</t>
  </si>
  <si>
    <t>B2</t>
  </si>
  <si>
    <t>B3</t>
  </si>
  <si>
    <t>B4</t>
  </si>
  <si>
    <t>(1) Salariés sur des chantiers, salariés mis à disposition d’une autre entreprise, etc..</t>
  </si>
  <si>
    <t>(2) Les codes INSEE sont disponibles sur le site www.insee.fr.</t>
  </si>
  <si>
    <t>SOCIETES ETRANGERES NE DISPOSANT PAS D’ETABLISSEMENT STABLE EN FRANCE
REPARTITION DE LA VALEUR LOCATIVE DES IMMEUBLES DETENUS</t>
  </si>
  <si>
    <t>Code INSEE de la commune (1)</t>
  </si>
  <si>
    <t>Valeur locative de l'immeuble</t>
  </si>
  <si>
    <t>B7</t>
  </si>
  <si>
    <t>B8</t>
  </si>
  <si>
    <t>B9</t>
  </si>
  <si>
    <t>C1</t>
  </si>
  <si>
    <t>(1) Les codes INSEE sont disponibles sur le site www.insee.fr.</t>
  </si>
  <si>
    <t>TABLEAU DE LA VALEUR AJOUTEE ET DE LA CAPACITE DE PRODUCTION DES ENTREPRISES PRODUISANT DE L'ELECTRICITE (Articles 1519 D, 1519 E et 1519 F du CGI)</t>
  </si>
  <si>
    <t>A. Montant de la valeur ajoutée des unités de production d'électricité</t>
  </si>
  <si>
    <t>Valeur ajoutée globale (2033-E-SD ou 2059-E-SD)</t>
  </si>
  <si>
    <t>Ratio Montant des charges afférentes à l’activité de production d’électricité / Montant total des charges de l’entreprise</t>
  </si>
  <si>
    <t>Montant des charges afférentes à l’activité de production d’électricité</t>
  </si>
  <si>
    <t>Montant total des charges de l’entreprise</t>
  </si>
  <si>
    <t>Puissance installée totale des seuls établissements décrits aux articles 1519 D, 1519 E et 1519 F / Puissance installée totale</t>
  </si>
  <si>
    <t>Puissance installée totale des seuls établissements décrits aux articles 1519 D, 1519 E et 1519 F</t>
  </si>
  <si>
    <t>Puissance installée totale</t>
  </si>
  <si>
    <t>Valeur ajoutée correspondant uniquement à celle créée par les unités de production d’électricité (B7 x R1 x R2)</t>
  </si>
  <si>
    <t>B. Liste des établissements comprenant des installations de production d’électricité d’origine photovoltaïque, hydraulique ou Éolienne mentionnées aux articles 1519 D, 1519 E et 1519 F du CGI</t>
  </si>
  <si>
    <t>Code département (1)</t>
  </si>
  <si>
    <t>Code commune (2)</t>
  </si>
  <si>
    <t>Multi (3)(à cocher)</t>
  </si>
  <si>
    <t>Puissance installée en KW</t>
  </si>
  <si>
    <t>C8</t>
  </si>
  <si>
    <t>C9</t>
  </si>
  <si>
    <t>D1</t>
  </si>
  <si>
    <t>D2</t>
  </si>
  <si>
    <t>(3) Si l’unité de production est située sur plusieurs communes, veuillez cocher la case correspondante et compléter les tableaux C et D selon le cas.</t>
  </si>
  <si>
    <t>C. Répartition de la valeur ajoutée des établissements mentionnés au B situés sur plusieurs communes à l’exception des ouvrages hydroélectriques concédés ou d’une puissance supérieure à 500 KW mentionnés à l’article 1475 du CGI</t>
  </si>
  <si>
    <t>Établissement 1</t>
  </si>
  <si>
    <t>Libellé de l'établissement</t>
  </si>
  <si>
    <t>Somme des bases de CFE</t>
  </si>
  <si>
    <t>Code commune (4)</t>
  </si>
  <si>
    <t>Type d'installation (1 ou 2) (5)</t>
  </si>
  <si>
    <t>Base de CFE (si 1 en D9) ou puissance installée (si 2 en D9)</t>
  </si>
  <si>
    <t>Valeur ajoutée correspondante</t>
  </si>
  <si>
    <t>E1</t>
  </si>
  <si>
    <t>E2</t>
  </si>
  <si>
    <t>Établissement 2</t>
  </si>
  <si>
    <t>(4) Les codes INSEE sont disponibles sur le site www.insee.fr.</t>
  </si>
  <si>
    <t>(5) Production d’électricité nucléaire, thermique à flamme ou hydraulique : indiquer « 1 » ; Production d'électricité photovoltaïque : indiquer « 2 ».</t>
  </si>
  <si>
    <t>D. Répartition de la valeur ajoutée des établissements mentionnés au B correspondant à des ouvrages hydroélectriques concédés ou d’une puissance supérieure à 500 KW mentionnés à l’article 1475 du CGI</t>
  </si>
  <si>
    <t>Code commune (6)</t>
  </si>
  <si>
    <t>Pourcentage de répartition</t>
  </si>
  <si>
    <t>E3</t>
  </si>
  <si>
    <t>E4</t>
  </si>
  <si>
    <t>E5</t>
  </si>
  <si>
    <t>E6</t>
  </si>
  <si>
    <t>E7</t>
  </si>
  <si>
    <t>(6) Les codes INSEE sont disponibles sur le site www.insee.fr.</t>
  </si>
  <si>
    <t>DÉTERMINATION DE LA VALEUR AJOUTÉE PRODUITE AU COURS DE L’EXERCICE</t>
  </si>
  <si>
    <t>IMMEUBLES NUS À USAGE AUTRE QU’HABITATION</t>
  </si>
  <si>
    <t>LE FORMULAIRE N°2072-E ET, LE CAS ÉCHÉANT, LA DÉCLARATION N°1330-CVAE DOIVENT IMPÉRATIVEMENT FAIRE L'OBJET D'UN DÉPÔT DÉMATÉRIALISÉ (EDI-TDFC)</t>
  </si>
  <si>
    <t>Vous trouverez toutes les informations utiles sur impots.gouv.fr dans la rubrique PROFESSIONNELS.</t>
  </si>
  <si>
    <t>NEANT (à cocher)</t>
  </si>
  <si>
    <t>DÉNOMINATION DE L’ENTREPRISE :</t>
  </si>
  <si>
    <t>ADRESSE DE L’ENTREPRISE :</t>
  </si>
  <si>
    <t>NOM ET ADRESSE PERSONNELLE DE L’EXPLOITANT :</t>
  </si>
  <si>
    <t>N° d’identification de l’entreprise (SIREN)</t>
  </si>
  <si>
    <t>Exercice ouvert le :</t>
  </si>
  <si>
    <t>et clos le :</t>
  </si>
  <si>
    <t>I - RECETTES</t>
  </si>
  <si>
    <t>Montant brut des fermages ou des loyers encaissés</t>
  </si>
  <si>
    <t>R01</t>
  </si>
  <si>
    <t>Dépenses par nature déductibles de l’impôt sur le revenu incombant normalement à la société, la collectivité ou l’organisme sans but lucratif mises par convention à la charge des locataires</t>
  </si>
  <si>
    <t>R02</t>
  </si>
  <si>
    <t>Recettes brutes diverses (subventions ANAH, indemnités d’assurances….)</t>
  </si>
  <si>
    <t>R03</t>
  </si>
  <si>
    <t>TOTAL A</t>
  </si>
  <si>
    <t>T01</t>
  </si>
  <si>
    <t>II – DÉDUCTIONS, FRAIS ET CHARGES</t>
  </si>
  <si>
    <t>Frais d’administration et de gestion et autres frais de gestion</t>
  </si>
  <si>
    <t>D01</t>
  </si>
  <si>
    <t>Primes d’assurances</t>
  </si>
  <si>
    <t>D02</t>
  </si>
  <si>
    <t>Dépenses de réparation, d’entretien et d’amélioration</t>
  </si>
  <si>
    <t>D03</t>
  </si>
  <si>
    <t>Dépenses spécifiques aux monuments historiques</t>
  </si>
  <si>
    <t>D06</t>
  </si>
  <si>
    <t>Charges récupérables non récupérées au départ du locataire</t>
  </si>
  <si>
    <t>D07</t>
  </si>
  <si>
    <t>Indemnités d’éviction, frais de relogement</t>
  </si>
  <si>
    <t>D08</t>
  </si>
  <si>
    <t>Déductions spécifiques du revenu brut (diminuées des éventuelles réintégrations)</t>
  </si>
  <si>
    <t>D09</t>
  </si>
  <si>
    <t>Montant de la déduction au titre de l’amortissement</t>
  </si>
  <si>
    <t>D10</t>
  </si>
  <si>
    <t>Provisions pour charges de copropriété payées par les copropriétaires bailleurs et régularisations éventuelles de provisions antérieures</t>
  </si>
  <si>
    <t>D11</t>
  </si>
  <si>
    <t>Déduction de 50 % des travaux déductibles compris dans les provisions payées en 2018</t>
  </si>
  <si>
    <t>D12</t>
  </si>
  <si>
    <t>TOTAL B</t>
  </si>
  <si>
    <t>T02</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</si>
  <si>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</si>
  <si>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III – VALEUR AJOUTÉE PRODUITE</t>
  </si>
  <si>
    <t>Calcul de la Valeur Ajoutée</t>
  </si>
  <si>
    <t>T03</t>
  </si>
  <si>
    <t>TOTAL (lignes T01-T02)</t>
  </si>
  <si>
    <t>IV - COTISATION SUR LA VALEUR AJOUTÉE DES ENTREPRISES (CVAE)</t>
  </si>
  <si>
    <t>Mono établissement au sens de la CVAE (cocher la case)</t>
  </si>
  <si>
    <t>L01</t>
  </si>
  <si>
    <t>L05</t>
  </si>
  <si>
    <t>Période de référence:</t>
  </si>
  <si>
    <t>L02</t>
  </si>
  <si>
    <t>date de début</t>
  </si>
  <si>
    <t>date de fin</t>
  </si>
  <si>
    <t>Valeur ajoutée rentrant dans le dispositif de la CVAE</t>
  </si>
  <si>
    <t>Chiffre d'affaires de référence CVAE</t>
  </si>
  <si>
    <t>L03</t>
  </si>
  <si>
    <t>Chiffre d’affaires du groupe économique (entreprises répondant aux conditions de détention fixées à l’article 223 A du CGI)</t>
  </si>
  <si>
    <t>L06</t>
  </si>
  <si>
    <t>L04</t>
  </si>
  <si>
    <t>* Des explications concernant ces cases sont données dans la notice n° 1330-CVAE-SD § Répartition des salariés</t>
  </si>
  <si>
    <t>IMPOSITION FORFAITAIRE SUR LES ENTREPRISES DE RÉSEAUX 2019</t>
  </si>
  <si>
    <t>IFER</t>
  </si>
  <si>
    <t>Département :</t>
  </si>
  <si>
    <t>Commune du lieu d’imposition :</t>
  </si>
  <si>
    <t>Motif(s) du dépôt : (à cocher par Oui ou Non)</t>
  </si>
  <si>
    <t>Augmentation de la surface des locaux</t>
  </si>
  <si>
    <t>Diminution de la surface des locaux</t>
  </si>
  <si>
    <t>Variation du nombre de salariés (crédit d’impôt, réduction artisan, …)</t>
  </si>
  <si>
    <t>Variation d’un élément d’imposition (puissance ou
nombre d’installations)</t>
  </si>
  <si>
    <t>Dépassement du seuil de 100 000 € (location nue)</t>
  </si>
  <si>
    <t>Cessation ou fermeture d’installation à la date du : (cocher à la 1ère case)</t>
  </si>
  <si>
    <t>Autre (cocher la case et préciser le motif) (cocher à la 1ère case)</t>
  </si>
  <si>
    <t>Cette déclaration est à adresser au service des impôts des entreprises dont relève chaque établissement ou installation au plus tard le 3 mai 2019. Les entreprises
redevables de l’imposition forfaitaire sur les entreprises de réseaux (IFER) complètent impérativement le cadre A et joignent l’annexe relative à la composante
de l’IFER due en cas de nouvelle installation ou de modification d’un élément d’imposition (variation de puissance ou du nombre d’installations, etc.).</t>
  </si>
  <si>
    <t>A1 IDENTIFICATION DE L’ENTREPRISE ET DE L’ÉTABLISSEMENT</t>
  </si>
  <si>
    <t>Oui</t>
  </si>
  <si>
    <t>Non</t>
  </si>
  <si>
    <t>Comptable de l'entreprise (Nom, adresse, n° de téléphone et adresse électronique)</t>
  </si>
  <si>
    <t>A2 ACTIVITÉ PROFESSIONNELLE EXERCÉE DE MON DOMICILE OU EXERCÉE EN CLIENTÈLE</t>
  </si>
  <si>
    <t>Si vous ne disposez d'aucun autre local cochez la case par Oui ou Non</t>
  </si>
  <si>
    <t>et précisez la surface occupée pour les besoins de l'activité exercée à domicile : [m^(2)]</t>
  </si>
  <si>
    <t>B1 ÉTABLISSEMENTS SOUMIS A LA CFE : RENSEIGNEMENTS POUR L’ENSEMBLE DE L’ENTREPRISE</t>
  </si>
  <si>
    <t>Effectif au cours de l’année 2018  ('1') ('14') ('17') ('18')</t>
  </si>
  <si>
    <t>Dont affecté à une activité artisanale</t>
  </si>
  <si>
    <t>Chiffre d’affaires HT ou recettes HT au cours de la période de référence ('2')</t>
  </si>
  <si>
    <t>Recettes brutes HT ou chiffre d’affaires HT provenant de la location ou sous-location d’immeubles nus à usage autre que l’habitation au cours de la période de référence ('3')</t>
  </si>
  <si>
    <t>Nom et adresse de la personne ayant établi la déclaration si elle ne fait pas partie du personnel salarié de l’entreprise.</t>
  </si>
  <si>
    <t>Téléphone et adresse électronique :</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</si>
  <si>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</si>
  <si>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B2 RENSEIGNEMENTS POUR L’ÉTABLISSEMENT</t>
  </si>
  <si>
    <t>Activités à caractère saisonnier, indiquer la durée d’exploitation en semaines ('4')</t>
  </si>
  <si>
    <t>Activité professionnelle exercée à temps partiel ou pendant moins de 9 mois de l’année, cocher la case par (Oui ou Non)</t>
  </si>
  <si>
    <t>Nombre de salariés employés par l’établissement depuis au moins un an au 1er janvier 2019 dans une zone de restructuration de la défense ('5')</t>
  </si>
  <si>
    <t>En cas d'éolienne produisant de l'énergie électrique, cocher la case et souscrire l'annexe n° 1519 D-eol-SD</t>
  </si>
  <si>
    <t>Date de raccordement au réseau de l’établissement produisant de l’énergie électrique (jj/mm/aaaa) ('6')</t>
  </si>
  <si>
    <t>Pour les ouvrages hydrauliques, indiquer le prorata hydraulique relatif à la commune d'imposition (nombre avec deux chiffres après la virgule) et souscrire l'annexe n° 1519 F-hydra-SD [%]</t>
  </si>
  <si>
    <t>C / BIENS PASSIBLES D’UNE TAXE FONCIÈRE Si les biens sont pris en location ou en sous-location, joindre obligatoirement une copie du bail. SI LE CADRE C EST INSUFFISANT, JOINDRE UN ÉTAT ÉTABLI SUR CE MÊME MODÈLE</t>
  </si>
  <si>
    <t>Informations obligatoires. En vertu du 2 de l’article 1729 B du code général des impôts (CGI),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ni supérieur à 10 000 €. Si ce cadre est insuffisant, joindre un état établi sur ce même modèle. Si vous avez coché la case A2 de la page 1, vous êtes dispensé de remplir ce cadre sauf si vous avez libéré un bien, auquel cas il convient de rappeler sur les lignes n° 1 à 7 le bien et sa date de fin d'occupation.</t>
  </si>
  <si>
    <t>Nature du bien ('8')</t>
  </si>
  <si>
    <t>Date de fin d’occupation du bien</t>
  </si>
  <si>
    <t>Superficie totale des locaux en m²</t>
  </si>
  <si>
    <t>Détail (en m²) de
l’affectation de la
superficie à usage :</t>
  </si>
  <si>
    <t>('-') professionnel</t>
  </si>
  <si>
    <t>('-') industriel</t>
  </si>
  <si>
    <t>('-') commercial</t>
  </si>
  <si>
    <t>('-') d’habitation</t>
  </si>
  <si>
    <t>Détail (en m²) de l’utilisation des surfaces à usage professionnel en :</t>
  </si>
  <si>
    <t>('-') Magasin</t>
  </si>
  <si>
    <t>('-') Entrepôt</t>
  </si>
  <si>
    <t>('-') Bureau</t>
  </si>
  <si>
    <t>('-') Autres à préciser</t>
  </si>
  <si>
    <t>('-') Propriétaire : cocher la case par Oui ou Non</t>
  </si>
  <si>
    <t>('-') Locataire :</t>
  </si>
  <si>
    <t>cocher la case par Oui ou Non</t>
  </si>
  <si>
    <t>préciser le nom et l’adresse du propriétaire et joindre une copie du bail :</t>
  </si>
  <si>
    <t>('-') Sous-locataire :</t>
  </si>
  <si>
    <t>joindre le contrat de sous-location et préciser les nom et adresse du
propriétaire et le nom du titulaire du bail</t>
  </si>
  <si>
    <t>('-') En domiciliation commerciale ou à titre gratuit :</t>
  </si>
  <si>
    <t>joindre le contrat ou la convention de domiciliation
et préciser les nom et adresse du propriétaire et le
nom de la société hébergeante</t>
  </si>
  <si>
    <t>En cas de partage des locaux, indiquer le nom des autres utilisateurs :</t>
  </si>
  <si>
    <t>Si vous disposez de places de parkings réservées exclusivement à l’exercice de votre activité professionnelle, précisez leur nombre et leur adresse :</t>
  </si>
  <si>
    <t>Les membres de SCM indiquent le SIREN de la SCM et la surface du bien occupée à titre privatif :</t>
  </si>
  <si>
    <t>SIREN :</t>
  </si>
  <si>
    <t>Les loueurs en meublé précisent la nature du local loué :</t>
  </si>
  <si>
    <t>('-') local d’habitation personnelle classé « meublé de tourisme » (cocher par Oui ou Non)</t>
  </si>
  <si>
    <t>('-') local d’habitation personnelle loué meublé autre que ceux visés aux 1° et 2° de l’art. 1459 du CGI (cocher par Oui ou Non)</t>
  </si>
  <si>
    <t>('-') autre local loué meublé (cocher par Oui ou Non)</t>
  </si>
  <si>
    <t>Pour les biens bénéficiant de la réduction prévue
à l’article 1518 A bis du CGI, indiquer : ('9')</t>
  </si>
  <si>
    <t>('-') le pourcentage de réduction (100, 75, 50 ou 25%)
('-') la 1 année d’entrée du bien dans la base
d’imposition</t>
  </si>
  <si>
    <t>D / EXONÉRATIONS ET ABATTEMENTS</t>
  </si>
  <si>
    <t>Cocher ci-dessous les cases correspondant à votre choix (une seule ligne de choix possible)</t>
  </si>
  <si>
    <t>CVAE ('10')</t>
  </si>
  <si>
    <t>Entreprises de spectacles vivants (art. 1464 A-1° du CGI) ('11')</t>
  </si>
  <si>
    <t>Établissements de spectacles cinématographiques (art. 1464 A- 3° à 4° du CGI) ('12') (préciser la catégorie de l'établissement, une seule ligne possible)</t>
  </si>
  <si>
    <t>('-') dont le nombre annuel d'entrées est inférieur à 450 000 (art. 1464 A- 3° du CGI)</t>
  </si>
  <si>
    <t>3a</t>
  </si>
  <si>
    <t>4a</t>
  </si>
  <si>
    <t>('-') dont le nombre annuel d'entrées est inférieur à 450 000 et qui bénéficient d'un classement « art et essai » (art. 1464 A- 3° bis du CGI)</t>
  </si>
  <si>
    <t>3b</t>
  </si>
  <si>
    <t>4b</t>
  </si>
  <si>
    <t>('-') autres que ci-dessus (art. 1464 A- 4° du CGI)</t>
  </si>
  <si>
    <t>3c</t>
  </si>
  <si>
    <t>4c</t>
  </si>
  <si>
    <t>Entreprises nouvelles (art. 1464 B du CGI) dans le cadre : ('13') (préciser le régime d'exonération, une seule ligne possible)</t>
  </si>
  <si>
    <t>('-') du régime de l’article 44 sexies du CGI</t>
  </si>
  <si>
    <t>5a</t>
  </si>
  <si>
    <t>6a</t>
  </si>
  <si>
    <t>('-') du régime de l’article 44 septies du CGI</t>
  </si>
  <si>
    <t>5b</t>
  </si>
  <si>
    <t>6b</t>
  </si>
  <si>
    <t>('-') du régime de l’article 44 quindecies du CGI</t>
  </si>
  <si>
    <t>5c</t>
  </si>
  <si>
    <t>6c</t>
  </si>
  <si>
    <t>« Jeunes entreprises innovantes » ou « jeunes entreprises universitaires » (art. 1466 D du CGI) ('14')</t>
  </si>
  <si>
    <t>Exonération en faveur des caisses de crédit municipal (art. 1464 du CGI)</t>
  </si>
  <si>
    <t>Médecins, auxiliaires médicaux et vétérinaires ruraux (art. 1464 D du CGI) ('15')</t>
  </si>
  <si>
    <t>Activités gérées par des services d'activités industrielles et commerciales (art. 1464 H du CGI) ('16')</t>
  </si>
  <si>
    <t>Librairies ('17')</t>
  </si>
  <si>
    <t>('-') indépendantes de référence (art. 1464 I du CGI)</t>
  </si>
  <si>
    <t>16a</t>
  </si>
  <si>
    <t>17a</t>
  </si>
  <si>
    <t>('-') autres (art. 1464 I bis du CGI)</t>
  </si>
  <si>
    <t>16b</t>
  </si>
  <si>
    <t>17b</t>
  </si>
  <si>
    <t>Établissements situés dans un quartier prioritaire de la politique de la ville (art. 1466 A-I du CGI) ('18')</t>
  </si>
  <si>
    <t>Établissements situés dans les zones de restructuration de la défense (art. 1466 A-I quinquies B du CGI) ('19')</t>
  </si>
  <si>
    <t>Disquaires indépendants (art. 1464 M du CGI) ('20')</t>
  </si>
  <si>
    <t>Exonération de 100 % de la valeur locative des installations antipollution passibles de taxe foncière et des matériels passibles de taxe foncière destinés à économiser l’énergie ou à réduire le bruit (art. 1518 A du CGI) ('21')</t>
  </si>
  <si>
    <t>Abattement de 50 % de la valeur locative des biens passibles de taxe foncière affectés à des activités de recherche industrielle (art. 1518 A quater du CGI)</t>
  </si>
  <si>
    <t xml:space="preserve"> CFE</t>
  </si>
  <si>
    <t>Établissements situés dans les bassins d’emploi à redynamiser (art. 1466 A-I quinquies A du CGI) ('23')</t>
  </si>
  <si>
    <t>Petites entreprises commerciales situées dans un quartier prioritaire de la politique de la ville (art. 1466 A-I septies du CGI) ('24')</t>
  </si>
  <si>
    <t>Pour chacun de ces biens, préciser par un pourcentage la proportion du local concerné affecté à l'activité exonérée : [%]</t>
  </si>
  <si>
    <t>Exonération en faveur de certaines locations en meublé (art. 1459-3° du CGI) ('25')</t>
  </si>
  <si>
    <t>Établissements situés dans les départements d’outre-mer (art. 1466 F du CGI) ('26')</t>
  </si>
  <si>
    <t>Dans ce cas, cocher par (Oui ou Non) le taux de l’abattement auquel vous avez droit :</t>
  </si>
  <si>
    <t>– Abattement taux normal 39</t>
  </si>
  <si>
    <t>– Abattement taux majoré 40</t>
  </si>
  <si>
    <t>Option pour l’encadrement communautaire ('27')</t>
  </si>
  <si>
    <t>Exonération des diffuseurs de presse spécialistes (art. 1458 bis du CGI) ('28')</t>
  </si>
  <si>
    <t>Exonération de l'activité de production de biogaz, d'électricité et de chaleur par méthanisation, réalisée dans les conditions prévues à l'article L. 311-1 du code rural et de la pêche maritime (art. 1451-I-5° du CGI) ('29')</t>
  </si>
  <si>
    <t>Exonération de droit des établissements situés dans un bassin urbain à dynamiser (art. 1463 A du CGI) en cas de délibération de votre collectivité locale, l'exonération facultative (art. 1466 B du CGI) sera appliquée automatiquement ('30')</t>
  </si>
  <si>
    <t>Exonérations nécessitant une déclaration spécifique n° 1465-SD disponible sur le site www.impots.gouv.fr :</t>
  </si>
  <si>
    <t>Exonération relative aux opérations réalisées dans les zones… ('31')</t>
  </si>
  <si>
    <t>('-') d'aide à finalité régionale (art. 1465 du CGI)</t>
  </si>
  <si>
    <t>('-') d'aide à l'investissement des petites et moyennes entreprises (art. 1465 B du CGI)</t>
  </si>
  <si>
    <t>('-') de revitalisation rurale (art. 1465 A du CGI)</t>
  </si>
  <si>
    <t>Si vous complétez cette annexe, veuillez remplir et joindre également le cadre A de l’imprimé n° 1447-M-SD.</t>
  </si>
  <si>
    <t>Dénomination et adresse :</t>
  </si>
  <si>
    <t>Numéro SIRET de l’établissement à reporter impérativement</t>
  </si>
  <si>
    <t>Commune où se situe l’installation déclarée (mention indispensable) :</t>
  </si>
  <si>
    <t>E -A / COMPOSANTE DE L’IMPOSITION FORFAITAIRE SUR LES ENTREPRISES DE RÉSEAUX VISÉE À L’ARTICLE 1519 D DU CGI</t>
  </si>
  <si>
    <t>Installation terrestre de production d’électricité utilisant l’énergie mécanique du vent (art. 1519 D du CGI) ('30')</t>
  </si>
  <si>
    <t>Indiquer en kilowatts (kW) la puissance électrique installée aux 1ers janvier 2017 et 2018 si la puissance électrique installée est supérieure ou égale à 100 kW (nombre entier)</t>
  </si>
  <si>
    <t>Puissance électrique installée au 1er janvier 2017</t>
  </si>
  <si>
    <t>Puissance électrique installée au 1er janvier 2018</t>
  </si>
  <si>
    <t>EA1</t>
  </si>
  <si>
    <t>kW</t>
  </si>
  <si>
    <t>EA2</t>
  </si>
  <si>
    <t>E - B / COMPOSANTE DE L’IMPOSITION FORFAITAIRE SUR LES ENTREPRISES DE RÉSEAUX VISÉE À L’ARTICLE 1519 D DU CGI</t>
  </si>
  <si>
    <t>Installation de production d’électricité utilisant l’énergie mécanique des courants située dans les eaux intérieures ou dans la mer territoriale (art. 1519 D du CGI)</t>
  </si>
  <si>
    <t>Indiquer en kilowatts (kW) la puissance électrique installée aux 1ers janvier 2017 et 2018 si la puissance électrique installée est supérieure ou égale à 100 kW (nombre avec un chiffre après la virgule).</t>
  </si>
  <si>
    <t>EB1</t>
  </si>
  <si>
    <t>EB2</t>
  </si>
  <si>
    <t>DECLARATION DE LIQUIDATION ET DE REGULARISATION</t>
  </si>
  <si>
    <t>Service compétent où doit être adressée la déclaration :</t>
  </si>
  <si>
    <t>Nom et adresse de l'établissement :</t>
  </si>
  <si>
    <t>RIB</t>
  </si>
  <si>
    <t>N° d'identification de l'établissement principal (SIRET)</t>
  </si>
  <si>
    <t>Adresse de l'établissement principal</t>
  </si>
  <si>
    <t>N° FRP - Clé</t>
  </si>
  <si>
    <t>Date limite de paiement</t>
  </si>
  <si>
    <t>PAIEMENT OU EXCEDENT</t>
  </si>
  <si>
    <t>CVAE DUE</t>
  </si>
  <si>
    <t>Y</t>
  </si>
  <si>
    <t>(Ligne 25 - ligne 26)</t>
  </si>
  <si>
    <t>EXCEDENT DE VERSEMENT</t>
  </si>
  <si>
    <t>Z</t>
  </si>
  <si>
    <t>(Ligne 26 - ligne 25)</t>
  </si>
  <si>
    <t>Remboursement d'excédent de versement demandé : (cocher par Oui ou Non)</t>
  </si>
  <si>
    <t>(Joindre un RIB s'il s'agit d'une première demande de remboursement ou en cas de changement de compte)</t>
  </si>
  <si>
    <t>RESERVE A L'ADMINISTRATION</t>
  </si>
  <si>
    <t>N° d'opération :</t>
  </si>
  <si>
    <t xml:space="preserve">Adresse électronique : </t>
  </si>
  <si>
    <t>Cachet du service</t>
  </si>
  <si>
    <t>CADRE RESERVE A LA CORRESPONDANCE</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</si>
  <si>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</si>
  <si>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DONNEES DE CHIFFRE D'AFFAIRES</t>
  </si>
  <si>
    <t>MONTANT DU CHIFFRE D'AFFAIRES</t>
  </si>
  <si>
    <t>('01')</t>
  </si>
  <si>
    <t>Montant du CA de la période de référence</t>
  </si>
  <si>
    <t>('02')</t>
  </si>
  <si>
    <t>Montant du CA réel si la période de référence est différente de 12 mois</t>
  </si>
  <si>
    <t>('03')</t>
  </si>
  <si>
    <t>Montant du CA de référence du groupe / Le montant porté à cette ligne doit etre supérieur ou égal à 7 630 000 euros</t>
  </si>
  <si>
    <t>CALCUL DU POURCENTAGE DE LA VALEUR AJOUTEE CORRESPONDANTE</t>
  </si>
  <si>
    <t>Le pourcentage à calculer et à porter dans la case B varie selon le montant du chiffre d'affaires, mentionné au cadre A1 conformément au barème suivant :</t>
  </si>
  <si>
    <t>Si le montant de votre CA est :</t>
  </si>
  <si>
    <t>Alors, le taux à porter cadre B sera calculé comme suit :</t>
  </si>
  <si>
    <t>&lt; 500 000 €</t>
  </si>
  <si>
    <t>500 000€ &lt;= CA &lt;= 3 000 000 €</t>
  </si>
  <si>
    <t>[0,5 x (CA-500 000)] / 2 500 000</t>
  </si>
  <si>
    <t>3 000 000 € &lt; CA &lt;= 10 000 000 €</t>
  </si>
  <si>
    <t>([0,9 x (CA-3 000 000)] / 7 000 000) + 0,5</t>
  </si>
  <si>
    <t>10 000 000 € &lt; CA &lt;= 50 000 000 €</t>
  </si>
  <si>
    <t>([0,1 x (CA-10 000 000)] / 40 000 000) + 1,4</t>
  </si>
  <si>
    <t>Supérieur à 50 000 000 €</t>
  </si>
  <si>
    <t>('04')</t>
  </si>
  <si>
    <t>Taux exprimé en pourcentage arrondi au centième le plus proche</t>
  </si>
  <si>
    <t>B [%]</t>
  </si>
  <si>
    <t>DONNEES DE VALEUR AJOUTEE</t>
  </si>
  <si>
    <t>VALEUR AJOUTEE PRODUITE</t>
  </si>
  <si>
    <t>('05')</t>
  </si>
  <si>
    <t>C</t>
  </si>
  <si>
    <t>Le montant à porter dans ce cadre figure sur les imprimés 2059-E (ligne SA), 2033-E (ligne 117), 2035-E (ligne JU) et 2072-E (ligne D12).</t>
  </si>
  <si>
    <t>LIMITATION DE LA VALEUR AJOUTEE</t>
  </si>
  <si>
    <t>Pour certaines entreprises notamment à caractère financier (Cf. notice), cochez la case ci-contre par Oui ou Non et ne remplissez pas la case D.</t>
  </si>
  <si>
    <t>D0</t>
  </si>
  <si>
    <t>('06')</t>
  </si>
  <si>
    <t>Si CA &lt;= 7 600 000 €, le montant à porter dans le cadre D correspond à 80% du chiffre d'affaires porté au cadre A1 ou A2</t>
  </si>
  <si>
    <t>Si CA &gt; 7 600 000 €, le montant à porter dans le cadre D correspond à 85% du chiffre d''affaires porté au cadre A1 ou A2</t>
  </si>
  <si>
    <t>MONTANT DE LA CVAE BRUTE</t>
  </si>
  <si>
    <t>Le montant de la cotisation sur la valeur ajoutée à porter dans la case E est obtenue par le calcul suivant :</t>
  </si>
  <si>
    <t>Si C &lt; D, alors le montant de la cotisation sur la valeur ajoutée est égal à C multiplié par B</t>
  </si>
  <si>
    <t xml:space="preserve"> Si C &gt; D, alors le montant de la cotisation sur la valeur ajoutée est égal à D multiplié par B</t>
  </si>
  <si>
    <t>Si vous avez coché la case D0 ci-dessus, le montant de la cotisation sur la valeur ajoutée est égal à C multiplié parB</t>
  </si>
  <si>
    <t>('07')</t>
  </si>
  <si>
    <t>E</t>
  </si>
  <si>
    <t>CALCUL DE LA COTISATION SUR LA VALEUR AJOUTEE</t>
  </si>
  <si>
    <t>CALCUL DE LA COTISATION AVANT REDUCTION</t>
  </si>
  <si>
    <t>MONTANT DU CA (cadre A1)</t>
  </si>
  <si>
    <t>CADRE E</t>
  </si>
  <si>
    <t>MONTANT A REPORTER CADRE F</t>
  </si>
  <si>
    <t>CA &lt; 2 000 000 €</t>
  </si>
  <si>
    <t>E &lt;= 1000 €</t>
  </si>
  <si>
    <t>E &gt;1000 €</t>
  </si>
  <si>
    <t>(E - 1000 €)</t>
  </si>
  <si>
    <t>CA =&gt; 2 000 000 €</t>
  </si>
  <si>
    <t>TOUT MONTANT</t>
  </si>
  <si>
    <t>('08')</t>
  </si>
  <si>
    <t>F</t>
  </si>
  <si>
    <t>MINORATION</t>
  </si>
  <si>
    <t>('09')</t>
  </si>
  <si>
    <t>Exonérations</t>
  </si>
  <si>
    <t>G</t>
  </si>
  <si>
    <t>('10')</t>
  </si>
  <si>
    <t>Réduction supplémentaire</t>
  </si>
  <si>
    <t>H</t>
  </si>
  <si>
    <t>('11')</t>
  </si>
  <si>
    <t>CVAE due (F - G - H) ou cotisation minimum (Cf. notice)</t>
  </si>
  <si>
    <t>('12')</t>
  </si>
  <si>
    <t>Acomptes de CVAE versés</t>
  </si>
  <si>
    <t>('13')</t>
  </si>
  <si>
    <t>Solde de CVAE à payer (I1 - I2)</t>
  </si>
  <si>
    <t>('14')</t>
  </si>
  <si>
    <t>Excédent de CVAE constaté (I2 - I1)</t>
  </si>
  <si>
    <t>TAXE ADDITIONNELLE</t>
  </si>
  <si>
    <t>Si vous êtes exonéré du paiement de la taxe additionnelle (Cf. notice), cochez la case ci-contre par Oui ou Non:</t>
  </si>
  <si>
    <t>J0</t>
  </si>
  <si>
    <t>('15')</t>
  </si>
  <si>
    <t>Taxe additionnelle due (I1 x 1,83%)</t>
  </si>
  <si>
    <t>J1</t>
  </si>
  <si>
    <t>('16')</t>
  </si>
  <si>
    <t>Acomptes de taxe additionnelle versés</t>
  </si>
  <si>
    <t>J2</t>
  </si>
  <si>
    <t>('17')</t>
  </si>
  <si>
    <t>Solde de taxe additionnelle à payer (J1 - J2)</t>
  </si>
  <si>
    <t>J3</t>
  </si>
  <si>
    <t>('18')</t>
  </si>
  <si>
    <t>Excédent de taxe additionnelle constaté (J2 - J1)</t>
  </si>
  <si>
    <t>J4</t>
  </si>
  <si>
    <t>CADRE RESERVE</t>
  </si>
  <si>
    <t>K0</t>
  </si>
  <si>
    <t>('19')</t>
  </si>
  <si>
    <t>K</t>
  </si>
  <si>
    <t>FRAIS DE GESTION</t>
  </si>
  <si>
    <t>('20')</t>
  </si>
  <si>
    <t>Frais de gestion dus (1 % de I1 + J1)</t>
  </si>
  <si>
    <t>('21')</t>
  </si>
  <si>
    <t>Acomptes de frais de gestion versés</t>
  </si>
  <si>
    <t>('22')</t>
  </si>
  <si>
    <t>Solde des frais de gestion à payer (L1 - L2)</t>
  </si>
  <si>
    <t>L3</t>
  </si>
  <si>
    <t>('23')</t>
  </si>
  <si>
    <t>Excédent de frais de gestion constaté (L2 - L1)</t>
  </si>
  <si>
    <t>L4</t>
  </si>
  <si>
    <t>RECAPITULATIF</t>
  </si>
  <si>
    <t>('24')</t>
  </si>
  <si>
    <t>Total des acomptes versés (I2 + J2 + L2)</t>
  </si>
  <si>
    <t>M</t>
  </si>
  <si>
    <t>('25')</t>
  </si>
  <si>
    <t>TOTAL A PAYER (I3 + J3 + L3)</t>
  </si>
  <si>
    <t>N</t>
  </si>
  <si>
    <t>('26')</t>
  </si>
  <si>
    <t>TOTAL DES EXCEDENTS (I4 + J4 + L4)</t>
  </si>
  <si>
    <t>O</t>
  </si>
  <si>
    <t>DÉTERMINATION DES EFFECTIFS ET DE LA VALEUR AJOUTÉE</t>
  </si>
  <si>
    <t>Formulaire obligatoire (article 302 septies A bis du Code général des impôts)</t>
  </si>
  <si>
    <t>Désignation de l'entreprise</t>
  </si>
  <si>
    <t>Néant * (à cocher par Oui ou Non)</t>
  </si>
  <si>
    <t>Effectif moyen du personnel * : Dont apprentis</t>
  </si>
  <si>
    <t>Effectif moyen du personnel * : Dont handicapés</t>
  </si>
  <si>
    <t>I – Chiffre d'affaires de référence CVAE</t>
  </si>
  <si>
    <t>II – Autres produits à retenir pour le calcul de la valeur ajoutée</t>
  </si>
  <si>
    <t>Transferts de charges déductibles de la valeur ajoutée</t>
  </si>
  <si>
    <t>III – Charges à retenir pour le calcul de la valeur ajoutée (1)</t>
  </si>
  <si>
    <t>Loyers et redevances, à l'exception de ceux afférents à des immobilisations corporelles mises à disposition dans le cadre d'une convention de
location-gérance ou de crédit-bail ou encore d'une convention de location de plus de 6 mois.</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</si>
  <si>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</si>
  <si>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IV – Valeur ajoutée produite</t>
  </si>
  <si>
    <t>Calcul de la valeur ajoutée / (Total 1 + Total 2 - Total 3)</t>
  </si>
  <si>
    <t>V – Cotisation sur la valeur ajoutée des entreprises</t>
  </si>
  <si>
    <t>Valeur ajoutée assujettie à la CVAE (à reporter sur le formulaire n° 1330-CVAE-SD pour les multi-établissements et sur les formulaires n° 1329-AC et 1329-DEF). Si la VA calculée est négative, il convient de reporter un montant égal à 0 au cadre C des formulaires n° 1329-AC et 1329-DEF</t>
  </si>
  <si>
    <t>Si vous êtes assujettis à la CVAE et mono-établissement au sens de la CVAE (cf. notice du formulaire n° 1330-CVAE-SD), veuillez compléter le cadre ci-dessous et la case 117, vous serez alors dispensés du dépôt du formulaire n° 1330-CVAE-SD.</t>
  </si>
  <si>
    <t>Mono-établissement au sens de la CVAE, cocher la case ci-contre par Oui ou Non</t>
  </si>
  <si>
    <t>('020')</t>
  </si>
  <si>
    <t>Chiffre d'affaires de référence CVAE (report de la ligne 106, le cas
échéant ajusté à 12 mois)</t>
  </si>
  <si>
    <t>('022')</t>
  </si>
  <si>
    <t>('023')</t>
  </si>
  <si>
    <t>('026')</t>
  </si>
  <si>
    <t>Période de référence de la date de début</t>
  </si>
  <si>
    <t>('024')</t>
  </si>
  <si>
    <t>Période de référence pour la date de fin</t>
  </si>
  <si>
    <t>('016')</t>
  </si>
  <si>
    <t>(1) Attention, il ne doit pas être tenu compte dans les lignes 121 à 148 des charges déductibles de la valeur ajoutée, afférentes à la production immobilisée déclarée ligne 143, portées en ligne 128. * Des explications concernant ces rubriques figurent dans la notice n° 2033-NOT-SD, au § « Déclaration des effectifs » et dans la notice n° 1330-CVAE-SD, au § « Répartition des salariés »</t>
  </si>
  <si>
    <t>RELEVE D'ACOMPTE</t>
  </si>
  <si>
    <t>Service compétent où doit être adressé le relevé :</t>
  </si>
  <si>
    <t>MONTANT DU VERSEMENT</t>
  </si>
  <si>
    <t>PERIODE DE L'ACOMPTE</t>
  </si>
  <si>
    <t>JUIN</t>
  </si>
  <si>
    <t>SEPTEMBRE</t>
  </si>
  <si>
    <t>Cochez la case correspondante par Oui ou Non</t>
  </si>
  <si>
    <t>MONTANT TOTAL A PAYER (*)</t>
  </si>
  <si>
    <t>Report de la ligne 18 , page 3</t>
  </si>
  <si>
    <t>(*) Vous êtes dispensé du paiement de l'acompte si celui-ci est inférieur ou égal à 1500 €</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</si>
  <si>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</si>
  <si>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Montant du CA de référence du groupe</t>
  </si>
  <si>
    <t>Le montant porté à cette ligne doit etre supérieur ou égal à 7 630 000 euros</t>
  </si>
  <si>
    <t>Le pourcentage à calculer et à porter dans le cadre B varie selon le montant du chiffre d'affaires, mentionné au cadre A1 ou A3, conformément au barème suivant :</t>
  </si>
  <si>
    <t>500 000 € &lt;= CA &lt;= 3 000 000 €</t>
  </si>
  <si>
    <t>(*) Taux exprimé en pourcentage et arrondi au centième le plus proche</t>
  </si>
  <si>
    <t>B [%] (*)</t>
  </si>
  <si>
    <t>Pour certaines entreprise à caractère financier (Cf. notice), cochez la case ci-contre par Oui ou Non et ne remplissez pas la case D si c'est Oui</t>
  </si>
  <si>
    <t>('D0')</t>
  </si>
  <si>
    <t>Si CA &lt;= 7 600 000 €, le montant à porter dans le cadre D correspond à 80% du chiffre d'affaires porté au cadre A1 ou A2 .</t>
  </si>
  <si>
    <t>Si CA &gt; 7 600 000 €, le montant à porter dans le cadre D correspond à 85% du chiffre d'affaires porté au cadre A1 ou A2.</t>
  </si>
  <si>
    <t>Le montant de la cotisation sur la valeur ajoutée à porter dans la case E est obtenu par le calcul suivant :</t>
  </si>
  <si>
    <t>Si C &gt; D, alors le montant de la cotisation sur la valeur ajoutée est égal à D multiplié par B</t>
  </si>
  <si>
    <t>Si vous avez coché la case D0 ci-dessus, alors le montant de la cotisation sur la valeur ajoutée est égal à C multiplié par B</t>
  </si>
  <si>
    <t>CALCUL DE L'ACOMPTE DÛ</t>
  </si>
  <si>
    <t>MONTANT DU CA (CADRE A1)</t>
  </si>
  <si>
    <t>(E - 1000 €) X 50 %</t>
  </si>
  <si>
    <t>E X 50 %</t>
  </si>
  <si>
    <t>ACOMPTE AVANT REDUCTION</t>
  </si>
  <si>
    <t>EXONERATIONS</t>
  </si>
  <si>
    <t>REDUCTION SUPPLEMENTAIRE</t>
  </si>
  <si>
    <t>ACOMPTE DÛ (F - G - H)</t>
  </si>
  <si>
    <t>I</t>
  </si>
  <si>
    <t>AJUSTEMENT DU PREMIER ACOMPTE</t>
  </si>
  <si>
    <t>AUGMENTATION</t>
  </si>
  <si>
    <t>J</t>
  </si>
  <si>
    <t>DIMINUTION</t>
  </si>
  <si>
    <t>ACOMPTE A VERSER (I + J - K)</t>
  </si>
  <si>
    <t>L</t>
  </si>
  <si>
    <t>M0</t>
  </si>
  <si>
    <t>TAXE ADDITIONNELLE (L x 1,73 %)</t>
  </si>
  <si>
    <t>N0</t>
  </si>
  <si>
    <t>FRAIS DE GESTION [ (L + M) x 1 % ]</t>
  </si>
  <si>
    <t>TOTAL A PAYER (L + M + O)</t>
  </si>
  <si>
    <t>P</t>
  </si>
  <si>
    <t>IMPOT SUR LES SOCIETES ET CONTRIBUTIONS ASSIMILEES / ACOMPTE</t>
  </si>
  <si>
    <t>DENOMINATION</t>
  </si>
  <si>
    <t>Exercice social du</t>
  </si>
  <si>
    <t>au</t>
  </si>
  <si>
    <t>Versements d'IS et des contributions assimilées</t>
  </si>
  <si>
    <t>Contributions</t>
  </si>
  <si>
    <t>Indice_Imputations</t>
  </si>
  <si>
    <t>Imputations [€]</t>
  </si>
  <si>
    <t>Indice_Montants_A_Payer</t>
  </si>
  <si>
    <t>Montants à payer [€]</t>
  </si>
  <si>
    <t>Indice_Minorations_Art_1668_Du_CGI</t>
  </si>
  <si>
    <t>Minorations (Art. 1668 du CGI) [€]</t>
  </si>
  <si>
    <t>Impôt sur les Sociétés……………………..</t>
  </si>
  <si>
    <t>Dont crédit d'impôt pour la compétitivité et l'emploi</t>
  </si>
  <si>
    <t>Dont report en arrière de déficit</t>
  </si>
  <si>
    <t>Dont crédit d'impôt pour investissement en Corse</t>
  </si>
  <si>
    <t>Dont crédit d'impôt recherche</t>
  </si>
  <si>
    <t>Dont réduction d'impôt mécénat</t>
  </si>
  <si>
    <t>Dont excédent du précédent exercice</t>
  </si>
  <si>
    <t>Contribution sur les Revenus Locatifs</t>
  </si>
  <si>
    <t>Contribution Sociale</t>
  </si>
  <si>
    <t>Montant d'impôt sur les sociétés et contributions assimilées à payer :</t>
  </si>
  <si>
    <t>Plus-value article 208C du CGI (SIIC)</t>
  </si>
  <si>
    <t>Montant total à payer :</t>
  </si>
  <si>
    <t>Paiement, date et signature du redevable</t>
  </si>
  <si>
    <t>Le télépaiement est obligatoire quelque soit le chiffre d'affaires de votre entreprise. Une pénalité de 0,2% sera appliquée (article 1738 du CGI)</t>
  </si>
  <si>
    <t>Chèque</t>
  </si>
  <si>
    <t>Virement</t>
  </si>
  <si>
    <t>Télépaiement</t>
  </si>
  <si>
    <t>Paiement du relevé d'acompte par « Imputation »</t>
  </si>
  <si>
    <t>Contribution visée</t>
  </si>
  <si>
    <t>Montant à Imputer</t>
  </si>
  <si>
    <t>Date de l'échéance</t>
  </si>
  <si>
    <t>Cadre reservé à l'administration</t>
  </si>
  <si>
    <t>Somme</t>
  </si>
  <si>
    <t>Date de réception :</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</si>
  <si>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</si>
  <si>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AIDE AU CALCUL D'ACOMPTE – IS ET CONTRIBUTIONS ASSIMILEES / Cette page constitue une aide au calcul du paiement de l'IS et des contributions assimilées. Les montants inscrits dans les cases 01 à 25 sont à reporter au resto de l'imprimé à retourner au service.</t>
  </si>
  <si>
    <t>Intitulé (Détermination des acomptes bruts)</t>
  </si>
  <si>
    <t>Base</t>
  </si>
  <si>
    <t>Taux [%]</t>
  </si>
  <si>
    <t>A01</t>
  </si>
  <si>
    <t>Acompte d’impôt sur les sociétés (au taux normal à 31 %)</t>
  </si>
  <si>
    <t>A02</t>
  </si>
  <si>
    <t>Acompte d’impôt sur les sociétés (au taux normal à 28 %)</t>
  </si>
  <si>
    <t>A03</t>
  </si>
  <si>
    <t>Acompte d’impôt sur les sociétés (au taux réduit à 15 %)</t>
  </si>
  <si>
    <t>A04</t>
  </si>
  <si>
    <t>Acompte sur résultat net de concession des licences d’exploitation et inventions brevetables</t>
  </si>
  <si>
    <t>A05</t>
  </si>
  <si>
    <t>Total (lignes A01 à A04)</t>
  </si>
  <si>
    <t>A06</t>
  </si>
  <si>
    <t>Régularisation du 1er acompte</t>
  </si>
  <si>
    <t>A07</t>
  </si>
  <si>
    <t>Montant d’acompte d’IS dû (ligne (A05 +/- A06)</t>
  </si>
  <si>
    <t>A08</t>
  </si>
  <si>
    <t>Crédit d’impôt pour la compétitivité et l'emploi</t>
  </si>
  <si>
    <t>A09</t>
  </si>
  <si>
    <t>Report en arrière de déficit</t>
  </si>
  <si>
    <t>A10</t>
  </si>
  <si>
    <t>Crédit d’impôt pour investissement en Corse</t>
  </si>
  <si>
    <t>A11</t>
  </si>
  <si>
    <t>Crédit d’impôt recherche</t>
  </si>
  <si>
    <t>A12</t>
  </si>
  <si>
    <t>Réduction d’impôt mécénat</t>
  </si>
  <si>
    <t>A13</t>
  </si>
  <si>
    <t>Imputation de l’excédent du précédent exercice (ne concerne que le 1er acompte de l'exercice en cours)</t>
  </si>
  <si>
    <t>A14</t>
  </si>
  <si>
    <t>Total des imputations sur IS (Lignes A08 à A13) à reporter ligne 01 du 2571</t>
  </si>
  <si>
    <t>A15</t>
  </si>
  <si>
    <t>Montant d'IS à payer (Ligne A07 – ligne A14) éventuellement plafonné à reporter ligne 03 du 2571</t>
  </si>
  <si>
    <t>Si vous estimez que le montant des acomptes déjà versés (le présent acompte compris) est égal ou supérieur au montant de la cotisation totale dont vous serez redevable pour l’exercice concerné (article 1668 du CGI), La case « 04 » doit être cochée</t>
  </si>
  <si>
    <t>Calcul du montant d'acompte des contributions assimilées</t>
  </si>
  <si>
    <t>Intitulé</t>
  </si>
  <si>
    <t>B01</t>
  </si>
  <si>
    <t>Taxe brute</t>
  </si>
  <si>
    <t>B02</t>
  </si>
  <si>
    <t>Montant de contribution sur les revenus locatifs à payer à reporter ligne 07 du 2571</t>
  </si>
  <si>
    <t>B03</t>
  </si>
  <si>
    <t>B04</t>
  </si>
  <si>
    <t>B05</t>
  </si>
  <si>
    <t>Montant de Contribution sociale à payer (Ligne B03 +/- B4) éventuellement plafonnée à reporter ligne 08 du 2571</t>
  </si>
  <si>
    <t>Si vous estimez que le montant des acomptes déjà versés (le présent acompte compris) est égal ou supérieur au montant de la cotisation totale dont vous serez redevable pour l’exercice concerné (article 1668 du CGI), La case « 09 » doit être cochée.</t>
  </si>
  <si>
    <t>Calcul du montant total de versement</t>
  </si>
  <si>
    <t>Indice_Du_Montant</t>
  </si>
  <si>
    <t xml:space="preserve">C01 </t>
  </si>
  <si>
    <t>Montant total d'IS et contributions assimilées à reporter sur la ligne 10 du 2571</t>
  </si>
  <si>
    <t>C02</t>
  </si>
  <si>
    <t>Plus-value article 208C (SIIC) à reporter sur la ligne 13 du 2571</t>
  </si>
  <si>
    <t>C03</t>
  </si>
  <si>
    <t>Montant total à payer (cases 10 + 13) à reporter sur la ligne 12 du 2571</t>
  </si>
  <si>
    <t>IMPOT SUR LES SOCIETES ET CONTRIBUTIONS ASSIMILEES RELEVE DE SOLDE 2017</t>
  </si>
  <si>
    <t>Le formulaire 2572 est dédié a la liquidation de l’impôt sur les sociétés et des contributions assimilées : paiement du solde ou constatation d'un excédent d’impôt les demandes de remboursement liées aux créances de crédits d’impôt doivent figurer impérativement sur le formulaire 2573</t>
  </si>
  <si>
    <t>NOUVEAUTES</t>
  </si>
  <si>
    <t>('-') Nouveau crédit d'impôt : Crédit d'impôt spectacle vivant (CSV)</t>
  </si>
  <si>
    <t>('-') Nouvelle réduction d'impôt : Réduction d'impôt pour mise à disposition d'une flotte de vélos (VEL)</t>
  </si>
  <si>
    <t>('-') Suppression de la contribution exceptionnelle à compter des exercices clos le 31/12/2016</t>
  </si>
  <si>
    <t>au :</t>
  </si>
  <si>
    <t>I - IS Brut</t>
  </si>
  <si>
    <t>I-A Impôt sur les Sociétés dû au titre de l’exercice</t>
  </si>
  <si>
    <t>Indice_Montant</t>
  </si>
  <si>
    <t>I-A01</t>
  </si>
  <si>
    <t>Impôt sur les sociétés (au taux normal)</t>
  </si>
  <si>
    <t>33,1/3 %</t>
  </si>
  <si>
    <t>I-A02</t>
  </si>
  <si>
    <t>Impôt sur les sociétés (au taux réduit)</t>
  </si>
  <si>
    <t>I-A03</t>
  </si>
  <si>
    <t>Impôt sur les plus-values nettes</t>
  </si>
  <si>
    <t>I-A04</t>
  </si>
  <si>
    <t>Autre impôt à taux particulier</t>
  </si>
  <si>
    <t>I-A05</t>
  </si>
  <si>
    <t>Total IS Brut</t>
  </si>
  <si>
    <t>II - Créances</t>
  </si>
  <si>
    <t>II-A – Créances non reportables et non restituables</t>
  </si>
  <si>
    <t>IMPORTANT : Les montants des créances du II-A doivent être portés pour le montant total.</t>
  </si>
  <si>
    <t>II-A01</t>
  </si>
  <si>
    <t>Crédits d’impôts sur valeurs mobilières imputable sur l'IS</t>
  </si>
  <si>
    <t>II-A02</t>
  </si>
  <si>
    <t>Crédits d’impôt étrangers, autres que sur valeurs mobilières imputables sur l'IS</t>
  </si>
  <si>
    <t>II-A03</t>
  </si>
  <si>
    <t>VEL - Réduction d'impôt pour mise à disposition d'une flotte de vélos</t>
  </si>
  <si>
    <t>II-A04</t>
  </si>
  <si>
    <t>Nouvelles créances non répertoriées ci-dessus</t>
  </si>
  <si>
    <t>('44')</t>
  </si>
  <si>
    <t>II-A05</t>
  </si>
  <si>
    <t>Sous total (total des lignes II-A01 à II-A04)</t>
  </si>
  <si>
    <t>II-A06</t>
  </si>
  <si>
    <t>IS dû après imputation des créances non reportables et non restituables dans la limite de l'impôt dû (I-A05 – II-A05)</t>
  </si>
  <si>
    <t>II-B – Créances reportables (au titre de l'exercice pour le montant total et solde des créances reportables des exercices antérieurs)</t>
  </si>
  <si>
    <t>IMPORTANT : Les montants des créances de N du II-B doivent être portés pour le montant total. Celui des années antérieures ne doit comporter que le solde restant à imputer.</t>
  </si>
  <si>
    <t>Créances reportables et non restituables</t>
  </si>
  <si>
    <t>II-B01</t>
  </si>
  <si>
    <t xml:space="preserve">MEC - Réduction d’impôt au titre du mécénat au titre de N </t>
  </si>
  <si>
    <t>( dont UE ou EEE '40')</t>
  </si>
  <si>
    <t>('35')</t>
  </si>
  <si>
    <t>II-B02</t>
  </si>
  <si>
    <t>MEC - solde de créance des exercices antérieurs (Exercices N-5 à N-1)</t>
  </si>
  <si>
    <t>Créances reportables et restituables</t>
  </si>
  <si>
    <t>II-B03</t>
  </si>
  <si>
    <t xml:space="preserve">CIC - Crédit d'impôt compétitivité emploi – Année N </t>
  </si>
  <si>
    <t>(montant du préfinancement '65')</t>
  </si>
  <si>
    <t>('64')</t>
  </si>
  <si>
    <t>II-B04</t>
  </si>
  <si>
    <t>CIC – Uniquement exercices &gt; 12 mois - Année N-1 (montant du préfinancement)</t>
  </si>
  <si>
    <t>II-B05</t>
  </si>
  <si>
    <t>CIC - solde de créance des exercices antérieurs (Exercices N-3 à N-1)</t>
  </si>
  <si>
    <t>II-B06</t>
  </si>
  <si>
    <t xml:space="preserve"> COR - Crédit d'impôt pour investissement en CORSE au titre N</t>
  </si>
  <si>
    <t>('33')</t>
  </si>
  <si>
    <t>II-B07</t>
  </si>
  <si>
    <t>COR - solde de créance des exercices antérieurs (Exercices N-10 à N-1)</t>
  </si>
  <si>
    <t>II-B08</t>
  </si>
  <si>
    <t>RAD - Report en arrière de déficits au titre de N</t>
  </si>
  <si>
    <t>('34')</t>
  </si>
  <si>
    <t>II-B09</t>
  </si>
  <si>
    <t>RAD - solde de créance des exercices antérieurs (Exercices N-5 à N-1)</t>
  </si>
  <si>
    <t>II-B10</t>
  </si>
  <si>
    <t>CIR - Crédit impôt recherche au titre de N</t>
  </si>
  <si>
    <t>('31')</t>
  </si>
  <si>
    <t>II-B11</t>
  </si>
  <si>
    <t>CIR - solde de créance des exercices antérieurs (Exercices N-3 à N-1)</t>
  </si>
  <si>
    <t>II-B12</t>
  </si>
  <si>
    <t>Nouvelles créances non répertoriées de N</t>
  </si>
  <si>
    <t>('50')</t>
  </si>
  <si>
    <t>II-B13</t>
  </si>
  <si>
    <t>Type de créance portée dans la ligne II-B11</t>
  </si>
  <si>
    <t>II-B14</t>
  </si>
  <si>
    <t>Sous total (total II-B01 à II-B12 sauf la ligne II-B08 et moins les données préfinancement dans la limite de la créance définitive)</t>
  </si>
  <si>
    <t>II-B15</t>
  </si>
  <si>
    <t>IS dû après imputation des créances reportables dans la limite de l'impôt dû (II-A06 – II-B14)</t>
  </si>
  <si>
    <t>II-C – Créances non reportables et restituables au titre de l'exercice</t>
  </si>
  <si>
    <t>IMPORTANT : Les montants des créances du II-C doivent être portés pour le montant total.</t>
  </si>
  <si>
    <t>II-C01</t>
  </si>
  <si>
    <t xml:space="preserve"> FOR - Crédit d’impôt formation des dirigeants d’entreprise</t>
  </si>
  <si>
    <t>II-C02</t>
  </si>
  <si>
    <t>RAC - Crédit pour le rachat d'une entreprise par ses salariés</t>
  </si>
  <si>
    <t>II-C03</t>
  </si>
  <si>
    <t>FAM - Crédit d’impôt famille</t>
  </si>
  <si>
    <t>II-C04</t>
  </si>
  <si>
    <t>CIN - Crédit d'impôt pour dépenses de production d'œuvres cinématographique</t>
  </si>
  <si>
    <t>II-C05</t>
  </si>
  <si>
    <t>APR - Crédit d’impôt en faveur de l’apprentissage</t>
  </si>
  <si>
    <t>II-C06</t>
  </si>
  <si>
    <t>EXP - Crédit d'impôt pour dépenses de prospection commerciale</t>
  </si>
  <si>
    <t>('27')</t>
  </si>
  <si>
    <t>II-C07</t>
  </si>
  <si>
    <t>PTZ - Crédit d'impôt en faveur de la première accession à la propriété</t>
  </si>
  <si>
    <t>('30')</t>
  </si>
  <si>
    <t>II-C08</t>
  </si>
  <si>
    <t>BIO - Crédit d'impôt en faveur de l'agriculture biologique</t>
  </si>
  <si>
    <t>('45')</t>
  </si>
  <si>
    <t>II-C09</t>
  </si>
  <si>
    <t>PHO - Crédit d'impôt pour dépenses de production d'œuvres phonographiques</t>
  </si>
  <si>
    <t>('48')</t>
  </si>
  <si>
    <t>II-C10</t>
  </si>
  <si>
    <t>MAI - Crédit d'impôt en faveur des maîtres restaurateurs</t>
  </si>
  <si>
    <t>('52')</t>
  </si>
  <si>
    <t>II-C11</t>
  </si>
  <si>
    <t>AUD - Crédit d'impôt pour dépense de productions d’œuvres audiovisuelles</t>
  </si>
  <si>
    <t>('53')</t>
  </si>
  <si>
    <t>II-C12</t>
  </si>
  <si>
    <t>ART - Crédit d'impôt en faveur des métiers d'art</t>
  </si>
  <si>
    <t>('56')</t>
  </si>
  <si>
    <t>II-C13</t>
  </si>
  <si>
    <t>CJV - Crédit d'impôt en faveur des créateurs de jeux vidéo</t>
  </si>
  <si>
    <t>('58')</t>
  </si>
  <si>
    <t>I-C14</t>
  </si>
  <si>
    <t>CAI - Crédit d'impôt en faveur de l'intéressement</t>
  </si>
  <si>
    <t>('59')</t>
  </si>
  <si>
    <t>II-C15</t>
  </si>
  <si>
    <t>CPE - Crédit d'impôt sur les avances remboursables pour travaux d’amélioration de la performance énergétique</t>
  </si>
  <si>
    <t>('60')</t>
  </si>
  <si>
    <t>II-C16</t>
  </si>
  <si>
    <t>CCI - Crédit d'impôt cinéma international</t>
  </si>
  <si>
    <t>('61')</t>
  </si>
  <si>
    <t>II-C17</t>
  </si>
  <si>
    <t xml:space="preserve"> PTR - Crédit d'impôt prêt à taux 0 renforcé PTZ+</t>
  </si>
  <si>
    <t>('62')</t>
  </si>
  <si>
    <t>II-C18</t>
  </si>
  <si>
    <t>CIO - Crédit d'impôt outre mer Productif (montant du préfinancement</t>
  </si>
  <si>
    <t>67')</t>
  </si>
  <si>
    <t>('63')</t>
  </si>
  <si>
    <t>II-C19</t>
  </si>
  <si>
    <t>COL - Crédit d'impôt outre mer Logement (montant du préfinancement</t>
  </si>
  <si>
    <t>68')</t>
  </si>
  <si>
    <t>('66')</t>
  </si>
  <si>
    <t>II-C20</t>
  </si>
  <si>
    <t>CSV - Crédit d'impôt spectacle vivant</t>
  </si>
  <si>
    <t>('70')</t>
  </si>
  <si>
    <t>II-C21</t>
  </si>
  <si>
    <t>('49')</t>
  </si>
  <si>
    <t>II-C22</t>
  </si>
  <si>
    <t>Type de créance portée dans la ligne II-C21</t>
  </si>
  <si>
    <t>II-C23</t>
  </si>
  <si>
    <t>Sous total (total des lignes II-C01 à II-C21 moins les données préfinancement dans la limite de la créance définitive)</t>
  </si>
  <si>
    <t>II-C24</t>
  </si>
  <si>
    <t>IS dû après imputation des créances non reportables et restituables dans la limite de l'impôt dû (II-B14–II-C23)</t>
  </si>
  <si>
    <t>II-D – Acompte de l'exercice</t>
  </si>
  <si>
    <t>II-D01</t>
  </si>
  <si>
    <t>Versements effectués (acomptes et/ou soldes) moins remboursements déjà obtenus</t>
  </si>
  <si>
    <t>('69')</t>
  </si>
  <si>
    <t>II-D02</t>
  </si>
  <si>
    <t>L'IS à payer (ligne II-C22 - ligne II-D01) est reporté en case 01 / L'excédent d'IS ( ligne II-D01 - ligne II-C22) est reporté en case 06</t>
  </si>
  <si>
    <t>II-E – Données utiles au calcul des acomptes de l’exercice suivant</t>
  </si>
  <si>
    <t>II-E01</t>
  </si>
  <si>
    <t>Montant d’impôt exclu du calcul des acomptes IS</t>
  </si>
  <si>
    <t>('38')</t>
  </si>
  <si>
    <t>III - Montant de la contribution exceptionnelle sur l'IS (CE – art. 235 ter ZAA)</t>
  </si>
  <si>
    <t>III-A01</t>
  </si>
  <si>
    <t>Montant de la CE au titre de l'exercice</t>
  </si>
  <si>
    <t>('41')</t>
  </si>
  <si>
    <t>III-A02</t>
  </si>
  <si>
    <t>Crédits d’impôt étrangers, autres que sur valeurs mobilières</t>
  </si>
  <si>
    <t>III-A03</t>
  </si>
  <si>
    <t>Montant de la Contribution exceptionnelle due au titre de l’exercice (Ligne III-A01 – III-A02)</t>
  </si>
  <si>
    <t>III-A04</t>
  </si>
  <si>
    <t>III-A05</t>
  </si>
  <si>
    <t>Le solde de CE à payer (Ligne III-A03 – Ligne III-A04) est reporté en Ligne 02 – L'excédent de CE (Ligne III-A04 – Ligne III-A03) est reporté en Ligne 07</t>
  </si>
  <si>
    <t>IV - Montant de la contribution sociale sur l'IS (CSB – art. 235 ter ZC)</t>
  </si>
  <si>
    <t>IV-A01</t>
  </si>
  <si>
    <t>Montant de la CSB sur l’IS</t>
  </si>
  <si>
    <t>('36')</t>
  </si>
  <si>
    <t>IV-A02</t>
  </si>
  <si>
    <t>IV-A03</t>
  </si>
  <si>
    <t>Montant de la Contribution Sociale sur l’IS due au titre de l’exercice (Ligne IV-A01 – IV-A02)</t>
  </si>
  <si>
    <t>IV-A04</t>
  </si>
  <si>
    <t>IV-A05</t>
  </si>
  <si>
    <t>Le solde de CSB à payer (Ligne IV-A03 – Ligne IV-A04) est reporté en Ligne 03 – L'excédent de CSB (Ligne IV-A04 – Ligne IV-A03) est reporté en Ligne 08</t>
  </si>
  <si>
    <t>V - Montant de la contribution annuelle sur les revenus locatifs (CRL)</t>
  </si>
  <si>
    <t>V-A01</t>
  </si>
  <si>
    <t>Montant du chiffre d'affaire soumis à la contribution annuelle sur les Revenus Locatifs</t>
  </si>
  <si>
    <t>V-A02</t>
  </si>
  <si>
    <t>('37')</t>
  </si>
  <si>
    <t>V-A03</t>
  </si>
  <si>
    <t>V-A04</t>
  </si>
  <si>
    <t>Le solde de CRL à payer (Ligne V-A02 – Ligne V-A03) est reporté en Ligne 04 – L'excédent de CRL (Ligne V-A03 – Ligne V-A02) est reporté en Ligne 09</t>
  </si>
  <si>
    <t>RECAPITULATIF DES ELEMENTS DECLARES D'IS ET DES CONTRIBUTIONS ASSIMILEES</t>
  </si>
  <si>
    <t>Indice_Montant_Restant_A_Payer</t>
  </si>
  <si>
    <t>Montant restant à payer</t>
  </si>
  <si>
    <t>Indice_Excedents_Constates</t>
  </si>
  <si>
    <t>Excédents constatés</t>
  </si>
  <si>
    <t>Impôt sur les Sociétés</t>
  </si>
  <si>
    <t>Contribution Exceptionnelle</t>
  </si>
  <si>
    <t>Montant à payer (case 05 - case 10)</t>
  </si>
  <si>
    <t>ou montant total de l'excédent (case 10 – case 05)</t>
  </si>
  <si>
    <t>Utilisation des excédents d'IS et des contributions assimilées</t>
  </si>
  <si>
    <t>Montant de l'excédent imputé sur le premier acompte de l'exercice suivant</t>
  </si>
  <si>
    <t>Demande d'imputation sur échéance future IEF (Impôts ou taxe réglé par cette modalité)</t>
  </si>
  <si>
    <t>(Vous pouvez choisir une imputation sur les taxes et impôts suivants : TVA, TS, TVS, FPC, PEEC, TA)</t>
  </si>
  <si>
    <t>Remboursement d'excédent de versement demandé (case 12 - case 13 – Montant à imputer IEF)</t>
  </si>
  <si>
    <t>Votre service des impôts vous informera des suites données (rejet ou admission) à votre demande d’imputation. Si elle est acceptée, votre échéance de paiement sera créditée de la somme que vous avez indiquée.</t>
  </si>
  <si>
    <t>PAIEMENT, DATE ET SIGNATURE DU REDEVABLE</t>
  </si>
  <si>
    <t>Le télépaiement est obligatoire quel que soit le chiffre d'affaires de votre
entreprise. Une pénalité de 0,2% sera appliquée
(article 1738 du CGI)</t>
  </si>
  <si>
    <t>Paiement du relevé de solde par « Imputation ». Si vous souhaitez utiliser un trop versé d'une autre taxe pour acquitter le montant d' IS et des contributions assimilées complétez les cases ci-dessous (TVA, TS, TVS).</t>
  </si>
  <si>
    <t>CADRE RESERVE A L'ADMINISTRATION</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</si>
  <si>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</si>
  <si>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IMPÔT SUR LES SOCIÉTÉS – DÉCLARATION COMPLÉMENTAIRE</t>
  </si>
  <si>
    <t>(Montant des sommes donnant droit à imputation sur l’impôt sur les sociétés en application de conventions internationales)</t>
  </si>
  <si>
    <t>EXERCICE OUVERT LE</t>
  </si>
  <si>
    <t>ET CLOS LE</t>
  </si>
  <si>
    <t>I DÉSIGNATION DE LA SOCIÉTÉ BÉNÉFICIAIRE DES REVENUS (Dénomination et forme)</t>
  </si>
  <si>
    <t>N° SIREN de l’entreprise :</t>
  </si>
  <si>
    <t>ADRESSE DU PRINCIPAL ÉTABLISSEMENT</t>
  </si>
  <si>
    <t>ANCIENNE ADRESSE EN CAS DE CHANGEMENT</t>
  </si>
  <si>
    <t>II RÉGIME FISCAL DES GROUPES DE SOCIÉTÉS</t>
  </si>
  <si>
    <t>Société bénéficiant du régime fiscal des groupes de sociétés (CGI, art. 223 A) (cocher la case par Oui ou Non) :</t>
  </si>
  <si>
    <t>Désignation et adresse de la société mère :</t>
  </si>
  <si>
    <t>N° SIREN de la société mère :</t>
  </si>
  <si>
    <t>POUR REMPLIR LA DÉCLARATION, VEUILLEZ VOUS REPORTER À LA NOTICE EXPLICATIVE N° 2066-NOT-SD.</t>
  </si>
  <si>
    <t>SOCIÉTÉS CONCERNÉES
Cet imprimé doit être utilisé par les sociétés bénéficiaires de revenus de source étrangère encaissés dans un État étranger ou un territoire ou une collectivité d’outre-mer et Nouvelle-Calédonie ou reçus directement d’un tel État, territoire ou collectivité.</t>
  </si>
  <si>
    <t xml:space="preserve"> , le</t>
  </si>
  <si>
    <t>Signature,</t>
  </si>
  <si>
    <t>Nom et qualité du signataire :</t>
  </si>
  <si>
    <t>Nature des revenus</t>
  </si>
  <si>
    <t xml:space="preserve">Pays d’origine des revenus / 1
</t>
  </si>
  <si>
    <t xml:space="preserve">Montant brut des revenus / 2
</t>
  </si>
  <si>
    <t xml:space="preserve">Impôt étranger effectivement prélevé / 3
</t>
  </si>
  <si>
    <t xml:space="preserve">Montant net des revenus (Col.2 - Col.3) / 4
</t>
  </si>
  <si>
    <t xml:space="preserve">Crédit d’impôt attaché aux revenus / 5
</t>
  </si>
  <si>
    <t>Impôt français afférent aux revenus / 6</t>
  </si>
  <si>
    <t>Crédit d’impôt imputable / 7</t>
  </si>
  <si>
    <t>I. Dividendes</t>
  </si>
  <si>
    <t>Total à reporter Cadre VII ligne A</t>
  </si>
  <si>
    <t>II. Intérêts d’obligations</t>
  </si>
  <si>
    <t>Total à reporter Cadre VII ligne B</t>
  </si>
  <si>
    <t>III. Revenus de créances</t>
  </si>
  <si>
    <t>Total à reporter Cadre VII ligne C</t>
  </si>
  <si>
    <t>IV. Redevances</t>
  </si>
  <si>
    <t>Total à reporter Cadre VII ligne D</t>
  </si>
  <si>
    <t>V. Jetons de présence, tantième</t>
  </si>
  <si>
    <t>Total à reporter Cadre VII ligne E</t>
  </si>
  <si>
    <t>VI. Autres revenus</t>
  </si>
  <si>
    <t>Total à reporter Cadre VII ligne F</t>
  </si>
  <si>
    <t>VII. Récapitulatif</t>
  </si>
  <si>
    <t>A – Total Cadre I</t>
  </si>
  <si>
    <t>B – Total Cadre II</t>
  </si>
  <si>
    <t>C – Total Cadre III</t>
  </si>
  <si>
    <t>D – Total Cadre IV</t>
  </si>
  <si>
    <t>E – Total Cadre V</t>
  </si>
  <si>
    <t>F – Total Cadre VI</t>
  </si>
  <si>
    <t>Total général</t>
  </si>
  <si>
    <t>Total à reporter sur la déclaration n° 2065, cadre D2</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</si>
</sst>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0\ &quot;€&quot;;[Red]\-#,##0\ &quot;€&quot;"/>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5"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
      <sz val="10"/>
      <color theme="1"/>
      <name val="Arial"/>
      <family val="2"/>
    </font>
    <font>
      <b/>
      <sz val="10"/>
      <color theme="1"/>
      <name val="Arial"/>
      <family val="2"/>
    </font>
    <font>
      <b/>
      <sz val="16"/>
      <color theme="1"/>
      <name val="Arial"/>
      <family val="2"/>
    </font>
    <font>
      <b/>
      <sz val="14"/>
      <color theme="1"/>
      <name val="Arial"/>
      <family val="2"/>
    </font>
    <font>
      <b/>
      <sz val="12"/>
      <color theme="1"/>
      <name val="Arial"/>
      <family val="2"/>
    </font>
  </fonts>
  <fills count="3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1042">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10" borderId="2" xfId="0" applyFill="1" applyBorder="1" applyAlignment="1">
      <alignment horizontal="center" vertical="center"/>
    </xf>
    <xf numFmtId="0" fontId="0" fillId="0" borderId="2" xfId="0"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30" fillId="0" borderId="0" xfId="0" applyFont="1"/>
    <xf numFmtId="0" fontId="30" fillId="12" borderId="2" xfId="0" applyFont="1" applyFill="1" applyBorder="1" applyAlignment="1">
      <alignment horizontal="center" vertical="center"/>
    </xf>
    <xf numFmtId="0" fontId="30" fillId="13" borderId="2" xfId="0" applyFont="1" applyFill="1" applyBorder="1" applyAlignment="1">
      <alignment horizontal="center" vertical="center"/>
    </xf>
    <xf numFmtId="0" fontId="2" fillId="12" borderId="2" xfId="0" applyFont="1" applyFill="1" applyBorder="1" applyAlignment="1">
      <alignment horizontal="center" vertical="center" wrapText="1"/>
    </xf>
    <xf numFmtId="0" fontId="30" fillId="0" borderId="2" xfId="0" applyFont="1" applyBorder="1" applyAlignment="1">
      <alignment horizontal="center" vertical="center"/>
    </xf>
    <xf numFmtId="0" fontId="30" fillId="6" borderId="2"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0" borderId="0" xfId="0" applyFont="1" applyFill="1" applyBorder="1" applyAlignment="1">
      <alignment vertical="center"/>
    </xf>
    <xf numFmtId="0" fontId="31" fillId="0" borderId="0" xfId="0" applyFont="1" applyFill="1" applyBorder="1" applyAlignment="1">
      <alignment vertical="center" wrapText="1"/>
    </xf>
    <xf numFmtId="0" fontId="30" fillId="6"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0" borderId="0" xfId="0" applyFont="1" applyAlignment="1">
      <alignment wrapText="1"/>
    </xf>
    <xf numFmtId="0" fontId="33" fillId="7" borderId="2" xfId="0" applyFont="1" applyFill="1" applyBorder="1" applyAlignment="1">
      <alignment horizontal="center" vertical="center"/>
    </xf>
    <xf numFmtId="0" fontId="30" fillId="0" borderId="0" xfId="0" applyFont="1" applyAlignment="1">
      <alignment horizontal="center" vertical="center"/>
    </xf>
    <xf numFmtId="0" fontId="30" fillId="6" borderId="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3" borderId="1" xfId="0" applyFont="1" applyFill="1" applyBorder="1" applyAlignment="1">
      <alignment horizontal="center" vertical="center"/>
    </xf>
    <xf numFmtId="0" fontId="34" fillId="7" borderId="2" xfId="0" applyFont="1" applyFill="1" applyBorder="1" applyAlignment="1">
      <alignment horizontal="center" vertical="center"/>
    </xf>
    <xf numFmtId="0" fontId="30" fillId="7" borderId="2"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30" fillId="0" borderId="0" xfId="0" applyFont="1" applyFill="1" applyBorder="1" applyAlignment="1">
      <alignment horizontal="center"/>
    </xf>
    <xf numFmtId="0" fontId="30" fillId="6" borderId="3" xfId="0" applyFont="1" applyFill="1" applyBorder="1" applyAlignment="1">
      <alignment horizontal="center" vertical="center"/>
    </xf>
    <xf numFmtId="0" fontId="30" fillId="13" borderId="3" xfId="0" applyFont="1" applyFill="1" applyBorder="1" applyAlignment="1">
      <alignment horizontal="center" vertical="center"/>
    </xf>
    <xf numFmtId="0" fontId="30" fillId="13" borderId="1" xfId="0" applyFont="1" applyFill="1" applyBorder="1"/>
    <xf numFmtId="0" fontId="30" fillId="13" borderId="2" xfId="0" applyFont="1" applyFill="1" applyBorder="1"/>
    <xf numFmtId="0" fontId="30" fillId="6" borderId="5" xfId="0" applyFont="1" applyFill="1" applyBorder="1" applyAlignment="1">
      <alignment horizontal="center" vertical="center"/>
    </xf>
    <xf numFmtId="0" fontId="30" fillId="31" borderId="0" xfId="0" applyFont="1" applyFill="1" applyAlignment="1">
      <alignment wrapText="1"/>
    </xf>
    <xf numFmtId="0" fontId="30" fillId="31" borderId="2" xfId="0" applyFont="1" applyFill="1" applyBorder="1" applyAlignment="1">
      <alignment horizontal="center" vertical="center"/>
    </xf>
    <xf numFmtId="0" fontId="30" fillId="31" borderId="0" xfId="0" applyFont="1" applyFill="1"/>
    <xf numFmtId="0" fontId="0" fillId="12" borderId="2"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vertical="center"/>
    </xf>
    <xf numFmtId="0" fontId="0" fillId="13" borderId="5" xfId="0" applyFill="1" applyBorder="1" applyAlignment="1">
      <alignment vertical="center"/>
    </xf>
    <xf numFmtId="0" fontId="0" fillId="12" borderId="2" xfId="0" applyFill="1" applyBorder="1" applyAlignment="1">
      <alignment horizontal="center" vertical="center" wrapText="1"/>
    </xf>
    <xf numFmtId="0" fontId="0" fillId="13" borderId="1" xfId="0" applyFill="1" applyBorder="1" applyAlignment="1">
      <alignment horizontal="center" vertical="center"/>
    </xf>
    <xf numFmtId="0" fontId="0" fillId="13" borderId="2" xfId="0" applyFill="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5" xfId="0" applyFill="1" applyBorder="1" applyAlignment="1">
      <alignment horizontal="center" vertical="center" wrapText="1"/>
    </xf>
    <xf numFmtId="0" fontId="0" fillId="12" borderId="2" xfId="0" applyFill="1" applyBorder="1" applyAlignment="1">
      <alignment horizontal="center" vertical="center" wrapText="1"/>
    </xf>
    <xf numFmtId="0" fontId="0" fillId="0" borderId="0" xfId="0" applyBorder="1"/>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xf>
    <xf numFmtId="0" fontId="25" fillId="12" borderId="2" xfId="0" applyFont="1" applyFill="1" applyBorder="1" applyAlignment="1">
      <alignment horizontal="center" vertical="center"/>
    </xf>
    <xf numFmtId="0" fontId="0" fillId="31" borderId="0" xfId="0" applyFill="1"/>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2" xfId="0" applyFill="1" applyBorder="1" applyAlignment="1">
      <alignment horizontal="center" vertical="center"/>
    </xf>
    <xf numFmtId="0" fontId="25" fillId="12" borderId="2" xfId="0" applyFont="1"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0"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2" xfId="0" applyFill="1" applyBorder="1" applyAlignment="1">
      <alignment horizontal="center" vertical="center" wrapText="1"/>
    </xf>
    <xf numFmtId="0" fontId="0" fillId="13" borderId="2" xfId="0" applyFill="1" applyBorder="1" applyAlignment="1">
      <alignment horizontal="center"/>
    </xf>
    <xf numFmtId="0" fontId="0" fillId="38" borderId="2" xfId="0" applyFill="1" applyBorder="1" applyAlignment="1">
      <alignment horizontal="center" vertical="center"/>
    </xf>
    <xf numFmtId="0" fontId="26" fillId="37"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0" fillId="12" borderId="2" xfId="0" applyFont="1" applyFill="1" applyBorder="1" applyAlignment="1">
      <alignment horizontal="center"/>
    </xf>
    <xf numFmtId="0" fontId="0" fillId="13" borderId="2" xfId="0" applyFont="1" applyFill="1" applyBorder="1" applyAlignment="1">
      <alignment horizontal="center"/>
    </xf>
    <xf numFmtId="0" fontId="0" fillId="13" borderId="2" xfId="0" applyFont="1" applyFill="1" applyBorder="1" applyAlignment="1">
      <alignment horizontal="center" vertical="center"/>
    </xf>
    <xf numFmtId="0" fontId="0" fillId="31" borderId="2" xfId="0" applyFont="1" applyFill="1" applyBorder="1" applyAlignment="1">
      <alignment horizontal="center" vertical="center"/>
    </xf>
    <xf numFmtId="0" fontId="0" fillId="13" borderId="1" xfId="0" applyFill="1" applyBorder="1" applyAlignment="1">
      <alignment wrapText="1"/>
    </xf>
    <xf numFmtId="0" fontId="0" fillId="31" borderId="1" xfId="0" applyFill="1" applyBorder="1" applyAlignment="1">
      <alignment wrapText="1"/>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3" borderId="5"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1" xfId="0" applyFill="1" applyBorder="1" applyAlignment="1">
      <alignment horizontal="center" vertical="center"/>
    </xf>
    <xf numFmtId="10" fontId="0" fillId="13" borderId="2" xfId="0" applyNumberFormat="1" applyFill="1" applyBorder="1" applyAlignment="1">
      <alignment horizontal="center" vertical="center"/>
    </xf>
    <xf numFmtId="0" fontId="0" fillId="12" borderId="2" xfId="0" quotePrefix="1" applyFill="1" applyBorder="1" applyAlignment="1">
      <alignment horizontal="center" vertical="center"/>
    </xf>
    <xf numFmtId="0" fontId="0" fillId="12" borderId="2" xfId="0" applyFill="1" applyBorder="1" applyAlignment="1">
      <alignment vertical="center"/>
    </xf>
    <xf numFmtId="0" fontId="0" fillId="13" borderId="2" xfId="0" applyFill="1" applyBorder="1" applyAlignment="1">
      <alignment vertical="center"/>
    </xf>
    <xf numFmtId="10" fontId="0" fillId="12" borderId="2" xfId="0" applyNumberFormat="1"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19" borderId="1"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9" borderId="2"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3" xfId="0" applyFill="1" applyBorder="1" applyAlignment="1">
      <alignment horizontal="center" vertical="center" wrapText="1"/>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3" xfId="0" applyFill="1" applyBorder="1" applyAlignment="1">
      <alignment horizontal="center" vertical="center"/>
    </xf>
    <xf numFmtId="0" fontId="0" fillId="9" borderId="2" xfId="0" applyFill="1" applyBorder="1" applyAlignment="1">
      <alignment horizontal="center" vertical="center"/>
    </xf>
    <xf numFmtId="0" fontId="0" fillId="12" borderId="5" xfId="0" applyFont="1" applyFill="1" applyBorder="1" applyAlignment="1">
      <alignment horizontal="center" vertical="center"/>
    </xf>
    <xf numFmtId="0" fontId="0" fillId="12" borderId="14" xfId="0" applyFont="1" applyFill="1" applyBorder="1" applyAlignment="1">
      <alignment horizontal="center" vertical="center"/>
    </xf>
    <xf numFmtId="0" fontId="0" fillId="12" borderId="13"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5" xfId="0" applyFill="1" applyBorder="1" applyAlignment="1">
      <alignment horizontal="center" vertical="center"/>
    </xf>
    <xf numFmtId="0" fontId="0" fillId="7" borderId="14" xfId="0" applyFill="1" applyBorder="1" applyAlignment="1">
      <alignment horizontal="center" vertical="center"/>
    </xf>
    <xf numFmtId="0" fontId="0" fillId="7" borderId="13" xfId="0" applyFill="1" applyBorder="1" applyAlignment="1">
      <alignment horizontal="center" vertical="center"/>
    </xf>
    <xf numFmtId="0" fontId="0" fillId="37" borderId="2" xfId="0" applyFill="1" applyBorder="1" applyAlignment="1">
      <alignment horizontal="center" vertical="center" wrapText="1"/>
    </xf>
    <xf numFmtId="0" fontId="0" fillId="9" borderId="5" xfId="0" applyFill="1" applyBorder="1" applyAlignment="1">
      <alignment horizontal="center" vertical="center"/>
    </xf>
    <xf numFmtId="0" fontId="0" fillId="9" borderId="13" xfId="0" applyFill="1" applyBorder="1" applyAlignment="1">
      <alignment horizontal="center" vertical="center"/>
    </xf>
    <xf numFmtId="0" fontId="0" fillId="12" borderId="2" xfId="0" applyFill="1" applyBorder="1" applyAlignment="1">
      <alignment horizontal="center" vertical="center" wrapText="1"/>
    </xf>
    <xf numFmtId="0" fontId="25" fillId="14" borderId="2" xfId="0" applyFont="1" applyFill="1" applyBorder="1" applyAlignment="1">
      <alignment horizontal="center" vertical="center" wrapText="1"/>
    </xf>
    <xf numFmtId="0" fontId="25" fillId="14" borderId="1" xfId="0" applyFont="1" applyFill="1" applyBorder="1" applyAlignment="1">
      <alignment horizontal="center" vertical="center"/>
    </xf>
    <xf numFmtId="0" fontId="25" fillId="14" borderId="3" xfId="0" applyFont="1" applyFill="1" applyBorder="1" applyAlignment="1">
      <alignment horizontal="center" vertical="center"/>
    </xf>
    <xf numFmtId="0" fontId="25" fillId="14" borderId="4" xfId="0" applyFont="1" applyFill="1" applyBorder="1" applyAlignment="1">
      <alignment horizontal="center" vertical="center"/>
    </xf>
    <xf numFmtId="0" fontId="25" fillId="14" borderId="2" xfId="0" applyFont="1" applyFill="1" applyBorder="1" applyAlignment="1">
      <alignment horizontal="center" vertical="center"/>
    </xf>
    <xf numFmtId="0" fontId="0" fillId="9" borderId="14" xfId="0" applyFill="1" applyBorder="1" applyAlignment="1">
      <alignment horizontal="center" vertical="center"/>
    </xf>
    <xf numFmtId="0" fontId="25" fillId="12" borderId="2" xfId="0" applyFont="1" applyFill="1" applyBorder="1" applyAlignment="1">
      <alignment horizontal="center" vertical="center"/>
    </xf>
    <xf numFmtId="0" fontId="25" fillId="12" borderId="5" xfId="0" applyFont="1" applyFill="1" applyBorder="1" applyAlignment="1">
      <alignment horizontal="center" vertical="center" wrapText="1"/>
    </xf>
    <xf numFmtId="0" fontId="25" fillId="12" borderId="14" xfId="0" applyFont="1" applyFill="1" applyBorder="1" applyAlignment="1">
      <alignment horizontal="center" vertical="center" wrapText="1"/>
    </xf>
    <xf numFmtId="0" fontId="25" fillId="12" borderId="13" xfId="0" applyFont="1" applyFill="1" applyBorder="1" applyAlignment="1">
      <alignment horizontal="center" vertical="center" wrapText="1"/>
    </xf>
    <xf numFmtId="0" fontId="25" fillId="12" borderId="5" xfId="0" applyFont="1" applyFill="1" applyBorder="1" applyAlignment="1">
      <alignment horizontal="center" vertical="center"/>
    </xf>
    <xf numFmtId="0" fontId="25" fillId="12" borderId="14" xfId="0" applyFont="1" applyFill="1" applyBorder="1" applyAlignment="1">
      <alignment horizontal="center" vertical="center"/>
    </xf>
    <xf numFmtId="0" fontId="25" fillId="12" borderId="13" xfId="0" applyFont="1" applyFill="1" applyBorder="1" applyAlignment="1">
      <alignment horizontal="center" vertical="center"/>
    </xf>
    <xf numFmtId="0" fontId="0" fillId="37" borderId="5" xfId="0" applyFill="1" applyBorder="1" applyAlignment="1">
      <alignment horizontal="center" vertical="center"/>
    </xf>
    <xf numFmtId="0" fontId="0" fillId="37" borderId="14" xfId="0" applyFill="1" applyBorder="1" applyAlignment="1">
      <alignment horizontal="center" vertical="center"/>
    </xf>
    <xf numFmtId="0" fontId="0" fillId="37" borderId="13" xfId="0" applyFill="1" applyBorder="1" applyAlignment="1">
      <alignment horizontal="center" vertical="center"/>
    </xf>
    <xf numFmtId="0" fontId="0" fillId="17" borderId="2" xfId="0" applyFill="1" applyBorder="1" applyAlignment="1">
      <alignment horizontal="center" vertical="center"/>
    </xf>
    <xf numFmtId="0" fontId="0" fillId="17" borderId="14" xfId="0" applyFill="1" applyBorder="1" applyAlignment="1">
      <alignment horizontal="center" vertical="center"/>
    </xf>
    <xf numFmtId="0" fontId="0" fillId="37" borderId="2" xfId="0" applyFill="1" applyBorder="1" applyAlignment="1">
      <alignment horizontal="center" vertical="center"/>
    </xf>
    <xf numFmtId="0" fontId="0" fillId="13" borderId="14" xfId="0" applyFill="1" applyBorder="1" applyAlignment="1">
      <alignment horizontal="center" vertical="center"/>
    </xf>
    <xf numFmtId="0" fontId="0" fillId="14" borderId="6" xfId="0" applyFill="1" applyBorder="1" applyAlignment="1">
      <alignment horizontal="center" vertical="center" wrapText="1"/>
    </xf>
    <xf numFmtId="0" fontId="0" fillId="14" borderId="15" xfId="0" applyFill="1" applyBorder="1" applyAlignment="1">
      <alignment horizontal="center" vertical="center" wrapText="1"/>
    </xf>
    <xf numFmtId="0" fontId="0" fillId="14" borderId="7" xfId="0" applyFill="1" applyBorder="1" applyAlignment="1">
      <alignment horizontal="center" vertical="center" wrapText="1"/>
    </xf>
    <xf numFmtId="0" fontId="0" fillId="14" borderId="20" xfId="0" applyFill="1" applyBorder="1" applyAlignment="1">
      <alignment horizontal="center" vertical="center" wrapText="1"/>
    </xf>
    <xf numFmtId="0" fontId="0" fillId="14" borderId="8" xfId="0" applyFill="1" applyBorder="1" applyAlignment="1">
      <alignment horizontal="center" vertical="center" wrapText="1"/>
    </xf>
    <xf numFmtId="0" fontId="0" fillId="14" borderId="11" xfId="0" applyFill="1" applyBorder="1" applyAlignment="1">
      <alignment horizontal="center" vertical="center" wrapText="1"/>
    </xf>
    <xf numFmtId="0" fontId="0" fillId="13" borderId="2" xfId="0" applyFill="1" applyBorder="1" applyAlignment="1">
      <alignment horizontal="center" vertical="center"/>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30" fillId="9" borderId="2" xfId="0" applyFont="1" applyFill="1" applyBorder="1" applyAlignment="1">
      <alignment horizontal="center" vertical="center"/>
    </xf>
    <xf numFmtId="0" fontId="30" fillId="9" borderId="5" xfId="0" applyFont="1" applyFill="1" applyBorder="1" applyAlignment="1">
      <alignment horizontal="center" vertical="center"/>
    </xf>
    <xf numFmtId="0" fontId="30" fillId="9" borderId="14" xfId="0" applyFont="1" applyFill="1" applyBorder="1" applyAlignment="1">
      <alignment horizontal="center" vertical="center"/>
    </xf>
    <xf numFmtId="0" fontId="30" fillId="9" borderId="13" xfId="0" applyFont="1" applyFill="1" applyBorder="1" applyAlignment="1">
      <alignment horizontal="center" vertical="center"/>
    </xf>
    <xf numFmtId="0" fontId="30" fillId="10" borderId="2" xfId="0" applyFont="1" applyFill="1" applyBorder="1" applyAlignment="1">
      <alignment horizontal="center" vertical="center" wrapText="1"/>
    </xf>
    <xf numFmtId="0" fontId="30" fillId="14" borderId="5" xfId="0" applyFont="1" applyFill="1" applyBorder="1" applyAlignment="1">
      <alignment horizontal="center" vertical="center"/>
    </xf>
    <xf numFmtId="0" fontId="30" fillId="14" borderId="14" xfId="0" applyFont="1" applyFill="1" applyBorder="1" applyAlignment="1">
      <alignment horizontal="center" vertical="center"/>
    </xf>
    <xf numFmtId="0" fontId="30" fillId="14" borderId="13" xfId="0" applyFont="1" applyFill="1" applyBorder="1" applyAlignment="1">
      <alignment horizontal="center" vertical="center"/>
    </xf>
    <xf numFmtId="0" fontId="30" fillId="14" borderId="2" xfId="0" applyFont="1" applyFill="1" applyBorder="1" applyAlignment="1">
      <alignment horizontal="center" vertical="center" wrapText="1"/>
    </xf>
    <xf numFmtId="0" fontId="30" fillId="9" borderId="5" xfId="0" applyFont="1" applyFill="1" applyBorder="1" applyAlignment="1">
      <alignment horizontal="center"/>
    </xf>
    <xf numFmtId="0" fontId="30" fillId="9" borderId="14" xfId="0" applyFont="1" applyFill="1" applyBorder="1" applyAlignment="1">
      <alignment horizontal="center"/>
    </xf>
    <xf numFmtId="0" fontId="30" fillId="9" borderId="13" xfId="0" applyFont="1" applyFill="1" applyBorder="1" applyAlignment="1">
      <alignment horizontal="center"/>
    </xf>
    <xf numFmtId="0" fontId="30" fillId="13" borderId="5" xfId="0" applyFont="1" applyFill="1" applyBorder="1" applyAlignment="1">
      <alignment horizontal="center" vertical="center"/>
    </xf>
    <xf numFmtId="0" fontId="30" fillId="13" borderId="13" xfId="0" applyFont="1" applyFill="1" applyBorder="1" applyAlignment="1">
      <alignment horizontal="center" vertical="center"/>
    </xf>
    <xf numFmtId="0" fontId="30" fillId="13" borderId="2" xfId="0" applyFont="1" applyFill="1" applyBorder="1" applyAlignment="1">
      <alignment horizontal="center" vertical="center" wrapText="1"/>
    </xf>
    <xf numFmtId="0" fontId="30" fillId="13" borderId="5" xfId="0" applyFont="1" applyFill="1" applyBorder="1" applyAlignment="1">
      <alignment horizontal="center" vertical="center" wrapText="1"/>
    </xf>
    <xf numFmtId="0" fontId="30" fillId="13" borderId="13" xfId="0" applyFont="1" applyFill="1" applyBorder="1" applyAlignment="1">
      <alignment horizontal="center" vertical="center" wrapText="1"/>
    </xf>
    <xf numFmtId="0" fontId="30" fillId="12" borderId="5" xfId="0" applyFont="1" applyFill="1" applyBorder="1" applyAlignment="1">
      <alignment horizontal="center" vertical="center" wrapText="1"/>
    </xf>
    <xf numFmtId="0" fontId="30" fillId="12" borderId="14" xfId="0" applyFont="1" applyFill="1" applyBorder="1" applyAlignment="1">
      <alignment horizontal="center" vertical="center" wrapText="1"/>
    </xf>
    <xf numFmtId="0" fontId="30" fillId="12" borderId="13" xfId="0" applyFont="1" applyFill="1" applyBorder="1" applyAlignment="1">
      <alignment horizontal="center" vertical="center" wrapText="1"/>
    </xf>
    <xf numFmtId="0" fontId="30" fillId="12" borderId="5" xfId="0" applyFont="1" applyFill="1" applyBorder="1" applyAlignment="1">
      <alignment horizontal="center" vertical="center"/>
    </xf>
    <xf numFmtId="0" fontId="30" fillId="12" borderId="14" xfId="0" applyFont="1" applyFill="1" applyBorder="1" applyAlignment="1">
      <alignment horizontal="center" vertical="center"/>
    </xf>
    <xf numFmtId="0" fontId="30" fillId="12" borderId="13" xfId="0" applyFont="1" applyFill="1" applyBorder="1" applyAlignment="1">
      <alignment horizontal="center" vertical="center"/>
    </xf>
    <xf numFmtId="0" fontId="30" fillId="6" borderId="5"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30" fillId="6" borderId="13" xfId="0" applyFont="1" applyFill="1" applyBorder="1" applyAlignment="1">
      <alignment horizontal="center" vertical="center" wrapText="1"/>
    </xf>
    <xf numFmtId="0" fontId="30" fillId="6" borderId="1" xfId="0" applyFont="1" applyFill="1" applyBorder="1" applyAlignment="1">
      <alignment horizontal="center" vertical="center" wrapText="1"/>
    </xf>
    <xf numFmtId="0" fontId="30" fillId="6" borderId="3" xfId="0" applyFont="1" applyFill="1" applyBorder="1" applyAlignment="1">
      <alignment horizontal="center" vertical="center" wrapText="1"/>
    </xf>
    <xf numFmtId="0" fontId="30" fillId="13" borderId="1" xfId="0" applyFont="1" applyFill="1" applyBorder="1" applyAlignment="1">
      <alignment horizontal="center"/>
    </xf>
    <xf numFmtId="0" fontId="30" fillId="13" borderId="3" xfId="0" applyFont="1" applyFill="1" applyBorder="1" applyAlignment="1">
      <alignment horizontal="center"/>
    </xf>
    <xf numFmtId="0" fontId="30" fillId="6" borderId="2"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2" borderId="2" xfId="0" applyFont="1" applyFill="1" applyBorder="1" applyAlignment="1">
      <alignment horizontal="center" vertical="center"/>
    </xf>
    <xf numFmtId="0" fontId="31" fillId="9" borderId="5"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3" xfId="0" applyFont="1" applyFill="1" applyBorder="1" applyAlignment="1">
      <alignment horizontal="center" vertical="center" wrapText="1"/>
    </xf>
    <xf numFmtId="0" fontId="31" fillId="9" borderId="5" xfId="0" applyFont="1" applyFill="1" applyBorder="1" applyAlignment="1">
      <alignment horizontal="center" vertical="center"/>
    </xf>
    <xf numFmtId="0" fontId="31" fillId="9" borderId="14" xfId="0" applyFont="1" applyFill="1" applyBorder="1" applyAlignment="1">
      <alignment horizontal="center" vertical="center"/>
    </xf>
    <xf numFmtId="0" fontId="31" fillId="9" borderId="13" xfId="0" applyFont="1" applyFill="1" applyBorder="1" applyAlignment="1">
      <alignment horizontal="center" vertical="center"/>
    </xf>
    <xf numFmtId="0" fontId="30" fillId="12" borderId="2" xfId="0" applyFont="1" applyFill="1" applyBorder="1" applyAlignment="1">
      <alignment horizontal="center" vertical="center" wrapText="1"/>
    </xf>
    <xf numFmtId="0" fontId="30" fillId="37" borderId="2" xfId="0" applyFont="1" applyFill="1" applyBorder="1" applyAlignment="1">
      <alignment horizontal="center" vertical="center"/>
    </xf>
    <xf numFmtId="0" fontId="30" fillId="7" borderId="2" xfId="0" applyFont="1" applyFill="1" applyBorder="1" applyAlignment="1">
      <alignment horizontal="center" vertical="center" wrapText="1"/>
    </xf>
    <xf numFmtId="0" fontId="30" fillId="4" borderId="2" xfId="0" applyFont="1" applyFill="1" applyBorder="1" applyAlignment="1">
      <alignment horizontal="center" vertical="center" wrapText="1"/>
    </xf>
    <xf numFmtId="0" fontId="30" fillId="4" borderId="5"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14" borderId="2" xfId="0" applyFont="1" applyFill="1" applyBorder="1" applyAlignment="1">
      <alignment horizontal="center" vertical="center"/>
    </xf>
    <xf numFmtId="0" fontId="30" fillId="37" borderId="5" xfId="0" applyFont="1" applyFill="1" applyBorder="1" applyAlignment="1">
      <alignment horizontal="center" vertical="center" wrapText="1"/>
    </xf>
    <xf numFmtId="0" fontId="30" fillId="37" borderId="14" xfId="0" applyFont="1" applyFill="1" applyBorder="1" applyAlignment="1">
      <alignment horizontal="center" vertical="center" wrapText="1"/>
    </xf>
    <xf numFmtId="0" fontId="30" fillId="37" borderId="13"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13" borderId="2" xfId="0" applyFont="1" applyFill="1" applyBorder="1" applyAlignment="1">
      <alignment horizontal="center" vertical="center"/>
    </xf>
    <xf numFmtId="0" fontId="30" fillId="31" borderId="10" xfId="0" applyFont="1" applyFill="1" applyBorder="1" applyAlignment="1">
      <alignment horizontal="center" vertical="center"/>
    </xf>
    <xf numFmtId="0" fontId="30" fillId="31" borderId="0" xfId="0" applyFont="1" applyFill="1" applyBorder="1" applyAlignment="1">
      <alignment horizontal="center" vertical="center"/>
    </xf>
    <xf numFmtId="0" fontId="30" fillId="4" borderId="2" xfId="0" applyFont="1" applyFill="1" applyBorder="1" applyAlignment="1">
      <alignment horizontal="center" vertical="center"/>
    </xf>
    <xf numFmtId="0" fontId="30" fillId="31" borderId="7" xfId="0" applyFont="1" applyFill="1" applyBorder="1" applyAlignment="1">
      <alignment horizontal="center"/>
    </xf>
    <xf numFmtId="0" fontId="30" fillId="31" borderId="0" xfId="0" applyFont="1" applyFill="1" applyAlignment="1">
      <alignment horizontal="center"/>
    </xf>
    <xf numFmtId="0" fontId="30" fillId="13" borderId="1"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6" borderId="4"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30" fillId="6" borderId="5" xfId="0" applyFont="1" applyFill="1" applyBorder="1" applyAlignment="1">
      <alignment horizontal="center" vertical="center"/>
    </xf>
    <xf numFmtId="0" fontId="30" fillId="6" borderId="14" xfId="0" applyFont="1" applyFill="1" applyBorder="1" applyAlignment="1">
      <alignment horizontal="center" vertical="center"/>
    </xf>
    <xf numFmtId="0" fontId="30" fillId="6" borderId="13" xfId="0" applyFont="1" applyFill="1" applyBorder="1" applyAlignment="1">
      <alignment horizontal="center" vertical="center"/>
    </xf>
    <xf numFmtId="0" fontId="30" fillId="6" borderId="4" xfId="0" applyFont="1" applyFill="1" applyBorder="1" applyAlignment="1">
      <alignment horizontal="center" vertical="center"/>
    </xf>
    <xf numFmtId="0" fontId="30" fillId="13" borderId="1" xfId="0" applyFont="1" applyFill="1" applyBorder="1" applyAlignment="1">
      <alignment horizontal="center" vertical="center"/>
    </xf>
    <xf numFmtId="0" fontId="30" fillId="13" borderId="4" xfId="0" applyFont="1" applyFill="1" applyBorder="1" applyAlignment="1">
      <alignment horizontal="center" vertical="center"/>
    </xf>
    <xf numFmtId="0" fontId="30" fillId="4" borderId="5" xfId="0" applyFont="1" applyFill="1" applyBorder="1" applyAlignment="1">
      <alignment horizontal="center" vertical="center"/>
    </xf>
    <xf numFmtId="0" fontId="30" fillId="4" borderId="14" xfId="0" applyFont="1" applyFill="1" applyBorder="1" applyAlignment="1">
      <alignment horizontal="center" vertical="center"/>
    </xf>
    <xf numFmtId="0" fontId="30" fillId="4" borderId="13" xfId="0" applyFont="1" applyFill="1" applyBorder="1" applyAlignment="1">
      <alignment horizontal="center" vertical="center"/>
    </xf>
    <xf numFmtId="0" fontId="30" fillId="4" borderId="5" xfId="0" applyFont="1" applyFill="1" applyBorder="1" applyAlignment="1">
      <alignment horizontal="center"/>
    </xf>
    <xf numFmtId="0" fontId="30" fillId="4" borderId="13" xfId="0" applyFont="1" applyFill="1" applyBorder="1" applyAlignment="1">
      <alignment horizontal="center"/>
    </xf>
    <xf numFmtId="0" fontId="0" fillId="13" borderId="1" xfId="0" applyFill="1" applyBorder="1" applyAlignment="1">
      <alignment horizontal="center" vertical="center" wrapText="1"/>
    </xf>
    <xf numFmtId="0" fontId="0" fillId="13" borderId="3"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1" xfId="0" applyFill="1" applyBorder="1" applyAlignment="1">
      <alignment horizontal="center" vertical="center"/>
    </xf>
    <xf numFmtId="0" fontId="0" fillId="13" borderId="4" xfId="0" applyFill="1" applyBorder="1" applyAlignment="1">
      <alignment horizontal="center" vertical="center"/>
    </xf>
    <xf numFmtId="0" fontId="0" fillId="12" borderId="6" xfId="0" applyFill="1" applyBorder="1" applyAlignment="1">
      <alignment horizontal="center" vertical="center"/>
    </xf>
    <xf numFmtId="0" fontId="0" fillId="12" borderId="15" xfId="0" applyFill="1" applyBorder="1" applyAlignment="1">
      <alignment horizontal="center" vertical="center"/>
    </xf>
    <xf numFmtId="0" fontId="0" fillId="12" borderId="8" xfId="0" applyFill="1" applyBorder="1" applyAlignment="1">
      <alignment horizontal="center" vertical="center"/>
    </xf>
    <xf numFmtId="0" fontId="0" fillId="12" borderId="11" xfId="0" applyFill="1" applyBorder="1" applyAlignment="1">
      <alignment horizontal="center" vertical="center"/>
    </xf>
    <xf numFmtId="0" fontId="0" fillId="12" borderId="6" xfId="0" applyFill="1" applyBorder="1" applyAlignment="1">
      <alignment horizontal="center" vertical="center" wrapText="1"/>
    </xf>
    <xf numFmtId="0" fontId="0" fillId="12" borderId="15" xfId="0" applyFill="1" applyBorder="1" applyAlignment="1">
      <alignment horizontal="center" vertical="center" wrapText="1"/>
    </xf>
    <xf numFmtId="0" fontId="0" fillId="12" borderId="7" xfId="0" applyFill="1" applyBorder="1" applyAlignment="1">
      <alignment horizontal="center" vertical="center" wrapText="1"/>
    </xf>
    <xf numFmtId="0" fontId="0" fillId="12" borderId="20"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11" xfId="0" applyFill="1" applyBorder="1" applyAlignment="1">
      <alignment horizontal="center" vertical="center" wrapText="1"/>
    </xf>
    <xf numFmtId="0" fontId="0" fillId="13" borderId="5" xfId="0" applyFill="1" applyBorder="1" applyAlignment="1">
      <alignment horizontal="center" vertical="center" wrapText="1"/>
    </xf>
    <xf numFmtId="0" fontId="0" fillId="13" borderId="14" xfId="0" applyFill="1" applyBorder="1" applyAlignment="1">
      <alignment horizontal="center" vertical="center" wrapText="1"/>
    </xf>
    <xf numFmtId="0" fontId="0" fillId="13" borderId="13" xfId="0" applyFill="1" applyBorder="1" applyAlignment="1">
      <alignment horizontal="center" vertical="center" wrapText="1"/>
    </xf>
    <xf numFmtId="0" fontId="0" fillId="9" borderId="2" xfId="0" applyFill="1" applyBorder="1" applyAlignment="1">
      <alignment horizontal="center" vertical="center" wrapText="1"/>
    </xf>
    <xf numFmtId="0" fontId="0" fillId="12" borderId="10" xfId="0" applyFill="1" applyBorder="1" applyAlignment="1">
      <alignment horizontal="center" vertical="center" wrapText="1"/>
    </xf>
    <xf numFmtId="0" fontId="0" fillId="13" borderId="6" xfId="0" applyFill="1" applyBorder="1" applyAlignment="1">
      <alignment horizontal="center" vertical="center" wrapText="1"/>
    </xf>
    <xf numFmtId="0" fontId="0" fillId="13" borderId="10" xfId="0" applyFill="1" applyBorder="1" applyAlignment="1">
      <alignment horizontal="center" vertical="center" wrapText="1"/>
    </xf>
    <xf numFmtId="0" fontId="0" fillId="13" borderId="15" xfId="0" applyFill="1" applyBorder="1" applyAlignment="1">
      <alignment horizontal="center" vertical="center" wrapText="1"/>
    </xf>
    <xf numFmtId="0" fontId="0" fillId="13" borderId="8" xfId="0" applyFill="1" applyBorder="1" applyAlignment="1">
      <alignment horizontal="center" vertical="center" wrapText="1"/>
    </xf>
    <xf numFmtId="0" fontId="0" fillId="13" borderId="9" xfId="0" applyFill="1" applyBorder="1" applyAlignment="1">
      <alignment horizontal="center" vertical="center" wrapText="1"/>
    </xf>
    <xf numFmtId="0" fontId="0" fillId="13" borderId="11" xfId="0" applyFill="1" applyBorder="1" applyAlignment="1">
      <alignment horizontal="center" vertical="center" wrapText="1"/>
    </xf>
    <xf numFmtId="0" fontId="0" fillId="9" borderId="5"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3" xfId="0" applyFill="1" applyBorder="1" applyAlignment="1">
      <alignment horizontal="center" vertical="center" wrapText="1"/>
    </xf>
    <xf numFmtId="0" fontId="9" fillId="12" borderId="5" xfId="0" applyFont="1" applyFill="1" applyBorder="1" applyAlignment="1">
      <alignment horizontal="center" vertical="center"/>
    </xf>
    <xf numFmtId="0" fontId="9" fillId="12" borderId="14" xfId="0" applyFont="1" applyFill="1" applyBorder="1" applyAlignment="1">
      <alignment horizontal="center" vertical="center"/>
    </xf>
    <xf numFmtId="0" fontId="9" fillId="12" borderId="13" xfId="0" applyFont="1" applyFill="1" applyBorder="1" applyAlignment="1">
      <alignment horizontal="center" vertical="center"/>
    </xf>
    <xf numFmtId="0" fontId="0" fillId="13" borderId="6" xfId="0" applyFill="1" applyBorder="1" applyAlignment="1">
      <alignment horizontal="center" vertical="center"/>
    </xf>
    <xf numFmtId="0" fontId="0" fillId="13" borderId="10" xfId="0" applyFill="1" applyBorder="1" applyAlignment="1">
      <alignment horizontal="center" vertical="center"/>
    </xf>
    <xf numFmtId="0" fontId="0" fillId="13" borderId="15" xfId="0" applyFill="1" applyBorder="1" applyAlignment="1">
      <alignment horizontal="center"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1" xfId="0" applyFill="1" applyBorder="1" applyAlignment="1">
      <alignment horizontal="center" vertical="center"/>
    </xf>
    <xf numFmtId="0" fontId="0" fillId="13" borderId="5" xfId="0" applyFill="1" applyBorder="1" applyAlignment="1">
      <alignment horizontal="center"/>
    </xf>
    <xf numFmtId="0" fontId="0" fillId="13" borderId="13" xfId="0" applyFill="1" applyBorder="1" applyAlignment="1">
      <alignment horizontal="center"/>
    </xf>
    <xf numFmtId="0" fontId="0" fillId="37" borderId="5"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3" xfId="0" applyFill="1" applyBorder="1" applyAlignment="1">
      <alignment horizontal="center" vertical="center" wrapText="1"/>
    </xf>
    <xf numFmtId="0" fontId="0" fillId="9" borderId="6" xfId="0" applyFill="1" applyBorder="1" applyAlignment="1">
      <alignment horizontal="center" vertical="center"/>
    </xf>
    <xf numFmtId="0" fontId="0" fillId="9" borderId="10" xfId="0" applyFill="1" applyBorder="1" applyAlignment="1">
      <alignment horizontal="center" vertical="center"/>
    </xf>
    <xf numFmtId="0" fontId="0" fillId="9" borderId="15" xfId="0" applyFill="1" applyBorder="1" applyAlignment="1">
      <alignment horizontal="center" vertical="center"/>
    </xf>
    <xf numFmtId="0" fontId="0" fillId="13" borderId="7" xfId="0" applyFill="1" applyBorder="1" applyAlignment="1">
      <alignment horizontal="center" vertical="center"/>
    </xf>
    <xf numFmtId="0" fontId="0" fillId="13" borderId="0" xfId="0" applyFill="1" applyBorder="1" applyAlignment="1">
      <alignment horizontal="center" vertical="center"/>
    </xf>
    <xf numFmtId="0" fontId="0" fillId="13" borderId="20" xfId="0" applyFill="1" applyBorder="1" applyAlignment="1">
      <alignment horizontal="center" vertical="center"/>
    </xf>
    <xf numFmtId="0" fontId="0" fillId="12" borderId="2" xfId="0" applyFill="1" applyBorder="1" applyAlignment="1">
      <alignment horizontal="center"/>
    </xf>
    <xf numFmtId="0" fontId="0" fillId="9" borderId="0" xfId="0" applyFill="1" applyBorder="1" applyAlignment="1">
      <alignment horizontal="center" vertical="center" wrapText="1"/>
    </xf>
    <xf numFmtId="0" fontId="0" fillId="10" borderId="5"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3" xfId="0" applyFill="1" applyBorder="1" applyAlignment="1">
      <alignment horizontal="center" vertical="center" wrapText="1"/>
    </xf>
    <xf numFmtId="44" fontId="0" fillId="13" borderId="2" xfId="1" applyFont="1" applyFill="1" applyBorder="1" applyAlignment="1">
      <alignment horizontal="center" vertical="center"/>
    </xf>
    <xf numFmtId="0" fontId="0" fillId="12" borderId="10" xfId="0" applyFill="1" applyBorder="1" applyAlignment="1">
      <alignment horizontal="center" vertical="center"/>
    </xf>
    <xf numFmtId="0" fontId="0" fillId="13" borderId="2" xfId="0" applyFill="1" applyBorder="1" applyAlignment="1">
      <alignment horizontal="center"/>
    </xf>
    <xf numFmtId="44" fontId="0" fillId="13" borderId="5" xfId="1" applyFont="1" applyFill="1" applyBorder="1" applyAlignment="1">
      <alignment horizontal="center" vertical="center"/>
    </xf>
    <xf numFmtId="44" fontId="0" fillId="13" borderId="14" xfId="1" applyFont="1" applyFill="1" applyBorder="1" applyAlignment="1">
      <alignment horizontal="center" vertical="center"/>
    </xf>
    <xf numFmtId="44" fontId="0" fillId="13" borderId="13" xfId="1" applyFont="1" applyFill="1" applyBorder="1" applyAlignment="1">
      <alignment horizontal="center" vertical="center"/>
    </xf>
    <xf numFmtId="44" fontId="0" fillId="13" borderId="5" xfId="0" applyNumberFormat="1" applyFill="1" applyBorder="1" applyAlignment="1">
      <alignment horizontal="center" vertical="center"/>
    </xf>
    <xf numFmtId="166" fontId="0" fillId="13" borderId="6" xfId="0" applyNumberFormat="1" applyFill="1" applyBorder="1" applyAlignment="1">
      <alignment horizontal="center" vertical="center"/>
    </xf>
    <xf numFmtId="166" fontId="0" fillId="13" borderId="10" xfId="0" applyNumberFormat="1" applyFill="1" applyBorder="1" applyAlignment="1">
      <alignment horizontal="center" vertical="center"/>
    </xf>
    <xf numFmtId="166" fontId="0" fillId="13" borderId="15" xfId="0" applyNumberFormat="1" applyFill="1" applyBorder="1" applyAlignment="1">
      <alignment horizontal="center" vertical="center"/>
    </xf>
    <xf numFmtId="166" fontId="0" fillId="13" borderId="8" xfId="0" applyNumberFormat="1" applyFill="1" applyBorder="1" applyAlignment="1">
      <alignment horizontal="center" vertical="center"/>
    </xf>
    <xf numFmtId="166" fontId="0" fillId="13" borderId="9" xfId="0" applyNumberFormat="1" applyFill="1" applyBorder="1" applyAlignment="1">
      <alignment horizontal="center" vertical="center"/>
    </xf>
    <xf numFmtId="166" fontId="0" fillId="13" borderId="11" xfId="0" applyNumberFormat="1" applyFill="1" applyBorder="1" applyAlignment="1">
      <alignment horizontal="center" vertical="center"/>
    </xf>
    <xf numFmtId="166" fontId="0" fillId="13" borderId="5" xfId="0" applyNumberFormat="1" applyFill="1" applyBorder="1" applyAlignment="1">
      <alignment horizontal="center" vertical="center"/>
    </xf>
    <xf numFmtId="166" fontId="0" fillId="13" borderId="14" xfId="0" applyNumberFormat="1" applyFill="1" applyBorder="1" applyAlignment="1">
      <alignment horizontal="center" vertical="center"/>
    </xf>
    <xf numFmtId="166" fontId="0" fillId="13" borderId="13" xfId="0" applyNumberFormat="1" applyFill="1" applyBorder="1" applyAlignment="1">
      <alignment horizontal="center" vertical="center"/>
    </xf>
    <xf numFmtId="44" fontId="0" fillId="13" borderId="5" xfId="0" applyNumberFormat="1" applyFill="1" applyBorder="1" applyAlignment="1">
      <alignment horizontal="center" vertical="center" wrapText="1"/>
    </xf>
    <xf numFmtId="44" fontId="0" fillId="13" borderId="5" xfId="1" applyFont="1" applyFill="1" applyBorder="1" applyAlignment="1">
      <alignment horizontal="center" vertical="center" wrapText="1"/>
    </xf>
    <xf numFmtId="44" fontId="0" fillId="13" borderId="13" xfId="1" applyFont="1" applyFill="1" applyBorder="1" applyAlignment="1">
      <alignment horizontal="center" vertical="center" wrapText="1"/>
    </xf>
    <xf numFmtId="44" fontId="0" fillId="13" borderId="14" xfId="1" applyFont="1" applyFill="1" applyBorder="1" applyAlignment="1">
      <alignment horizontal="center" vertical="center" wrapText="1"/>
    </xf>
    <xf numFmtId="6" fontId="0" fillId="12" borderId="5" xfId="0" applyNumberFormat="1" applyFill="1" applyBorder="1" applyAlignment="1">
      <alignment horizontal="center" vertical="center"/>
    </xf>
    <xf numFmtId="0" fontId="0" fillId="13" borderId="7" xfId="0" applyFill="1" applyBorder="1" applyAlignment="1">
      <alignment horizontal="center" vertical="center" wrapText="1"/>
    </xf>
    <xf numFmtId="0" fontId="0" fillId="13" borderId="0" xfId="0" applyFill="1" applyBorder="1" applyAlignment="1">
      <alignment horizontal="center" vertical="center" wrapText="1"/>
    </xf>
    <xf numFmtId="0" fontId="0" fillId="13" borderId="20" xfId="0" applyFill="1" applyBorder="1" applyAlignment="1">
      <alignment horizontal="center" vertical="center" wrapText="1"/>
    </xf>
    <xf numFmtId="44" fontId="0" fillId="13" borderId="2" xfId="1" applyFont="1" applyFill="1" applyBorder="1" applyAlignment="1">
      <alignment horizontal="center" vertical="center" wrapText="1"/>
    </xf>
    <xf numFmtId="0" fontId="0" fillId="9" borderId="2" xfId="0" applyFill="1" applyBorder="1" applyAlignment="1">
      <alignment horizontal="center" wrapText="1"/>
    </xf>
    <xf numFmtId="0" fontId="0" fillId="12" borderId="5" xfId="0" applyFill="1" applyBorder="1" applyAlignment="1">
      <alignment horizontal="center"/>
    </xf>
    <xf numFmtId="0" fontId="0" fillId="12" borderId="14" xfId="0" applyFill="1" applyBorder="1" applyAlignment="1">
      <alignment horizontal="center"/>
    </xf>
    <xf numFmtId="0" fontId="0" fillId="12" borderId="13" xfId="0" applyFill="1" applyBorder="1" applyAlignment="1">
      <alignment horizontal="center"/>
    </xf>
    <xf numFmtId="44" fontId="0" fillId="13" borderId="5" xfId="1" applyFont="1" applyFill="1" applyBorder="1" applyAlignment="1">
      <alignment horizontal="center"/>
    </xf>
    <xf numFmtId="44" fontId="0" fillId="13" borderId="14" xfId="1" applyFont="1" applyFill="1" applyBorder="1" applyAlignment="1">
      <alignment horizontal="center"/>
    </xf>
    <xf numFmtId="44" fontId="0" fillId="13" borderId="13" xfId="1" applyFont="1" applyFill="1" applyBorder="1" applyAlignment="1">
      <alignment horizontal="center"/>
    </xf>
    <xf numFmtId="0" fontId="0" fillId="12" borderId="5" xfId="0" applyFill="1" applyBorder="1" applyAlignment="1">
      <alignment horizontal="center" wrapText="1"/>
    </xf>
    <xf numFmtId="0" fontId="0" fillId="12" borderId="14" xfId="0" applyFill="1" applyBorder="1" applyAlignment="1">
      <alignment horizontal="center" wrapText="1"/>
    </xf>
    <xf numFmtId="0" fontId="0" fillId="12" borderId="13" xfId="0" applyFill="1" applyBorder="1" applyAlignment="1">
      <alignment horizontal="center" wrapText="1"/>
    </xf>
    <xf numFmtId="44" fontId="0" fillId="13" borderId="2" xfId="1" applyFont="1" applyFill="1" applyBorder="1" applyAlignment="1">
      <alignment horizontal="center" wrapText="1"/>
    </xf>
    <xf numFmtId="44" fontId="0" fillId="13" borderId="2" xfId="1" applyFont="1" applyFill="1" applyBorder="1" applyAlignment="1">
      <alignment horizontal="center"/>
    </xf>
    <xf numFmtId="0" fontId="0" fillId="0" borderId="5" xfId="0" applyBorder="1" applyAlignment="1">
      <alignment horizontal="center" vertical="center"/>
    </xf>
    <xf numFmtId="0" fontId="0" fillId="0" borderId="13" xfId="0" applyBorder="1" applyAlignment="1">
      <alignment horizontal="center" vertical="center"/>
    </xf>
    <xf numFmtId="0" fontId="0" fillId="36" borderId="2" xfId="0" applyFill="1" applyBorder="1" applyAlignment="1">
      <alignment horizontal="center" vertical="center"/>
    </xf>
    <xf numFmtId="0" fontId="0" fillId="35"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externalLink" Target="externalLinks/externalLink2.xml"/><Relationship Id="rId8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618" t="s">
        <v>3939</v>
      </c>
      <c r="B1" s="618"/>
      <c r="C1" s="618"/>
      <c r="D1" s="618"/>
      <c r="E1" s="618"/>
    </row>
    <row r="2" spans="1:5" x14ac:dyDescent="0.25">
      <c r="A2" s="55"/>
      <c r="B2" s="55"/>
      <c r="C2" s="55"/>
      <c r="D2" s="55"/>
      <c r="E2" s="55"/>
    </row>
    <row r="3" spans="1:5" x14ac:dyDescent="0.25">
      <c r="A3" s="331"/>
      <c r="B3" s="619" t="s">
        <v>2204</v>
      </c>
      <c r="C3" s="619"/>
      <c r="D3" s="619"/>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615" t="s">
        <v>3886</v>
      </c>
      <c r="B30" s="616"/>
      <c r="C30" s="617"/>
      <c r="D30" s="159"/>
      <c r="E30" s="159"/>
    </row>
    <row r="31" spans="1:5" x14ac:dyDescent="0.25">
      <c r="A31" s="615" t="s">
        <v>3941</v>
      </c>
      <c r="B31" s="616"/>
      <c r="C31" s="617"/>
      <c r="D31" s="159"/>
      <c r="E31" s="159"/>
    </row>
    <row r="32" spans="1:5" ht="90" x14ac:dyDescent="0.25">
      <c r="A32" s="194" t="s">
        <v>3942</v>
      </c>
    </row>
    <row r="33" spans="1:5" ht="135" x14ac:dyDescent="0.25">
      <c r="A33" s="194" t="s">
        <v>3943</v>
      </c>
    </row>
    <row r="35" spans="1:5" x14ac:dyDescent="0.25">
      <c r="A35" s="55"/>
      <c r="B35" s="619" t="s">
        <v>2204</v>
      </c>
      <c r="C35" s="619"/>
      <c r="D35" s="619"/>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615" t="s">
        <v>3947</v>
      </c>
      <c r="B59" s="616"/>
      <c r="C59" s="617"/>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649" t="s">
        <v>4159</v>
      </c>
      <c r="B1" s="650"/>
      <c r="C1" s="650"/>
      <c r="D1" s="651"/>
    </row>
    <row r="3" spans="1:4" x14ac:dyDescent="0.25">
      <c r="A3" s="639" t="s">
        <v>4030</v>
      </c>
      <c r="B3" s="639" t="s">
        <v>2204</v>
      </c>
      <c r="C3" s="639"/>
      <c r="D3" s="96" t="s">
        <v>3877</v>
      </c>
    </row>
    <row r="4" spans="1:4" ht="30" x14ac:dyDescent="0.25">
      <c r="A4" s="639"/>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656" t="s">
        <v>4184</v>
      </c>
      <c r="B50" s="656"/>
      <c r="C50" s="228"/>
      <c r="D50" s="228"/>
    </row>
    <row r="51" spans="1:4" ht="15" customHeight="1" x14ac:dyDescent="0.25">
      <c r="A51" s="656" t="s">
        <v>4185</v>
      </c>
      <c r="B51" s="656"/>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639" t="s">
        <v>4056</v>
      </c>
      <c r="B58" s="639" t="s">
        <v>2204</v>
      </c>
      <c r="C58" s="639"/>
      <c r="D58" s="96" t="s">
        <v>3877</v>
      </c>
    </row>
    <row r="59" spans="1:4" ht="30" x14ac:dyDescent="0.25">
      <c r="A59" s="639"/>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640" t="s">
        <v>4198</v>
      </c>
      <c r="B94" s="642"/>
      <c r="C94" s="122"/>
      <c r="D94" s="122"/>
    </row>
    <row r="95" spans="1:4" ht="15" customHeight="1" x14ac:dyDescent="0.25">
      <c r="A95" s="640" t="s">
        <v>4199</v>
      </c>
      <c r="B95" s="642"/>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657" t="s">
        <v>4208</v>
      </c>
      <c r="B14" s="658" t="s">
        <v>4209</v>
      </c>
      <c r="C14" s="659"/>
      <c r="D14" s="659"/>
      <c r="E14" s="659"/>
      <c r="F14" s="660"/>
    </row>
    <row r="15" spans="1:6" x14ac:dyDescent="0.25">
      <c r="A15" s="657"/>
      <c r="B15" s="661" t="s">
        <v>111</v>
      </c>
      <c r="C15" s="661"/>
      <c r="D15" s="662" t="s">
        <v>112</v>
      </c>
      <c r="E15" s="662"/>
      <c r="F15" s="663"/>
    </row>
    <row r="16" spans="1:6" ht="25.5" x14ac:dyDescent="0.25">
      <c r="A16" s="657"/>
      <c r="B16" s="355" t="s">
        <v>113</v>
      </c>
      <c r="C16" s="355" t="s">
        <v>114</v>
      </c>
      <c r="D16" s="356" t="s">
        <v>115</v>
      </c>
      <c r="E16" s="356" t="s">
        <v>116</v>
      </c>
      <c r="F16" s="356" t="s">
        <v>117</v>
      </c>
    </row>
    <row r="17" spans="1:6" x14ac:dyDescent="0.25">
      <c r="A17" s="657"/>
      <c r="B17" s="370"/>
      <c r="C17" s="370"/>
      <c r="D17" s="370"/>
      <c r="E17" s="370"/>
      <c r="F17" s="370"/>
    </row>
    <row r="18" spans="1:6" x14ac:dyDescent="0.25">
      <c r="A18" s="657"/>
      <c r="B18" s="370"/>
      <c r="C18" s="370"/>
      <c r="D18" s="370"/>
      <c r="E18" s="370"/>
      <c r="F18" s="370"/>
    </row>
    <row r="19" spans="1:6" x14ac:dyDescent="0.25">
      <c r="A19" s="657"/>
      <c r="B19" s="370"/>
      <c r="C19" s="370"/>
      <c r="D19" s="370"/>
      <c r="E19" s="370"/>
      <c r="F19" s="370"/>
    </row>
    <row r="20" spans="1:6" x14ac:dyDescent="0.25">
      <c r="A20" s="657"/>
      <c r="B20" s="371"/>
      <c r="C20" s="371"/>
      <c r="D20" s="371"/>
      <c r="E20" s="371"/>
      <c r="F20" s="371"/>
    </row>
    <row r="21" spans="1:6" ht="25.5" x14ac:dyDescent="0.25">
      <c r="A21" s="367" t="s">
        <v>4210</v>
      </c>
      <c r="B21" s="372"/>
      <c r="C21" s="373"/>
      <c r="D21" s="373"/>
      <c r="E21" s="373"/>
      <c r="F21" s="11"/>
    </row>
    <row r="22" spans="1:6" x14ac:dyDescent="0.25">
      <c r="A22" s="664" t="s">
        <v>4211</v>
      </c>
      <c r="B22" s="665" t="s">
        <v>4212</v>
      </c>
      <c r="C22" s="666"/>
      <c r="D22" s="666"/>
      <c r="E22" s="666"/>
      <c r="F22" s="667"/>
    </row>
    <row r="23" spans="1:6" x14ac:dyDescent="0.25">
      <c r="A23" s="664"/>
      <c r="B23" s="668" t="s">
        <v>111</v>
      </c>
      <c r="C23" s="669"/>
      <c r="D23" s="670" t="s">
        <v>118</v>
      </c>
      <c r="E23" s="670"/>
      <c r="F23" s="670"/>
    </row>
    <row r="24" spans="1:6" ht="25.5" x14ac:dyDescent="0.25">
      <c r="A24" s="664"/>
      <c r="B24" s="355" t="s">
        <v>113</v>
      </c>
      <c r="C24" s="355" t="s">
        <v>119</v>
      </c>
      <c r="D24" s="375" t="s">
        <v>120</v>
      </c>
      <c r="E24" s="356" t="s">
        <v>121</v>
      </c>
      <c r="F24" s="356" t="s">
        <v>122</v>
      </c>
    </row>
    <row r="25" spans="1:6" x14ac:dyDescent="0.25">
      <c r="A25" s="664"/>
      <c r="B25" s="370"/>
      <c r="C25" s="376"/>
      <c r="D25" s="376"/>
      <c r="E25" s="376"/>
      <c r="F25" s="376"/>
    </row>
    <row r="26" spans="1:6" x14ac:dyDescent="0.25">
      <c r="A26" s="664"/>
      <c r="B26" s="370"/>
      <c r="C26" s="376"/>
      <c r="D26" s="376"/>
      <c r="E26" s="376"/>
      <c r="F26" s="370"/>
    </row>
    <row r="27" spans="1:6" x14ac:dyDescent="0.25">
      <c r="A27" s="664"/>
      <c r="B27" s="370"/>
      <c r="C27" s="370"/>
      <c r="D27" s="370"/>
      <c r="E27" s="370"/>
      <c r="F27" s="370"/>
    </row>
    <row r="28" spans="1:6" x14ac:dyDescent="0.25">
      <c r="A28" s="664"/>
      <c r="B28" s="370"/>
      <c r="C28" s="370"/>
      <c r="D28" s="370"/>
      <c r="E28" s="370"/>
      <c r="F28" s="5"/>
    </row>
    <row r="29" spans="1:6" x14ac:dyDescent="0.25">
      <c r="A29" s="664"/>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673" t="s">
        <v>4202</v>
      </c>
      <c r="B1" s="673"/>
      <c r="C1" s="673"/>
      <c r="D1" s="673"/>
      <c r="E1" s="673"/>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674" t="s">
        <v>4206</v>
      </c>
      <c r="B12" s="675"/>
      <c r="C12" s="675"/>
      <c r="D12" s="675"/>
      <c r="E12" s="676"/>
    </row>
    <row r="13" spans="1:5" ht="15" customHeight="1" x14ac:dyDescent="0.25">
      <c r="A13" s="677" t="s">
        <v>128</v>
      </c>
      <c r="B13" s="677"/>
      <c r="C13" s="677"/>
      <c r="D13" s="677"/>
      <c r="E13" s="677"/>
    </row>
    <row r="14" spans="1:5" ht="15" customHeight="1" x14ac:dyDescent="0.25">
      <c r="A14" s="678" t="s">
        <v>4216</v>
      </c>
      <c r="B14" s="661" t="s">
        <v>4217</v>
      </c>
      <c r="C14" s="661"/>
      <c r="D14" s="661"/>
      <c r="E14" s="661"/>
    </row>
    <row r="15" spans="1:5" ht="63.75" x14ac:dyDescent="0.25">
      <c r="A15" s="679"/>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677" t="s">
        <v>133</v>
      </c>
      <c r="B20" s="677"/>
      <c r="C20" s="677"/>
      <c r="D20" s="677"/>
      <c r="E20" s="390"/>
    </row>
    <row r="21" spans="1:5" ht="15" customHeight="1" x14ac:dyDescent="0.25">
      <c r="A21" s="671" t="s">
        <v>4211</v>
      </c>
      <c r="B21" s="661" t="s">
        <v>4212</v>
      </c>
      <c r="C21" s="661"/>
      <c r="D21" s="661"/>
      <c r="E21" s="390"/>
    </row>
    <row r="22" spans="1:5" ht="51" x14ac:dyDescent="0.25">
      <c r="A22" s="672"/>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680" t="s">
        <v>103</v>
      </c>
      <c r="B1" s="683" t="s">
        <v>98</v>
      </c>
      <c r="C1" s="684"/>
      <c r="D1" s="684"/>
      <c r="E1" s="684"/>
    </row>
    <row r="2" spans="1:5" x14ac:dyDescent="0.25">
      <c r="A2" s="681"/>
      <c r="B2" s="383" t="s">
        <v>99</v>
      </c>
      <c r="C2" s="383" t="s">
        <v>100</v>
      </c>
      <c r="D2" s="383" t="s">
        <v>101</v>
      </c>
      <c r="E2" s="383" t="s">
        <v>102</v>
      </c>
    </row>
    <row r="3" spans="1:5" ht="45" x14ac:dyDescent="0.25">
      <c r="A3" s="682"/>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674" t="s">
        <v>4202</v>
      </c>
      <c r="B1" s="675"/>
      <c r="C1" s="675"/>
      <c r="D1" s="675"/>
      <c r="E1" s="676"/>
    </row>
    <row r="2" spans="1:5" ht="15" customHeight="1" x14ac:dyDescent="0.25">
      <c r="A2" s="690" t="s">
        <v>103</v>
      </c>
      <c r="B2" s="693" t="s">
        <v>98</v>
      </c>
      <c r="C2" s="694"/>
      <c r="D2" s="694"/>
      <c r="E2" s="694"/>
    </row>
    <row r="3" spans="1:5" x14ac:dyDescent="0.25">
      <c r="A3" s="691"/>
      <c r="B3" s="353" t="s">
        <v>99</v>
      </c>
      <c r="C3" s="353" t="s">
        <v>100</v>
      </c>
      <c r="D3" s="353" t="s">
        <v>101</v>
      </c>
      <c r="E3" s="353" t="s">
        <v>102</v>
      </c>
    </row>
    <row r="4" spans="1:5" ht="38.25" x14ac:dyDescent="0.25">
      <c r="A4" s="692"/>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695" t="s">
        <v>4206</v>
      </c>
      <c r="B13" s="695"/>
      <c r="C13" s="695"/>
      <c r="D13" s="695"/>
      <c r="E13" s="11"/>
    </row>
    <row r="14" spans="1:5" x14ac:dyDescent="0.25">
      <c r="A14" s="696" t="s">
        <v>128</v>
      </c>
      <c r="B14" s="696"/>
      <c r="C14" s="696"/>
      <c r="D14" s="696"/>
      <c r="E14" s="11"/>
    </row>
    <row r="15" spans="1:5" x14ac:dyDescent="0.25">
      <c r="A15" s="685" t="s">
        <v>4216</v>
      </c>
      <c r="B15" s="686" t="s">
        <v>4217</v>
      </c>
      <c r="C15" s="686"/>
      <c r="D15" s="686"/>
      <c r="E15" s="11"/>
    </row>
    <row r="16" spans="1:5" x14ac:dyDescent="0.25">
      <c r="A16" s="685"/>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687" t="s">
        <v>133</v>
      </c>
      <c r="B19" s="688"/>
      <c r="C19" s="688"/>
      <c r="D19" s="689"/>
      <c r="E19" s="11"/>
    </row>
    <row r="20" spans="1:5" x14ac:dyDescent="0.25">
      <c r="A20" s="686" t="s">
        <v>4224</v>
      </c>
      <c r="B20" s="686" t="s">
        <v>4225</v>
      </c>
      <c r="C20" s="686"/>
      <c r="D20" s="686"/>
      <c r="E20" s="11"/>
    </row>
    <row r="21" spans="1:5" x14ac:dyDescent="0.25">
      <c r="A21" s="686"/>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E1"/>
    <mergeCell ref="A2:A4"/>
    <mergeCell ref="B2:E2"/>
    <mergeCell ref="A13:D13"/>
    <mergeCell ref="A14:D14"/>
    <mergeCell ref="A15:A16"/>
    <mergeCell ref="B15:D15"/>
    <mergeCell ref="A19:D19"/>
    <mergeCell ref="A20:A21"/>
    <mergeCell ref="B20:D2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697" t="s">
        <v>4226</v>
      </c>
      <c r="B1" s="697"/>
      <c r="C1" s="697"/>
      <c r="D1" s="697"/>
      <c r="E1" s="697"/>
      <c r="F1" s="697"/>
      <c r="G1" s="697"/>
      <c r="H1" s="697"/>
      <c r="I1" s="697"/>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698" t="s">
        <v>4230</v>
      </c>
      <c r="B15" s="387"/>
      <c r="C15" s="399"/>
      <c r="D15" s="399"/>
      <c r="E15" s="700" t="s">
        <v>4231</v>
      </c>
      <c r="F15" s="701"/>
      <c r="G15" s="415"/>
      <c r="H15" s="364"/>
      <c r="I15" s="416"/>
    </row>
    <row r="16" spans="1:9" ht="15" customHeight="1" x14ac:dyDescent="0.25">
      <c r="A16" s="699"/>
      <c r="B16" s="387"/>
      <c r="C16" s="399"/>
      <c r="D16" s="399"/>
      <c r="E16" s="702" t="s">
        <v>4232</v>
      </c>
      <c r="F16" s="701"/>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703" t="s">
        <v>4235</v>
      </c>
      <c r="B1" s="704"/>
      <c r="C1" s="704"/>
      <c r="D1" s="704"/>
      <c r="E1" s="704"/>
      <c r="F1" s="704"/>
      <c r="G1" s="704"/>
      <c r="H1" s="704"/>
      <c r="I1" s="704"/>
      <c r="J1" s="704"/>
      <c r="K1" s="704"/>
      <c r="L1" s="704"/>
    </row>
    <row r="2" spans="1:12" ht="15" customHeight="1" x14ac:dyDescent="0.25">
      <c r="A2" s="705" t="s">
        <v>4236</v>
      </c>
      <c r="B2" s="705"/>
      <c r="C2" s="705"/>
      <c r="D2" s="705"/>
      <c r="E2" s="705"/>
      <c r="F2" s="705"/>
      <c r="G2" s="705"/>
      <c r="H2" s="705"/>
      <c r="I2" s="705"/>
      <c r="J2" s="705"/>
      <c r="K2" s="705"/>
      <c r="L2" s="705"/>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709" t="s">
        <v>4251</v>
      </c>
      <c r="B1" s="709"/>
      <c r="C1" s="709"/>
      <c r="D1" s="709"/>
      <c r="E1" s="709"/>
      <c r="F1" s="709"/>
      <c r="G1" s="709"/>
    </row>
    <row r="2" spans="1:7" ht="15" customHeight="1" x14ac:dyDescent="0.25">
      <c r="A2" s="709" t="s">
        <v>4252</v>
      </c>
      <c r="B2" s="709"/>
      <c r="C2" s="709"/>
      <c r="D2" s="709"/>
      <c r="E2" s="709"/>
      <c r="F2" s="709"/>
      <c r="G2" s="709"/>
    </row>
    <row r="3" spans="1:7" x14ac:dyDescent="0.25">
      <c r="A3" s="401" t="s">
        <v>184</v>
      </c>
      <c r="B3" s="710" t="s">
        <v>185</v>
      </c>
      <c r="C3" s="710" t="s">
        <v>186</v>
      </c>
      <c r="D3" s="710" t="s">
        <v>187</v>
      </c>
      <c r="E3" s="710" t="s">
        <v>188</v>
      </c>
      <c r="F3" s="710" t="s">
        <v>189</v>
      </c>
      <c r="G3" s="710" t="s">
        <v>190</v>
      </c>
    </row>
    <row r="4" spans="1:7" ht="25.5" x14ac:dyDescent="0.25">
      <c r="A4" s="406" t="s">
        <v>191</v>
      </c>
      <c r="B4" s="711"/>
      <c r="C4" s="711"/>
      <c r="D4" s="711"/>
      <c r="E4" s="711"/>
      <c r="F4" s="711"/>
      <c r="G4" s="711"/>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706" t="s">
        <v>4260</v>
      </c>
      <c r="B14" s="707"/>
      <c r="C14" s="708"/>
      <c r="D14" s="11"/>
      <c r="E14" s="11"/>
      <c r="F14" s="3"/>
      <c r="G14" s="379"/>
    </row>
    <row r="15" spans="1:7" ht="15" customHeight="1" x14ac:dyDescent="0.25">
      <c r="A15" s="437" t="s">
        <v>4261</v>
      </c>
      <c r="B15" s="709" t="s">
        <v>194</v>
      </c>
      <c r="C15" s="709" t="s">
        <v>195</v>
      </c>
      <c r="D15" s="11"/>
      <c r="E15" s="11"/>
      <c r="F15" s="3"/>
      <c r="G15" s="379"/>
    </row>
    <row r="16" spans="1:7" ht="25.5" x14ac:dyDescent="0.25">
      <c r="A16" s="438" t="s">
        <v>193</v>
      </c>
      <c r="B16" s="709"/>
      <c r="C16" s="709"/>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697" t="s">
        <v>4273</v>
      </c>
      <c r="B1" s="697"/>
      <c r="C1" s="697"/>
      <c r="D1" s="697"/>
      <c r="E1" s="697"/>
      <c r="F1" s="697"/>
      <c r="G1" s="697"/>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712" t="s">
        <v>54</v>
      </c>
      <c r="D8" s="714">
        <f>0</f>
        <v>0</v>
      </c>
      <c r="E8" s="451"/>
      <c r="F8" s="452"/>
      <c r="G8" s="452"/>
    </row>
    <row r="9" spans="1:7" ht="24" x14ac:dyDescent="0.25">
      <c r="A9" s="449" t="s">
        <v>208</v>
      </c>
      <c r="B9" s="412">
        <f>F3</f>
        <v>0</v>
      </c>
      <c r="C9" s="713"/>
      <c r="D9" s="715"/>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620" t="s">
        <v>3950</v>
      </c>
      <c r="B1" s="621"/>
      <c r="C1" s="621"/>
      <c r="D1" s="621"/>
      <c r="E1" s="622"/>
    </row>
    <row r="3" spans="1:5" x14ac:dyDescent="0.25">
      <c r="B3" s="623" t="s">
        <v>2204</v>
      </c>
      <c r="C3" s="623"/>
      <c r="D3" s="623" t="s">
        <v>3877</v>
      </c>
      <c r="E3" s="623"/>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615" t="s">
        <v>3886</v>
      </c>
      <c r="B30" s="616"/>
      <c r="C30" s="617"/>
      <c r="D30" s="228"/>
      <c r="E30" s="228"/>
    </row>
    <row r="31" spans="1:5" x14ac:dyDescent="0.25">
      <c r="A31" s="615" t="s">
        <v>3941</v>
      </c>
      <c r="B31" s="616"/>
      <c r="C31" s="617"/>
      <c r="D31" s="228"/>
      <c r="E31" s="228"/>
    </row>
    <row r="32" spans="1:5" ht="30" x14ac:dyDescent="0.25">
      <c r="A32" s="305" t="s">
        <v>3953</v>
      </c>
    </row>
    <row r="33" spans="1:5" ht="90" x14ac:dyDescent="0.25">
      <c r="A33" s="305" t="s">
        <v>3954</v>
      </c>
    </row>
    <row r="34" spans="1:5" ht="150" x14ac:dyDescent="0.25">
      <c r="A34" s="305" t="s">
        <v>3955</v>
      </c>
    </row>
    <row r="36" spans="1:5" x14ac:dyDescent="0.25">
      <c r="B36" s="623" t="s">
        <v>2204</v>
      </c>
      <c r="C36" s="623"/>
      <c r="D36" s="623" t="s">
        <v>3877</v>
      </c>
      <c r="E36" s="623"/>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615" t="s">
        <v>3961</v>
      </c>
      <c r="B60" s="616"/>
      <c r="C60" s="617"/>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697" t="s">
        <v>4280</v>
      </c>
      <c r="B1" s="697"/>
      <c r="C1" s="697"/>
      <c r="D1" s="697"/>
      <c r="E1" s="697"/>
      <c r="F1" s="697"/>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709" t="s">
        <v>4284</v>
      </c>
      <c r="B19" s="709"/>
      <c r="C19" s="709"/>
      <c r="D19" s="709"/>
      <c r="E19" s="709"/>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716" t="s">
        <v>4290</v>
      </c>
      <c r="B45" s="717"/>
      <c r="C45" s="718"/>
      <c r="D45" s="428"/>
      <c r="E45" s="428"/>
      <c r="F45" s="3"/>
    </row>
    <row r="46" spans="1:6" x14ac:dyDescent="0.25">
      <c r="A46" s="716" t="s">
        <v>293</v>
      </c>
      <c r="B46" s="717"/>
      <c r="C46" s="718"/>
      <c r="D46" s="463">
        <f>IF((D37+D44)&gt;=0,0,(D37+D44))</f>
        <v>0</v>
      </c>
      <c r="E46" s="463">
        <f>IF((E37+E44)&gt;=0,0,(E37+E44))</f>
        <v>0</v>
      </c>
      <c r="F46" s="3"/>
    </row>
    <row r="47" spans="1:6" x14ac:dyDescent="0.25">
      <c r="A47" s="716" t="s">
        <v>287</v>
      </c>
      <c r="B47" s="717"/>
      <c r="C47" s="718"/>
      <c r="D47" s="428"/>
      <c r="E47" s="428"/>
      <c r="F47" s="3"/>
    </row>
    <row r="48" spans="1:6" ht="15" customHeight="1" x14ac:dyDescent="0.25">
      <c r="A48" s="716" t="s">
        <v>294</v>
      </c>
      <c r="B48" s="717"/>
      <c r="C48" s="718"/>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709" t="s">
        <v>4296</v>
      </c>
      <c r="B1" s="709"/>
      <c r="C1" s="709"/>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716" t="s">
        <v>303</v>
      </c>
      <c r="B25" s="717"/>
      <c r="C25" s="718"/>
    </row>
    <row r="26" spans="1:3" ht="25.5" x14ac:dyDescent="0.25">
      <c r="A26" s="362" t="s">
        <v>304</v>
      </c>
      <c r="B26" s="463">
        <f>IF(B14&gt;=B24,B14-B24,0)</f>
        <v>0</v>
      </c>
      <c r="C26" s="463">
        <f>IF(C14&gt;=C24,C14-C24,0)</f>
        <v>0</v>
      </c>
    </row>
    <row r="27" spans="1:3" x14ac:dyDescent="0.25">
      <c r="A27" s="719" t="s">
        <v>287</v>
      </c>
      <c r="B27" s="719"/>
      <c r="C27" s="719"/>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716" t="s">
        <v>311</v>
      </c>
      <c r="B42" s="717"/>
      <c r="C42" s="718"/>
    </row>
    <row r="43" spans="1:3" ht="51" x14ac:dyDescent="0.25">
      <c r="A43" s="362" t="s">
        <v>286</v>
      </c>
      <c r="B43" s="412">
        <f>IF((B34)&gt;=0,0,B34)</f>
        <v>0</v>
      </c>
      <c r="C43" s="412">
        <f>IF((C34)&gt;=0,0,C34)</f>
        <v>0</v>
      </c>
    </row>
    <row r="44" spans="1:3" x14ac:dyDescent="0.25">
      <c r="A44" s="716" t="s">
        <v>287</v>
      </c>
      <c r="B44" s="717"/>
      <c r="C44" s="718"/>
    </row>
    <row r="45" spans="1:3" ht="63.75" x14ac:dyDescent="0.25">
      <c r="A45" s="362" t="s">
        <v>288</v>
      </c>
      <c r="B45" s="412">
        <f>IF((B34)&lt;0,0,B34)</f>
        <v>0</v>
      </c>
      <c r="C45" s="412">
        <f>IF((C34)&lt;0,0,C34)</f>
        <v>0</v>
      </c>
    </row>
    <row r="46" spans="1:3" ht="15" customHeight="1" x14ac:dyDescent="0.25">
      <c r="A46" s="720" t="s">
        <v>281</v>
      </c>
      <c r="B46" s="721"/>
      <c r="C46" s="722"/>
    </row>
    <row r="47" spans="1:3" ht="51" x14ac:dyDescent="0.25">
      <c r="A47" s="408" t="s">
        <v>312</v>
      </c>
      <c r="B47" s="409">
        <f>0</f>
        <v>0</v>
      </c>
      <c r="C47" s="409">
        <f>0</f>
        <v>0</v>
      </c>
    </row>
    <row r="48" spans="1:3" ht="51" x14ac:dyDescent="0.25">
      <c r="A48" s="408" t="s">
        <v>313</v>
      </c>
      <c r="B48" s="409">
        <f>0</f>
        <v>0</v>
      </c>
      <c r="C48" s="409">
        <f>0</f>
        <v>0</v>
      </c>
    </row>
    <row r="49" spans="1:3" x14ac:dyDescent="0.25">
      <c r="A49" s="716" t="s">
        <v>314</v>
      </c>
      <c r="B49" s="717"/>
      <c r="C49" s="718"/>
    </row>
    <row r="50" spans="1:3" ht="76.5" x14ac:dyDescent="0.25">
      <c r="A50" s="362" t="s">
        <v>315</v>
      </c>
      <c r="B50" s="412">
        <f>IF((B47+B48)&gt;=0,0,B47+B48)</f>
        <v>0</v>
      </c>
      <c r="C50" s="412">
        <f>IF((C47+C48)&gt;=0,0,C47+C48)</f>
        <v>0</v>
      </c>
    </row>
    <row r="51" spans="1:3" x14ac:dyDescent="0.25">
      <c r="A51" s="716" t="s">
        <v>287</v>
      </c>
      <c r="B51" s="717"/>
      <c r="C51" s="718"/>
    </row>
    <row r="52" spans="1:3" ht="89.25" x14ac:dyDescent="0.25">
      <c r="A52" s="362" t="s">
        <v>316</v>
      </c>
      <c r="B52" s="412">
        <f>IF((B47+B48)&lt;0,0,B47+B48)</f>
        <v>0</v>
      </c>
      <c r="C52" s="412">
        <f>IF((C47+C48)&lt;0,0,C47+C48)</f>
        <v>0</v>
      </c>
    </row>
    <row r="53" spans="1:3" ht="15" customHeight="1" x14ac:dyDescent="0.25">
      <c r="A53" s="720" t="s">
        <v>289</v>
      </c>
      <c r="B53" s="721"/>
      <c r="C53" s="722"/>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716" t="s">
        <v>287</v>
      </c>
      <c r="B59" s="717"/>
      <c r="C59" s="718"/>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723"/>
      <c r="K2" s="723"/>
      <c r="L2" s="723"/>
    </row>
    <row r="3" spans="1:12" ht="18.75" thickBot="1" x14ac:dyDescent="0.3">
      <c r="A3" s="724" t="s">
        <v>3707</v>
      </c>
      <c r="B3" s="725"/>
      <c r="C3" s="241"/>
      <c r="D3" s="241"/>
      <c r="E3" s="241"/>
      <c r="F3" s="241"/>
      <c r="G3" s="241"/>
      <c r="H3" s="241"/>
      <c r="I3" s="241"/>
      <c r="J3" s="726"/>
      <c r="K3" s="726"/>
      <c r="L3" s="243"/>
    </row>
    <row r="4" spans="1:12" ht="18.75" thickBot="1" x14ac:dyDescent="0.3">
      <c r="A4" s="244" t="s">
        <v>3708</v>
      </c>
      <c r="B4" s="245" t="s">
        <v>242</v>
      </c>
      <c r="C4" s="241"/>
      <c r="D4" s="241"/>
      <c r="E4" s="246"/>
      <c r="F4" s="246"/>
      <c r="G4" s="246"/>
      <c r="H4" s="241"/>
      <c r="I4" s="241"/>
      <c r="J4" s="726"/>
      <c r="K4" s="726"/>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727" t="s">
        <v>3710</v>
      </c>
      <c r="B7" s="728"/>
      <c r="C7" s="241"/>
      <c r="D7" s="729" t="s">
        <v>3711</v>
      </c>
      <c r="E7" s="729"/>
      <c r="F7" s="729"/>
      <c r="G7" s="729"/>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731" t="s">
        <v>3724</v>
      </c>
      <c r="C18" s="731"/>
      <c r="D18" s="731"/>
      <c r="E18" s="267" t="s">
        <v>3725</v>
      </c>
      <c r="F18" s="267" t="s">
        <v>3726</v>
      </c>
      <c r="G18" s="267" t="s">
        <v>3727</v>
      </c>
      <c r="H18" s="267" t="s">
        <v>3728</v>
      </c>
      <c r="I18" s="267" t="s">
        <v>3729</v>
      </c>
      <c r="J18" s="267" t="s">
        <v>3730</v>
      </c>
      <c r="K18" s="267" t="s">
        <v>3731</v>
      </c>
      <c r="L18" s="267" t="s">
        <v>3732</v>
      </c>
    </row>
    <row r="19" spans="1:12" ht="18.75" thickBot="1" x14ac:dyDescent="0.3">
      <c r="A19" s="268"/>
      <c r="B19" s="730"/>
      <c r="C19" s="730"/>
      <c r="D19" s="730"/>
      <c r="E19" s="269"/>
      <c r="F19" s="269"/>
      <c r="G19" s="270">
        <f>0.05</f>
        <v>0.05</v>
      </c>
      <c r="H19" s="271">
        <f>0</f>
        <v>0</v>
      </c>
      <c r="I19" s="271">
        <f>H19*(1+G19)</f>
        <v>0</v>
      </c>
      <c r="J19" s="271">
        <f>H19*F19</f>
        <v>0</v>
      </c>
      <c r="K19" s="271">
        <f>H19*G19*F19</f>
        <v>0</v>
      </c>
      <c r="L19" s="271">
        <f>I19*F19</f>
        <v>0</v>
      </c>
    </row>
    <row r="20" spans="1:12" ht="18.75" thickBot="1" x14ac:dyDescent="0.3">
      <c r="A20" s="268"/>
      <c r="B20" s="730"/>
      <c r="C20" s="730"/>
      <c r="D20" s="730"/>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730"/>
      <c r="C21" s="730"/>
      <c r="D21" s="730"/>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730"/>
      <c r="C22" s="730"/>
      <c r="D22" s="730"/>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730"/>
      <c r="C23" s="730"/>
      <c r="D23" s="730"/>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730"/>
      <c r="C24" s="730"/>
      <c r="D24" s="730"/>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730"/>
      <c r="C25" s="730"/>
      <c r="D25" s="730"/>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730"/>
      <c r="C26" s="730"/>
      <c r="D26" s="730"/>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730"/>
      <c r="C27" s="730"/>
      <c r="D27" s="730"/>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B24:D24"/>
    <mergeCell ref="B25:D25"/>
    <mergeCell ref="B26:D26"/>
    <mergeCell ref="B27:D27"/>
    <mergeCell ref="B18:D18"/>
    <mergeCell ref="B19:D19"/>
    <mergeCell ref="B20:D20"/>
    <mergeCell ref="B21:D21"/>
    <mergeCell ref="B22:D22"/>
    <mergeCell ref="B23:D23"/>
    <mergeCell ref="J2:L2"/>
    <mergeCell ref="A3:B3"/>
    <mergeCell ref="J3:K3"/>
    <mergeCell ref="J4:K4"/>
    <mergeCell ref="A7:B7"/>
    <mergeCell ref="D7:G7"/>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630" t="s">
        <v>3989</v>
      </c>
      <c r="B1" s="630"/>
      <c r="C1" s="630"/>
      <c r="D1" s="630"/>
      <c r="E1" s="630"/>
      <c r="F1" s="630"/>
      <c r="G1" s="630"/>
      <c r="H1" s="630"/>
    </row>
    <row r="3" spans="1:8" x14ac:dyDescent="0.25">
      <c r="A3" s="631" t="s">
        <v>0</v>
      </c>
      <c r="B3" s="633" t="s">
        <v>2204</v>
      </c>
      <c r="C3" s="634"/>
      <c r="D3" s="635"/>
      <c r="E3" s="18" t="s">
        <v>3877</v>
      </c>
      <c r="F3" s="636" t="s">
        <v>3990</v>
      </c>
      <c r="G3" s="636" t="s">
        <v>2204</v>
      </c>
      <c r="H3" s="623" t="s">
        <v>3877</v>
      </c>
    </row>
    <row r="4" spans="1:8" x14ac:dyDescent="0.25">
      <c r="A4" s="632"/>
      <c r="B4" s="18" t="s">
        <v>3878</v>
      </c>
      <c r="C4" s="18" t="s">
        <v>3879</v>
      </c>
      <c r="D4" s="18" t="s">
        <v>3880</v>
      </c>
      <c r="E4" s="18" t="s">
        <v>3880</v>
      </c>
      <c r="F4" s="637"/>
      <c r="G4" s="637"/>
      <c r="H4" s="623"/>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15" t="s">
        <v>4018</v>
      </c>
      <c r="B25" s="616"/>
      <c r="C25" s="617"/>
      <c r="D25" s="159"/>
      <c r="E25" s="159"/>
      <c r="F25" s="23" t="s">
        <v>4019</v>
      </c>
      <c r="G25" s="159"/>
      <c r="H25" s="159"/>
    </row>
    <row r="26" spans="1:8" ht="15" customHeight="1" x14ac:dyDescent="0.25">
      <c r="A26" s="615" t="s">
        <v>4020</v>
      </c>
      <c r="B26" s="616"/>
      <c r="C26" s="617"/>
      <c r="D26" s="159"/>
      <c r="E26" s="159"/>
      <c r="F26" s="624" t="s">
        <v>4021</v>
      </c>
      <c r="G26" s="626"/>
      <c r="H26" s="628"/>
    </row>
    <row r="27" spans="1:8" x14ac:dyDescent="0.25">
      <c r="A27" s="615" t="s">
        <v>4022</v>
      </c>
      <c r="B27" s="616"/>
      <c r="C27" s="617"/>
      <c r="D27" s="159"/>
      <c r="E27" s="159"/>
      <c r="F27" s="625"/>
      <c r="G27" s="627"/>
      <c r="H27" s="629"/>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1:H1"/>
    <mergeCell ref="A3:A4"/>
    <mergeCell ref="B3:D3"/>
    <mergeCell ref="F3:F4"/>
    <mergeCell ref="G3:G4"/>
    <mergeCell ref="H3:H4"/>
    <mergeCell ref="A25:C25"/>
    <mergeCell ref="A26:C26"/>
    <mergeCell ref="F26:F27"/>
    <mergeCell ref="G26:G27"/>
    <mergeCell ref="H26:H27"/>
    <mergeCell ref="A27:C27"/>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733" t="s">
        <v>3761</v>
      </c>
      <c r="B2" s="733" t="s">
        <v>3746</v>
      </c>
      <c r="C2" s="735" t="s">
        <v>3747</v>
      </c>
      <c r="D2" s="736"/>
      <c r="E2" s="737"/>
      <c r="F2" s="733" t="s">
        <v>3748</v>
      </c>
      <c r="G2" s="733" t="s">
        <v>3749</v>
      </c>
      <c r="H2" s="735" t="s">
        <v>3747</v>
      </c>
      <c r="I2" s="736"/>
      <c r="J2" s="737"/>
      <c r="K2" s="735" t="s">
        <v>3750</v>
      </c>
      <c r="L2" s="736"/>
      <c r="M2" s="736"/>
      <c r="N2" s="737"/>
      <c r="O2" s="732" t="s">
        <v>3751</v>
      </c>
      <c r="P2" s="732"/>
    </row>
    <row r="3" spans="1:16" x14ac:dyDescent="0.25">
      <c r="A3" s="734"/>
      <c r="B3" s="734"/>
      <c r="C3" s="237" t="s">
        <v>3752</v>
      </c>
      <c r="D3" s="237" t="s">
        <v>3753</v>
      </c>
      <c r="E3" s="237" t="s">
        <v>3754</v>
      </c>
      <c r="F3" s="734"/>
      <c r="G3" s="734"/>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735" t="s">
        <v>3763</v>
      </c>
      <c r="E1" s="736"/>
      <c r="F1" s="736"/>
      <c r="G1" s="737"/>
    </row>
    <row r="2" spans="1:7" ht="60" x14ac:dyDescent="0.25">
      <c r="A2" s="292" t="s">
        <v>3764</v>
      </c>
      <c r="B2" s="63"/>
      <c r="D2" s="291" t="s">
        <v>3765</v>
      </c>
      <c r="E2" s="291" t="s">
        <v>3752</v>
      </c>
      <c r="F2" s="291" t="s">
        <v>3766</v>
      </c>
      <c r="G2" s="69" t="s">
        <v>3767</v>
      </c>
    </row>
    <row r="3" spans="1:7" x14ac:dyDescent="0.25">
      <c r="A3" s="738" t="s">
        <v>3768</v>
      </c>
      <c r="B3" s="739"/>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 min="5" max="5" width="18" customWidth="1"/>
  </cols>
  <sheetData>
    <row r="1" spans="1:5" ht="30" x14ac:dyDescent="0.25">
      <c r="A1" s="69" t="s">
        <v>1495</v>
      </c>
    </row>
    <row r="2" spans="1:5" ht="45"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C7" sqref="C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740" t="s">
        <v>1659</v>
      </c>
    </row>
    <row r="36" spans="1:3" ht="45" x14ac:dyDescent="0.25">
      <c r="A36" s="122" t="s">
        <v>1660</v>
      </c>
      <c r="B36" s="40"/>
      <c r="C36" s="741"/>
    </row>
    <row r="37" spans="1:3" ht="30" x14ac:dyDescent="0.25">
      <c r="A37" s="122" t="s">
        <v>1661</v>
      </c>
      <c r="B37" s="40"/>
      <c r="C37" s="742"/>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740" t="s">
        <v>1659</v>
      </c>
    </row>
    <row r="63" spans="1:3" x14ac:dyDescent="0.25">
      <c r="A63" s="125" t="s">
        <v>1677</v>
      </c>
      <c r="B63" s="40"/>
      <c r="C63" s="741"/>
    </row>
    <row r="64" spans="1:3" x14ac:dyDescent="0.25">
      <c r="A64" s="125" t="s">
        <v>55</v>
      </c>
      <c r="B64" s="40"/>
      <c r="C64" s="742"/>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740" t="s">
        <v>1697</v>
      </c>
    </row>
    <row r="93" spans="1:3" x14ac:dyDescent="0.25">
      <c r="A93" s="23" t="s">
        <v>1698</v>
      </c>
      <c r="B93" s="40"/>
      <c r="C93" s="742"/>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740" t="s">
        <v>1697</v>
      </c>
    </row>
    <row r="135" spans="1:4" x14ac:dyDescent="0.25">
      <c r="A135" s="125"/>
      <c r="B135" s="741"/>
    </row>
    <row r="136" spans="1:4" x14ac:dyDescent="0.25">
      <c r="A136" s="125"/>
      <c r="B136" s="742"/>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746" t="s">
        <v>1744</v>
      </c>
      <c r="B51" s="746"/>
      <c r="C51" s="746"/>
      <c r="D51" s="746"/>
      <c r="E51" s="44"/>
      <c r="F51" s="44"/>
      <c r="G51" s="44"/>
      <c r="H51" s="44"/>
      <c r="I51" s="44"/>
      <c r="J51" s="44"/>
    </row>
    <row r="52" spans="1:10" x14ac:dyDescent="0.25">
      <c r="A52" s="747" t="s">
        <v>1308</v>
      </c>
      <c r="B52" s="748"/>
      <c r="C52" s="749"/>
      <c r="D52" s="110" t="s">
        <v>1745</v>
      </c>
      <c r="E52" s="44"/>
      <c r="F52" s="44"/>
      <c r="G52" s="44"/>
      <c r="H52" s="44"/>
      <c r="I52" s="44"/>
      <c r="J52" s="44"/>
    </row>
    <row r="53" spans="1:10" ht="60" x14ac:dyDescent="0.25">
      <c r="A53" s="750">
        <v>16</v>
      </c>
      <c r="B53" s="97" t="s">
        <v>1746</v>
      </c>
      <c r="C53" s="23"/>
      <c r="D53" s="14"/>
      <c r="E53" s="44"/>
      <c r="F53" s="44"/>
      <c r="G53" s="44"/>
      <c r="H53" s="44"/>
      <c r="I53" s="44"/>
      <c r="J53" s="44"/>
    </row>
    <row r="54" spans="1:10" ht="60" x14ac:dyDescent="0.25">
      <c r="A54" s="751"/>
      <c r="B54" s="92" t="s">
        <v>1747</v>
      </c>
      <c r="C54" s="23">
        <v>1031</v>
      </c>
      <c r="D54" s="14">
        <f>0</f>
        <v>0</v>
      </c>
      <c r="E54" s="44"/>
      <c r="F54" s="44"/>
      <c r="G54" s="44"/>
      <c r="H54" s="44"/>
      <c r="I54" s="44"/>
      <c r="J54" s="44"/>
    </row>
    <row r="55" spans="1:10" x14ac:dyDescent="0.25">
      <c r="A55" s="752" t="s">
        <v>1364</v>
      </c>
      <c r="B55" s="753"/>
      <c r="C55" s="754"/>
      <c r="D55" s="110" t="s">
        <v>1745</v>
      </c>
      <c r="E55" s="44"/>
      <c r="F55" s="44"/>
      <c r="G55" s="44"/>
      <c r="H55" s="44"/>
      <c r="I55" s="44"/>
      <c r="J55" s="44"/>
    </row>
    <row r="56" spans="1:10" ht="60" x14ac:dyDescent="0.25">
      <c r="A56" s="750">
        <v>21</v>
      </c>
      <c r="B56" s="97" t="s">
        <v>1748</v>
      </c>
      <c r="C56" s="23"/>
      <c r="D56" s="14"/>
      <c r="E56" s="44"/>
      <c r="F56" s="44"/>
      <c r="G56" s="44"/>
      <c r="H56" s="44"/>
      <c r="I56" s="44"/>
      <c r="J56" s="44"/>
    </row>
    <row r="57" spans="1:10" ht="60" x14ac:dyDescent="0.25">
      <c r="A57" s="751"/>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755" t="s">
        <v>1754</v>
      </c>
      <c r="B60" s="756"/>
      <c r="C60" s="756"/>
      <c r="D60" s="757"/>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755" t="s">
        <v>1756</v>
      </c>
      <c r="B63" s="756"/>
      <c r="C63" s="756"/>
      <c r="D63" s="756"/>
      <c r="E63" s="756"/>
      <c r="F63" s="756"/>
      <c r="G63" s="756"/>
      <c r="H63" s="757"/>
      <c r="I63" s="44"/>
      <c r="J63" s="44"/>
    </row>
    <row r="64" spans="1:10" x14ac:dyDescent="0.25">
      <c r="A64" s="747" t="s">
        <v>1413</v>
      </c>
      <c r="B64" s="748"/>
      <c r="C64" s="748"/>
      <c r="D64" s="749"/>
      <c r="E64" s="747" t="s">
        <v>1757</v>
      </c>
      <c r="F64" s="748"/>
      <c r="G64" s="748"/>
      <c r="H64" s="749"/>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755" t="s">
        <v>1767</v>
      </c>
      <c r="B69" s="756"/>
      <c r="C69" s="756"/>
      <c r="D69" s="757"/>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755" t="s">
        <v>1770</v>
      </c>
      <c r="B72" s="756"/>
      <c r="C72" s="757"/>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743" t="s">
        <v>1843</v>
      </c>
      <c r="B159" s="744"/>
      <c r="C159" s="745"/>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758" t="s">
        <v>1857</v>
      </c>
      <c r="B20" s="759"/>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760" t="s">
        <v>1883</v>
      </c>
      <c r="B45" s="761" t="s">
        <v>1308</v>
      </c>
      <c r="C45" s="761"/>
      <c r="D45" s="761"/>
      <c r="E45" s="44"/>
      <c r="F45" s="44"/>
      <c r="G45" s="44"/>
      <c r="H45" s="44"/>
      <c r="I45" s="44"/>
      <c r="J45" s="44"/>
      <c r="K45" s="44"/>
      <c r="L45" s="44"/>
      <c r="M45" s="44"/>
      <c r="N45" s="44"/>
      <c r="O45" s="44"/>
      <c r="P45" s="44"/>
      <c r="Q45" s="44"/>
      <c r="R45" s="44"/>
      <c r="S45" s="44"/>
      <c r="T45" s="44"/>
      <c r="U45" s="44"/>
    </row>
    <row r="46" spans="1:21" x14ac:dyDescent="0.25">
      <c r="A46" s="760"/>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760"/>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762"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763"/>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764" t="s">
        <v>1883</v>
      </c>
      <c r="B71" s="767" t="s">
        <v>1894</v>
      </c>
      <c r="C71" s="768"/>
      <c r="D71" s="768"/>
      <c r="E71" s="768"/>
      <c r="F71" s="768"/>
      <c r="G71" s="769"/>
      <c r="H71" s="44"/>
      <c r="I71" s="44"/>
      <c r="J71" s="44"/>
      <c r="K71" s="44"/>
      <c r="L71" s="44"/>
      <c r="M71" s="44"/>
      <c r="N71" s="44"/>
      <c r="O71" s="44"/>
      <c r="P71" s="44"/>
      <c r="Q71" s="44"/>
      <c r="R71" s="44"/>
      <c r="S71" s="44"/>
      <c r="T71" s="44"/>
      <c r="U71" s="44"/>
    </row>
    <row r="72" spans="1:21" ht="39.75" customHeight="1" x14ac:dyDescent="0.25">
      <c r="A72" s="765"/>
      <c r="B72" s="770" t="s">
        <v>1895</v>
      </c>
      <c r="C72" s="771"/>
      <c r="D72" s="772"/>
      <c r="E72" s="773" t="s">
        <v>1896</v>
      </c>
      <c r="F72" s="774"/>
      <c r="G72" s="775"/>
      <c r="H72" s="44"/>
      <c r="I72" s="44"/>
      <c r="J72" s="44"/>
      <c r="K72" s="44"/>
      <c r="L72" s="44"/>
      <c r="M72" s="44"/>
      <c r="N72" s="44"/>
      <c r="O72" s="44"/>
      <c r="P72" s="44"/>
      <c r="Q72" s="44"/>
      <c r="R72" s="44"/>
      <c r="S72" s="44"/>
      <c r="T72" s="44"/>
      <c r="U72" s="44"/>
    </row>
    <row r="73" spans="1:21" ht="30.75" customHeight="1" x14ac:dyDescent="0.25">
      <c r="A73" s="765"/>
      <c r="B73" s="776" t="s">
        <v>1897</v>
      </c>
      <c r="C73" s="777"/>
      <c r="D73" s="764" t="s">
        <v>1898</v>
      </c>
      <c r="E73" s="758" t="s">
        <v>1899</v>
      </c>
      <c r="F73" s="759"/>
      <c r="G73" s="779" t="s">
        <v>1900</v>
      </c>
      <c r="H73" s="44"/>
      <c r="I73" s="44"/>
      <c r="J73" s="44"/>
      <c r="K73" s="44"/>
      <c r="L73" s="44"/>
      <c r="M73" s="44"/>
      <c r="N73" s="44"/>
      <c r="O73" s="44"/>
      <c r="P73" s="44"/>
      <c r="Q73" s="44"/>
      <c r="R73" s="44"/>
      <c r="S73" s="44"/>
      <c r="T73" s="44"/>
      <c r="U73" s="44"/>
    </row>
    <row r="74" spans="1:21" ht="45" x14ac:dyDescent="0.25">
      <c r="A74" s="765"/>
      <c r="B74" s="72" t="s">
        <v>1901</v>
      </c>
      <c r="C74" s="88" t="s">
        <v>1902</v>
      </c>
      <c r="D74" s="766"/>
      <c r="E74" s="88" t="s">
        <v>1903</v>
      </c>
      <c r="F74" s="88" t="s">
        <v>1904</v>
      </c>
      <c r="G74" s="780"/>
      <c r="H74" s="44"/>
      <c r="I74" s="44"/>
      <c r="J74" s="44"/>
      <c r="K74" s="44"/>
      <c r="L74" s="44"/>
      <c r="M74" s="44"/>
      <c r="N74" s="44"/>
      <c r="O74" s="44"/>
      <c r="P74" s="44"/>
      <c r="Q74" s="44"/>
      <c r="R74" s="44"/>
      <c r="S74" s="44"/>
      <c r="T74" s="44"/>
      <c r="U74" s="44"/>
    </row>
    <row r="75" spans="1:21" x14ac:dyDescent="0.25">
      <c r="A75" s="766"/>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762"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763"/>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764" t="s">
        <v>1883</v>
      </c>
      <c r="B99" s="781" t="s">
        <v>1364</v>
      </c>
      <c r="C99" s="781"/>
      <c r="D99" s="781"/>
      <c r="E99" s="139" t="s">
        <v>1913</v>
      </c>
      <c r="F99" s="44"/>
      <c r="G99" s="44"/>
      <c r="H99" s="44"/>
      <c r="I99" s="44"/>
      <c r="J99" s="44"/>
      <c r="K99" s="44"/>
      <c r="L99" s="44"/>
      <c r="M99" s="44"/>
      <c r="N99" s="44"/>
      <c r="O99" s="44"/>
      <c r="P99" s="44"/>
      <c r="Q99" s="44"/>
      <c r="R99" s="44"/>
      <c r="S99" s="44"/>
      <c r="T99" s="44"/>
      <c r="U99" s="44"/>
    </row>
    <row r="100" spans="1:21" ht="30" x14ac:dyDescent="0.25">
      <c r="A100" s="765"/>
      <c r="B100" s="782" t="s">
        <v>1914</v>
      </c>
      <c r="C100" s="782" t="s">
        <v>1915</v>
      </c>
      <c r="D100" s="782"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765"/>
      <c r="B101" s="782"/>
      <c r="C101" s="782"/>
      <c r="D101" s="782"/>
      <c r="E101" s="137" t="s">
        <v>1918</v>
      </c>
      <c r="F101" s="44"/>
      <c r="G101" s="44"/>
      <c r="H101" s="44"/>
      <c r="I101" s="44"/>
      <c r="J101" s="44"/>
      <c r="K101" s="44"/>
      <c r="L101" s="44"/>
      <c r="M101" s="44"/>
      <c r="N101" s="44"/>
      <c r="O101" s="44"/>
      <c r="P101" s="44"/>
      <c r="Q101" s="44"/>
      <c r="R101" s="44"/>
      <c r="S101" s="44"/>
      <c r="T101" s="44"/>
      <c r="U101" s="44"/>
    </row>
    <row r="102" spans="1:21" x14ac:dyDescent="0.25">
      <c r="A102" s="766"/>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778"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762"/>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778" t="s">
        <v>1925</v>
      </c>
      <c r="B125" s="778"/>
      <c r="C125" s="778"/>
      <c r="D125" s="40"/>
      <c r="E125" s="40"/>
      <c r="F125" s="44"/>
      <c r="G125" s="44"/>
      <c r="H125" s="44"/>
      <c r="I125" s="44"/>
      <c r="J125" s="44"/>
      <c r="K125" s="44"/>
      <c r="L125" s="44"/>
      <c r="M125" s="44"/>
      <c r="N125" s="44"/>
      <c r="O125" s="44"/>
      <c r="P125" s="44"/>
      <c r="Q125" s="44"/>
      <c r="R125" s="44"/>
      <c r="S125" s="44"/>
      <c r="T125" s="44"/>
      <c r="U125" s="44"/>
    </row>
    <row r="126" spans="1:21" x14ac:dyDescent="0.25">
      <c r="A126" s="778"/>
      <c r="B126" s="778"/>
      <c r="C126" s="778"/>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123:A124"/>
    <mergeCell ref="A125:C126"/>
    <mergeCell ref="E73:F73"/>
    <mergeCell ref="G73:G74"/>
    <mergeCell ref="A96:A97"/>
    <mergeCell ref="A99:A102"/>
    <mergeCell ref="B99:D99"/>
    <mergeCell ref="B100:B101"/>
    <mergeCell ref="C100:C101"/>
    <mergeCell ref="D100:D101"/>
    <mergeCell ref="A20:B20"/>
    <mergeCell ref="A45:A47"/>
    <mergeCell ref="B45:D45"/>
    <mergeCell ref="A68:A69"/>
    <mergeCell ref="A71:A75"/>
    <mergeCell ref="B71:G71"/>
    <mergeCell ref="B72:D72"/>
    <mergeCell ref="E72:G72"/>
    <mergeCell ref="B73:C73"/>
    <mergeCell ref="D73:D7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638" t="s">
        <v>4027</v>
      </c>
      <c r="B1" s="638"/>
      <c r="C1" s="638"/>
      <c r="D1" s="638"/>
      <c r="E1" s="638"/>
      <c r="F1" s="638"/>
      <c r="G1" s="638"/>
      <c r="H1" s="638"/>
    </row>
    <row r="3" spans="1:8" x14ac:dyDescent="0.25">
      <c r="A3" s="631" t="s">
        <v>0</v>
      </c>
      <c r="B3" s="633" t="s">
        <v>2204</v>
      </c>
      <c r="C3" s="634"/>
      <c r="D3" s="635"/>
      <c r="E3" s="18" t="s">
        <v>3877</v>
      </c>
      <c r="F3" s="636" t="s">
        <v>3990</v>
      </c>
      <c r="G3" s="636" t="s">
        <v>2204</v>
      </c>
      <c r="H3" s="623" t="s">
        <v>3877</v>
      </c>
    </row>
    <row r="4" spans="1:8" x14ac:dyDescent="0.25">
      <c r="A4" s="632"/>
      <c r="B4" s="18" t="s">
        <v>3878</v>
      </c>
      <c r="C4" s="18" t="s">
        <v>3879</v>
      </c>
      <c r="D4" s="18" t="s">
        <v>3880</v>
      </c>
      <c r="E4" s="18" t="s">
        <v>3880</v>
      </c>
      <c r="F4" s="637"/>
      <c r="G4" s="637"/>
      <c r="H4" s="623"/>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15" t="s">
        <v>4018</v>
      </c>
      <c r="B25" s="616"/>
      <c r="C25" s="617"/>
      <c r="D25" s="159"/>
      <c r="E25" s="159"/>
      <c r="F25" s="23" t="s">
        <v>4019</v>
      </c>
      <c r="G25" s="159"/>
      <c r="H25" s="159"/>
    </row>
    <row r="26" spans="1:8" ht="15" customHeight="1" x14ac:dyDescent="0.25">
      <c r="A26" s="615" t="s">
        <v>4020</v>
      </c>
      <c r="B26" s="616"/>
      <c r="C26" s="617"/>
      <c r="D26" s="159"/>
      <c r="E26" s="159"/>
      <c r="F26" s="624" t="s">
        <v>4021</v>
      </c>
      <c r="G26" s="626"/>
      <c r="H26" s="628"/>
    </row>
    <row r="27" spans="1:8" x14ac:dyDescent="0.25">
      <c r="A27" s="615" t="s">
        <v>4022</v>
      </c>
      <c r="B27" s="616"/>
      <c r="C27" s="617"/>
      <c r="D27" s="159"/>
      <c r="E27" s="159"/>
      <c r="F27" s="625"/>
      <c r="G27" s="627"/>
      <c r="H27" s="629"/>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1:H1"/>
    <mergeCell ref="A3:A4"/>
    <mergeCell ref="B3:D3"/>
    <mergeCell ref="F3:F4"/>
    <mergeCell ref="G3:G4"/>
    <mergeCell ref="H3:H4"/>
    <mergeCell ref="A25:C25"/>
    <mergeCell ref="A26:C26"/>
    <mergeCell ref="F26:F27"/>
    <mergeCell ref="G26:G27"/>
    <mergeCell ref="H26:H27"/>
    <mergeCell ref="A27:C27"/>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zoomScaleNormal="100" workbookViewId="0">
      <selection activeCell="C1" sqref="C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788" t="s">
        <v>2059</v>
      </c>
      <c r="B164" s="19" t="s">
        <v>2060</v>
      </c>
      <c r="C164" s="783" t="s">
        <v>2061</v>
      </c>
      <c r="D164" s="791"/>
      <c r="E164" s="791"/>
      <c r="F164" s="791"/>
      <c r="G164" s="791"/>
      <c r="H164" s="784"/>
    </row>
    <row r="165" spans="1:8" x14ac:dyDescent="0.25">
      <c r="A165" s="789"/>
      <c r="B165" s="788" t="s">
        <v>2062</v>
      </c>
      <c r="C165" s="788" t="s">
        <v>2063</v>
      </c>
      <c r="D165" s="783" t="s">
        <v>2064</v>
      </c>
      <c r="E165" s="791"/>
      <c r="F165" s="791"/>
      <c r="G165" s="791"/>
      <c r="H165" s="784"/>
    </row>
    <row r="166" spans="1:8" x14ac:dyDescent="0.25">
      <c r="A166" s="789"/>
      <c r="B166" s="792"/>
      <c r="C166" s="792"/>
      <c r="D166" s="788" t="s">
        <v>2065</v>
      </c>
      <c r="E166" s="783" t="s">
        <v>2066</v>
      </c>
      <c r="F166" s="737"/>
      <c r="G166" s="783" t="s">
        <v>2067</v>
      </c>
      <c r="H166" s="737"/>
    </row>
    <row r="167" spans="1:8" ht="45" x14ac:dyDescent="0.25">
      <c r="A167" s="790"/>
      <c r="B167" s="734"/>
      <c r="C167" s="734"/>
      <c r="D167" s="734"/>
      <c r="E167" s="69" t="s">
        <v>2068</v>
      </c>
      <c r="F167" s="19" t="s">
        <v>2069</v>
      </c>
      <c r="G167" s="69" t="s">
        <v>2070</v>
      </c>
      <c r="H167" s="19" t="s">
        <v>2071</v>
      </c>
    </row>
    <row r="168" spans="1:8" x14ac:dyDescent="0.25">
      <c r="A168" s="40"/>
      <c r="B168" s="740"/>
      <c r="C168" s="740"/>
      <c r="D168" s="740"/>
      <c r="E168" s="740"/>
      <c r="F168" s="740"/>
      <c r="G168" s="740"/>
      <c r="H168" s="740"/>
    </row>
    <row r="169" spans="1:8" x14ac:dyDescent="0.25">
      <c r="A169" s="40"/>
      <c r="B169" s="742"/>
      <c r="C169" s="742"/>
      <c r="D169" s="742"/>
      <c r="E169" s="742"/>
      <c r="F169" s="742"/>
      <c r="G169" s="742"/>
      <c r="H169" s="742"/>
    </row>
    <row r="170" spans="1:8" x14ac:dyDescent="0.25">
      <c r="A170" s="40"/>
      <c r="B170" s="740"/>
      <c r="C170" s="740"/>
      <c r="D170" s="740"/>
      <c r="E170" s="740"/>
      <c r="F170" s="740"/>
      <c r="G170" s="740"/>
      <c r="H170" s="740"/>
    </row>
    <row r="171" spans="1:8" x14ac:dyDescent="0.25">
      <c r="A171" s="40"/>
      <c r="B171" s="742"/>
      <c r="C171" s="742"/>
      <c r="D171" s="742"/>
      <c r="E171" s="741"/>
      <c r="F171" s="741"/>
      <c r="G171" s="741"/>
      <c r="H171" s="742"/>
    </row>
    <row r="172" spans="1:8" x14ac:dyDescent="0.25">
      <c r="A172" s="40"/>
      <c r="B172" s="740"/>
      <c r="C172" s="740"/>
      <c r="D172" s="740"/>
      <c r="E172" s="787"/>
      <c r="F172" s="787"/>
      <c r="G172" s="787"/>
      <c r="H172" s="740"/>
    </row>
    <row r="173" spans="1:8" x14ac:dyDescent="0.25">
      <c r="A173" s="40"/>
      <c r="B173" s="742"/>
      <c r="C173" s="742"/>
      <c r="D173" s="742"/>
      <c r="E173" s="787"/>
      <c r="F173" s="787"/>
      <c r="G173" s="787"/>
      <c r="H173" s="742"/>
    </row>
    <row r="174" spans="1:8" x14ac:dyDescent="0.25">
      <c r="A174" s="40"/>
      <c r="B174" s="740"/>
      <c r="C174" s="740"/>
      <c r="D174" s="740"/>
      <c r="E174" s="740"/>
      <c r="F174" s="740"/>
      <c r="G174" s="740"/>
      <c r="H174" s="740"/>
    </row>
    <row r="175" spans="1:8" x14ac:dyDescent="0.25">
      <c r="A175" s="40"/>
      <c r="B175" s="742"/>
      <c r="C175" s="742"/>
      <c r="D175" s="742"/>
      <c r="E175" s="742"/>
      <c r="F175" s="742"/>
      <c r="G175" s="742"/>
      <c r="H175" s="742"/>
    </row>
    <row r="176" spans="1:8" x14ac:dyDescent="0.25">
      <c r="A176" s="40"/>
      <c r="B176" s="740"/>
      <c r="C176" s="740"/>
      <c r="D176" s="740"/>
      <c r="E176" s="740"/>
      <c r="F176" s="740"/>
      <c r="G176" s="740"/>
      <c r="H176" s="740"/>
    </row>
    <row r="177" spans="1:8" x14ac:dyDescent="0.25">
      <c r="A177" s="40"/>
      <c r="B177" s="742"/>
      <c r="C177" s="742"/>
      <c r="D177" s="742"/>
      <c r="E177" s="742"/>
      <c r="F177" s="742"/>
      <c r="G177" s="742"/>
      <c r="H177" s="742"/>
    </row>
    <row r="178" spans="1:8" x14ac:dyDescent="0.25">
      <c r="A178" s="40"/>
      <c r="B178" s="740"/>
      <c r="C178" s="740"/>
      <c r="D178" s="740"/>
      <c r="E178" s="740"/>
      <c r="F178" s="740"/>
      <c r="G178" s="740"/>
      <c r="H178" s="740"/>
    </row>
    <row r="179" spans="1:8" x14ac:dyDescent="0.25">
      <c r="A179" s="40"/>
      <c r="B179" s="742"/>
      <c r="C179" s="742"/>
      <c r="D179" s="742"/>
      <c r="E179" s="742"/>
      <c r="F179" s="742"/>
      <c r="G179" s="742"/>
      <c r="H179" s="742"/>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732" t="s">
        <v>2076</v>
      </c>
      <c r="B188" s="732"/>
      <c r="C188" s="783" t="s">
        <v>2077</v>
      </c>
      <c r="D188" s="784"/>
    </row>
    <row r="189" spans="1:8" ht="90" x14ac:dyDescent="0.25">
      <c r="A189" s="785" t="s">
        <v>2078</v>
      </c>
      <c r="B189" s="786"/>
      <c r="C189" s="154" t="s">
        <v>2079</v>
      </c>
      <c r="D189" s="40"/>
    </row>
    <row r="190" spans="1:8" ht="75" x14ac:dyDescent="0.25">
      <c r="A190" s="785"/>
      <c r="B190" s="786"/>
      <c r="C190" s="154" t="s">
        <v>2080</v>
      </c>
      <c r="D190" s="40"/>
    </row>
    <row r="191" spans="1:8" ht="60" x14ac:dyDescent="0.25">
      <c r="A191" s="785" t="s">
        <v>2081</v>
      </c>
      <c r="B191" s="787"/>
      <c r="C191" s="154" t="s">
        <v>2082</v>
      </c>
      <c r="D191" s="40"/>
    </row>
    <row r="192" spans="1:8" ht="45" x14ac:dyDescent="0.25">
      <c r="A192" s="785"/>
      <c r="B192" s="787"/>
      <c r="C192" s="154" t="s">
        <v>2083</v>
      </c>
      <c r="D192" s="40"/>
    </row>
  </sheetData>
  <mergeCells count="56">
    <mergeCell ref="A164:A167"/>
    <mergeCell ref="C164:H164"/>
    <mergeCell ref="B165:B167"/>
    <mergeCell ref="C165:C167"/>
    <mergeCell ref="D165:H165"/>
    <mergeCell ref="D166:D167"/>
    <mergeCell ref="E166:F166"/>
    <mergeCell ref="G166:H166"/>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A188:B188"/>
    <mergeCell ref="C188:D188"/>
    <mergeCell ref="A189:A190"/>
    <mergeCell ref="B189:B190"/>
    <mergeCell ref="A191:A192"/>
    <mergeCell ref="B191:B19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workbookViewId="0">
      <selection activeCell="D9" sqref="D9"/>
    </sheetView>
  </sheetViews>
  <sheetFormatPr baseColWidth="10" defaultRowHeight="15" x14ac:dyDescent="0.25"/>
  <cols>
    <col min="1" max="1" width="45.28515625" customWidth="1"/>
    <col min="2" max="2" width="24" customWidth="1"/>
    <col min="3" max="3" width="19" customWidth="1"/>
    <col min="4" max="4" width="28.140625" customWidth="1"/>
    <col min="5" max="5" width="21.7109375" customWidth="1"/>
    <col min="6" max="6" width="34.85546875" customWidth="1"/>
    <col min="7" max="7" width="30.42578125" customWidth="1"/>
  </cols>
  <sheetData>
    <row r="1" spans="1:1" ht="44.25" customHeight="1" x14ac:dyDescent="0.25">
      <c r="A1" s="582" t="s">
        <v>5131</v>
      </c>
    </row>
    <row r="3" spans="1:1" x14ac:dyDescent="0.25">
      <c r="A3" s="583" t="s">
        <v>5132</v>
      </c>
    </row>
    <row r="4" spans="1:1" x14ac:dyDescent="0.25">
      <c r="A4" s="587"/>
    </row>
    <row r="6" spans="1:1" x14ac:dyDescent="0.25">
      <c r="A6" s="583" t="s">
        <v>3714</v>
      </c>
    </row>
    <row r="7" spans="1:1" x14ac:dyDescent="0.25">
      <c r="A7" s="587"/>
    </row>
    <row r="9" spans="1:1" x14ac:dyDescent="0.25">
      <c r="A9" s="583" t="s">
        <v>1974</v>
      </c>
    </row>
    <row r="10" spans="1:1" x14ac:dyDescent="0.25">
      <c r="A10" s="587"/>
    </row>
    <row r="12" spans="1:1" x14ac:dyDescent="0.25">
      <c r="A12" s="583" t="s">
        <v>5133</v>
      </c>
    </row>
    <row r="13" spans="1:1" x14ac:dyDescent="0.25">
      <c r="A13" s="587"/>
    </row>
    <row r="14" spans="1:1" x14ac:dyDescent="0.25">
      <c r="A14" s="583" t="s">
        <v>5134</v>
      </c>
    </row>
    <row r="15" spans="1:1" x14ac:dyDescent="0.25">
      <c r="A15" s="587"/>
    </row>
    <row r="17" spans="1:7" x14ac:dyDescent="0.25">
      <c r="A17" s="793" t="s">
        <v>5135</v>
      </c>
      <c r="B17" s="793"/>
      <c r="C17" s="793"/>
      <c r="D17" s="793"/>
      <c r="E17" s="793"/>
      <c r="F17" s="793"/>
      <c r="G17" s="793"/>
    </row>
    <row r="18" spans="1:7" x14ac:dyDescent="0.25">
      <c r="A18" s="592" t="s">
        <v>5136</v>
      </c>
      <c r="B18" s="592" t="s">
        <v>5137</v>
      </c>
      <c r="C18" s="592" t="s">
        <v>5138</v>
      </c>
      <c r="D18" s="592" t="s">
        <v>5139</v>
      </c>
      <c r="E18" s="592" t="s">
        <v>5140</v>
      </c>
      <c r="F18" s="592" t="s">
        <v>5141</v>
      </c>
      <c r="G18" s="592" t="s">
        <v>5142</v>
      </c>
    </row>
    <row r="19" spans="1:7" x14ac:dyDescent="0.25">
      <c r="A19" s="583" t="s">
        <v>5143</v>
      </c>
      <c r="B19" s="583" t="s">
        <v>4951</v>
      </c>
      <c r="C19" s="587"/>
      <c r="D19" s="583" t="s">
        <v>4955</v>
      </c>
      <c r="E19" s="587"/>
      <c r="F19" s="583" t="s">
        <v>4969</v>
      </c>
      <c r="G19" s="587"/>
    </row>
    <row r="20" spans="1:7" ht="30" x14ac:dyDescent="0.25">
      <c r="A20" s="593" t="s">
        <v>5144</v>
      </c>
      <c r="B20" s="594" t="s">
        <v>5038</v>
      </c>
      <c r="C20" s="587"/>
      <c r="D20" s="175"/>
      <c r="E20" s="175"/>
      <c r="F20" s="175"/>
      <c r="G20" s="175"/>
    </row>
    <row r="21" spans="1:7" x14ac:dyDescent="0.25">
      <c r="A21" s="594" t="s">
        <v>5145</v>
      </c>
      <c r="B21" s="594" t="s">
        <v>5040</v>
      </c>
      <c r="C21" s="587"/>
      <c r="D21" s="175"/>
      <c r="E21" s="175"/>
      <c r="F21" s="175"/>
      <c r="G21" s="175"/>
    </row>
    <row r="22" spans="1:7" x14ac:dyDescent="0.25">
      <c r="A22" s="593" t="s">
        <v>5146</v>
      </c>
      <c r="B22" s="594" t="s">
        <v>5042</v>
      </c>
      <c r="C22" s="587"/>
      <c r="D22" s="175"/>
      <c r="E22" s="175"/>
      <c r="F22" s="175"/>
      <c r="G22" s="175"/>
    </row>
    <row r="23" spans="1:7" x14ac:dyDescent="0.25">
      <c r="A23" s="594" t="s">
        <v>5147</v>
      </c>
      <c r="B23" s="594" t="s">
        <v>5045</v>
      </c>
      <c r="C23" s="587"/>
      <c r="D23" s="175"/>
      <c r="E23" s="175"/>
      <c r="F23" s="175"/>
      <c r="G23" s="175"/>
    </row>
    <row r="24" spans="1:7" x14ac:dyDescent="0.25">
      <c r="A24" s="594" t="s">
        <v>5148</v>
      </c>
      <c r="B24" s="594" t="s">
        <v>5049</v>
      </c>
      <c r="C24" s="587"/>
      <c r="D24" s="175"/>
      <c r="E24" s="175"/>
      <c r="F24" s="175"/>
      <c r="G24" s="175"/>
    </row>
    <row r="25" spans="1:7" x14ac:dyDescent="0.25">
      <c r="A25" s="594" t="s">
        <v>5149</v>
      </c>
      <c r="B25" s="594" t="s">
        <v>5052</v>
      </c>
      <c r="C25" s="587"/>
      <c r="D25" s="175"/>
      <c r="E25" s="175"/>
      <c r="F25" s="175"/>
      <c r="G25" s="175"/>
    </row>
    <row r="26" spans="1:7" x14ac:dyDescent="0.25">
      <c r="A26" s="794" t="s">
        <v>5150</v>
      </c>
      <c r="B26" s="795"/>
      <c r="C26" s="796"/>
      <c r="D26" s="583" t="s">
        <v>4988</v>
      </c>
      <c r="E26" s="587"/>
      <c r="F26" s="175"/>
      <c r="G26" s="175"/>
    </row>
    <row r="27" spans="1:7" x14ac:dyDescent="0.25">
      <c r="A27" s="794" t="s">
        <v>5151</v>
      </c>
      <c r="B27" s="795"/>
      <c r="C27" s="796"/>
      <c r="D27" s="595" t="s">
        <v>5001</v>
      </c>
      <c r="E27" s="596"/>
      <c r="F27" s="595" t="s">
        <v>5004</v>
      </c>
      <c r="G27" s="596"/>
    </row>
    <row r="28" spans="1:7" x14ac:dyDescent="0.25">
      <c r="A28" s="797" t="s">
        <v>5152</v>
      </c>
      <c r="B28" s="797"/>
      <c r="C28" s="797"/>
      <c r="D28" s="36" t="s">
        <v>5007</v>
      </c>
      <c r="E28" s="597"/>
      <c r="F28" s="598"/>
      <c r="G28" s="598"/>
    </row>
    <row r="29" spans="1:7" x14ac:dyDescent="0.25">
      <c r="A29" s="798" t="s">
        <v>5153</v>
      </c>
      <c r="B29" s="799"/>
      <c r="C29" s="800"/>
      <c r="D29" s="37" t="s">
        <v>5045</v>
      </c>
      <c r="E29" s="587"/>
      <c r="F29" s="175"/>
      <c r="G29" s="175"/>
    </row>
    <row r="30" spans="1:7" x14ac:dyDescent="0.25">
      <c r="A30" s="798" t="s">
        <v>5154</v>
      </c>
      <c r="B30" s="799"/>
      <c r="C30" s="800"/>
      <c r="D30" s="37" t="s">
        <v>5012</v>
      </c>
      <c r="E30" s="587"/>
      <c r="F30" s="175"/>
      <c r="G30" s="175"/>
    </row>
    <row r="32" spans="1:7" x14ac:dyDescent="0.25">
      <c r="A32" s="793" t="s">
        <v>5155</v>
      </c>
      <c r="B32" s="793"/>
      <c r="C32" s="793"/>
      <c r="D32" s="793"/>
    </row>
    <row r="33" spans="1:4" ht="15" customHeight="1" x14ac:dyDescent="0.25">
      <c r="A33" s="583" t="s">
        <v>1229</v>
      </c>
      <c r="B33" s="587"/>
      <c r="C33" s="638" t="s">
        <v>5156</v>
      </c>
      <c r="D33" s="638"/>
    </row>
    <row r="34" spans="1:4" x14ac:dyDescent="0.25">
      <c r="A34" s="583" t="s">
        <v>5157</v>
      </c>
      <c r="B34" s="587"/>
      <c r="C34" s="638"/>
      <c r="D34" s="638"/>
    </row>
    <row r="35" spans="1:4" x14ac:dyDescent="0.25">
      <c r="A35" s="583" t="s">
        <v>5158</v>
      </c>
      <c r="B35" s="587"/>
      <c r="C35" s="638"/>
      <c r="D35" s="638"/>
    </row>
    <row r="36" spans="1:4" x14ac:dyDescent="0.25">
      <c r="A36" s="583" t="s">
        <v>1442</v>
      </c>
      <c r="B36" s="587"/>
      <c r="C36" s="638"/>
      <c r="D36" s="638"/>
    </row>
    <row r="37" spans="1:4" x14ac:dyDescent="0.25">
      <c r="A37" s="583" t="s">
        <v>5159</v>
      </c>
      <c r="B37" s="587"/>
      <c r="C37" s="638"/>
      <c r="D37" s="638"/>
    </row>
    <row r="38" spans="1:4" ht="15" customHeight="1" x14ac:dyDescent="0.25">
      <c r="A38" s="801" t="s">
        <v>5160</v>
      </c>
      <c r="B38" s="801"/>
      <c r="C38" s="801"/>
      <c r="D38" s="801"/>
    </row>
    <row r="39" spans="1:4" x14ac:dyDescent="0.25">
      <c r="A39" s="583" t="s">
        <v>5161</v>
      </c>
      <c r="B39" s="587"/>
      <c r="C39" s="583" t="s">
        <v>5162</v>
      </c>
      <c r="D39" s="587"/>
    </row>
    <row r="40" spans="1:4" x14ac:dyDescent="0.25">
      <c r="A40" s="583" t="s">
        <v>5163</v>
      </c>
      <c r="B40" s="587"/>
    </row>
    <row r="42" spans="1:4" x14ac:dyDescent="0.25">
      <c r="A42" s="802" t="s">
        <v>5164</v>
      </c>
      <c r="B42" s="803"/>
    </row>
    <row r="43" spans="1:4" x14ac:dyDescent="0.25">
      <c r="A43" s="583" t="s">
        <v>5165</v>
      </c>
      <c r="B43" s="587"/>
    </row>
    <row r="44" spans="1:4" x14ac:dyDescent="0.25">
      <c r="A44" s="583" t="s">
        <v>1716</v>
      </c>
      <c r="B44" s="587"/>
    </row>
    <row r="45" spans="1:4" x14ac:dyDescent="0.25">
      <c r="A45" s="583" t="s">
        <v>4944</v>
      </c>
      <c r="B45" s="587"/>
    </row>
    <row r="46" spans="1:4" x14ac:dyDescent="0.25">
      <c r="A46" s="583" t="s">
        <v>5166</v>
      </c>
      <c r="B46" s="587"/>
    </row>
    <row r="48" spans="1:4" ht="15" customHeight="1" x14ac:dyDescent="0.25">
      <c r="A48" s="638" t="s">
        <v>5167</v>
      </c>
      <c r="B48" s="638"/>
      <c r="C48" s="638"/>
      <c r="D48" s="638"/>
    </row>
    <row r="50" spans="1:5" ht="15" customHeight="1" x14ac:dyDescent="0.25">
      <c r="A50" s="638" t="s">
        <v>5168</v>
      </c>
      <c r="B50" s="638"/>
      <c r="C50" s="638"/>
      <c r="D50" s="638"/>
    </row>
    <row r="52" spans="1:5" ht="30" x14ac:dyDescent="0.25">
      <c r="A52" s="590" t="s">
        <v>2203</v>
      </c>
      <c r="B52" s="590" t="s">
        <v>5169</v>
      </c>
      <c r="C52" s="590" t="s">
        <v>5170</v>
      </c>
      <c r="D52" s="590" t="s">
        <v>5171</v>
      </c>
      <c r="E52" s="590" t="s">
        <v>2920</v>
      </c>
    </row>
    <row r="53" spans="1:5" ht="45" x14ac:dyDescent="0.25">
      <c r="A53" s="588" t="s">
        <v>5172</v>
      </c>
      <c r="B53" s="588" t="s">
        <v>5173</v>
      </c>
      <c r="C53" s="586"/>
      <c r="D53" s="586"/>
      <c r="E53" s="586"/>
    </row>
    <row r="54" spans="1:5" ht="45" x14ac:dyDescent="0.25">
      <c r="A54" s="588" t="s">
        <v>5174</v>
      </c>
      <c r="B54" s="588" t="s">
        <v>5175</v>
      </c>
      <c r="C54" s="586"/>
      <c r="D54" s="586"/>
      <c r="E54" s="586"/>
    </row>
    <row r="55" spans="1:5" ht="45" x14ac:dyDescent="0.25">
      <c r="A55" s="588" t="s">
        <v>5176</v>
      </c>
      <c r="B55" s="588" t="s">
        <v>5177</v>
      </c>
      <c r="C55" s="586"/>
      <c r="D55" s="586"/>
      <c r="E55" s="586"/>
    </row>
    <row r="56" spans="1:5" ht="60" x14ac:dyDescent="0.25">
      <c r="A56" s="588" t="s">
        <v>5178</v>
      </c>
      <c r="B56" s="588" t="s">
        <v>5179</v>
      </c>
      <c r="C56" s="586"/>
      <c r="D56" s="586"/>
      <c r="E56" s="586"/>
    </row>
    <row r="57" spans="1:5" x14ac:dyDescent="0.25">
      <c r="A57" s="588" t="s">
        <v>5180</v>
      </c>
      <c r="B57" s="804" t="s">
        <v>5181</v>
      </c>
      <c r="C57" s="804"/>
      <c r="D57" s="804"/>
      <c r="E57" s="586"/>
    </row>
    <row r="58" spans="1:5" ht="30" x14ac:dyDescent="0.25">
      <c r="A58" s="585" t="s">
        <v>5182</v>
      </c>
      <c r="B58" s="584" t="s">
        <v>5183</v>
      </c>
      <c r="C58" s="599"/>
      <c r="D58" s="600"/>
      <c r="E58" s="599"/>
    </row>
    <row r="59" spans="1:5" x14ac:dyDescent="0.25">
      <c r="A59" s="588" t="s">
        <v>5184</v>
      </c>
      <c r="B59" s="783" t="s">
        <v>5185</v>
      </c>
      <c r="C59" s="791"/>
      <c r="D59" s="784"/>
      <c r="E59" s="344"/>
    </row>
    <row r="60" spans="1:5" x14ac:dyDescent="0.25">
      <c r="A60" s="588" t="s">
        <v>5186</v>
      </c>
      <c r="B60" s="783" t="s">
        <v>5187</v>
      </c>
      <c r="C60" s="784"/>
      <c r="D60" s="588" t="s">
        <v>5038</v>
      </c>
      <c r="E60" s="344"/>
    </row>
    <row r="61" spans="1:5" x14ac:dyDescent="0.25">
      <c r="A61" s="588" t="s">
        <v>5188</v>
      </c>
      <c r="B61" s="804" t="s">
        <v>5189</v>
      </c>
      <c r="C61" s="804"/>
      <c r="D61" s="588" t="s">
        <v>5040</v>
      </c>
      <c r="E61" s="586"/>
    </row>
    <row r="62" spans="1:5" x14ac:dyDescent="0.25">
      <c r="A62" s="588" t="s">
        <v>5190</v>
      </c>
      <c r="B62" s="783" t="s">
        <v>5191</v>
      </c>
      <c r="C62" s="784"/>
      <c r="D62" s="588" t="s">
        <v>5042</v>
      </c>
      <c r="E62" s="586"/>
    </row>
    <row r="63" spans="1:5" x14ac:dyDescent="0.25">
      <c r="A63" s="588" t="s">
        <v>5192</v>
      </c>
      <c r="B63" s="783" t="s">
        <v>5193</v>
      </c>
      <c r="C63" s="784"/>
      <c r="D63" s="588" t="s">
        <v>5045</v>
      </c>
      <c r="E63" s="586"/>
    </row>
    <row r="64" spans="1:5" x14ac:dyDescent="0.25">
      <c r="A64" s="588" t="s">
        <v>5194</v>
      </c>
      <c r="B64" s="783" t="s">
        <v>5195</v>
      </c>
      <c r="C64" s="784"/>
      <c r="D64" s="588" t="s">
        <v>5049</v>
      </c>
      <c r="E64" s="586"/>
    </row>
    <row r="65" spans="1:5" ht="15" customHeight="1" x14ac:dyDescent="0.25">
      <c r="A65" s="588" t="s">
        <v>5196</v>
      </c>
      <c r="B65" s="783" t="s">
        <v>5197</v>
      </c>
      <c r="C65" s="784"/>
      <c r="D65" s="588" t="s">
        <v>5052</v>
      </c>
      <c r="E65" s="586"/>
    </row>
    <row r="66" spans="1:5" x14ac:dyDescent="0.25">
      <c r="A66" s="588" t="s">
        <v>5198</v>
      </c>
      <c r="B66" s="783" t="s">
        <v>5199</v>
      </c>
      <c r="C66" s="784"/>
      <c r="D66" s="588" t="s">
        <v>4951</v>
      </c>
      <c r="E66" s="586"/>
    </row>
    <row r="67" spans="1:5" ht="15" customHeight="1" x14ac:dyDescent="0.25">
      <c r="A67" s="588" t="s">
        <v>5200</v>
      </c>
      <c r="B67" s="783" t="s">
        <v>5201</v>
      </c>
      <c r="C67" s="784"/>
      <c r="D67" s="588" t="s">
        <v>4955</v>
      </c>
      <c r="E67" s="586"/>
    </row>
    <row r="69" spans="1:5" ht="15" customHeight="1" x14ac:dyDescent="0.25">
      <c r="A69" s="638" t="s">
        <v>5202</v>
      </c>
      <c r="B69" s="638"/>
      <c r="C69" s="638"/>
      <c r="D69" s="638"/>
      <c r="E69" s="638"/>
    </row>
    <row r="71" spans="1:5" x14ac:dyDescent="0.25">
      <c r="A71" s="793" t="s">
        <v>5203</v>
      </c>
      <c r="B71" s="793"/>
      <c r="C71" s="793"/>
      <c r="D71" s="793"/>
      <c r="E71" s="793"/>
    </row>
    <row r="72" spans="1:5" x14ac:dyDescent="0.25">
      <c r="A72" s="589" t="s">
        <v>2203</v>
      </c>
      <c r="B72" s="589" t="s">
        <v>5204</v>
      </c>
      <c r="C72" s="589" t="s">
        <v>5170</v>
      </c>
      <c r="D72" s="589" t="s">
        <v>5171</v>
      </c>
      <c r="E72" s="589" t="s">
        <v>2920</v>
      </c>
    </row>
    <row r="73" spans="1:5" x14ac:dyDescent="0.25">
      <c r="A73" s="583" t="s">
        <v>5205</v>
      </c>
      <c r="B73" s="583" t="s">
        <v>5206</v>
      </c>
      <c r="C73" s="587"/>
      <c r="D73" s="587"/>
      <c r="E73" s="587"/>
    </row>
    <row r="74" spans="1:5" ht="15" customHeight="1" x14ac:dyDescent="0.25">
      <c r="A74" s="583" t="s">
        <v>5207</v>
      </c>
      <c r="B74" s="783" t="s">
        <v>5208</v>
      </c>
      <c r="C74" s="784"/>
      <c r="D74" s="583" t="s">
        <v>4988</v>
      </c>
      <c r="E74" s="587"/>
    </row>
    <row r="75" spans="1:5" x14ac:dyDescent="0.25">
      <c r="A75" s="583" t="s">
        <v>5209</v>
      </c>
      <c r="B75" s="583" t="s">
        <v>5206</v>
      </c>
      <c r="C75" s="587"/>
      <c r="D75" s="587"/>
      <c r="E75" s="587"/>
    </row>
    <row r="76" spans="1:5" x14ac:dyDescent="0.25">
      <c r="A76" s="583" t="s">
        <v>5210</v>
      </c>
      <c r="B76" s="735" t="s">
        <v>5183</v>
      </c>
      <c r="C76" s="736"/>
      <c r="D76" s="737"/>
      <c r="E76" s="591"/>
    </row>
    <row r="77" spans="1:5" ht="15" customHeight="1" x14ac:dyDescent="0.25">
      <c r="A77" s="583" t="s">
        <v>5211</v>
      </c>
      <c r="B77" s="804" t="s">
        <v>5212</v>
      </c>
      <c r="C77" s="804"/>
      <c r="D77" s="583" t="s">
        <v>5001</v>
      </c>
      <c r="E77" s="587"/>
    </row>
    <row r="79" spans="1:5" ht="15" customHeight="1" x14ac:dyDescent="0.25">
      <c r="A79" s="638" t="s">
        <v>5213</v>
      </c>
      <c r="B79" s="638"/>
      <c r="C79" s="638"/>
      <c r="D79" s="638"/>
      <c r="E79" s="638"/>
    </row>
    <row r="81" spans="1:5" x14ac:dyDescent="0.25">
      <c r="A81" s="793" t="s">
        <v>5214</v>
      </c>
      <c r="B81" s="793"/>
      <c r="C81" s="793"/>
      <c r="D81" s="793"/>
      <c r="E81" s="793"/>
    </row>
    <row r="82" spans="1:5" x14ac:dyDescent="0.25">
      <c r="A82" s="589" t="s">
        <v>2203</v>
      </c>
      <c r="B82" s="589" t="s">
        <v>5204</v>
      </c>
      <c r="C82" s="802" t="s">
        <v>5215</v>
      </c>
      <c r="D82" s="803"/>
      <c r="E82" s="589" t="s">
        <v>2920</v>
      </c>
    </row>
    <row r="83" spans="1:5" ht="60" x14ac:dyDescent="0.25">
      <c r="A83" s="588" t="s">
        <v>5216</v>
      </c>
      <c r="B83" s="588" t="s">
        <v>5217</v>
      </c>
      <c r="C83" s="732" t="s">
        <v>5007</v>
      </c>
      <c r="D83" s="732"/>
      <c r="E83" s="587"/>
    </row>
    <row r="84" spans="1:5" x14ac:dyDescent="0.25">
      <c r="A84" s="583" t="s">
        <v>5218</v>
      </c>
      <c r="B84" s="583" t="s">
        <v>5219</v>
      </c>
      <c r="C84" s="732" t="s">
        <v>5014</v>
      </c>
      <c r="D84" s="732"/>
      <c r="E84" s="587"/>
    </row>
    <row r="85" spans="1:5" ht="45" x14ac:dyDescent="0.25">
      <c r="A85" s="583" t="s">
        <v>5220</v>
      </c>
      <c r="B85" s="588" t="s">
        <v>5221</v>
      </c>
      <c r="C85" s="732" t="s">
        <v>5012</v>
      </c>
      <c r="D85" s="732"/>
      <c r="E85" s="587"/>
    </row>
  </sheetData>
  <mergeCells count="33">
    <mergeCell ref="C83:D83"/>
    <mergeCell ref="C84:D84"/>
    <mergeCell ref="C85:D85"/>
    <mergeCell ref="B74:C74"/>
    <mergeCell ref="B76:D76"/>
    <mergeCell ref="B77:C77"/>
    <mergeCell ref="A79:E79"/>
    <mergeCell ref="A81:E81"/>
    <mergeCell ref="C82:D82"/>
    <mergeCell ref="A71:E71"/>
    <mergeCell ref="B57:D57"/>
    <mergeCell ref="B59:D59"/>
    <mergeCell ref="B60:C60"/>
    <mergeCell ref="B61:C61"/>
    <mergeCell ref="B62:C62"/>
    <mergeCell ref="B63:C63"/>
    <mergeCell ref="B64:C64"/>
    <mergeCell ref="B65:C65"/>
    <mergeCell ref="B66:C66"/>
    <mergeCell ref="B67:C67"/>
    <mergeCell ref="A69:E69"/>
    <mergeCell ref="A50:D50"/>
    <mergeCell ref="A17:G17"/>
    <mergeCell ref="A26:C26"/>
    <mergeCell ref="A27:C27"/>
    <mergeCell ref="A28:C28"/>
    <mergeCell ref="A29:C29"/>
    <mergeCell ref="A30:C30"/>
    <mergeCell ref="A32:D32"/>
    <mergeCell ref="C33:D37"/>
    <mergeCell ref="A38:D38"/>
    <mergeCell ref="A42:B42"/>
    <mergeCell ref="A48:D48"/>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topLeftCell="A10" workbookViewId="0">
      <selection activeCell="A29" sqref="A29"/>
    </sheetView>
  </sheetViews>
  <sheetFormatPr baseColWidth="10" defaultRowHeight="15" x14ac:dyDescent="0.25"/>
  <cols>
    <col min="1" max="1" width="27.140625" customWidth="1"/>
  </cols>
  <sheetData>
    <row r="1" spans="1:9" x14ac:dyDescent="0.25">
      <c r="A1" s="639" t="s">
        <v>5222</v>
      </c>
      <c r="B1" s="639"/>
      <c r="C1" s="639"/>
      <c r="D1" s="639"/>
      <c r="E1" s="639"/>
      <c r="F1" s="639"/>
      <c r="G1" s="639"/>
      <c r="H1" s="639"/>
      <c r="I1" s="639"/>
    </row>
    <row r="3" spans="1:9" x14ac:dyDescent="0.25">
      <c r="A3" s="735" t="s">
        <v>3457</v>
      </c>
      <c r="B3" s="736"/>
      <c r="C3" s="736"/>
      <c r="D3" s="736"/>
      <c r="E3" s="736"/>
      <c r="F3" s="736"/>
      <c r="G3" s="736"/>
      <c r="H3" s="736"/>
      <c r="I3" s="737"/>
    </row>
    <row r="4" spans="1:9" x14ac:dyDescent="0.25">
      <c r="A4" s="738"/>
      <c r="B4" s="824"/>
      <c r="C4" s="824"/>
      <c r="D4" s="824"/>
      <c r="E4" s="824"/>
      <c r="F4" s="824"/>
      <c r="G4" s="824"/>
      <c r="H4" s="824"/>
      <c r="I4" s="739"/>
    </row>
    <row r="6" spans="1:9" x14ac:dyDescent="0.25">
      <c r="A6" s="732" t="s">
        <v>3714</v>
      </c>
      <c r="B6" s="732"/>
      <c r="C6" s="732"/>
      <c r="D6" s="732"/>
      <c r="E6" s="732"/>
      <c r="F6" s="732"/>
      <c r="G6" s="732"/>
      <c r="H6" s="732"/>
      <c r="I6" s="732"/>
    </row>
    <row r="7" spans="1:9" x14ac:dyDescent="0.25">
      <c r="A7" s="738"/>
      <c r="B7" s="824"/>
      <c r="C7" s="824"/>
      <c r="D7" s="824"/>
      <c r="E7" s="824"/>
      <c r="F7" s="824"/>
      <c r="G7" s="824"/>
      <c r="H7" s="824"/>
      <c r="I7" s="739"/>
    </row>
    <row r="9" spans="1:9" ht="15" customHeight="1" x14ac:dyDescent="0.25">
      <c r="A9" s="805" t="s">
        <v>5223</v>
      </c>
      <c r="B9" s="805"/>
      <c r="C9" s="805"/>
      <c r="D9" s="805"/>
      <c r="E9" s="805"/>
      <c r="F9" s="805"/>
      <c r="G9" s="805"/>
      <c r="H9" s="805"/>
      <c r="I9" s="805"/>
    </row>
    <row r="11" spans="1:9" x14ac:dyDescent="0.25">
      <c r="A11" s="806" t="s">
        <v>5224</v>
      </c>
      <c r="B11" s="809" t="s">
        <v>5225</v>
      </c>
      <c r="C11" s="809"/>
      <c r="D11" s="809"/>
      <c r="E11" s="809"/>
      <c r="F11" s="809"/>
      <c r="G11" s="809"/>
      <c r="H11" s="809"/>
      <c r="I11" s="809"/>
    </row>
    <row r="12" spans="1:9" ht="15" customHeight="1" x14ac:dyDescent="0.25">
      <c r="A12" s="807"/>
      <c r="B12" s="805" t="s">
        <v>5226</v>
      </c>
      <c r="C12" s="805"/>
      <c r="D12" s="805"/>
      <c r="E12" s="805"/>
      <c r="F12" s="805"/>
      <c r="G12" s="805"/>
      <c r="H12" s="805"/>
      <c r="I12" s="805"/>
    </row>
    <row r="13" spans="1:9" ht="15" customHeight="1" x14ac:dyDescent="0.25">
      <c r="A13" s="808"/>
      <c r="B13" s="805" t="s">
        <v>5227</v>
      </c>
      <c r="C13" s="805"/>
      <c r="D13" s="805"/>
      <c r="E13" s="805"/>
      <c r="F13" s="805"/>
      <c r="G13" s="805"/>
      <c r="H13" s="805"/>
      <c r="I13" s="805"/>
    </row>
    <row r="15" spans="1:9" x14ac:dyDescent="0.25">
      <c r="A15" s="732" t="s">
        <v>4648</v>
      </c>
      <c r="B15" s="732"/>
      <c r="C15" s="732"/>
      <c r="D15" s="732"/>
      <c r="E15" s="732"/>
      <c r="F15" s="732"/>
      <c r="G15" s="732"/>
      <c r="H15" s="732"/>
      <c r="I15" s="732"/>
    </row>
    <row r="16" spans="1:9" x14ac:dyDescent="0.25">
      <c r="A16" s="831"/>
      <c r="B16" s="831"/>
      <c r="C16" s="831"/>
      <c r="D16" s="831"/>
      <c r="E16" s="831"/>
      <c r="F16" s="831"/>
      <c r="G16" s="831"/>
      <c r="H16" s="831"/>
      <c r="I16" s="831"/>
    </row>
    <row r="18" spans="1:9" x14ac:dyDescent="0.25">
      <c r="A18" s="732" t="s">
        <v>5133</v>
      </c>
      <c r="B18" s="732"/>
      <c r="C18" s="732"/>
      <c r="D18" s="732"/>
      <c r="E18" s="732"/>
      <c r="F18" s="732"/>
      <c r="G18" s="732"/>
      <c r="H18" s="732"/>
      <c r="I18" s="732"/>
    </row>
    <row r="19" spans="1:9" x14ac:dyDescent="0.25">
      <c r="A19" s="831"/>
      <c r="B19" s="831"/>
      <c r="C19" s="831"/>
      <c r="D19" s="831"/>
      <c r="E19" s="831"/>
      <c r="F19" s="831"/>
      <c r="G19" s="831"/>
      <c r="H19" s="831"/>
      <c r="I19" s="831"/>
    </row>
    <row r="21" spans="1:9" x14ac:dyDescent="0.25">
      <c r="A21" s="732" t="s">
        <v>5228</v>
      </c>
      <c r="B21" s="732"/>
      <c r="C21" s="732"/>
      <c r="D21" s="732"/>
      <c r="E21" s="732"/>
      <c r="F21" s="732"/>
      <c r="G21" s="732"/>
      <c r="H21" s="732"/>
      <c r="I21" s="732"/>
    </row>
    <row r="22" spans="1:9" x14ac:dyDescent="0.25">
      <c r="A22" s="738"/>
      <c r="B22" s="824"/>
      <c r="C22" s="824"/>
      <c r="D22" s="824"/>
      <c r="E22" s="824"/>
      <c r="F22" s="824"/>
      <c r="G22" s="824"/>
      <c r="H22" s="824"/>
      <c r="I22" s="739"/>
    </row>
    <row r="24" spans="1:9" x14ac:dyDescent="0.25">
      <c r="A24" s="802" t="s">
        <v>5229</v>
      </c>
      <c r="B24" s="810"/>
      <c r="C24" s="810"/>
      <c r="D24" s="810"/>
      <c r="E24" s="810"/>
      <c r="F24" s="803"/>
    </row>
    <row r="25" spans="1:9" x14ac:dyDescent="0.25">
      <c r="A25" s="802" t="s">
        <v>5230</v>
      </c>
      <c r="B25" s="810"/>
      <c r="C25" s="810"/>
      <c r="D25" s="810"/>
      <c r="E25" s="810"/>
      <c r="F25" s="803"/>
    </row>
    <row r="26" spans="1:9" x14ac:dyDescent="0.25">
      <c r="A26" s="601" t="s">
        <v>2203</v>
      </c>
      <c r="B26" s="601" t="s">
        <v>5204</v>
      </c>
      <c r="C26" s="601" t="s">
        <v>5170</v>
      </c>
      <c r="D26" s="601" t="s">
        <v>5171</v>
      </c>
      <c r="E26" s="601" t="s">
        <v>5231</v>
      </c>
      <c r="F26" s="601" t="s">
        <v>2920</v>
      </c>
    </row>
    <row r="27" spans="1:9" x14ac:dyDescent="0.25">
      <c r="A27" s="601" t="s">
        <v>5232</v>
      </c>
      <c r="B27" s="601" t="s">
        <v>5233</v>
      </c>
      <c r="C27" s="605"/>
      <c r="D27" s="605" t="s">
        <v>5234</v>
      </c>
      <c r="E27" s="175"/>
      <c r="F27" s="605"/>
    </row>
    <row r="28" spans="1:9" x14ac:dyDescent="0.25">
      <c r="A28" s="601" t="s">
        <v>5235</v>
      </c>
      <c r="B28" s="601" t="s">
        <v>5236</v>
      </c>
      <c r="C28" s="605"/>
      <c r="D28" s="607">
        <v>0.15</v>
      </c>
      <c r="E28" s="175"/>
      <c r="F28" s="605"/>
    </row>
    <row r="29" spans="1:9" x14ac:dyDescent="0.25">
      <c r="A29" s="601" t="s">
        <v>5237</v>
      </c>
      <c r="B29" s="735" t="s">
        <v>5238</v>
      </c>
      <c r="C29" s="736"/>
      <c r="D29" s="737"/>
      <c r="E29" s="175"/>
      <c r="F29" s="605"/>
    </row>
    <row r="30" spans="1:9" x14ac:dyDescent="0.25">
      <c r="A30" s="601" t="s">
        <v>5239</v>
      </c>
      <c r="B30" s="735" t="s">
        <v>5240</v>
      </c>
      <c r="C30" s="736"/>
      <c r="D30" s="737"/>
      <c r="E30" s="175"/>
      <c r="F30" s="605"/>
    </row>
    <row r="31" spans="1:9" x14ac:dyDescent="0.25">
      <c r="A31" s="601" t="s">
        <v>5241</v>
      </c>
      <c r="B31" s="815" t="s">
        <v>5242</v>
      </c>
      <c r="C31" s="816"/>
      <c r="D31" s="817"/>
      <c r="E31" s="601" t="s">
        <v>5021</v>
      </c>
      <c r="F31" s="605"/>
    </row>
    <row r="32" spans="1:9" x14ac:dyDescent="0.25">
      <c r="A32" s="802" t="s">
        <v>5243</v>
      </c>
      <c r="B32" s="810"/>
      <c r="C32" s="810"/>
      <c r="D32" s="810"/>
      <c r="E32" s="810"/>
      <c r="F32" s="803"/>
    </row>
    <row r="33" spans="1:6" x14ac:dyDescent="0.25">
      <c r="A33" s="818" t="s">
        <v>5244</v>
      </c>
      <c r="B33" s="819"/>
      <c r="C33" s="819"/>
      <c r="D33" s="819"/>
      <c r="E33" s="819"/>
      <c r="F33" s="820"/>
    </row>
    <row r="34" spans="1:6" x14ac:dyDescent="0.25">
      <c r="A34" s="646" t="s">
        <v>5245</v>
      </c>
      <c r="B34" s="647"/>
      <c r="C34" s="647"/>
      <c r="D34" s="647"/>
      <c r="E34" s="647"/>
      <c r="F34" s="648"/>
    </row>
    <row r="35" spans="1:6" x14ac:dyDescent="0.25">
      <c r="A35" s="601" t="s">
        <v>2203</v>
      </c>
      <c r="B35" s="732" t="s">
        <v>5204</v>
      </c>
      <c r="C35" s="732"/>
      <c r="D35" s="732"/>
      <c r="E35" s="601" t="s">
        <v>5231</v>
      </c>
      <c r="F35" s="601" t="s">
        <v>2920</v>
      </c>
    </row>
    <row r="36" spans="1:6" x14ac:dyDescent="0.25">
      <c r="A36" s="601" t="s">
        <v>5246</v>
      </c>
      <c r="B36" s="811" t="s">
        <v>5247</v>
      </c>
      <c r="C36" s="811"/>
      <c r="D36" s="811"/>
      <c r="E36" s="601" t="s">
        <v>5024</v>
      </c>
      <c r="F36" s="605"/>
    </row>
    <row r="37" spans="1:6" ht="15" customHeight="1" x14ac:dyDescent="0.25">
      <c r="A37" s="601" t="s">
        <v>5248</v>
      </c>
      <c r="B37" s="812" t="s">
        <v>5249</v>
      </c>
      <c r="C37" s="813"/>
      <c r="D37" s="814"/>
      <c r="E37" s="601" t="s">
        <v>5027</v>
      </c>
      <c r="F37" s="605"/>
    </row>
    <row r="38" spans="1:6" x14ac:dyDescent="0.25">
      <c r="A38" s="601" t="s">
        <v>5250</v>
      </c>
      <c r="B38" s="815" t="s">
        <v>5251</v>
      </c>
      <c r="C38" s="816"/>
      <c r="D38" s="817"/>
      <c r="E38" s="601" t="s">
        <v>5030</v>
      </c>
      <c r="F38" s="605"/>
    </row>
    <row r="39" spans="1:6" x14ac:dyDescent="0.25">
      <c r="A39" s="601" t="s">
        <v>5252</v>
      </c>
      <c r="B39" s="815" t="s">
        <v>5253</v>
      </c>
      <c r="C39" s="816"/>
      <c r="D39" s="817"/>
      <c r="E39" s="601" t="s">
        <v>5254</v>
      </c>
      <c r="F39" s="605"/>
    </row>
    <row r="40" spans="1:6" x14ac:dyDescent="0.25">
      <c r="A40" s="601" t="s">
        <v>5255</v>
      </c>
      <c r="B40" s="735" t="s">
        <v>5256</v>
      </c>
      <c r="C40" s="736"/>
      <c r="D40" s="737"/>
      <c r="E40" s="175"/>
      <c r="F40" s="605"/>
    </row>
    <row r="41" spans="1:6" ht="15" customHeight="1" x14ac:dyDescent="0.25">
      <c r="A41" s="601" t="s">
        <v>5257</v>
      </c>
      <c r="B41" s="812" t="s">
        <v>5258</v>
      </c>
      <c r="C41" s="813"/>
      <c r="D41" s="814"/>
      <c r="E41" s="175"/>
      <c r="F41" s="605"/>
    </row>
    <row r="42" spans="1:6" x14ac:dyDescent="0.25">
      <c r="A42" s="818" t="s">
        <v>5259</v>
      </c>
      <c r="B42" s="819"/>
      <c r="C42" s="819"/>
      <c r="D42" s="819"/>
      <c r="E42" s="819"/>
      <c r="F42" s="820"/>
    </row>
    <row r="43" spans="1:6" ht="15" customHeight="1" x14ac:dyDescent="0.25">
      <c r="A43" s="620" t="s">
        <v>5260</v>
      </c>
      <c r="B43" s="621"/>
      <c r="C43" s="621"/>
      <c r="D43" s="621"/>
      <c r="E43" s="621"/>
      <c r="F43" s="622"/>
    </row>
    <row r="44" spans="1:6" x14ac:dyDescent="0.25">
      <c r="A44" s="822" t="s">
        <v>5261</v>
      </c>
      <c r="B44" s="822"/>
      <c r="C44" s="822"/>
      <c r="D44" s="822"/>
      <c r="E44" s="822"/>
      <c r="F44" s="822"/>
    </row>
    <row r="45" spans="1:6" ht="90" x14ac:dyDescent="0.25">
      <c r="A45" s="601" t="s">
        <v>5262</v>
      </c>
      <c r="B45" s="576" t="s">
        <v>5263</v>
      </c>
      <c r="C45" s="608" t="s">
        <v>5264</v>
      </c>
      <c r="D45" s="605"/>
      <c r="E45" s="601" t="s">
        <v>5265</v>
      </c>
      <c r="F45" s="605"/>
    </row>
    <row r="46" spans="1:6" x14ac:dyDescent="0.25">
      <c r="A46" s="601" t="s">
        <v>5266</v>
      </c>
      <c r="B46" s="735" t="s">
        <v>5267</v>
      </c>
      <c r="C46" s="736"/>
      <c r="D46" s="736"/>
      <c r="E46" s="737"/>
      <c r="F46" s="605"/>
    </row>
    <row r="47" spans="1:6" x14ac:dyDescent="0.25">
      <c r="A47" s="821" t="s">
        <v>5268</v>
      </c>
      <c r="B47" s="821"/>
      <c r="C47" s="821"/>
      <c r="D47" s="821"/>
      <c r="E47" s="821"/>
      <c r="F47" s="821"/>
    </row>
    <row r="48" spans="1:6" ht="75" x14ac:dyDescent="0.25">
      <c r="A48" s="601" t="s">
        <v>5269</v>
      </c>
      <c r="B48" s="576" t="s">
        <v>5270</v>
      </c>
      <c r="C48" s="604" t="s">
        <v>5271</v>
      </c>
      <c r="D48" s="605"/>
      <c r="E48" s="601" t="s">
        <v>5272</v>
      </c>
      <c r="F48" s="605"/>
    </row>
    <row r="49" spans="1:6" ht="15" customHeight="1" x14ac:dyDescent="0.25">
      <c r="A49" s="601" t="s">
        <v>5273</v>
      </c>
      <c r="B49" s="812" t="s">
        <v>5274</v>
      </c>
      <c r="C49" s="814"/>
      <c r="D49" s="605"/>
      <c r="E49" s="609"/>
      <c r="F49" s="610"/>
    </row>
    <row r="50" spans="1:6" x14ac:dyDescent="0.25">
      <c r="A50" s="601" t="s">
        <v>5275</v>
      </c>
      <c r="B50" s="735" t="s">
        <v>5276</v>
      </c>
      <c r="C50" s="736"/>
      <c r="D50" s="736"/>
      <c r="E50" s="737"/>
      <c r="F50" s="605"/>
    </row>
    <row r="51" spans="1:6" x14ac:dyDescent="0.25">
      <c r="A51" s="601" t="s">
        <v>5277</v>
      </c>
      <c r="B51" s="815" t="s">
        <v>5278</v>
      </c>
      <c r="C51" s="816"/>
      <c r="D51" s="817"/>
      <c r="E51" s="601" t="s">
        <v>5279</v>
      </c>
      <c r="F51" s="605"/>
    </row>
    <row r="52" spans="1:6" x14ac:dyDescent="0.25">
      <c r="A52" s="601" t="s">
        <v>5280</v>
      </c>
      <c r="B52" s="735" t="s">
        <v>5281</v>
      </c>
      <c r="C52" s="736"/>
      <c r="D52" s="736"/>
      <c r="E52" s="737"/>
      <c r="F52" s="605"/>
    </row>
    <row r="53" spans="1:6" x14ac:dyDescent="0.25">
      <c r="A53" s="601" t="s">
        <v>5282</v>
      </c>
      <c r="B53" s="815" t="s">
        <v>5283</v>
      </c>
      <c r="C53" s="816"/>
      <c r="D53" s="817"/>
      <c r="E53" s="601" t="s">
        <v>5284</v>
      </c>
      <c r="F53" s="605"/>
    </row>
    <row r="54" spans="1:6" x14ac:dyDescent="0.25">
      <c r="A54" s="601" t="s">
        <v>5285</v>
      </c>
      <c r="B54" s="735" t="s">
        <v>5286</v>
      </c>
      <c r="C54" s="736"/>
      <c r="D54" s="736"/>
      <c r="E54" s="737"/>
      <c r="F54" s="605"/>
    </row>
    <row r="55" spans="1:6" x14ac:dyDescent="0.25">
      <c r="A55" s="601" t="s">
        <v>5287</v>
      </c>
      <c r="B55" s="815" t="s">
        <v>5288</v>
      </c>
      <c r="C55" s="816"/>
      <c r="D55" s="817"/>
      <c r="E55" s="601" t="s">
        <v>5289</v>
      </c>
      <c r="F55" s="605"/>
    </row>
    <row r="56" spans="1:6" x14ac:dyDescent="0.25">
      <c r="A56" s="601" t="s">
        <v>5290</v>
      </c>
      <c r="B56" s="735" t="s">
        <v>5291</v>
      </c>
      <c r="C56" s="736"/>
      <c r="D56" s="736"/>
      <c r="E56" s="737"/>
      <c r="F56" s="605"/>
    </row>
    <row r="57" spans="1:6" x14ac:dyDescent="0.25">
      <c r="A57" s="601" t="s">
        <v>5292</v>
      </c>
      <c r="B57" s="735" t="s">
        <v>5293</v>
      </c>
      <c r="C57" s="736"/>
      <c r="D57" s="737"/>
      <c r="E57" s="601" t="s">
        <v>5294</v>
      </c>
      <c r="F57" s="605"/>
    </row>
    <row r="58" spans="1:6" x14ac:dyDescent="0.25">
      <c r="A58" s="601" t="s">
        <v>5295</v>
      </c>
      <c r="B58" s="815" t="s">
        <v>5296</v>
      </c>
      <c r="C58" s="817"/>
      <c r="D58" s="738"/>
      <c r="E58" s="824"/>
      <c r="F58" s="739"/>
    </row>
    <row r="59" spans="1:6" ht="15" customHeight="1" x14ac:dyDescent="0.25">
      <c r="A59" s="601" t="s">
        <v>5297</v>
      </c>
      <c r="B59" s="783" t="s">
        <v>5298</v>
      </c>
      <c r="C59" s="791"/>
      <c r="D59" s="791"/>
      <c r="E59" s="784"/>
      <c r="F59" s="605"/>
    </row>
    <row r="60" spans="1:6" x14ac:dyDescent="0.25">
      <c r="A60" s="601" t="s">
        <v>5299</v>
      </c>
      <c r="B60" s="735" t="s">
        <v>5300</v>
      </c>
      <c r="C60" s="736"/>
      <c r="D60" s="736"/>
      <c r="E60" s="737"/>
      <c r="F60" s="605"/>
    </row>
    <row r="61" spans="1:6" x14ac:dyDescent="0.25">
      <c r="A61" s="823" t="s">
        <v>5301</v>
      </c>
      <c r="B61" s="823"/>
      <c r="C61" s="823"/>
      <c r="D61" s="823"/>
      <c r="E61" s="823"/>
      <c r="F61" s="823"/>
    </row>
    <row r="62" spans="1:6" x14ac:dyDescent="0.25">
      <c r="A62" s="618" t="s">
        <v>5302</v>
      </c>
      <c r="B62" s="618"/>
      <c r="C62" s="618"/>
      <c r="D62" s="618"/>
      <c r="E62" s="618"/>
      <c r="F62" s="618"/>
    </row>
    <row r="63" spans="1:6" x14ac:dyDescent="0.25">
      <c r="A63" s="601" t="s">
        <v>5303</v>
      </c>
      <c r="B63" s="811" t="s">
        <v>5304</v>
      </c>
      <c r="C63" s="811"/>
      <c r="D63" s="811"/>
      <c r="E63" s="601" t="s">
        <v>5042</v>
      </c>
      <c r="F63" s="605"/>
    </row>
    <row r="64" spans="1:6" x14ac:dyDescent="0.25">
      <c r="A64" s="601" t="s">
        <v>5305</v>
      </c>
      <c r="B64" s="811" t="s">
        <v>5306</v>
      </c>
      <c r="C64" s="811"/>
      <c r="D64" s="811"/>
      <c r="E64" s="601" t="s">
        <v>5045</v>
      </c>
      <c r="F64" s="605"/>
    </row>
    <row r="65" spans="1:6" x14ac:dyDescent="0.25">
      <c r="A65" s="601" t="s">
        <v>5307</v>
      </c>
      <c r="B65" s="811" t="s">
        <v>5308</v>
      </c>
      <c r="C65" s="811"/>
      <c r="D65" s="811"/>
      <c r="E65" s="601" t="s">
        <v>5049</v>
      </c>
      <c r="F65" s="605"/>
    </row>
    <row r="66" spans="1:6" x14ac:dyDescent="0.25">
      <c r="A66" s="601" t="s">
        <v>5309</v>
      </c>
      <c r="B66" s="815" t="s">
        <v>5310</v>
      </c>
      <c r="C66" s="816"/>
      <c r="D66" s="817"/>
      <c r="E66" s="601" t="s">
        <v>5052</v>
      </c>
      <c r="F66" s="605"/>
    </row>
    <row r="67" spans="1:6" x14ac:dyDescent="0.25">
      <c r="A67" s="601" t="s">
        <v>5311</v>
      </c>
      <c r="B67" s="815" t="s">
        <v>5312</v>
      </c>
      <c r="C67" s="816"/>
      <c r="D67" s="817"/>
      <c r="E67" s="601" t="s">
        <v>5055</v>
      </c>
      <c r="F67" s="605"/>
    </row>
    <row r="68" spans="1:6" x14ac:dyDescent="0.25">
      <c r="A68" s="601" t="s">
        <v>5313</v>
      </c>
      <c r="B68" s="815" t="s">
        <v>5314</v>
      </c>
      <c r="C68" s="816"/>
      <c r="D68" s="817"/>
      <c r="E68" s="601" t="s">
        <v>5315</v>
      </c>
      <c r="F68" s="605"/>
    </row>
    <row r="69" spans="1:6" x14ac:dyDescent="0.25">
      <c r="A69" s="601" t="s">
        <v>5316</v>
      </c>
      <c r="B69" s="815" t="s">
        <v>5317</v>
      </c>
      <c r="C69" s="816"/>
      <c r="D69" s="817"/>
      <c r="E69" s="601" t="s">
        <v>5318</v>
      </c>
      <c r="F69" s="605"/>
    </row>
    <row r="70" spans="1:6" x14ac:dyDescent="0.25">
      <c r="A70" s="601" t="s">
        <v>5319</v>
      </c>
      <c r="B70" s="815" t="s">
        <v>5320</v>
      </c>
      <c r="C70" s="816"/>
      <c r="D70" s="817"/>
      <c r="E70" s="601" t="s">
        <v>5321</v>
      </c>
      <c r="F70" s="605"/>
    </row>
    <row r="71" spans="1:6" x14ac:dyDescent="0.25">
      <c r="A71" s="601" t="s">
        <v>5322</v>
      </c>
      <c r="B71" s="815" t="s">
        <v>5323</v>
      </c>
      <c r="C71" s="816"/>
      <c r="D71" s="817"/>
      <c r="E71" s="601" t="s">
        <v>5324</v>
      </c>
      <c r="F71" s="605"/>
    </row>
    <row r="72" spans="1:6" x14ac:dyDescent="0.25">
      <c r="A72" s="601" t="s">
        <v>5325</v>
      </c>
      <c r="B72" s="815" t="s">
        <v>5326</v>
      </c>
      <c r="C72" s="816"/>
      <c r="D72" s="817"/>
      <c r="E72" s="601" t="s">
        <v>5327</v>
      </c>
      <c r="F72" s="605"/>
    </row>
    <row r="73" spans="1:6" x14ac:dyDescent="0.25">
      <c r="A73" s="601" t="s">
        <v>5328</v>
      </c>
      <c r="B73" s="815" t="s">
        <v>5329</v>
      </c>
      <c r="C73" s="816"/>
      <c r="D73" s="817"/>
      <c r="E73" s="601" t="s">
        <v>5330</v>
      </c>
      <c r="F73" s="605"/>
    </row>
    <row r="74" spans="1:6" x14ac:dyDescent="0.25">
      <c r="A74" s="601" t="s">
        <v>5331</v>
      </c>
      <c r="B74" s="815" t="s">
        <v>5332</v>
      </c>
      <c r="C74" s="816"/>
      <c r="D74" s="817"/>
      <c r="E74" s="601" t="s">
        <v>5333</v>
      </c>
      <c r="F74" s="605"/>
    </row>
    <row r="75" spans="1:6" x14ac:dyDescent="0.25">
      <c r="A75" s="601" t="s">
        <v>5334</v>
      </c>
      <c r="B75" s="815" t="s">
        <v>5335</v>
      </c>
      <c r="C75" s="816"/>
      <c r="D75" s="817"/>
      <c r="E75" s="601" t="s">
        <v>5336</v>
      </c>
      <c r="F75" s="605"/>
    </row>
    <row r="76" spans="1:6" x14ac:dyDescent="0.25">
      <c r="A76" s="601" t="s">
        <v>5337</v>
      </c>
      <c r="B76" s="815" t="s">
        <v>5338</v>
      </c>
      <c r="C76" s="816"/>
      <c r="D76" s="817"/>
      <c r="E76" s="601" t="s">
        <v>5339</v>
      </c>
      <c r="F76" s="605"/>
    </row>
    <row r="77" spans="1:6" ht="15" customHeight="1" x14ac:dyDescent="0.25">
      <c r="A77" s="601" t="s">
        <v>5340</v>
      </c>
      <c r="B77" s="812" t="s">
        <v>5341</v>
      </c>
      <c r="C77" s="813"/>
      <c r="D77" s="814"/>
      <c r="E77" s="601" t="s">
        <v>5342</v>
      </c>
      <c r="F77" s="605"/>
    </row>
    <row r="78" spans="1:6" x14ac:dyDescent="0.25">
      <c r="A78" s="601" t="s">
        <v>5343</v>
      </c>
      <c r="B78" s="815" t="s">
        <v>5344</v>
      </c>
      <c r="C78" s="816"/>
      <c r="D78" s="817"/>
      <c r="E78" s="601" t="s">
        <v>5345</v>
      </c>
      <c r="F78" s="605"/>
    </row>
    <row r="79" spans="1:6" x14ac:dyDescent="0.25">
      <c r="A79" s="601" t="s">
        <v>5346</v>
      </c>
      <c r="B79" s="815" t="s">
        <v>5347</v>
      </c>
      <c r="C79" s="816"/>
      <c r="D79" s="817"/>
      <c r="E79" s="601" t="s">
        <v>5348</v>
      </c>
      <c r="F79" s="605"/>
    </row>
    <row r="80" spans="1:6" ht="120" x14ac:dyDescent="0.25">
      <c r="A80" s="601" t="s">
        <v>5349</v>
      </c>
      <c r="B80" s="576" t="s">
        <v>5350</v>
      </c>
      <c r="C80" s="608" t="s">
        <v>5351</v>
      </c>
      <c r="D80" s="605"/>
      <c r="E80" s="601" t="s">
        <v>5352</v>
      </c>
      <c r="F80" s="605"/>
    </row>
    <row r="81" spans="1:6" ht="120" x14ac:dyDescent="0.25">
      <c r="A81" s="601" t="s">
        <v>5353</v>
      </c>
      <c r="B81" s="576" t="s">
        <v>5354</v>
      </c>
      <c r="C81" s="608" t="s">
        <v>5355</v>
      </c>
      <c r="D81" s="605"/>
      <c r="E81" s="601" t="s">
        <v>5356</v>
      </c>
      <c r="F81" s="605"/>
    </row>
    <row r="82" spans="1:6" x14ac:dyDescent="0.25">
      <c r="A82" s="601" t="s">
        <v>5357</v>
      </c>
      <c r="B82" s="815" t="s">
        <v>5358</v>
      </c>
      <c r="C82" s="816"/>
      <c r="D82" s="817"/>
      <c r="E82" s="601" t="s">
        <v>5359</v>
      </c>
      <c r="F82" s="605"/>
    </row>
    <row r="83" spans="1:6" x14ac:dyDescent="0.25">
      <c r="A83" s="601" t="s">
        <v>5360</v>
      </c>
      <c r="B83" s="815" t="s">
        <v>5253</v>
      </c>
      <c r="C83" s="816"/>
      <c r="D83" s="817"/>
      <c r="E83" s="601" t="s">
        <v>5361</v>
      </c>
      <c r="F83" s="605"/>
    </row>
    <row r="84" spans="1:6" x14ac:dyDescent="0.25">
      <c r="A84" s="601" t="s">
        <v>5362</v>
      </c>
      <c r="B84" s="815" t="s">
        <v>5363</v>
      </c>
      <c r="C84" s="817"/>
      <c r="D84" s="738"/>
      <c r="E84" s="824"/>
      <c r="F84" s="739"/>
    </row>
    <row r="85" spans="1:6" ht="15" customHeight="1" x14ac:dyDescent="0.25">
      <c r="A85" s="601" t="s">
        <v>5364</v>
      </c>
      <c r="B85" s="783" t="s">
        <v>5365</v>
      </c>
      <c r="C85" s="791"/>
      <c r="D85" s="791"/>
      <c r="E85" s="784"/>
      <c r="F85" s="605"/>
    </row>
    <row r="86" spans="1:6" ht="15" customHeight="1" x14ac:dyDescent="0.25">
      <c r="A86" s="601" t="s">
        <v>5366</v>
      </c>
      <c r="B86" s="783" t="s">
        <v>5367</v>
      </c>
      <c r="C86" s="791"/>
      <c r="D86" s="791"/>
      <c r="E86" s="784"/>
      <c r="F86" s="605"/>
    </row>
    <row r="87" spans="1:6" x14ac:dyDescent="0.25">
      <c r="A87" s="823" t="s">
        <v>5368</v>
      </c>
      <c r="B87" s="823"/>
      <c r="C87" s="823"/>
      <c r="D87" s="823"/>
      <c r="E87" s="823"/>
      <c r="F87" s="823"/>
    </row>
    <row r="88" spans="1:6" ht="15" customHeight="1" x14ac:dyDescent="0.25">
      <c r="A88" s="601" t="s">
        <v>5369</v>
      </c>
      <c r="B88" s="804" t="s">
        <v>5370</v>
      </c>
      <c r="C88" s="804"/>
      <c r="D88" s="804"/>
      <c r="E88" s="601" t="s">
        <v>5371</v>
      </c>
      <c r="F88" s="605"/>
    </row>
    <row r="89" spans="1:6" ht="15" customHeight="1" x14ac:dyDescent="0.25">
      <c r="A89" s="601" t="s">
        <v>5372</v>
      </c>
      <c r="B89" s="783" t="s">
        <v>5373</v>
      </c>
      <c r="C89" s="791"/>
      <c r="D89" s="791"/>
      <c r="E89" s="784"/>
      <c r="F89" s="605"/>
    </row>
    <row r="90" spans="1:6" x14ac:dyDescent="0.25">
      <c r="A90" s="823" t="s">
        <v>5374</v>
      </c>
      <c r="B90" s="823"/>
      <c r="C90" s="823"/>
      <c r="D90" s="823"/>
      <c r="E90" s="823"/>
      <c r="F90" s="823"/>
    </row>
    <row r="91" spans="1:6" x14ac:dyDescent="0.25">
      <c r="A91" s="601" t="s">
        <v>5375</v>
      </c>
      <c r="B91" s="735" t="s">
        <v>5376</v>
      </c>
      <c r="C91" s="736"/>
      <c r="D91" s="737"/>
      <c r="E91" s="601" t="s">
        <v>5377</v>
      </c>
      <c r="F91" s="605"/>
    </row>
    <row r="92" spans="1:6" x14ac:dyDescent="0.25">
      <c r="A92" s="793" t="s">
        <v>5378</v>
      </c>
      <c r="B92" s="793"/>
      <c r="C92" s="793"/>
      <c r="D92" s="793"/>
      <c r="E92" s="793"/>
      <c r="F92" s="793"/>
    </row>
    <row r="93" spans="1:6" x14ac:dyDescent="0.25">
      <c r="A93" s="601" t="s">
        <v>2203</v>
      </c>
      <c r="B93" s="601" t="s">
        <v>5204</v>
      </c>
      <c r="C93" s="601" t="s">
        <v>5170</v>
      </c>
      <c r="D93" s="601" t="s">
        <v>5171</v>
      </c>
      <c r="E93" s="601" t="s">
        <v>5231</v>
      </c>
      <c r="F93" s="601" t="s">
        <v>2920</v>
      </c>
    </row>
    <row r="94" spans="1:6" x14ac:dyDescent="0.25">
      <c r="A94" s="601" t="s">
        <v>5379</v>
      </c>
      <c r="B94" s="601" t="s">
        <v>5380</v>
      </c>
      <c r="C94" s="605"/>
      <c r="D94" s="611">
        <v>0.107</v>
      </c>
      <c r="E94" s="601" t="s">
        <v>5381</v>
      </c>
      <c r="F94" s="605"/>
    </row>
    <row r="95" spans="1:6" x14ac:dyDescent="0.25">
      <c r="A95" s="601" t="s">
        <v>5382</v>
      </c>
      <c r="B95" s="732" t="s">
        <v>5383</v>
      </c>
      <c r="C95" s="732"/>
      <c r="D95" s="732"/>
      <c r="E95" s="601" t="s">
        <v>5038</v>
      </c>
      <c r="F95" s="605"/>
    </row>
    <row r="96" spans="1:6" x14ac:dyDescent="0.25">
      <c r="A96" s="601" t="s">
        <v>5384</v>
      </c>
      <c r="B96" s="735" t="s">
        <v>5385</v>
      </c>
      <c r="C96" s="736"/>
      <c r="D96" s="736"/>
      <c r="E96" s="737"/>
      <c r="F96" s="605"/>
    </row>
    <row r="97" spans="1:6" x14ac:dyDescent="0.25">
      <c r="A97" s="601" t="s">
        <v>5386</v>
      </c>
      <c r="B97" s="735" t="s">
        <v>5370</v>
      </c>
      <c r="C97" s="736"/>
      <c r="D97" s="736"/>
      <c r="E97" s="737"/>
      <c r="F97" s="605"/>
    </row>
    <row r="98" spans="1:6" ht="15" customHeight="1" x14ac:dyDescent="0.25">
      <c r="A98" s="601" t="s">
        <v>5387</v>
      </c>
      <c r="B98" s="783" t="s">
        <v>5388</v>
      </c>
      <c r="C98" s="791"/>
      <c r="D98" s="791"/>
      <c r="E98" s="791"/>
      <c r="F98" s="784"/>
    </row>
    <row r="99" spans="1:6" x14ac:dyDescent="0.25">
      <c r="A99" s="793" t="s">
        <v>5389</v>
      </c>
      <c r="B99" s="793"/>
      <c r="C99" s="793"/>
      <c r="D99" s="793"/>
      <c r="E99" s="793"/>
      <c r="F99" s="793"/>
    </row>
    <row r="100" spans="1:6" x14ac:dyDescent="0.25">
      <c r="A100" s="601" t="s">
        <v>2203</v>
      </c>
      <c r="B100" s="601" t="s">
        <v>5204</v>
      </c>
      <c r="C100" s="601" t="s">
        <v>5170</v>
      </c>
      <c r="D100" s="601" t="s">
        <v>5171</v>
      </c>
      <c r="E100" s="601" t="s">
        <v>5231</v>
      </c>
      <c r="F100" s="601" t="s">
        <v>2920</v>
      </c>
    </row>
    <row r="101" spans="1:6" x14ac:dyDescent="0.25">
      <c r="A101" s="601" t="s">
        <v>5390</v>
      </c>
      <c r="B101" s="601" t="s">
        <v>5391</v>
      </c>
      <c r="C101" s="605"/>
      <c r="D101" s="611">
        <v>3.3000000000000002E-2</v>
      </c>
      <c r="E101" s="601" t="s">
        <v>5392</v>
      </c>
      <c r="F101" s="605"/>
    </row>
    <row r="102" spans="1:6" x14ac:dyDescent="0.25">
      <c r="A102" s="601" t="s">
        <v>5393</v>
      </c>
      <c r="B102" s="735" t="s">
        <v>5383</v>
      </c>
      <c r="C102" s="736"/>
      <c r="D102" s="737"/>
      <c r="E102" s="601" t="s">
        <v>5035</v>
      </c>
      <c r="F102" s="605"/>
    </row>
    <row r="103" spans="1:6" x14ac:dyDescent="0.25">
      <c r="A103" s="601" t="s">
        <v>5394</v>
      </c>
      <c r="B103" s="735" t="s">
        <v>5395</v>
      </c>
      <c r="C103" s="736"/>
      <c r="D103" s="736"/>
      <c r="E103" s="737"/>
      <c r="F103" s="605"/>
    </row>
    <row r="104" spans="1:6" x14ac:dyDescent="0.25">
      <c r="A104" s="601" t="s">
        <v>5396</v>
      </c>
      <c r="B104" s="735" t="s">
        <v>5370</v>
      </c>
      <c r="C104" s="736"/>
      <c r="D104" s="736"/>
      <c r="E104" s="737"/>
      <c r="F104" s="605"/>
    </row>
    <row r="105" spans="1:6" ht="15" customHeight="1" x14ac:dyDescent="0.25">
      <c r="A105" s="601" t="s">
        <v>5397</v>
      </c>
      <c r="B105" s="783" t="s">
        <v>5398</v>
      </c>
      <c r="C105" s="791"/>
      <c r="D105" s="791"/>
      <c r="E105" s="791"/>
      <c r="F105" s="784"/>
    </row>
    <row r="106" spans="1:6" x14ac:dyDescent="0.25">
      <c r="A106" s="793" t="s">
        <v>5399</v>
      </c>
      <c r="B106" s="793"/>
      <c r="C106" s="793"/>
      <c r="D106" s="793"/>
      <c r="E106" s="793"/>
      <c r="F106" s="793"/>
    </row>
    <row r="107" spans="1:6" x14ac:dyDescent="0.25">
      <c r="A107" s="601" t="s">
        <v>2203</v>
      </c>
      <c r="B107" s="601" t="s">
        <v>5204</v>
      </c>
      <c r="C107" s="601" t="s">
        <v>5170</v>
      </c>
      <c r="D107" s="601" t="s">
        <v>5171</v>
      </c>
      <c r="E107" s="601" t="s">
        <v>5231</v>
      </c>
      <c r="F107" s="601" t="s">
        <v>2920</v>
      </c>
    </row>
    <row r="108" spans="1:6" x14ac:dyDescent="0.25">
      <c r="A108" s="601" t="s">
        <v>5400</v>
      </c>
      <c r="B108" s="732" t="s">
        <v>5401</v>
      </c>
      <c r="C108" s="732"/>
      <c r="D108" s="732"/>
      <c r="E108" s="732"/>
      <c r="F108" s="555"/>
    </row>
    <row r="109" spans="1:6" ht="15" customHeight="1" x14ac:dyDescent="0.25">
      <c r="A109" s="601" t="s">
        <v>5402</v>
      </c>
      <c r="B109" s="783" t="s">
        <v>5401</v>
      </c>
      <c r="C109" s="791"/>
      <c r="D109" s="784"/>
      <c r="E109" s="601" t="s">
        <v>5403</v>
      </c>
      <c r="F109" s="605"/>
    </row>
    <row r="110" spans="1:6" x14ac:dyDescent="0.25">
      <c r="A110" s="601" t="s">
        <v>5404</v>
      </c>
      <c r="B110" s="732" t="s">
        <v>5370</v>
      </c>
      <c r="C110" s="732"/>
      <c r="D110" s="732"/>
      <c r="E110" s="732"/>
      <c r="F110" s="605"/>
    </row>
    <row r="111" spans="1:6" ht="15" customHeight="1" x14ac:dyDescent="0.25">
      <c r="A111" s="601" t="s">
        <v>5405</v>
      </c>
      <c r="B111" s="783" t="s">
        <v>5406</v>
      </c>
      <c r="C111" s="791"/>
      <c r="D111" s="791"/>
      <c r="E111" s="791"/>
      <c r="F111" s="784"/>
    </row>
    <row r="112" spans="1:6" x14ac:dyDescent="0.25">
      <c r="A112" s="793" t="s">
        <v>5407</v>
      </c>
      <c r="B112" s="793"/>
      <c r="C112" s="793"/>
      <c r="D112" s="793"/>
      <c r="E112" s="793"/>
      <c r="F112" s="793"/>
    </row>
    <row r="113" spans="1:6" ht="45" x14ac:dyDescent="0.25">
      <c r="A113" s="732" t="s">
        <v>5204</v>
      </c>
      <c r="B113" s="732"/>
      <c r="C113" s="604" t="s">
        <v>5408</v>
      </c>
      <c r="D113" s="601" t="s">
        <v>5409</v>
      </c>
      <c r="E113" s="604" t="s">
        <v>5410</v>
      </c>
      <c r="F113" s="601" t="s">
        <v>5411</v>
      </c>
    </row>
    <row r="114" spans="1:6" x14ac:dyDescent="0.25">
      <c r="A114" s="732" t="s">
        <v>5412</v>
      </c>
      <c r="B114" s="732"/>
      <c r="C114" s="601" t="s">
        <v>4951</v>
      </c>
      <c r="D114" s="605"/>
      <c r="E114" s="601" t="s">
        <v>4980</v>
      </c>
      <c r="F114" s="605"/>
    </row>
    <row r="115" spans="1:6" x14ac:dyDescent="0.25">
      <c r="A115" s="732" t="s">
        <v>5413</v>
      </c>
      <c r="B115" s="732"/>
      <c r="C115" s="601" t="s">
        <v>4953</v>
      </c>
      <c r="D115" s="605"/>
      <c r="E115" s="601" t="s">
        <v>4988</v>
      </c>
      <c r="F115" s="605"/>
    </row>
    <row r="116" spans="1:6" x14ac:dyDescent="0.25">
      <c r="A116" s="732" t="s">
        <v>5151</v>
      </c>
      <c r="B116" s="732"/>
      <c r="C116" s="601" t="s">
        <v>4955</v>
      </c>
      <c r="D116" s="605"/>
      <c r="E116" s="601" t="s">
        <v>5001</v>
      </c>
      <c r="F116" s="605"/>
    </row>
    <row r="117" spans="1:6" x14ac:dyDescent="0.25">
      <c r="A117" s="732" t="s">
        <v>5150</v>
      </c>
      <c r="B117" s="732"/>
      <c r="C117" s="601" t="s">
        <v>4969</v>
      </c>
      <c r="D117" s="605"/>
      <c r="E117" s="601" t="s">
        <v>5004</v>
      </c>
      <c r="F117" s="605"/>
    </row>
    <row r="118" spans="1:6" x14ac:dyDescent="0.25">
      <c r="A118" s="732" t="s">
        <v>4289</v>
      </c>
      <c r="B118" s="732"/>
      <c r="C118" s="601" t="s">
        <v>4974</v>
      </c>
      <c r="D118" s="605"/>
      <c r="E118" s="601" t="s">
        <v>5007</v>
      </c>
      <c r="F118" s="605"/>
    </row>
    <row r="119" spans="1:6" x14ac:dyDescent="0.25">
      <c r="A119" s="732" t="s">
        <v>5414</v>
      </c>
      <c r="B119" s="732"/>
      <c r="C119" s="601" t="s">
        <v>5010</v>
      </c>
      <c r="D119" s="605"/>
      <c r="E119" s="175"/>
      <c r="F119" s="175"/>
    </row>
    <row r="120" spans="1:6" x14ac:dyDescent="0.25">
      <c r="A120" s="732" t="s">
        <v>5415</v>
      </c>
      <c r="B120" s="732"/>
      <c r="C120" s="732"/>
      <c r="D120" s="732"/>
      <c r="E120" s="601" t="s">
        <v>5012</v>
      </c>
      <c r="F120" s="605"/>
    </row>
    <row r="121" spans="1:6" x14ac:dyDescent="0.25">
      <c r="A121" s="618" t="s">
        <v>5416</v>
      </c>
      <c r="B121" s="618"/>
      <c r="C121" s="618"/>
      <c r="D121" s="618"/>
      <c r="E121" s="618"/>
      <c r="F121" s="618"/>
    </row>
    <row r="122" spans="1:6" x14ac:dyDescent="0.25">
      <c r="A122" s="732" t="s">
        <v>5417</v>
      </c>
      <c r="B122" s="732"/>
      <c r="C122" s="732"/>
      <c r="D122" s="732"/>
      <c r="E122" s="601" t="s">
        <v>5014</v>
      </c>
      <c r="F122" s="605"/>
    </row>
    <row r="123" spans="1:6" x14ac:dyDescent="0.25">
      <c r="A123" s="646" t="s">
        <v>5418</v>
      </c>
      <c r="B123" s="647"/>
      <c r="C123" s="647"/>
      <c r="D123" s="647"/>
      <c r="E123" s="647"/>
      <c r="F123" s="648"/>
    </row>
    <row r="124" spans="1:6" x14ac:dyDescent="0.25">
      <c r="A124" s="601" t="s">
        <v>5161</v>
      </c>
      <c r="B124" s="605"/>
      <c r="C124" s="601" t="s">
        <v>4933</v>
      </c>
      <c r="D124" s="605"/>
      <c r="E124" s="601" t="s">
        <v>5162</v>
      </c>
      <c r="F124" s="605"/>
    </row>
    <row r="125" spans="1:6" x14ac:dyDescent="0.25">
      <c r="A125" s="646" t="s">
        <v>5419</v>
      </c>
      <c r="B125" s="647"/>
      <c r="C125" s="647"/>
      <c r="D125" s="647"/>
      <c r="E125" s="647"/>
      <c r="F125" s="648"/>
    </row>
    <row r="126" spans="1:6" x14ac:dyDescent="0.25">
      <c r="A126" s="735" t="s">
        <v>5420</v>
      </c>
      <c r="B126" s="736"/>
      <c r="C126" s="736"/>
      <c r="D126" s="737"/>
      <c r="E126" s="601" t="s">
        <v>5016</v>
      </c>
      <c r="F126" s="605"/>
    </row>
    <row r="127" spans="1:6" ht="15" customHeight="1" x14ac:dyDescent="0.25">
      <c r="A127" s="638" t="s">
        <v>5421</v>
      </c>
      <c r="B127" s="638"/>
      <c r="C127" s="638"/>
      <c r="D127" s="638"/>
      <c r="E127" s="638"/>
      <c r="F127" s="638"/>
    </row>
    <row r="128" spans="1:6" x14ac:dyDescent="0.25">
      <c r="A128" s="802" t="s">
        <v>5422</v>
      </c>
      <c r="B128" s="810"/>
      <c r="C128" s="810"/>
      <c r="D128" s="810"/>
      <c r="E128" s="810"/>
      <c r="F128" s="803"/>
    </row>
    <row r="129" spans="1:6" ht="15" customHeight="1" x14ac:dyDescent="0.25">
      <c r="A129" s="601" t="s">
        <v>1229</v>
      </c>
      <c r="B129" s="605"/>
      <c r="C129" s="601" t="s">
        <v>1442</v>
      </c>
      <c r="D129" s="603"/>
      <c r="E129" s="825" t="s">
        <v>5423</v>
      </c>
      <c r="F129" s="826"/>
    </row>
    <row r="130" spans="1:6" x14ac:dyDescent="0.25">
      <c r="A130" s="601" t="s">
        <v>5157</v>
      </c>
      <c r="B130" s="605"/>
      <c r="C130" s="601" t="s">
        <v>5159</v>
      </c>
      <c r="D130" s="603"/>
      <c r="E130" s="827"/>
      <c r="F130" s="828"/>
    </row>
    <row r="131" spans="1:6" x14ac:dyDescent="0.25">
      <c r="A131" s="601" t="s">
        <v>5158</v>
      </c>
      <c r="B131" s="831"/>
      <c r="C131" s="831"/>
      <c r="D131" s="831"/>
      <c r="E131" s="829"/>
      <c r="F131" s="830"/>
    </row>
    <row r="132" spans="1:6" ht="15" customHeight="1" x14ac:dyDescent="0.25">
      <c r="A132" s="638" t="s">
        <v>5424</v>
      </c>
      <c r="B132" s="638"/>
      <c r="C132" s="638"/>
      <c r="D132" s="638"/>
      <c r="E132" s="638"/>
      <c r="F132" s="638"/>
    </row>
    <row r="133" spans="1:6" x14ac:dyDescent="0.25">
      <c r="A133" s="601" t="s">
        <v>5161</v>
      </c>
      <c r="B133" s="605"/>
      <c r="C133" s="601" t="s">
        <v>4933</v>
      </c>
      <c r="D133" s="605"/>
      <c r="E133" s="601" t="s">
        <v>5162</v>
      </c>
      <c r="F133" s="605"/>
    </row>
    <row r="134" spans="1:6" x14ac:dyDescent="0.25">
      <c r="A134" s="802" t="s">
        <v>5425</v>
      </c>
      <c r="B134" s="810"/>
      <c r="C134" s="810"/>
      <c r="D134" s="810"/>
      <c r="E134" s="810"/>
      <c r="F134" s="803"/>
    </row>
    <row r="135" spans="1:6" x14ac:dyDescent="0.25">
      <c r="A135" s="601" t="s">
        <v>1235</v>
      </c>
      <c r="B135" s="605"/>
      <c r="C135" s="601" t="s">
        <v>1229</v>
      </c>
      <c r="D135" s="605"/>
      <c r="E135" s="601" t="s">
        <v>4944</v>
      </c>
      <c r="F135" s="605"/>
    </row>
    <row r="136" spans="1:6" x14ac:dyDescent="0.25">
      <c r="A136" s="602" t="s">
        <v>5166</v>
      </c>
      <c r="B136" s="606"/>
    </row>
    <row r="137" spans="1:6" ht="15" customHeight="1" x14ac:dyDescent="0.25">
      <c r="A137" s="638" t="s">
        <v>5426</v>
      </c>
      <c r="B137" s="638"/>
      <c r="C137" s="638"/>
      <c r="D137" s="638"/>
      <c r="E137" s="638"/>
      <c r="F137" s="638"/>
    </row>
  </sheetData>
  <mergeCells count="115">
    <mergeCell ref="A1:I1"/>
    <mergeCell ref="A3:I3"/>
    <mergeCell ref="A4:I4"/>
    <mergeCell ref="A6:I6"/>
    <mergeCell ref="A7:I7"/>
    <mergeCell ref="A15:I15"/>
    <mergeCell ref="A16:I16"/>
    <mergeCell ref="A18:I18"/>
    <mergeCell ref="A19:I19"/>
    <mergeCell ref="A137:F137"/>
    <mergeCell ref="A127:F127"/>
    <mergeCell ref="A128:F128"/>
    <mergeCell ref="E129:F131"/>
    <mergeCell ref="B131:D131"/>
    <mergeCell ref="A132:F132"/>
    <mergeCell ref="A134:F134"/>
    <mergeCell ref="A120:D120"/>
    <mergeCell ref="A121:F121"/>
    <mergeCell ref="A122:D122"/>
    <mergeCell ref="A123:F123"/>
    <mergeCell ref="A125:F125"/>
    <mergeCell ref="A126:D126"/>
    <mergeCell ref="A114:B114"/>
    <mergeCell ref="A115:B115"/>
    <mergeCell ref="A116:B116"/>
    <mergeCell ref="A117:B117"/>
    <mergeCell ref="A118:B118"/>
    <mergeCell ref="A119:B119"/>
    <mergeCell ref="B108:E108"/>
    <mergeCell ref="B109:D109"/>
    <mergeCell ref="B110:E110"/>
    <mergeCell ref="B111:F111"/>
    <mergeCell ref="A112:F112"/>
    <mergeCell ref="A113:B113"/>
    <mergeCell ref="A99:F99"/>
    <mergeCell ref="B102:D102"/>
    <mergeCell ref="B103:E103"/>
    <mergeCell ref="B104:E104"/>
    <mergeCell ref="B105:F105"/>
    <mergeCell ref="A106:F106"/>
    <mergeCell ref="B91:D91"/>
    <mergeCell ref="A92:F92"/>
    <mergeCell ref="B95:D95"/>
    <mergeCell ref="B96:E96"/>
    <mergeCell ref="B97:E97"/>
    <mergeCell ref="B98:F98"/>
    <mergeCell ref="B85:E85"/>
    <mergeCell ref="B86:E86"/>
    <mergeCell ref="A87:F87"/>
    <mergeCell ref="B88:D88"/>
    <mergeCell ref="B89:E89"/>
    <mergeCell ref="A90:F90"/>
    <mergeCell ref="B77:D77"/>
    <mergeCell ref="B78:D78"/>
    <mergeCell ref="B79:D79"/>
    <mergeCell ref="B82:D82"/>
    <mergeCell ref="B83:D83"/>
    <mergeCell ref="B84:C84"/>
    <mergeCell ref="D84:F84"/>
    <mergeCell ref="B71:D71"/>
    <mergeCell ref="B72:D72"/>
    <mergeCell ref="B73:D73"/>
    <mergeCell ref="B74:D74"/>
    <mergeCell ref="B75:D75"/>
    <mergeCell ref="B76:D76"/>
    <mergeCell ref="B65:D65"/>
    <mergeCell ref="B66:D66"/>
    <mergeCell ref="B67:D67"/>
    <mergeCell ref="B68:D68"/>
    <mergeCell ref="B69:D69"/>
    <mergeCell ref="B70:D70"/>
    <mergeCell ref="B59:E59"/>
    <mergeCell ref="B60:E60"/>
    <mergeCell ref="A61:F61"/>
    <mergeCell ref="A62:F62"/>
    <mergeCell ref="B63:D63"/>
    <mergeCell ref="B64:D64"/>
    <mergeCell ref="B54:E54"/>
    <mergeCell ref="B55:D55"/>
    <mergeCell ref="B56:E56"/>
    <mergeCell ref="B57:D57"/>
    <mergeCell ref="B58:C58"/>
    <mergeCell ref="D58:F58"/>
    <mergeCell ref="A47:F47"/>
    <mergeCell ref="B49:C49"/>
    <mergeCell ref="B50:E50"/>
    <mergeCell ref="B51:D51"/>
    <mergeCell ref="B52:E52"/>
    <mergeCell ref="B53:D53"/>
    <mergeCell ref="B40:D40"/>
    <mergeCell ref="B41:D41"/>
    <mergeCell ref="A42:F42"/>
    <mergeCell ref="A43:F43"/>
    <mergeCell ref="A44:F44"/>
    <mergeCell ref="B46:E46"/>
    <mergeCell ref="B37:D37"/>
    <mergeCell ref="B38:D38"/>
    <mergeCell ref="B39:D39"/>
    <mergeCell ref="A25:F25"/>
    <mergeCell ref="B29:D29"/>
    <mergeCell ref="B30:D30"/>
    <mergeCell ref="B31:D31"/>
    <mergeCell ref="A32:F32"/>
    <mergeCell ref="A33:F33"/>
    <mergeCell ref="A9:I9"/>
    <mergeCell ref="A11:A13"/>
    <mergeCell ref="B11:I11"/>
    <mergeCell ref="B12:I12"/>
    <mergeCell ref="B13:I13"/>
    <mergeCell ref="A24:F24"/>
    <mergeCell ref="A34:F34"/>
    <mergeCell ref="B35:D35"/>
    <mergeCell ref="B36:D36"/>
    <mergeCell ref="A21:I21"/>
    <mergeCell ref="A22:I22"/>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7"/>
  <sheetViews>
    <sheetView tabSelected="1" workbookViewId="0">
      <selection activeCell="A16" sqref="A16:J17"/>
    </sheetView>
  </sheetViews>
  <sheetFormatPr baseColWidth="10" defaultRowHeight="15" x14ac:dyDescent="0.25"/>
  <sheetData>
    <row r="1" spans="1:10" ht="15" customHeight="1" x14ac:dyDescent="0.25">
      <c r="A1" s="639" t="s">
        <v>5427</v>
      </c>
      <c r="B1" s="639"/>
      <c r="C1" s="639"/>
      <c r="D1" s="639"/>
      <c r="E1" s="639"/>
      <c r="F1" s="639"/>
      <c r="G1" s="639"/>
      <c r="H1" s="639"/>
      <c r="I1" s="639"/>
      <c r="J1" s="639"/>
    </row>
    <row r="2" spans="1:10" ht="15" customHeight="1" x14ac:dyDescent="0.25">
      <c r="A2" s="638" t="s">
        <v>5428</v>
      </c>
      <c r="B2" s="638"/>
      <c r="C2" s="638"/>
      <c r="D2" s="638"/>
      <c r="E2" s="638"/>
      <c r="F2" s="638"/>
      <c r="G2" s="638"/>
      <c r="H2" s="638"/>
      <c r="I2" s="638"/>
      <c r="J2" s="638"/>
    </row>
    <row r="3" spans="1:10" x14ac:dyDescent="0.25">
      <c r="A3" s="732" t="s">
        <v>5429</v>
      </c>
      <c r="B3" s="732"/>
      <c r="C3" s="732"/>
      <c r="D3" s="732"/>
      <c r="E3" s="732" t="s">
        <v>5430</v>
      </c>
      <c r="F3" s="732"/>
      <c r="G3" s="732"/>
      <c r="H3" s="732"/>
      <c r="I3" s="732"/>
      <c r="J3" s="732"/>
    </row>
    <row r="4" spans="1:10" x14ac:dyDescent="0.25">
      <c r="A4" s="831"/>
      <c r="B4" s="831"/>
      <c r="C4" s="831"/>
      <c r="D4" s="831"/>
      <c r="E4" s="994"/>
      <c r="F4" s="994"/>
      <c r="G4" s="994"/>
      <c r="H4" s="994"/>
      <c r="I4" s="994"/>
      <c r="J4" s="994"/>
    </row>
    <row r="5" spans="1:10" ht="15" customHeight="1" x14ac:dyDescent="0.25">
      <c r="A5" s="956" t="s">
        <v>5431</v>
      </c>
      <c r="B5" s="956"/>
      <c r="C5" s="956"/>
      <c r="D5" s="956"/>
      <c r="E5" s="956"/>
      <c r="F5" s="956"/>
      <c r="G5" s="956"/>
      <c r="H5" s="956"/>
      <c r="I5" s="956"/>
      <c r="J5" s="956"/>
    </row>
    <row r="6" spans="1:10" x14ac:dyDescent="0.25">
      <c r="A6" s="970"/>
      <c r="B6" s="971"/>
      <c r="C6" s="971"/>
      <c r="D6" s="971"/>
      <c r="E6" s="971"/>
      <c r="F6" s="971"/>
      <c r="G6" s="971"/>
      <c r="H6" s="971"/>
      <c r="I6" s="971"/>
      <c r="J6" s="972"/>
    </row>
    <row r="7" spans="1:10" x14ac:dyDescent="0.25">
      <c r="A7" s="984"/>
      <c r="B7" s="985"/>
      <c r="C7" s="985"/>
      <c r="D7" s="985"/>
      <c r="E7" s="985"/>
      <c r="F7" s="985"/>
      <c r="G7" s="985"/>
      <c r="H7" s="985"/>
      <c r="I7" s="985"/>
      <c r="J7" s="986"/>
    </row>
    <row r="8" spans="1:10" x14ac:dyDescent="0.25">
      <c r="A8" s="984"/>
      <c r="B8" s="985"/>
      <c r="C8" s="985"/>
      <c r="D8" s="985"/>
      <c r="E8" s="985"/>
      <c r="F8" s="985"/>
      <c r="G8" s="985"/>
      <c r="H8" s="985"/>
      <c r="I8" s="985"/>
      <c r="J8" s="986"/>
    </row>
    <row r="9" spans="1:10" x14ac:dyDescent="0.25">
      <c r="A9" s="973"/>
      <c r="B9" s="974"/>
      <c r="C9" s="974"/>
      <c r="D9" s="974"/>
      <c r="E9" s="974"/>
      <c r="F9" s="974"/>
      <c r="G9" s="974"/>
      <c r="H9" s="974"/>
      <c r="I9" s="974"/>
      <c r="J9" s="975"/>
    </row>
    <row r="10" spans="1:10" x14ac:dyDescent="0.25">
      <c r="A10" s="735" t="s">
        <v>5432</v>
      </c>
      <c r="B10" s="736"/>
      <c r="C10" s="736"/>
      <c r="D10" s="736"/>
      <c r="E10" s="736"/>
      <c r="F10" s="736"/>
      <c r="G10" s="736"/>
      <c r="H10" s="736"/>
      <c r="I10" s="736"/>
      <c r="J10" s="737"/>
    </row>
    <row r="11" spans="1:10" x14ac:dyDescent="0.25">
      <c r="A11" s="831"/>
      <c r="B11" s="831"/>
      <c r="C11" s="831"/>
      <c r="D11" s="831"/>
      <c r="E11" s="831"/>
      <c r="F11" s="831"/>
      <c r="G11" s="831"/>
      <c r="H11" s="831"/>
      <c r="I11" s="831"/>
      <c r="J11" s="831"/>
    </row>
    <row r="12" spans="1:10" x14ac:dyDescent="0.25">
      <c r="A12" s="735" t="s">
        <v>5433</v>
      </c>
      <c r="B12" s="736"/>
      <c r="C12" s="736"/>
      <c r="D12" s="736"/>
      <c r="E12" s="736"/>
      <c r="F12" s="736"/>
      <c r="G12" s="736"/>
      <c r="H12" s="736"/>
      <c r="I12" s="736"/>
      <c r="J12" s="737"/>
    </row>
    <row r="13" spans="1:10" x14ac:dyDescent="0.25">
      <c r="A13" s="970"/>
      <c r="B13" s="971"/>
      <c r="C13" s="971"/>
      <c r="D13" s="971"/>
      <c r="E13" s="971"/>
      <c r="F13" s="971"/>
      <c r="G13" s="971"/>
      <c r="H13" s="971"/>
      <c r="I13" s="971"/>
      <c r="J13" s="972"/>
    </row>
    <row r="14" spans="1:10" x14ac:dyDescent="0.25">
      <c r="A14" s="973"/>
      <c r="B14" s="974"/>
      <c r="C14" s="974"/>
      <c r="D14" s="974"/>
      <c r="E14" s="974"/>
      <c r="F14" s="974"/>
      <c r="G14" s="974"/>
      <c r="H14" s="974"/>
      <c r="I14" s="974"/>
      <c r="J14" s="975"/>
    </row>
    <row r="15" spans="1:10" x14ac:dyDescent="0.25">
      <c r="A15" s="735" t="s">
        <v>5434</v>
      </c>
      <c r="B15" s="736"/>
      <c r="C15" s="736"/>
      <c r="D15" s="736"/>
      <c r="E15" s="736"/>
      <c r="F15" s="736"/>
      <c r="G15" s="736"/>
      <c r="H15" s="736"/>
      <c r="I15" s="736"/>
      <c r="J15" s="737"/>
    </row>
    <row r="16" spans="1:10" x14ac:dyDescent="0.25">
      <c r="A16" s="970"/>
      <c r="B16" s="971"/>
      <c r="C16" s="971"/>
      <c r="D16" s="971"/>
      <c r="E16" s="971"/>
      <c r="F16" s="971"/>
      <c r="G16" s="971"/>
      <c r="H16" s="971"/>
      <c r="I16" s="971"/>
      <c r="J16" s="972"/>
    </row>
    <row r="17" spans="1:10" x14ac:dyDescent="0.25">
      <c r="A17" s="973"/>
      <c r="B17" s="974"/>
      <c r="C17" s="974"/>
      <c r="D17" s="974"/>
      <c r="E17" s="974"/>
      <c r="F17" s="974"/>
      <c r="G17" s="974"/>
      <c r="H17" s="974"/>
      <c r="I17" s="974"/>
      <c r="J17" s="975"/>
    </row>
    <row r="18" spans="1:10" x14ac:dyDescent="0.25">
      <c r="A18" s="802" t="s">
        <v>5435</v>
      </c>
      <c r="B18" s="810"/>
      <c r="C18" s="810"/>
      <c r="D18" s="810"/>
      <c r="E18" s="810"/>
      <c r="F18" s="810"/>
      <c r="G18" s="810"/>
      <c r="H18" s="810"/>
      <c r="I18" s="810"/>
      <c r="J18" s="803"/>
    </row>
    <row r="19" spans="1:10" x14ac:dyDescent="0.25">
      <c r="A19" s="732" t="s">
        <v>5436</v>
      </c>
      <c r="B19" s="732"/>
      <c r="C19" s="732"/>
      <c r="D19" s="732"/>
      <c r="E19" s="732"/>
      <c r="F19" s="732"/>
      <c r="G19" s="732"/>
      <c r="H19" s="732"/>
      <c r="I19" s="732"/>
      <c r="J19" s="614"/>
    </row>
    <row r="20" spans="1:10" x14ac:dyDescent="0.25">
      <c r="A20" s="735" t="s">
        <v>5437</v>
      </c>
      <c r="B20" s="736"/>
      <c r="C20" s="736"/>
      <c r="D20" s="736"/>
      <c r="E20" s="736"/>
      <c r="F20" s="736"/>
      <c r="G20" s="736"/>
      <c r="H20" s="736"/>
      <c r="I20" s="736"/>
      <c r="J20" s="737"/>
    </row>
    <row r="21" spans="1:10" x14ac:dyDescent="0.25">
      <c r="A21" s="970"/>
      <c r="B21" s="971"/>
      <c r="C21" s="971"/>
      <c r="D21" s="971"/>
      <c r="E21" s="971"/>
      <c r="F21" s="971"/>
      <c r="G21" s="971"/>
      <c r="H21" s="971"/>
      <c r="I21" s="971"/>
      <c r="J21" s="972"/>
    </row>
    <row r="22" spans="1:10" x14ac:dyDescent="0.25">
      <c r="A22" s="984"/>
      <c r="B22" s="985"/>
      <c r="C22" s="985"/>
      <c r="D22" s="985"/>
      <c r="E22" s="985"/>
      <c r="F22" s="985"/>
      <c r="G22" s="985"/>
      <c r="H22" s="985"/>
      <c r="I22" s="985"/>
      <c r="J22" s="986"/>
    </row>
    <row r="23" spans="1:10" x14ac:dyDescent="0.25">
      <c r="A23" s="973"/>
      <c r="B23" s="974"/>
      <c r="C23" s="974"/>
      <c r="D23" s="974"/>
      <c r="E23" s="974"/>
      <c r="F23" s="974"/>
      <c r="G23" s="974"/>
      <c r="H23" s="974"/>
      <c r="I23" s="974"/>
      <c r="J23" s="975"/>
    </row>
    <row r="24" spans="1:10" x14ac:dyDescent="0.25">
      <c r="A24" s="735" t="s">
        <v>5438</v>
      </c>
      <c r="B24" s="736"/>
      <c r="C24" s="736"/>
      <c r="D24" s="736"/>
      <c r="E24" s="736"/>
      <c r="F24" s="736"/>
      <c r="G24" s="736"/>
      <c r="H24" s="736"/>
      <c r="I24" s="736"/>
      <c r="J24" s="737"/>
    </row>
    <row r="25" spans="1:10" x14ac:dyDescent="0.25">
      <c r="A25" s="970"/>
      <c r="B25" s="971"/>
      <c r="C25" s="971"/>
      <c r="D25" s="971"/>
      <c r="E25" s="971"/>
      <c r="F25" s="971"/>
      <c r="G25" s="971"/>
      <c r="H25" s="971"/>
      <c r="I25" s="971"/>
      <c r="J25" s="972"/>
    </row>
    <row r="26" spans="1:10" x14ac:dyDescent="0.25">
      <c r="A26" s="984"/>
      <c r="B26" s="985"/>
      <c r="C26" s="985"/>
      <c r="D26" s="985"/>
      <c r="E26" s="985"/>
      <c r="F26" s="985"/>
      <c r="G26" s="985"/>
      <c r="H26" s="985"/>
      <c r="I26" s="985"/>
      <c r="J26" s="986"/>
    </row>
    <row r="27" spans="1:10" x14ac:dyDescent="0.25">
      <c r="A27" s="973"/>
      <c r="B27" s="974"/>
      <c r="C27" s="974"/>
      <c r="D27" s="974"/>
      <c r="E27" s="974"/>
      <c r="F27" s="974"/>
      <c r="G27" s="974"/>
      <c r="H27" s="974"/>
      <c r="I27" s="974"/>
      <c r="J27" s="975"/>
    </row>
    <row r="28" spans="1:10" x14ac:dyDescent="0.25">
      <c r="A28" s="646" t="s">
        <v>5439</v>
      </c>
      <c r="B28" s="647"/>
      <c r="C28" s="647"/>
      <c r="D28" s="647"/>
      <c r="E28" s="647"/>
      <c r="F28" s="647"/>
      <c r="G28" s="647"/>
      <c r="H28" s="647"/>
      <c r="I28" s="647"/>
      <c r="J28" s="648"/>
    </row>
    <row r="29" spans="1:10" ht="15" customHeight="1" x14ac:dyDescent="0.25">
      <c r="A29" s="620" t="s">
        <v>5440</v>
      </c>
      <c r="B29" s="621"/>
      <c r="C29" s="621"/>
      <c r="D29" s="621"/>
      <c r="E29" s="621"/>
      <c r="F29" s="621"/>
      <c r="G29" s="621"/>
      <c r="H29" s="621"/>
      <c r="I29" s="621"/>
      <c r="J29" s="622"/>
    </row>
    <row r="30" spans="1:10" x14ac:dyDescent="0.25">
      <c r="A30" s="732" t="s">
        <v>1463</v>
      </c>
      <c r="B30" s="732"/>
      <c r="C30" s="732"/>
      <c r="D30" s="732"/>
      <c r="E30" s="732"/>
      <c r="F30" s="732"/>
      <c r="G30" s="732"/>
      <c r="H30" s="732"/>
      <c r="I30" s="732"/>
      <c r="J30" s="732"/>
    </row>
    <row r="31" spans="1:10" x14ac:dyDescent="0.25">
      <c r="A31" s="831"/>
      <c r="B31" s="831"/>
      <c r="C31" s="831"/>
      <c r="D31" s="831"/>
      <c r="E31" s="831"/>
      <c r="F31" s="831"/>
      <c r="G31" s="831"/>
      <c r="H31" s="831"/>
      <c r="I31" s="831"/>
      <c r="J31" s="831"/>
    </row>
    <row r="32" spans="1:10" x14ac:dyDescent="0.25">
      <c r="A32" s="732" t="s">
        <v>5441</v>
      </c>
      <c r="B32" s="732"/>
      <c r="C32" s="732"/>
      <c r="D32" s="732"/>
      <c r="E32" s="732"/>
      <c r="F32" s="732"/>
      <c r="G32" s="732"/>
      <c r="H32" s="732"/>
      <c r="I32" s="732"/>
      <c r="J32" s="732"/>
    </row>
    <row r="33" spans="1:10" x14ac:dyDescent="0.25">
      <c r="A33" s="831"/>
      <c r="B33" s="831"/>
      <c r="C33" s="831"/>
      <c r="D33" s="831"/>
      <c r="E33" s="831"/>
      <c r="F33" s="831"/>
      <c r="G33" s="831"/>
      <c r="H33" s="831"/>
      <c r="I33" s="831"/>
      <c r="J33" s="831"/>
    </row>
    <row r="34" spans="1:10" x14ac:dyDescent="0.25">
      <c r="A34" s="735" t="s">
        <v>5442</v>
      </c>
      <c r="B34" s="736"/>
      <c r="C34" s="736"/>
      <c r="D34" s="736"/>
      <c r="E34" s="736"/>
      <c r="F34" s="736"/>
      <c r="G34" s="736"/>
      <c r="H34" s="736"/>
      <c r="I34" s="736"/>
      <c r="J34" s="737"/>
    </row>
    <row r="35" spans="1:10" x14ac:dyDescent="0.25">
      <c r="A35" s="970"/>
      <c r="B35" s="971"/>
      <c r="C35" s="971"/>
      <c r="D35" s="971"/>
      <c r="E35" s="971"/>
      <c r="F35" s="971"/>
      <c r="G35" s="971"/>
      <c r="H35" s="971"/>
      <c r="I35" s="971"/>
      <c r="J35" s="972"/>
    </row>
    <row r="36" spans="1:10" x14ac:dyDescent="0.25">
      <c r="A36" s="973"/>
      <c r="B36" s="974"/>
      <c r="C36" s="974"/>
      <c r="D36" s="974"/>
      <c r="E36" s="974"/>
      <c r="F36" s="974"/>
      <c r="G36" s="974"/>
      <c r="H36" s="974"/>
      <c r="I36" s="974"/>
      <c r="J36" s="975"/>
    </row>
    <row r="37" spans="1:10" x14ac:dyDescent="0.25">
      <c r="A37" s="732" t="s">
        <v>5443</v>
      </c>
      <c r="B37" s="732"/>
      <c r="C37" s="732"/>
      <c r="D37" s="732"/>
      <c r="E37" s="732"/>
      <c r="F37" s="732"/>
      <c r="G37" s="732"/>
      <c r="H37" s="732"/>
      <c r="I37" s="732"/>
      <c r="J37" s="732"/>
    </row>
    <row r="38" spans="1:10" x14ac:dyDescent="0.25">
      <c r="A38" s="970"/>
      <c r="B38" s="971"/>
      <c r="C38" s="971"/>
      <c r="D38" s="971"/>
      <c r="E38" s="971"/>
      <c r="F38" s="971"/>
      <c r="G38" s="971"/>
      <c r="H38" s="971"/>
      <c r="I38" s="971"/>
      <c r="J38" s="972"/>
    </row>
    <row r="39" spans="1:10" x14ac:dyDescent="0.25">
      <c r="A39" s="973"/>
      <c r="B39" s="974"/>
      <c r="C39" s="974"/>
      <c r="D39" s="974"/>
      <c r="E39" s="974"/>
      <c r="F39" s="974"/>
      <c r="G39" s="974"/>
      <c r="H39" s="974"/>
      <c r="I39" s="974"/>
      <c r="J39" s="975"/>
    </row>
    <row r="41" spans="1:10" ht="90" x14ac:dyDescent="0.25">
      <c r="A41" s="613" t="s">
        <v>5444</v>
      </c>
      <c r="B41" s="613" t="s">
        <v>5445</v>
      </c>
      <c r="C41" s="613" t="s">
        <v>5446</v>
      </c>
      <c r="D41" s="613" t="s">
        <v>5447</v>
      </c>
      <c r="E41" s="613" t="s">
        <v>5448</v>
      </c>
      <c r="F41" s="613" t="s">
        <v>5449</v>
      </c>
      <c r="G41" s="613" t="s">
        <v>5450</v>
      </c>
      <c r="H41" s="613" t="s">
        <v>5451</v>
      </c>
    </row>
    <row r="42" spans="1:10" x14ac:dyDescent="0.25">
      <c r="A42" s="733" t="s">
        <v>5452</v>
      </c>
      <c r="B42" s="614"/>
      <c r="C42" s="614"/>
      <c r="D42" s="614"/>
      <c r="E42" s="614"/>
      <c r="F42" s="614"/>
      <c r="G42" s="614"/>
      <c r="H42" s="614"/>
    </row>
    <row r="43" spans="1:10" x14ac:dyDescent="0.25">
      <c r="A43" s="792"/>
      <c r="B43" s="614"/>
      <c r="C43" s="614"/>
      <c r="D43" s="614"/>
      <c r="E43" s="614"/>
      <c r="F43" s="614"/>
      <c r="G43" s="614"/>
      <c r="H43" s="614"/>
    </row>
    <row r="44" spans="1:10" x14ac:dyDescent="0.25">
      <c r="A44" s="792"/>
      <c r="B44" s="614"/>
      <c r="C44" s="614"/>
      <c r="D44" s="614"/>
      <c r="E44" s="614"/>
      <c r="F44" s="614"/>
      <c r="G44" s="614"/>
      <c r="H44" s="614"/>
    </row>
    <row r="45" spans="1:10" x14ac:dyDescent="0.25">
      <c r="A45" s="792"/>
      <c r="B45" s="614"/>
      <c r="C45" s="614"/>
      <c r="D45" s="614"/>
      <c r="E45" s="614"/>
      <c r="F45" s="614"/>
      <c r="G45" s="614"/>
      <c r="H45" s="614"/>
    </row>
    <row r="46" spans="1:10" x14ac:dyDescent="0.25">
      <c r="A46" s="792"/>
      <c r="B46" s="614"/>
      <c r="C46" s="614"/>
      <c r="D46" s="614"/>
      <c r="E46" s="614"/>
      <c r="F46" s="614"/>
      <c r="G46" s="614"/>
      <c r="H46" s="614"/>
    </row>
    <row r="47" spans="1:10" x14ac:dyDescent="0.25">
      <c r="A47" s="792"/>
      <c r="B47" s="614"/>
      <c r="C47" s="614"/>
      <c r="D47" s="614"/>
      <c r="E47" s="614"/>
      <c r="F47" s="614"/>
      <c r="G47" s="614"/>
      <c r="H47" s="614"/>
    </row>
    <row r="48" spans="1:10" x14ac:dyDescent="0.25">
      <c r="A48" s="792"/>
      <c r="B48" s="614"/>
      <c r="C48" s="614"/>
      <c r="D48" s="614"/>
      <c r="E48" s="614"/>
      <c r="F48" s="614"/>
      <c r="G48" s="614"/>
      <c r="H48" s="614"/>
    </row>
    <row r="49" spans="1:8" x14ac:dyDescent="0.25">
      <c r="A49" s="792"/>
      <c r="B49" s="614"/>
      <c r="C49" s="614"/>
      <c r="D49" s="614"/>
      <c r="E49" s="614"/>
      <c r="F49" s="614"/>
      <c r="G49" s="614"/>
      <c r="H49" s="614"/>
    </row>
    <row r="50" spans="1:8" x14ac:dyDescent="0.25">
      <c r="A50" s="792"/>
      <c r="B50" s="614"/>
      <c r="C50" s="614"/>
      <c r="D50" s="614"/>
      <c r="E50" s="614"/>
      <c r="F50" s="614"/>
      <c r="G50" s="614"/>
      <c r="H50" s="614"/>
    </row>
    <row r="51" spans="1:8" x14ac:dyDescent="0.25">
      <c r="A51" s="792"/>
      <c r="B51" s="614"/>
      <c r="C51" s="614"/>
      <c r="D51" s="614"/>
      <c r="E51" s="614"/>
      <c r="F51" s="614"/>
      <c r="G51" s="614"/>
      <c r="H51" s="614"/>
    </row>
    <row r="52" spans="1:8" x14ac:dyDescent="0.25">
      <c r="A52" s="792"/>
      <c r="B52" s="614"/>
      <c r="C52" s="614"/>
      <c r="D52" s="614"/>
      <c r="E52" s="614"/>
      <c r="F52" s="614"/>
      <c r="G52" s="614"/>
      <c r="H52" s="614"/>
    </row>
    <row r="53" spans="1:8" x14ac:dyDescent="0.25">
      <c r="A53" s="792"/>
      <c r="B53" s="614"/>
      <c r="C53" s="614"/>
      <c r="D53" s="614"/>
      <c r="E53" s="614"/>
      <c r="F53" s="614"/>
      <c r="G53" s="614"/>
      <c r="H53" s="614"/>
    </row>
    <row r="54" spans="1:8" ht="60" x14ac:dyDescent="0.25">
      <c r="A54" s="734"/>
      <c r="B54" s="613" t="s">
        <v>5453</v>
      </c>
      <c r="C54" s="614"/>
      <c r="D54" s="614"/>
      <c r="E54" s="614"/>
      <c r="F54" s="614"/>
      <c r="G54" s="614"/>
      <c r="H54" s="614"/>
    </row>
    <row r="55" spans="1:8" x14ac:dyDescent="0.25">
      <c r="A55" s="733" t="s">
        <v>5454</v>
      </c>
      <c r="B55" s="614"/>
      <c r="C55" s="614"/>
      <c r="D55" s="614"/>
      <c r="E55" s="614"/>
      <c r="F55" s="614"/>
      <c r="G55" s="614"/>
      <c r="H55" s="614"/>
    </row>
    <row r="56" spans="1:8" x14ac:dyDescent="0.25">
      <c r="A56" s="792"/>
      <c r="B56" s="614"/>
      <c r="C56" s="614"/>
      <c r="D56" s="614"/>
      <c r="E56" s="614"/>
      <c r="F56" s="614"/>
      <c r="G56" s="614"/>
      <c r="H56" s="614"/>
    </row>
    <row r="57" spans="1:8" x14ac:dyDescent="0.25">
      <c r="A57" s="792"/>
      <c r="B57" s="614"/>
      <c r="C57" s="614"/>
      <c r="D57" s="614"/>
      <c r="E57" s="614"/>
      <c r="F57" s="614"/>
      <c r="G57" s="614"/>
      <c r="H57" s="614"/>
    </row>
    <row r="58" spans="1:8" x14ac:dyDescent="0.25">
      <c r="A58" s="792"/>
      <c r="B58" s="614"/>
      <c r="C58" s="614"/>
      <c r="D58" s="614"/>
      <c r="E58" s="614"/>
      <c r="F58" s="614"/>
      <c r="G58" s="614"/>
      <c r="H58" s="614"/>
    </row>
    <row r="59" spans="1:8" x14ac:dyDescent="0.25">
      <c r="A59" s="792"/>
      <c r="B59" s="614"/>
      <c r="C59" s="614"/>
      <c r="D59" s="614"/>
      <c r="E59" s="614"/>
      <c r="F59" s="614"/>
      <c r="G59" s="614"/>
      <c r="H59" s="614"/>
    </row>
    <row r="60" spans="1:8" x14ac:dyDescent="0.25">
      <c r="A60" s="792"/>
      <c r="B60" s="614"/>
      <c r="C60" s="614"/>
      <c r="D60" s="614"/>
      <c r="E60" s="614"/>
      <c r="F60" s="614"/>
      <c r="G60" s="614"/>
      <c r="H60" s="614"/>
    </row>
    <row r="61" spans="1:8" x14ac:dyDescent="0.25">
      <c r="A61" s="792"/>
      <c r="B61" s="614"/>
      <c r="C61" s="614"/>
      <c r="D61" s="614"/>
      <c r="E61" s="614"/>
      <c r="F61" s="614"/>
      <c r="G61" s="614"/>
      <c r="H61" s="614"/>
    </row>
    <row r="62" spans="1:8" x14ac:dyDescent="0.25">
      <c r="A62" s="792"/>
      <c r="B62" s="614"/>
      <c r="C62" s="614"/>
      <c r="D62" s="614"/>
      <c r="E62" s="614"/>
      <c r="F62" s="614"/>
      <c r="G62" s="614"/>
      <c r="H62" s="614"/>
    </row>
    <row r="63" spans="1:8" x14ac:dyDescent="0.25">
      <c r="A63" s="792"/>
      <c r="B63" s="614"/>
      <c r="C63" s="614"/>
      <c r="D63" s="614"/>
      <c r="E63" s="614"/>
      <c r="F63" s="614"/>
      <c r="G63" s="614"/>
      <c r="H63" s="614"/>
    </row>
    <row r="64" spans="1:8" x14ac:dyDescent="0.25">
      <c r="A64" s="792"/>
      <c r="B64" s="614"/>
      <c r="C64" s="614"/>
      <c r="D64" s="614"/>
      <c r="E64" s="614"/>
      <c r="F64" s="614"/>
      <c r="G64" s="614"/>
      <c r="H64" s="614"/>
    </row>
    <row r="65" spans="1:8" x14ac:dyDescent="0.25">
      <c r="A65" s="792"/>
      <c r="B65" s="614"/>
      <c r="C65" s="614"/>
      <c r="D65" s="614"/>
      <c r="E65" s="614"/>
      <c r="F65" s="614"/>
      <c r="G65" s="614"/>
      <c r="H65" s="614"/>
    </row>
    <row r="66" spans="1:8" x14ac:dyDescent="0.25">
      <c r="A66" s="792"/>
      <c r="B66" s="614"/>
      <c r="C66" s="614"/>
      <c r="D66" s="614"/>
      <c r="E66" s="614"/>
      <c r="F66" s="614"/>
      <c r="G66" s="614"/>
      <c r="H66" s="614"/>
    </row>
    <row r="67" spans="1:8" ht="60" x14ac:dyDescent="0.25">
      <c r="A67" s="734"/>
      <c r="B67" s="613" t="s">
        <v>5455</v>
      </c>
      <c r="C67" s="614"/>
      <c r="D67" s="614"/>
      <c r="E67" s="614"/>
      <c r="F67" s="614"/>
      <c r="G67" s="614"/>
      <c r="H67" s="614"/>
    </row>
    <row r="68" spans="1:8" ht="15" customHeight="1" x14ac:dyDescent="0.25">
      <c r="A68" s="788" t="s">
        <v>5456</v>
      </c>
      <c r="B68" s="614"/>
      <c r="C68" s="614"/>
      <c r="D68" s="614"/>
      <c r="E68" s="614"/>
      <c r="F68" s="614"/>
      <c r="G68" s="614"/>
      <c r="H68" s="614"/>
    </row>
    <row r="69" spans="1:8" x14ac:dyDescent="0.25">
      <c r="A69" s="789"/>
      <c r="B69" s="614"/>
      <c r="C69" s="614"/>
      <c r="D69" s="614"/>
      <c r="E69" s="614"/>
      <c r="F69" s="614"/>
      <c r="G69" s="614"/>
      <c r="H69" s="614"/>
    </row>
    <row r="70" spans="1:8" x14ac:dyDescent="0.25">
      <c r="A70" s="789"/>
      <c r="B70" s="614"/>
      <c r="C70" s="614"/>
      <c r="D70" s="614"/>
      <c r="E70" s="614"/>
      <c r="F70" s="614"/>
      <c r="G70" s="614"/>
      <c r="H70" s="614"/>
    </row>
    <row r="71" spans="1:8" x14ac:dyDescent="0.25">
      <c r="A71" s="789"/>
      <c r="B71" s="614"/>
      <c r="C71" s="614"/>
      <c r="D71" s="614"/>
      <c r="E71" s="614"/>
      <c r="F71" s="614"/>
      <c r="G71" s="614"/>
      <c r="H71" s="614"/>
    </row>
    <row r="72" spans="1:8" x14ac:dyDescent="0.25">
      <c r="A72" s="789"/>
      <c r="B72" s="614"/>
      <c r="C72" s="614"/>
      <c r="D72" s="614"/>
      <c r="E72" s="614"/>
      <c r="F72" s="614"/>
      <c r="G72" s="614"/>
      <c r="H72" s="614"/>
    </row>
    <row r="73" spans="1:8" x14ac:dyDescent="0.25">
      <c r="A73" s="789"/>
      <c r="B73" s="614"/>
      <c r="C73" s="614"/>
      <c r="D73" s="614"/>
      <c r="E73" s="614"/>
      <c r="F73" s="614"/>
      <c r="G73" s="614"/>
      <c r="H73" s="614"/>
    </row>
    <row r="74" spans="1:8" x14ac:dyDescent="0.25">
      <c r="A74" s="789"/>
      <c r="B74" s="614"/>
      <c r="C74" s="614"/>
      <c r="D74" s="614"/>
      <c r="E74" s="614"/>
      <c r="F74" s="614"/>
      <c r="G74" s="614"/>
      <c r="H74" s="614"/>
    </row>
    <row r="75" spans="1:8" x14ac:dyDescent="0.25">
      <c r="A75" s="789"/>
      <c r="B75" s="614"/>
      <c r="C75" s="614"/>
      <c r="D75" s="614"/>
      <c r="E75" s="614"/>
      <c r="F75" s="614"/>
      <c r="G75" s="614"/>
      <c r="H75" s="614"/>
    </row>
    <row r="76" spans="1:8" x14ac:dyDescent="0.25">
      <c r="A76" s="789"/>
      <c r="B76" s="614"/>
      <c r="C76" s="614"/>
      <c r="D76" s="614"/>
      <c r="E76" s="614"/>
      <c r="F76" s="614"/>
      <c r="G76" s="614"/>
      <c r="H76" s="614"/>
    </row>
    <row r="77" spans="1:8" x14ac:dyDescent="0.25">
      <c r="A77" s="789"/>
      <c r="B77" s="614"/>
      <c r="C77" s="614"/>
      <c r="D77" s="614"/>
      <c r="E77" s="614"/>
      <c r="F77" s="614"/>
      <c r="G77" s="614"/>
      <c r="H77" s="614"/>
    </row>
    <row r="78" spans="1:8" x14ac:dyDescent="0.25">
      <c r="A78" s="789"/>
      <c r="B78" s="614"/>
      <c r="C78" s="614"/>
      <c r="D78" s="614"/>
      <c r="E78" s="614"/>
      <c r="F78" s="614"/>
      <c r="G78" s="614"/>
      <c r="H78" s="614"/>
    </row>
    <row r="79" spans="1:8" x14ac:dyDescent="0.25">
      <c r="A79" s="789"/>
      <c r="B79" s="614"/>
      <c r="C79" s="614"/>
      <c r="D79" s="614"/>
      <c r="E79" s="614"/>
      <c r="F79" s="614"/>
      <c r="G79" s="614"/>
      <c r="H79" s="614"/>
    </row>
    <row r="80" spans="1:8" ht="60" x14ac:dyDescent="0.25">
      <c r="A80" s="790"/>
      <c r="B80" s="613" t="s">
        <v>5457</v>
      </c>
      <c r="C80" s="614"/>
      <c r="D80" s="614"/>
      <c r="E80" s="614"/>
      <c r="F80" s="614"/>
      <c r="G80" s="614"/>
      <c r="H80" s="614"/>
    </row>
    <row r="81" spans="1:8" x14ac:dyDescent="0.25">
      <c r="A81" s="733" t="s">
        <v>5458</v>
      </c>
      <c r="B81" s="614"/>
      <c r="C81" s="614"/>
      <c r="D81" s="614"/>
      <c r="E81" s="614"/>
      <c r="F81" s="614"/>
      <c r="G81" s="614"/>
      <c r="H81" s="614"/>
    </row>
    <row r="82" spans="1:8" x14ac:dyDescent="0.25">
      <c r="A82" s="792"/>
      <c r="B82" s="614"/>
      <c r="C82" s="614"/>
      <c r="D82" s="614"/>
      <c r="E82" s="614"/>
      <c r="F82" s="614"/>
      <c r="G82" s="614"/>
      <c r="H82" s="614"/>
    </row>
    <row r="83" spans="1:8" x14ac:dyDescent="0.25">
      <c r="A83" s="792"/>
      <c r="B83" s="614"/>
      <c r="C83" s="614"/>
      <c r="D83" s="614"/>
      <c r="E83" s="614"/>
      <c r="F83" s="614"/>
      <c r="G83" s="614"/>
      <c r="H83" s="614"/>
    </row>
    <row r="84" spans="1:8" x14ac:dyDescent="0.25">
      <c r="A84" s="792"/>
      <c r="B84" s="614"/>
      <c r="C84" s="614"/>
      <c r="D84" s="614"/>
      <c r="E84" s="614"/>
      <c r="F84" s="614"/>
      <c r="G84" s="614"/>
      <c r="H84" s="614"/>
    </row>
    <row r="85" spans="1:8" x14ac:dyDescent="0.25">
      <c r="A85" s="792"/>
      <c r="B85" s="614"/>
      <c r="C85" s="614"/>
      <c r="D85" s="614"/>
      <c r="E85" s="614"/>
      <c r="F85" s="614"/>
      <c r="G85" s="614"/>
      <c r="H85" s="614"/>
    </row>
    <row r="86" spans="1:8" x14ac:dyDescent="0.25">
      <c r="A86" s="792"/>
      <c r="B86" s="614"/>
      <c r="C86" s="614"/>
      <c r="D86" s="614"/>
      <c r="E86" s="614"/>
      <c r="F86" s="614"/>
      <c r="G86" s="614"/>
      <c r="H86" s="614"/>
    </row>
    <row r="87" spans="1:8" x14ac:dyDescent="0.25">
      <c r="A87" s="792"/>
      <c r="B87" s="614"/>
      <c r="C87" s="614"/>
      <c r="D87" s="614"/>
      <c r="E87" s="614"/>
      <c r="F87" s="614"/>
      <c r="G87" s="614"/>
      <c r="H87" s="614"/>
    </row>
    <row r="88" spans="1:8" x14ac:dyDescent="0.25">
      <c r="A88" s="792"/>
      <c r="B88" s="614"/>
      <c r="C88" s="614"/>
      <c r="D88" s="614"/>
      <c r="E88" s="614"/>
      <c r="F88" s="614"/>
      <c r="G88" s="614"/>
      <c r="H88" s="614"/>
    </row>
    <row r="89" spans="1:8" x14ac:dyDescent="0.25">
      <c r="A89" s="792"/>
      <c r="B89" s="614"/>
      <c r="C89" s="614"/>
      <c r="D89" s="614"/>
      <c r="E89" s="614"/>
      <c r="F89" s="614"/>
      <c r="G89" s="614"/>
      <c r="H89" s="614"/>
    </row>
    <row r="90" spans="1:8" x14ac:dyDescent="0.25">
      <c r="A90" s="792"/>
      <c r="B90" s="614"/>
      <c r="C90" s="614"/>
      <c r="D90" s="614"/>
      <c r="E90" s="614"/>
      <c r="F90" s="614"/>
      <c r="G90" s="614"/>
      <c r="H90" s="614"/>
    </row>
    <row r="91" spans="1:8" x14ac:dyDescent="0.25">
      <c r="A91" s="792"/>
      <c r="B91" s="614"/>
      <c r="C91" s="614"/>
      <c r="D91" s="614"/>
      <c r="E91" s="614"/>
      <c r="F91" s="614"/>
      <c r="G91" s="614"/>
      <c r="H91" s="614"/>
    </row>
    <row r="92" spans="1:8" x14ac:dyDescent="0.25">
      <c r="A92" s="792"/>
      <c r="B92" s="614"/>
      <c r="C92" s="614"/>
      <c r="D92" s="614"/>
      <c r="E92" s="614"/>
      <c r="F92" s="614"/>
      <c r="G92" s="614"/>
      <c r="H92" s="614"/>
    </row>
    <row r="93" spans="1:8" ht="60" x14ac:dyDescent="0.25">
      <c r="A93" s="734"/>
      <c r="B93" s="613" t="s">
        <v>5459</v>
      </c>
      <c r="C93" s="614"/>
      <c r="D93" s="614"/>
      <c r="E93" s="614"/>
      <c r="F93" s="614"/>
      <c r="G93" s="614"/>
      <c r="H93" s="614"/>
    </row>
    <row r="94" spans="1:8" x14ac:dyDescent="0.25">
      <c r="A94" s="733" t="s">
        <v>5460</v>
      </c>
      <c r="B94" s="614"/>
      <c r="C94" s="614"/>
      <c r="D94" s="614"/>
      <c r="E94" s="614"/>
      <c r="F94" s="614"/>
      <c r="G94" s="614"/>
      <c r="H94" s="614"/>
    </row>
    <row r="95" spans="1:8" x14ac:dyDescent="0.25">
      <c r="A95" s="792"/>
      <c r="B95" s="614"/>
      <c r="C95" s="614"/>
      <c r="D95" s="614"/>
      <c r="E95" s="614"/>
      <c r="F95" s="614"/>
      <c r="G95" s="614"/>
      <c r="H95" s="614"/>
    </row>
    <row r="96" spans="1:8" x14ac:dyDescent="0.25">
      <c r="A96" s="792"/>
      <c r="B96" s="614"/>
      <c r="C96" s="614"/>
      <c r="D96" s="614"/>
      <c r="E96" s="614"/>
      <c r="F96" s="614"/>
      <c r="G96" s="614"/>
      <c r="H96" s="614"/>
    </row>
    <row r="97" spans="1:8" x14ac:dyDescent="0.25">
      <c r="A97" s="792"/>
      <c r="B97" s="614"/>
      <c r="C97" s="614"/>
      <c r="D97" s="614"/>
      <c r="E97" s="614"/>
      <c r="F97" s="614"/>
      <c r="G97" s="614"/>
      <c r="H97" s="614"/>
    </row>
    <row r="98" spans="1:8" x14ac:dyDescent="0.25">
      <c r="A98" s="792"/>
      <c r="B98" s="614"/>
      <c r="C98" s="614"/>
      <c r="D98" s="614"/>
      <c r="E98" s="614"/>
      <c r="F98" s="614"/>
      <c r="G98" s="614"/>
      <c r="H98" s="614"/>
    </row>
    <row r="99" spans="1:8" x14ac:dyDescent="0.25">
      <c r="A99" s="792"/>
      <c r="B99" s="614"/>
      <c r="C99" s="614"/>
      <c r="D99" s="614"/>
      <c r="E99" s="614"/>
      <c r="F99" s="614"/>
      <c r="G99" s="614"/>
      <c r="H99" s="614"/>
    </row>
    <row r="100" spans="1:8" x14ac:dyDescent="0.25">
      <c r="A100" s="792"/>
      <c r="B100" s="614"/>
      <c r="C100" s="614"/>
      <c r="D100" s="614"/>
      <c r="E100" s="614"/>
      <c r="F100" s="614"/>
      <c r="G100" s="614"/>
      <c r="H100" s="614"/>
    </row>
    <row r="101" spans="1:8" x14ac:dyDescent="0.25">
      <c r="A101" s="792"/>
      <c r="B101" s="614"/>
      <c r="C101" s="614"/>
      <c r="D101" s="614"/>
      <c r="E101" s="614"/>
      <c r="F101" s="614"/>
      <c r="G101" s="614"/>
      <c r="H101" s="614"/>
    </row>
    <row r="102" spans="1:8" x14ac:dyDescent="0.25">
      <c r="A102" s="792"/>
      <c r="B102" s="614"/>
      <c r="C102" s="614"/>
      <c r="D102" s="614"/>
      <c r="E102" s="614"/>
      <c r="F102" s="614"/>
      <c r="G102" s="614"/>
      <c r="H102" s="614"/>
    </row>
    <row r="103" spans="1:8" x14ac:dyDescent="0.25">
      <c r="A103" s="792"/>
      <c r="B103" s="614"/>
      <c r="C103" s="614"/>
      <c r="D103" s="614"/>
      <c r="E103" s="614"/>
      <c r="F103" s="614"/>
      <c r="G103" s="614"/>
      <c r="H103" s="614"/>
    </row>
    <row r="104" spans="1:8" x14ac:dyDescent="0.25">
      <c r="A104" s="792"/>
      <c r="B104" s="614"/>
      <c r="C104" s="614"/>
      <c r="D104" s="614"/>
      <c r="E104" s="614"/>
      <c r="F104" s="614"/>
      <c r="G104" s="614"/>
      <c r="H104" s="614"/>
    </row>
    <row r="105" spans="1:8" x14ac:dyDescent="0.25">
      <c r="A105" s="792"/>
      <c r="B105" s="614"/>
      <c r="C105" s="614"/>
      <c r="D105" s="614"/>
      <c r="E105" s="614"/>
      <c r="F105" s="614"/>
      <c r="G105" s="614"/>
      <c r="H105" s="614"/>
    </row>
    <row r="106" spans="1:8" ht="60" x14ac:dyDescent="0.25">
      <c r="A106" s="734"/>
      <c r="B106" s="613" t="s">
        <v>5461</v>
      </c>
      <c r="C106" s="614"/>
      <c r="D106" s="614"/>
      <c r="E106" s="614"/>
      <c r="F106" s="614"/>
      <c r="G106" s="614"/>
      <c r="H106" s="614"/>
    </row>
    <row r="107" spans="1:8" ht="15" customHeight="1" x14ac:dyDescent="0.25">
      <c r="A107" s="804" t="s">
        <v>5462</v>
      </c>
      <c r="B107" s="614"/>
      <c r="C107" s="614"/>
      <c r="D107" s="614"/>
      <c r="E107" s="614"/>
      <c r="F107" s="614"/>
      <c r="G107" s="614"/>
      <c r="H107" s="614"/>
    </row>
    <row r="108" spans="1:8" x14ac:dyDescent="0.25">
      <c r="A108" s="804"/>
      <c r="B108" s="614"/>
      <c r="C108" s="614"/>
      <c r="D108" s="614"/>
      <c r="E108" s="614"/>
      <c r="F108" s="614"/>
      <c r="G108" s="614"/>
      <c r="H108" s="614"/>
    </row>
    <row r="109" spans="1:8" x14ac:dyDescent="0.25">
      <c r="A109" s="804"/>
      <c r="B109" s="614"/>
      <c r="C109" s="614"/>
      <c r="D109" s="614"/>
      <c r="E109" s="614"/>
      <c r="F109" s="614"/>
      <c r="G109" s="614"/>
      <c r="H109" s="614"/>
    </row>
    <row r="110" spans="1:8" x14ac:dyDescent="0.25">
      <c r="A110" s="804"/>
      <c r="B110" s="614"/>
      <c r="C110" s="614"/>
      <c r="D110" s="614"/>
      <c r="E110" s="614"/>
      <c r="F110" s="614"/>
      <c r="G110" s="614"/>
      <c r="H110" s="614"/>
    </row>
    <row r="111" spans="1:8" x14ac:dyDescent="0.25">
      <c r="A111" s="804"/>
      <c r="B111" s="614"/>
      <c r="C111" s="614"/>
      <c r="D111" s="614"/>
      <c r="E111" s="614"/>
      <c r="F111" s="614"/>
      <c r="G111" s="614"/>
      <c r="H111" s="614"/>
    </row>
    <row r="112" spans="1:8" x14ac:dyDescent="0.25">
      <c r="A112" s="804"/>
      <c r="B112" s="614"/>
      <c r="C112" s="614"/>
      <c r="D112" s="614"/>
      <c r="E112" s="614"/>
      <c r="F112" s="614"/>
      <c r="G112" s="614"/>
      <c r="H112" s="614"/>
    </row>
    <row r="113" spans="1:8" x14ac:dyDescent="0.25">
      <c r="A113" s="804"/>
      <c r="B113" s="614"/>
      <c r="C113" s="614"/>
      <c r="D113" s="614"/>
      <c r="E113" s="614"/>
      <c r="F113" s="614"/>
      <c r="G113" s="614"/>
      <c r="H113" s="614"/>
    </row>
    <row r="114" spans="1:8" x14ac:dyDescent="0.25">
      <c r="A114" s="804"/>
      <c r="B114" s="614"/>
      <c r="C114" s="614"/>
      <c r="D114" s="614"/>
      <c r="E114" s="614"/>
      <c r="F114" s="614"/>
      <c r="G114" s="614"/>
      <c r="H114" s="614"/>
    </row>
    <row r="115" spans="1:8" x14ac:dyDescent="0.25">
      <c r="A115" s="804"/>
      <c r="B115" s="614"/>
      <c r="C115" s="614"/>
      <c r="D115" s="614"/>
      <c r="E115" s="614"/>
      <c r="F115" s="614"/>
      <c r="G115" s="614"/>
      <c r="H115" s="614"/>
    </row>
    <row r="116" spans="1:8" x14ac:dyDescent="0.25">
      <c r="A116" s="804"/>
      <c r="B116" s="614"/>
      <c r="C116" s="614"/>
      <c r="D116" s="614"/>
      <c r="E116" s="614"/>
      <c r="F116" s="614"/>
      <c r="G116" s="614"/>
      <c r="H116" s="614"/>
    </row>
    <row r="117" spans="1:8" x14ac:dyDescent="0.25">
      <c r="A117" s="804"/>
      <c r="B117" s="614"/>
      <c r="C117" s="614"/>
      <c r="D117" s="614"/>
      <c r="E117" s="614"/>
      <c r="F117" s="614"/>
      <c r="G117" s="614"/>
      <c r="H117" s="614"/>
    </row>
    <row r="118" spans="1:8" x14ac:dyDescent="0.25">
      <c r="A118" s="804"/>
      <c r="B118" s="614"/>
      <c r="C118" s="614"/>
      <c r="D118" s="614"/>
      <c r="E118" s="614"/>
      <c r="F118" s="614"/>
      <c r="G118" s="614"/>
      <c r="H118" s="614"/>
    </row>
    <row r="119" spans="1:8" ht="60" x14ac:dyDescent="0.25">
      <c r="A119" s="804"/>
      <c r="B119" s="613" t="s">
        <v>5463</v>
      </c>
      <c r="C119" s="614"/>
      <c r="D119" s="614"/>
      <c r="E119" s="614"/>
      <c r="F119" s="614"/>
      <c r="G119" s="614"/>
      <c r="H119" s="614"/>
    </row>
    <row r="120" spans="1:8" x14ac:dyDescent="0.25">
      <c r="A120" s="732" t="s">
        <v>5464</v>
      </c>
      <c r="B120" s="612" t="s">
        <v>5465</v>
      </c>
      <c r="C120" s="614"/>
      <c r="D120" s="614"/>
      <c r="E120" s="614"/>
      <c r="F120" s="614"/>
      <c r="G120" s="614"/>
      <c r="H120" s="614"/>
    </row>
    <row r="121" spans="1:8" x14ac:dyDescent="0.25">
      <c r="A121" s="732"/>
      <c r="B121" s="612" t="s">
        <v>5466</v>
      </c>
      <c r="C121" s="614"/>
      <c r="D121" s="614"/>
      <c r="E121" s="614"/>
      <c r="F121" s="614"/>
      <c r="G121" s="614"/>
      <c r="H121" s="614"/>
    </row>
    <row r="122" spans="1:8" ht="30" x14ac:dyDescent="0.25">
      <c r="A122" s="732"/>
      <c r="B122" s="613" t="s">
        <v>5467</v>
      </c>
      <c r="C122" s="614"/>
      <c r="D122" s="614"/>
      <c r="E122" s="614"/>
      <c r="F122" s="614"/>
      <c r="G122" s="614"/>
      <c r="H122" s="614"/>
    </row>
    <row r="123" spans="1:8" x14ac:dyDescent="0.25">
      <c r="A123" s="732"/>
      <c r="B123" s="612" t="s">
        <v>5468</v>
      </c>
      <c r="C123" s="614"/>
      <c r="D123" s="614"/>
      <c r="E123" s="614"/>
      <c r="F123" s="614"/>
      <c r="G123" s="614"/>
      <c r="H123" s="614"/>
    </row>
    <row r="124" spans="1:8" x14ac:dyDescent="0.25">
      <c r="A124" s="732"/>
      <c r="B124" s="612" t="s">
        <v>5469</v>
      </c>
      <c r="C124" s="614"/>
      <c r="D124" s="614"/>
      <c r="E124" s="614"/>
      <c r="F124" s="614"/>
      <c r="G124" s="614"/>
      <c r="H124" s="614"/>
    </row>
    <row r="125" spans="1:8" x14ac:dyDescent="0.25">
      <c r="A125" s="732"/>
      <c r="B125" s="612" t="s">
        <v>5470</v>
      </c>
      <c r="C125" s="614"/>
      <c r="D125" s="614"/>
      <c r="E125" s="614"/>
      <c r="F125" s="614"/>
      <c r="G125" s="614"/>
      <c r="H125" s="614"/>
    </row>
    <row r="126" spans="1:8" x14ac:dyDescent="0.25">
      <c r="A126" s="732"/>
      <c r="B126" s="612" t="s">
        <v>5471</v>
      </c>
      <c r="C126" s="614"/>
      <c r="D126" s="614"/>
      <c r="E126" s="614"/>
      <c r="F126" s="614"/>
      <c r="G126" s="614"/>
      <c r="H126" s="614"/>
    </row>
    <row r="127" spans="1:8" x14ac:dyDescent="0.25">
      <c r="A127" s="646" t="s">
        <v>5472</v>
      </c>
      <c r="B127" s="647"/>
      <c r="C127" s="647"/>
      <c r="D127" s="647"/>
      <c r="E127" s="647"/>
      <c r="F127" s="647"/>
      <c r="G127" s="647"/>
      <c r="H127" s="648"/>
    </row>
  </sheetData>
  <mergeCells count="38">
    <mergeCell ref="A120:A126"/>
    <mergeCell ref="A127:H127"/>
    <mergeCell ref="A42:A54"/>
    <mergeCell ref="A55:A67"/>
    <mergeCell ref="A68:A80"/>
    <mergeCell ref="A81:A93"/>
    <mergeCell ref="A94:A106"/>
    <mergeCell ref="A107:A119"/>
    <mergeCell ref="A32:J32"/>
    <mergeCell ref="A33:J33"/>
    <mergeCell ref="A34:J34"/>
    <mergeCell ref="A35:J36"/>
    <mergeCell ref="A37:J37"/>
    <mergeCell ref="A38:J39"/>
    <mergeCell ref="A24:J24"/>
    <mergeCell ref="A25:J27"/>
    <mergeCell ref="A28:J28"/>
    <mergeCell ref="A29:J29"/>
    <mergeCell ref="A30:J30"/>
    <mergeCell ref="A31:J31"/>
    <mergeCell ref="A15:J15"/>
    <mergeCell ref="A16:J17"/>
    <mergeCell ref="A18:J18"/>
    <mergeCell ref="A19:I19"/>
    <mergeCell ref="A20:J20"/>
    <mergeCell ref="A21:J23"/>
    <mergeCell ref="A5:J5"/>
    <mergeCell ref="A6:J9"/>
    <mergeCell ref="A10:J10"/>
    <mergeCell ref="A11:J11"/>
    <mergeCell ref="A12:J12"/>
    <mergeCell ref="A13:J14"/>
    <mergeCell ref="A1:J1"/>
    <mergeCell ref="A2:J2"/>
    <mergeCell ref="A3:D3"/>
    <mergeCell ref="E3:J3"/>
    <mergeCell ref="A4:D4"/>
    <mergeCell ref="E4:J4"/>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 sqref="D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1" sqref="C1"/>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638" t="s">
        <v>3876</v>
      </c>
      <c r="B1" s="638"/>
      <c r="C1" s="638"/>
      <c r="D1" s="638"/>
      <c r="E1" s="638"/>
    </row>
    <row r="2" spans="1:5" x14ac:dyDescent="0.25">
      <c r="A2" s="177"/>
      <c r="B2" s="177"/>
      <c r="C2" s="177"/>
      <c r="D2" s="177"/>
      <c r="E2" s="177"/>
    </row>
    <row r="3" spans="1:5" ht="30" x14ac:dyDescent="0.25">
      <c r="A3" s="639" t="s">
        <v>0</v>
      </c>
      <c r="B3" s="643" t="s">
        <v>2204</v>
      </c>
      <c r="C3" s="644"/>
      <c r="D3" s="645"/>
      <c r="E3" s="96" t="s">
        <v>3877</v>
      </c>
    </row>
    <row r="4" spans="1:5" ht="45" x14ac:dyDescent="0.25">
      <c r="A4" s="639"/>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640" t="s">
        <v>3886</v>
      </c>
      <c r="B30" s="641"/>
      <c r="C30" s="642"/>
      <c r="D30" s="122"/>
      <c r="E30" s="122"/>
    </row>
    <row r="31" spans="1:5" x14ac:dyDescent="0.25">
      <c r="A31" s="640" t="s">
        <v>3887</v>
      </c>
      <c r="B31" s="641"/>
      <c r="C31" s="642"/>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639" t="s">
        <v>3890</v>
      </c>
      <c r="B35" s="639" t="s">
        <v>2204</v>
      </c>
      <c r="C35" s="639"/>
      <c r="D35" s="639"/>
      <c r="E35" s="96" t="s">
        <v>3877</v>
      </c>
    </row>
    <row r="36" spans="1:5" ht="45" x14ac:dyDescent="0.25">
      <c r="A36" s="639"/>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640" t="s">
        <v>3901</v>
      </c>
      <c r="B59" s="641"/>
      <c r="C59" s="642"/>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7" zoomScaleNormal="100" workbookViewId="0">
      <selection activeCell="A16" sqref="A16"/>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zoomScale="80" zoomScaleNormal="80" workbookViewId="0"/>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3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3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3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45"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45"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3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workbookViewId="0"/>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832" t="s">
        <v>2825</v>
      </c>
      <c r="B45" s="833"/>
      <c r="C45" s="833"/>
      <c r="D45" s="833"/>
      <c r="E45" s="833"/>
      <c r="F45" s="833"/>
      <c r="G45" s="834"/>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F1" sqref="F1"/>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747" t="s">
        <v>3226</v>
      </c>
      <c r="B8" s="748"/>
      <c r="C8" s="748"/>
      <c r="D8" s="748"/>
      <c r="E8" s="748"/>
      <c r="F8" s="748"/>
      <c r="G8" s="749"/>
    </row>
    <row r="9" spans="1:7" x14ac:dyDescent="0.25">
      <c r="A9" s="835" t="s">
        <v>3227</v>
      </c>
      <c r="B9" s="836"/>
      <c r="C9" s="836"/>
      <c r="D9" s="836"/>
      <c r="E9" s="836"/>
      <c r="F9" s="836"/>
      <c r="G9" s="837"/>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838" t="s">
        <v>3234</v>
      </c>
      <c r="B23" s="839"/>
      <c r="C23" s="840"/>
      <c r="D23" s="841" t="s">
        <v>3235</v>
      </c>
      <c r="E23" s="841"/>
      <c r="F23" s="841"/>
      <c r="G23" s="841"/>
      <c r="H23" s="841"/>
    </row>
    <row r="24" spans="1:8" x14ac:dyDescent="0.25">
      <c r="A24" s="835" t="s">
        <v>3227</v>
      </c>
      <c r="B24" s="836"/>
      <c r="C24" s="836"/>
      <c r="D24" s="836"/>
      <c r="E24" s="836"/>
      <c r="F24" s="836"/>
      <c r="G24" s="836"/>
      <c r="H24" s="837"/>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835" t="s">
        <v>3243</v>
      </c>
      <c r="B38" s="836"/>
      <c r="C38" s="836"/>
      <c r="D38" s="836"/>
      <c r="E38" s="836"/>
      <c r="F38" s="836"/>
      <c r="G38" s="836"/>
      <c r="H38" s="837"/>
    </row>
    <row r="39" spans="1:8" ht="15" customHeight="1" x14ac:dyDescent="0.25">
      <c r="A39" s="23">
        <v>13</v>
      </c>
      <c r="B39" s="640" t="s">
        <v>3244</v>
      </c>
      <c r="C39" s="642"/>
      <c r="D39" s="23"/>
      <c r="E39" s="221"/>
      <c r="F39" s="221"/>
      <c r="G39" s="221"/>
      <c r="H39" s="23"/>
    </row>
    <row r="40" spans="1:8" ht="15" customHeight="1" x14ac:dyDescent="0.25">
      <c r="A40" s="23">
        <v>14</v>
      </c>
      <c r="B40" s="640" t="s">
        <v>3245</v>
      </c>
      <c r="C40" s="642"/>
      <c r="D40" s="23"/>
      <c r="E40" s="175"/>
      <c r="F40" s="175"/>
      <c r="G40" s="175"/>
      <c r="H40" s="23"/>
    </row>
    <row r="41" spans="1:8" ht="15" customHeight="1" x14ac:dyDescent="0.25">
      <c r="A41" s="23">
        <v>15</v>
      </c>
      <c r="B41" s="640" t="s">
        <v>3246</v>
      </c>
      <c r="C41" s="642"/>
      <c r="D41" s="23"/>
      <c r="E41" s="175"/>
      <c r="F41" s="175"/>
      <c r="G41" s="175"/>
      <c r="H41" s="23"/>
    </row>
    <row r="42" spans="1:8" ht="15" customHeight="1" x14ac:dyDescent="0.25">
      <c r="A42" s="23">
        <v>16</v>
      </c>
      <c r="B42" s="640" t="s">
        <v>3247</v>
      </c>
      <c r="C42" s="642"/>
      <c r="D42" s="23"/>
      <c r="E42" s="175"/>
      <c r="F42" s="175"/>
      <c r="G42" s="175"/>
      <c r="H42" s="23"/>
    </row>
    <row r="43" spans="1:8" ht="15" customHeight="1" x14ac:dyDescent="0.25">
      <c r="A43" s="23">
        <v>17</v>
      </c>
      <c r="B43" s="640" t="s">
        <v>3248</v>
      </c>
      <c r="C43" s="642"/>
      <c r="D43" s="175"/>
      <c r="E43" s="175"/>
      <c r="F43" s="23"/>
      <c r="G43" s="175"/>
      <c r="H43" s="175"/>
    </row>
    <row r="44" spans="1:8" ht="15" customHeight="1" x14ac:dyDescent="0.25">
      <c r="A44" s="23">
        <v>18</v>
      </c>
      <c r="B44" s="640" t="s">
        <v>3249</v>
      </c>
      <c r="C44" s="642"/>
      <c r="D44" s="175"/>
      <c r="E44" s="23"/>
      <c r="F44" s="23"/>
      <c r="G44" s="23"/>
      <c r="H44" s="175"/>
    </row>
    <row r="45" spans="1:8" ht="15" customHeight="1" x14ac:dyDescent="0.25">
      <c r="A45" s="23">
        <v>19</v>
      </c>
      <c r="B45" s="640" t="s">
        <v>3250</v>
      </c>
      <c r="C45" s="642"/>
      <c r="D45" s="175"/>
      <c r="E45" s="23"/>
      <c r="F45" s="23"/>
      <c r="G45" s="23"/>
      <c r="H45" s="175"/>
    </row>
    <row r="46" spans="1:8" ht="15" customHeight="1" x14ac:dyDescent="0.25">
      <c r="A46" s="23">
        <v>20</v>
      </c>
      <c r="B46" s="640" t="s">
        <v>3251</v>
      </c>
      <c r="C46" s="642"/>
      <c r="D46" s="23"/>
      <c r="E46" s="23"/>
      <c r="F46" s="23"/>
      <c r="G46" s="23"/>
      <c r="H46" s="23"/>
    </row>
    <row r="47" spans="1:8" ht="15" customHeight="1" x14ac:dyDescent="0.25">
      <c r="A47" s="844" t="s">
        <v>3252</v>
      </c>
      <c r="B47" s="844"/>
      <c r="C47" s="844"/>
      <c r="D47" s="152"/>
      <c r="E47" s="152"/>
      <c r="F47" s="152"/>
      <c r="G47" s="152"/>
      <c r="H47" s="152"/>
    </row>
    <row r="48" spans="1:8" ht="15" customHeight="1" x14ac:dyDescent="0.25">
      <c r="A48" s="844" t="s">
        <v>3253</v>
      </c>
      <c r="B48" s="844"/>
      <c r="C48" s="844"/>
      <c r="D48" s="842" t="s">
        <v>3254</v>
      </c>
      <c r="E48" s="845" t="s">
        <v>3255</v>
      </c>
      <c r="F48" s="846"/>
      <c r="G48" s="847"/>
      <c r="H48" s="842" t="s">
        <v>3256</v>
      </c>
    </row>
    <row r="49" spans="1:8" ht="15" customHeight="1" x14ac:dyDescent="0.25">
      <c r="A49" s="844" t="s">
        <v>3257</v>
      </c>
      <c r="B49" s="844"/>
      <c r="C49" s="844"/>
      <c r="D49" s="843"/>
      <c r="E49" s="848"/>
      <c r="F49" s="849"/>
      <c r="G49" s="850"/>
      <c r="H49" s="843"/>
    </row>
    <row r="51" spans="1:8" ht="150" x14ac:dyDescent="0.25">
      <c r="A51" s="97" t="s">
        <v>2438</v>
      </c>
      <c r="B51" s="97" t="s">
        <v>3258</v>
      </c>
    </row>
  </sheetData>
  <mergeCells count="20">
    <mergeCell ref="H48:H49"/>
    <mergeCell ref="A49:C49"/>
    <mergeCell ref="B45:C45"/>
    <mergeCell ref="B46:C46"/>
    <mergeCell ref="A47:C47"/>
    <mergeCell ref="A48:C48"/>
    <mergeCell ref="D48:D49"/>
    <mergeCell ref="E48:G49"/>
    <mergeCell ref="B44:C44"/>
    <mergeCell ref="A8:G8"/>
    <mergeCell ref="A9:G9"/>
    <mergeCell ref="A23:C23"/>
    <mergeCell ref="D23:H23"/>
    <mergeCell ref="A24:H24"/>
    <mergeCell ref="A38:H38"/>
    <mergeCell ref="B39:C39"/>
    <mergeCell ref="B40:C40"/>
    <mergeCell ref="B41:C41"/>
    <mergeCell ref="B42:C42"/>
    <mergeCell ref="B43:C43"/>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851" t="s">
        <v>3261</v>
      </c>
      <c r="B10" s="852"/>
      <c r="C10" s="852"/>
      <c r="D10" s="852"/>
      <c r="E10" s="853"/>
      <c r="F10" s="193"/>
    </row>
    <row r="11" spans="1:6" ht="15" customHeight="1" x14ac:dyDescent="0.25">
      <c r="A11" s="854" t="s">
        <v>3262</v>
      </c>
      <c r="B11" s="855"/>
      <c r="C11" s="855"/>
      <c r="D11" s="855"/>
      <c r="E11" s="856"/>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857" t="s">
        <v>3284</v>
      </c>
      <c r="B32" s="858"/>
      <c r="C32" s="858"/>
      <c r="D32" s="858"/>
      <c r="E32" s="858"/>
      <c r="F32" s="193"/>
    </row>
    <row r="33" spans="1:6" ht="36.75" customHeight="1" x14ac:dyDescent="0.25">
      <c r="A33" s="859" t="s">
        <v>3285</v>
      </c>
      <c r="B33" s="859"/>
      <c r="C33" s="859"/>
      <c r="D33" s="859"/>
      <c r="E33" s="859"/>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baseColWidth="10" defaultRowHeight="15" x14ac:dyDescent="0.25"/>
  <cols>
    <col min="1" max="1" width="26.5703125" bestFit="1" customWidth="1"/>
  </cols>
  <sheetData>
    <row r="1" spans="1:4" ht="30"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60" x14ac:dyDescent="0.25">
      <c r="A10" s="92" t="s">
        <v>3295</v>
      </c>
      <c r="B10" s="34"/>
    </row>
    <row r="11" spans="1:4" ht="105" x14ac:dyDescent="0.25">
      <c r="A11" s="92" t="s">
        <v>3296</v>
      </c>
      <c r="B11" s="34"/>
    </row>
    <row r="12" spans="1:4" ht="90" x14ac:dyDescent="0.25">
      <c r="A12" s="92" t="s">
        <v>3297</v>
      </c>
      <c r="B12" s="34"/>
    </row>
    <row r="14" spans="1:4" ht="15" customHeight="1" x14ac:dyDescent="0.25">
      <c r="A14" s="860" t="s">
        <v>3298</v>
      </c>
      <c r="B14" s="860"/>
      <c r="C14" s="860"/>
      <c r="D14" s="860"/>
    </row>
    <row r="15" spans="1:4" ht="135" x14ac:dyDescent="0.25">
      <c r="A15" s="92" t="s">
        <v>3299</v>
      </c>
      <c r="B15" s="92" t="s">
        <v>3300</v>
      </c>
      <c r="C15" s="92" t="s">
        <v>3301</v>
      </c>
      <c r="D15" s="92" t="s">
        <v>3302</v>
      </c>
    </row>
    <row r="16" spans="1:4" x14ac:dyDescent="0.25">
      <c r="A16" s="23" t="s">
        <v>3303</v>
      </c>
      <c r="B16" s="23"/>
      <c r="C16" s="175"/>
      <c r="D16" s="23"/>
    </row>
    <row r="17" spans="1:7" ht="90" x14ac:dyDescent="0.25">
      <c r="A17" s="122" t="s">
        <v>3304</v>
      </c>
      <c r="B17" s="23"/>
      <c r="C17" s="23"/>
      <c r="D17" s="23"/>
    </row>
    <row r="18" spans="1:7" ht="90" x14ac:dyDescent="0.25">
      <c r="A18" s="122" t="s">
        <v>3305</v>
      </c>
      <c r="B18" s="23"/>
      <c r="C18" s="23"/>
      <c r="D18" s="23"/>
    </row>
    <row r="19" spans="1:7" ht="90" x14ac:dyDescent="0.25">
      <c r="A19" s="122" t="s">
        <v>3306</v>
      </c>
      <c r="B19" s="228"/>
      <c r="C19" s="228"/>
      <c r="D19" s="228"/>
    </row>
    <row r="20" spans="1:7" ht="90" x14ac:dyDescent="0.25">
      <c r="A20" s="122" t="s">
        <v>3307</v>
      </c>
      <c r="B20" s="228"/>
      <c r="C20" s="228"/>
      <c r="D20" s="228"/>
    </row>
    <row r="21" spans="1:7" ht="90" x14ac:dyDescent="0.25">
      <c r="A21" s="122" t="s">
        <v>3308</v>
      </c>
      <c r="B21" s="228"/>
      <c r="C21" s="228"/>
      <c r="D21" s="228"/>
    </row>
    <row r="22" spans="1:7" ht="90" x14ac:dyDescent="0.25">
      <c r="A22" s="122" t="s">
        <v>3309</v>
      </c>
      <c r="B22" s="228"/>
      <c r="C22" s="228"/>
      <c r="D22" s="228"/>
    </row>
    <row r="23" spans="1:7" ht="90" x14ac:dyDescent="0.25">
      <c r="A23" s="122" t="s">
        <v>3310</v>
      </c>
      <c r="B23" s="228"/>
      <c r="C23" s="228"/>
      <c r="D23" s="228"/>
    </row>
    <row r="24" spans="1:7" ht="90" x14ac:dyDescent="0.25">
      <c r="A24" s="122" t="s">
        <v>3311</v>
      </c>
      <c r="B24" s="228"/>
      <c r="C24" s="228"/>
      <c r="D24" s="228"/>
    </row>
    <row r="25" spans="1:7" ht="90" x14ac:dyDescent="0.25">
      <c r="A25" s="122" t="s">
        <v>3312</v>
      </c>
      <c r="B25" s="228"/>
      <c r="C25" s="228"/>
      <c r="D25" s="228"/>
    </row>
    <row r="26" spans="1:7" ht="90" x14ac:dyDescent="0.25">
      <c r="A26" s="122" t="s">
        <v>3313</v>
      </c>
      <c r="B26" s="228"/>
      <c r="C26" s="228"/>
      <c r="D26" s="228"/>
    </row>
    <row r="28" spans="1:7" ht="6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90" x14ac:dyDescent="0.25">
      <c r="A31" s="122" t="s">
        <v>3321</v>
      </c>
      <c r="B31" s="23"/>
      <c r="C31" s="23"/>
      <c r="D31" s="23"/>
      <c r="E31" s="23"/>
      <c r="F31" s="23"/>
      <c r="G31" s="23"/>
    </row>
    <row r="32" spans="1:7" ht="90" x14ac:dyDescent="0.25">
      <c r="A32" s="122" t="s">
        <v>3322</v>
      </c>
      <c r="B32" s="23"/>
      <c r="C32" s="23"/>
      <c r="D32" s="23"/>
      <c r="E32" s="23"/>
      <c r="F32" s="23"/>
      <c r="G32" s="23"/>
    </row>
    <row r="33" spans="1:7" ht="90" x14ac:dyDescent="0.25">
      <c r="A33" s="122" t="s">
        <v>3323</v>
      </c>
      <c r="B33" s="23"/>
      <c r="C33" s="23"/>
      <c r="D33" s="23"/>
      <c r="E33" s="23"/>
      <c r="F33" s="23"/>
      <c r="G33" s="23"/>
    </row>
    <row r="34" spans="1:7" ht="90" x14ac:dyDescent="0.25">
      <c r="A34" s="122" t="s">
        <v>3324</v>
      </c>
      <c r="B34" s="23"/>
      <c r="C34" s="23"/>
      <c r="D34" s="23"/>
      <c r="E34" s="23"/>
      <c r="F34" s="23"/>
      <c r="G34" s="23"/>
    </row>
    <row r="35" spans="1:7" ht="90" x14ac:dyDescent="0.25">
      <c r="A35" s="122" t="s">
        <v>3325</v>
      </c>
      <c r="B35" s="23"/>
      <c r="C35" s="23"/>
      <c r="D35" s="23"/>
      <c r="E35" s="23"/>
      <c r="F35" s="23"/>
      <c r="G35" s="23"/>
    </row>
    <row r="36" spans="1:7" ht="90" x14ac:dyDescent="0.25">
      <c r="A36" s="122" t="s">
        <v>3326</v>
      </c>
      <c r="B36" s="23"/>
      <c r="C36" s="23"/>
      <c r="D36" s="23"/>
      <c r="E36" s="23"/>
      <c r="F36" s="23"/>
      <c r="G36" s="23"/>
    </row>
    <row r="37" spans="1:7" ht="90" x14ac:dyDescent="0.25">
      <c r="A37" s="122" t="s">
        <v>3327</v>
      </c>
      <c r="B37" s="23"/>
      <c r="C37" s="23"/>
      <c r="D37" s="23"/>
      <c r="E37" s="23"/>
      <c r="F37" s="23"/>
      <c r="G37" s="23"/>
    </row>
    <row r="38" spans="1:7" ht="90" x14ac:dyDescent="0.25">
      <c r="A38" s="122" t="s">
        <v>3328</v>
      </c>
      <c r="B38" s="23"/>
      <c r="C38" s="23"/>
      <c r="D38" s="23"/>
      <c r="E38" s="23"/>
      <c r="F38" s="23"/>
      <c r="G38" s="23"/>
    </row>
    <row r="39" spans="1:7" ht="90" x14ac:dyDescent="0.25">
      <c r="A39" s="122" t="s">
        <v>3329</v>
      </c>
      <c r="B39" s="23"/>
      <c r="C39" s="23"/>
      <c r="D39" s="23"/>
      <c r="E39" s="23"/>
      <c r="F39" s="23"/>
      <c r="G39" s="23"/>
    </row>
    <row r="40" spans="1:7" ht="90" x14ac:dyDescent="0.25">
      <c r="A40" s="122" t="s">
        <v>3330</v>
      </c>
      <c r="B40" s="23"/>
      <c r="C40" s="23"/>
      <c r="D40" s="23"/>
      <c r="E40" s="23"/>
      <c r="F40" s="23"/>
      <c r="G40" s="23"/>
    </row>
    <row r="42" spans="1:7" ht="135" x14ac:dyDescent="0.25">
      <c r="A42" s="97" t="s">
        <v>3331</v>
      </c>
    </row>
    <row r="43" spans="1:7" ht="60" x14ac:dyDescent="0.25">
      <c r="A43" s="97" t="s">
        <v>2200</v>
      </c>
    </row>
  </sheetData>
  <mergeCells count="1">
    <mergeCell ref="A14:D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618" t="s">
        <v>4029</v>
      </c>
      <c r="B1" s="618"/>
      <c r="C1" s="618"/>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1" max="1" width="41.42578125" customWidth="1"/>
    <col min="3" max="4" width="12.7109375" bestFit="1" customWidth="1"/>
    <col min="5" max="5" width="46" bestFit="1" customWidth="1"/>
    <col min="6" max="7" width="12.7109375" bestFit="1" customWidth="1"/>
  </cols>
  <sheetData>
    <row r="1" spans="1:7" ht="45" x14ac:dyDescent="0.25">
      <c r="A1" s="176" t="s">
        <v>3332</v>
      </c>
    </row>
    <row r="3" spans="1:7" ht="30" x14ac:dyDescent="0.25">
      <c r="A3" s="97" t="s">
        <v>3333</v>
      </c>
    </row>
    <row r="5" spans="1:7" x14ac:dyDescent="0.25">
      <c r="A5" s="145" t="s">
        <v>2085</v>
      </c>
    </row>
    <row r="6" spans="1:7" x14ac:dyDescent="0.25">
      <c r="A6" s="152"/>
    </row>
    <row r="7" spans="1:7" x14ac:dyDescent="0.25">
      <c r="A7" s="145" t="s">
        <v>2918</v>
      </c>
    </row>
    <row r="8" spans="1:7" x14ac:dyDescent="0.25">
      <c r="A8" s="152"/>
    </row>
    <row r="10" spans="1:7" ht="45" x14ac:dyDescent="0.25">
      <c r="A10" s="104" t="s">
        <v>3334</v>
      </c>
    </row>
    <row r="11" spans="1:7" x14ac:dyDescent="0.25">
      <c r="A11" s="746" t="s">
        <v>2091</v>
      </c>
      <c r="B11" s="746" t="s">
        <v>2203</v>
      </c>
      <c r="C11" s="755" t="s">
        <v>3335</v>
      </c>
      <c r="D11" s="756"/>
      <c r="E11" s="756"/>
      <c r="F11" s="756"/>
      <c r="G11" s="757"/>
    </row>
    <row r="12" spans="1:7" x14ac:dyDescent="0.25">
      <c r="A12" s="746"/>
      <c r="B12" s="746"/>
      <c r="C12" s="145" t="s">
        <v>3336</v>
      </c>
      <c r="D12" s="145" t="s">
        <v>3337</v>
      </c>
      <c r="E12" s="145" t="s">
        <v>3338</v>
      </c>
      <c r="F12" s="145" t="s">
        <v>3339</v>
      </c>
      <c r="G12" s="145" t="s">
        <v>3340</v>
      </c>
    </row>
    <row r="13" spans="1:7" ht="30" x14ac:dyDescent="0.25">
      <c r="A13" s="92" t="s">
        <v>3341</v>
      </c>
      <c r="B13" s="34">
        <v>1</v>
      </c>
      <c r="C13" s="34"/>
      <c r="D13" s="34"/>
      <c r="E13" s="34"/>
      <c r="F13" s="34"/>
      <c r="G13" s="34"/>
    </row>
    <row r="14" spans="1:7" ht="45" x14ac:dyDescent="0.25">
      <c r="A14" s="92" t="s">
        <v>3342</v>
      </c>
      <c r="B14" s="34">
        <v>2</v>
      </c>
      <c r="C14" s="34"/>
      <c r="D14" s="34"/>
      <c r="E14" s="34"/>
      <c r="F14" s="34"/>
      <c r="G14" s="34"/>
    </row>
    <row r="15" spans="1:7" x14ac:dyDescent="0.25">
      <c r="A15" s="51" t="s">
        <v>3343</v>
      </c>
      <c r="B15" s="51">
        <v>3</v>
      </c>
      <c r="C15" s="51"/>
      <c r="D15" s="51"/>
      <c r="E15" s="51"/>
      <c r="F15" s="51"/>
      <c r="G15" s="51"/>
    </row>
    <row r="16" spans="1:7" ht="30" x14ac:dyDescent="0.25">
      <c r="A16" s="92" t="s">
        <v>3344</v>
      </c>
      <c r="B16" s="34">
        <v>4</v>
      </c>
      <c r="C16" s="34"/>
      <c r="D16" s="34"/>
      <c r="E16" s="34"/>
      <c r="F16" s="34"/>
      <c r="G16" s="34"/>
    </row>
    <row r="17" spans="1:7" ht="30" x14ac:dyDescent="0.25">
      <c r="A17" s="92" t="s">
        <v>3345</v>
      </c>
      <c r="B17" s="34">
        <v>5</v>
      </c>
      <c r="C17" s="34"/>
      <c r="D17" s="34"/>
      <c r="E17" s="34"/>
      <c r="F17" s="34"/>
      <c r="G17" s="34"/>
    </row>
    <row r="18" spans="1:7" x14ac:dyDescent="0.25">
      <c r="A18" s="51" t="s">
        <v>3346</v>
      </c>
      <c r="B18" s="51">
        <v>6</v>
      </c>
      <c r="C18" s="51"/>
      <c r="D18" s="51"/>
      <c r="E18" s="51"/>
      <c r="F18" s="51"/>
      <c r="G18" s="51"/>
    </row>
    <row r="19" spans="1:7" ht="30" x14ac:dyDescent="0.25">
      <c r="A19" s="92" t="s">
        <v>3347</v>
      </c>
      <c r="B19" s="34">
        <v>7</v>
      </c>
      <c r="C19" s="34"/>
      <c r="D19" s="34"/>
      <c r="E19" s="34"/>
      <c r="F19" s="34"/>
      <c r="G19" s="34"/>
    </row>
    <row r="21" spans="1:7" ht="45" x14ac:dyDescent="0.25">
      <c r="A21" s="104" t="s">
        <v>3348</v>
      </c>
    </row>
    <row r="22" spans="1:7" ht="15" customHeight="1" x14ac:dyDescent="0.25">
      <c r="A22" s="861" t="s">
        <v>3349</v>
      </c>
      <c r="B22" s="861" t="s">
        <v>3350</v>
      </c>
      <c r="C22" s="832" t="s">
        <v>3351</v>
      </c>
      <c r="D22" s="834"/>
      <c r="E22" s="861" t="s">
        <v>3352</v>
      </c>
    </row>
    <row r="23" spans="1:7" ht="60" x14ac:dyDescent="0.25">
      <c r="A23" s="862"/>
      <c r="B23" s="862"/>
      <c r="C23" s="92" t="s">
        <v>3353</v>
      </c>
      <c r="D23" s="92" t="s">
        <v>3354</v>
      </c>
      <c r="E23" s="862"/>
    </row>
    <row r="24" spans="1:7" x14ac:dyDescent="0.25">
      <c r="A24" s="152"/>
      <c r="B24" s="152"/>
      <c r="C24" s="152"/>
      <c r="D24" s="152"/>
      <c r="E24" s="152"/>
    </row>
    <row r="26" spans="1:7" ht="30"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747" t="s">
        <v>3360</v>
      </c>
      <c r="B14" s="748"/>
      <c r="C14" s="749"/>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747" t="s">
        <v>3369</v>
      </c>
      <c r="B20" s="748"/>
      <c r="C20" s="749"/>
    </row>
    <row r="21" spans="1:3" x14ac:dyDescent="0.25">
      <c r="A21" s="863" t="s">
        <v>3370</v>
      </c>
      <c r="B21" s="864"/>
      <c r="C21" s="865"/>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866" t="s">
        <v>3381</v>
      </c>
      <c r="B27" s="866"/>
      <c r="C27" s="866"/>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835" t="s">
        <v>3395</v>
      </c>
      <c r="B35" s="836"/>
      <c r="C35" s="837"/>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832" t="s">
        <v>3415</v>
      </c>
      <c r="B46" s="833"/>
      <c r="C46" s="834"/>
    </row>
    <row r="47" spans="1:3" x14ac:dyDescent="0.25">
      <c r="A47" s="105" t="s">
        <v>3416</v>
      </c>
      <c r="B47" s="51" t="s">
        <v>3417</v>
      </c>
      <c r="C47" s="53">
        <f>C26+C34-C45</f>
        <v>0</v>
      </c>
    </row>
    <row r="48" spans="1:3" x14ac:dyDescent="0.25">
      <c r="A48" s="835" t="s">
        <v>3418</v>
      </c>
      <c r="B48" s="836"/>
      <c r="C48" s="837"/>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841" t="s">
        <v>3451</v>
      </c>
      <c r="B26" s="841"/>
      <c r="C26" s="841"/>
      <c r="D26" s="841"/>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173" workbookViewId="0">
      <selection activeCell="A179" sqref="A179:A181"/>
    </sheetView>
  </sheetViews>
  <sheetFormatPr baseColWidth="10" defaultRowHeight="15" x14ac:dyDescent="0.25"/>
  <cols>
    <col min="1" max="1" width="40" customWidth="1"/>
    <col min="2" max="2" width="31.85546875" bestFit="1" customWidth="1"/>
    <col min="3" max="3" width="27.42578125" bestFit="1" customWidth="1"/>
  </cols>
  <sheetData>
    <row r="1" spans="1:9" ht="15" customHeight="1" x14ac:dyDescent="0.25">
      <c r="A1" s="871" t="s">
        <v>4376</v>
      </c>
      <c r="B1" s="871"/>
      <c r="C1" s="871"/>
      <c r="D1" s="516"/>
      <c r="E1" s="516"/>
      <c r="F1" s="516"/>
      <c r="G1" s="516"/>
      <c r="H1" s="516"/>
      <c r="I1" s="516"/>
    </row>
    <row r="2" spans="1:9" x14ac:dyDescent="0.25">
      <c r="A2" s="516"/>
      <c r="B2" s="516"/>
      <c r="C2" s="516"/>
      <c r="D2" s="516"/>
      <c r="E2" s="516"/>
      <c r="F2" s="516"/>
      <c r="G2" s="516"/>
      <c r="H2" s="516"/>
      <c r="I2" s="516"/>
    </row>
    <row r="3" spans="1:9" x14ac:dyDescent="0.25">
      <c r="A3" s="872" t="s">
        <v>4377</v>
      </c>
      <c r="B3" s="873"/>
      <c r="C3" s="874"/>
      <c r="D3" s="516"/>
      <c r="E3" s="516"/>
      <c r="F3" s="516"/>
      <c r="G3" s="516"/>
      <c r="H3" s="516"/>
      <c r="I3" s="516"/>
    </row>
    <row r="4" spans="1:9" x14ac:dyDescent="0.25">
      <c r="A4" s="516"/>
      <c r="B4" s="516"/>
      <c r="C4" s="516"/>
      <c r="D4" s="516"/>
      <c r="E4" s="516"/>
      <c r="F4" s="516"/>
      <c r="G4" s="516"/>
      <c r="H4" s="516"/>
      <c r="I4" s="516"/>
    </row>
    <row r="5" spans="1:9" x14ac:dyDescent="0.25">
      <c r="A5" s="517" t="s">
        <v>4378</v>
      </c>
      <c r="B5" s="517" t="s">
        <v>4379</v>
      </c>
      <c r="C5" s="517" t="s">
        <v>4380</v>
      </c>
      <c r="D5" s="516"/>
      <c r="E5" s="516"/>
      <c r="F5" s="516"/>
      <c r="G5" s="516"/>
      <c r="H5" s="516"/>
      <c r="I5" s="516"/>
    </row>
    <row r="6" spans="1:9" x14ac:dyDescent="0.25">
      <c r="A6" s="518"/>
      <c r="B6" s="518"/>
      <c r="C6" s="518"/>
      <c r="D6" s="516"/>
      <c r="E6" s="516"/>
      <c r="F6" s="516"/>
      <c r="G6" s="516"/>
      <c r="H6" s="516"/>
      <c r="I6" s="516"/>
    </row>
    <row r="7" spans="1:9" x14ac:dyDescent="0.25">
      <c r="A7" s="516"/>
      <c r="B7" s="516"/>
      <c r="C7" s="516"/>
      <c r="D7" s="516"/>
      <c r="E7" s="516"/>
      <c r="F7" s="516"/>
      <c r="G7" s="516"/>
      <c r="H7" s="516"/>
      <c r="I7" s="516"/>
    </row>
    <row r="8" spans="1:9" ht="36.75" customHeight="1" x14ac:dyDescent="0.25">
      <c r="A8" s="875" t="s">
        <v>4381</v>
      </c>
      <c r="B8" s="875"/>
      <c r="C8" s="875"/>
      <c r="D8" s="516"/>
      <c r="E8" s="516"/>
      <c r="F8" s="516"/>
      <c r="G8" s="516"/>
      <c r="H8" s="516"/>
      <c r="I8" s="516"/>
    </row>
    <row r="9" spans="1:9" x14ac:dyDescent="0.25">
      <c r="A9" s="516"/>
      <c r="B9" s="516"/>
      <c r="C9" s="516"/>
      <c r="D9" s="516"/>
      <c r="E9" s="516"/>
      <c r="F9" s="516"/>
      <c r="G9" s="516"/>
      <c r="H9" s="516"/>
      <c r="I9" s="516"/>
    </row>
    <row r="10" spans="1:9" ht="15" customHeight="1" x14ac:dyDescent="0.25">
      <c r="A10" s="875" t="s">
        <v>4382</v>
      </c>
      <c r="B10" s="875"/>
      <c r="C10" s="875"/>
      <c r="D10" s="516"/>
      <c r="E10" s="516"/>
      <c r="F10" s="516"/>
      <c r="G10" s="516"/>
      <c r="H10" s="516"/>
      <c r="I10" s="516"/>
    </row>
    <row r="11" spans="1:9" x14ac:dyDescent="0.25">
      <c r="A11" s="516"/>
      <c r="B11" s="516"/>
      <c r="C11" s="516"/>
      <c r="D11" s="516"/>
      <c r="E11" s="516"/>
      <c r="F11" s="516"/>
      <c r="G11" s="516"/>
      <c r="H11" s="516"/>
      <c r="I11" s="516"/>
    </row>
    <row r="12" spans="1:9" x14ac:dyDescent="0.25">
      <c r="A12" s="517" t="s">
        <v>4383</v>
      </c>
      <c r="B12" s="517" t="s">
        <v>4384</v>
      </c>
      <c r="C12" s="516"/>
      <c r="D12" s="516"/>
      <c r="E12" s="516"/>
      <c r="F12" s="516"/>
      <c r="G12" s="516"/>
      <c r="H12" s="516"/>
      <c r="I12" s="516"/>
    </row>
    <row r="13" spans="1:9" x14ac:dyDescent="0.25">
      <c r="A13" s="518"/>
      <c r="B13" s="518"/>
      <c r="C13" s="516"/>
      <c r="D13" s="516"/>
      <c r="E13" s="516"/>
      <c r="F13" s="516"/>
      <c r="G13" s="516"/>
      <c r="H13" s="516"/>
      <c r="I13" s="516"/>
    </row>
    <row r="14" spans="1:9" x14ac:dyDescent="0.25">
      <c r="A14" s="516"/>
      <c r="B14" s="516"/>
      <c r="C14" s="516"/>
      <c r="D14" s="516"/>
      <c r="E14" s="516"/>
      <c r="F14" s="516"/>
      <c r="G14" s="516"/>
      <c r="H14" s="516"/>
      <c r="I14" s="516"/>
    </row>
    <row r="15" spans="1:9" ht="46.5" customHeight="1" x14ac:dyDescent="0.25">
      <c r="A15" s="517" t="s">
        <v>4385</v>
      </c>
      <c r="B15" s="517" t="s">
        <v>2203</v>
      </c>
      <c r="C15" s="519" t="s">
        <v>4386</v>
      </c>
      <c r="D15" s="516"/>
      <c r="E15" s="516"/>
      <c r="F15" s="516"/>
      <c r="G15" s="516"/>
      <c r="H15" s="516"/>
      <c r="I15" s="516"/>
    </row>
    <row r="16" spans="1:9" x14ac:dyDescent="0.25">
      <c r="A16" s="876" t="s">
        <v>4387</v>
      </c>
      <c r="B16" s="877"/>
      <c r="C16" s="878"/>
      <c r="D16" s="516"/>
      <c r="E16" s="516"/>
      <c r="F16" s="516"/>
      <c r="G16" s="516"/>
      <c r="H16" s="516"/>
      <c r="I16" s="516"/>
    </row>
    <row r="17" spans="1:9" x14ac:dyDescent="0.25">
      <c r="A17" s="520"/>
      <c r="B17" s="521" t="s">
        <v>4388</v>
      </c>
      <c r="C17" s="518"/>
      <c r="D17" s="516"/>
      <c r="E17" s="516"/>
      <c r="F17" s="516"/>
      <c r="G17" s="516"/>
      <c r="H17" s="516"/>
      <c r="I17" s="516"/>
    </row>
    <row r="18" spans="1:9" x14ac:dyDescent="0.25">
      <c r="A18" s="876" t="s">
        <v>1982</v>
      </c>
      <c r="B18" s="877"/>
      <c r="C18" s="878"/>
      <c r="D18" s="516"/>
      <c r="E18" s="516"/>
      <c r="F18" s="516"/>
      <c r="G18" s="516"/>
      <c r="H18" s="516"/>
      <c r="I18" s="516"/>
    </row>
    <row r="19" spans="1:9" x14ac:dyDescent="0.25">
      <c r="A19" s="520"/>
      <c r="B19" s="522" t="s">
        <v>4389</v>
      </c>
      <c r="C19" s="518"/>
      <c r="D19" s="516"/>
      <c r="E19" s="516"/>
      <c r="F19" s="516"/>
      <c r="G19" s="516"/>
      <c r="H19" s="516"/>
      <c r="I19" s="516"/>
    </row>
    <row r="20" spans="1:9" x14ac:dyDescent="0.25">
      <c r="A20" s="867" t="s">
        <v>4390</v>
      </c>
      <c r="B20" s="867"/>
      <c r="C20" s="867"/>
      <c r="D20" s="516"/>
      <c r="E20" s="516"/>
      <c r="F20" s="516"/>
      <c r="G20" s="516"/>
      <c r="H20" s="516"/>
      <c r="I20" s="516"/>
    </row>
    <row r="21" spans="1:9" x14ac:dyDescent="0.25">
      <c r="A21" s="520"/>
      <c r="B21" s="522" t="s">
        <v>4391</v>
      </c>
      <c r="C21" s="518"/>
      <c r="D21" s="516"/>
      <c r="E21" s="516"/>
      <c r="F21" s="516"/>
      <c r="G21" s="516"/>
      <c r="H21" s="516"/>
      <c r="I21" s="516"/>
    </row>
    <row r="22" spans="1:9" x14ac:dyDescent="0.25">
      <c r="A22" s="868" t="s">
        <v>4392</v>
      </c>
      <c r="B22" s="869"/>
      <c r="C22" s="870"/>
      <c r="D22" s="516"/>
      <c r="E22" s="516"/>
      <c r="F22" s="516"/>
      <c r="G22" s="516"/>
      <c r="H22" s="516"/>
      <c r="I22" s="516"/>
    </row>
    <row r="23" spans="1:9" x14ac:dyDescent="0.25">
      <c r="A23" s="520"/>
      <c r="B23" s="522" t="s">
        <v>4393</v>
      </c>
      <c r="C23" s="518"/>
      <c r="D23" s="516"/>
      <c r="E23" s="516"/>
      <c r="F23" s="516"/>
      <c r="G23" s="516"/>
      <c r="H23" s="516"/>
      <c r="I23" s="516"/>
    </row>
    <row r="24" spans="1:9" x14ac:dyDescent="0.25">
      <c r="A24" s="868" t="s">
        <v>4394</v>
      </c>
      <c r="B24" s="869"/>
      <c r="C24" s="870"/>
      <c r="D24" s="516"/>
      <c r="E24" s="516"/>
      <c r="F24" s="516"/>
      <c r="G24" s="516"/>
      <c r="H24" s="516"/>
      <c r="I24" s="516"/>
    </row>
    <row r="25" spans="1:9" x14ac:dyDescent="0.25">
      <c r="A25" s="520"/>
      <c r="B25" s="522" t="s">
        <v>4395</v>
      </c>
      <c r="C25" s="518"/>
      <c r="D25" s="516"/>
      <c r="E25" s="516"/>
      <c r="F25" s="516"/>
      <c r="G25" s="516"/>
      <c r="H25" s="516"/>
      <c r="I25" s="516"/>
    </row>
    <row r="26" spans="1:9" x14ac:dyDescent="0.25">
      <c r="A26" s="868" t="s">
        <v>4396</v>
      </c>
      <c r="B26" s="869"/>
      <c r="C26" s="870"/>
      <c r="D26" s="516"/>
      <c r="E26" s="516"/>
      <c r="F26" s="516"/>
      <c r="G26" s="516"/>
      <c r="H26" s="516"/>
      <c r="I26" s="516"/>
    </row>
    <row r="27" spans="1:9" x14ac:dyDescent="0.25">
      <c r="A27" s="520"/>
      <c r="B27" s="522" t="s">
        <v>4397</v>
      </c>
      <c r="C27" s="518"/>
      <c r="D27" s="516"/>
      <c r="E27" s="516"/>
      <c r="F27" s="516"/>
      <c r="G27" s="516"/>
      <c r="H27" s="516"/>
      <c r="I27" s="516"/>
    </row>
    <row r="28" spans="1:9" x14ac:dyDescent="0.25">
      <c r="A28" s="868" t="s">
        <v>4398</v>
      </c>
      <c r="B28" s="869"/>
      <c r="C28" s="870"/>
      <c r="D28" s="516"/>
      <c r="E28" s="516"/>
      <c r="F28" s="516"/>
      <c r="G28" s="516"/>
      <c r="H28" s="516"/>
      <c r="I28" s="516"/>
    </row>
    <row r="29" spans="1:9" x14ac:dyDescent="0.25">
      <c r="A29" s="520"/>
      <c r="B29" s="522" t="s">
        <v>4399</v>
      </c>
      <c r="C29" s="518" t="s">
        <v>4400</v>
      </c>
      <c r="D29" s="516"/>
      <c r="E29" s="516"/>
      <c r="F29" s="516"/>
      <c r="G29" s="516"/>
      <c r="H29" s="516"/>
      <c r="I29" s="516"/>
    </row>
    <row r="30" spans="1:9" x14ac:dyDescent="0.25">
      <c r="A30" s="868" t="s">
        <v>4401</v>
      </c>
      <c r="B30" s="869"/>
      <c r="C30" s="870"/>
      <c r="D30" s="516"/>
      <c r="E30" s="516"/>
      <c r="F30" s="516"/>
      <c r="G30" s="516"/>
      <c r="H30" s="516"/>
      <c r="I30" s="516"/>
    </row>
    <row r="31" spans="1:9" x14ac:dyDescent="0.25">
      <c r="A31" s="521" t="s">
        <v>3802</v>
      </c>
      <c r="B31" s="881"/>
      <c r="C31" s="881"/>
      <c r="D31" s="516"/>
      <c r="E31" s="516"/>
      <c r="F31" s="516"/>
      <c r="G31" s="516"/>
      <c r="H31" s="516"/>
      <c r="I31" s="516"/>
    </row>
    <row r="32" spans="1:9" x14ac:dyDescent="0.25">
      <c r="A32" s="521" t="s">
        <v>3461</v>
      </c>
      <c r="B32" s="882"/>
      <c r="C32" s="883"/>
      <c r="D32" s="516"/>
      <c r="E32" s="516"/>
      <c r="F32" s="516"/>
      <c r="G32" s="516"/>
      <c r="H32" s="516"/>
      <c r="I32" s="516"/>
    </row>
    <row r="33" spans="1:9" x14ac:dyDescent="0.25">
      <c r="A33" s="521" t="s">
        <v>4402</v>
      </c>
      <c r="B33" s="882"/>
      <c r="C33" s="883"/>
      <c r="D33" s="516"/>
      <c r="E33" s="516"/>
      <c r="F33" s="516"/>
      <c r="G33" s="516"/>
      <c r="H33" s="516"/>
      <c r="I33" s="516"/>
    </row>
    <row r="34" spans="1:9" x14ac:dyDescent="0.25">
      <c r="A34" s="521" t="s">
        <v>4403</v>
      </c>
      <c r="B34" s="882"/>
      <c r="C34" s="883"/>
      <c r="D34" s="516"/>
      <c r="E34" s="516"/>
      <c r="F34" s="516"/>
      <c r="G34" s="516"/>
      <c r="H34" s="516"/>
      <c r="I34" s="516"/>
    </row>
    <row r="35" spans="1:9" x14ac:dyDescent="0.25">
      <c r="A35" s="516"/>
      <c r="B35" s="516"/>
      <c r="C35" s="516"/>
      <c r="D35" s="516"/>
      <c r="E35" s="516"/>
      <c r="F35" s="516"/>
      <c r="G35" s="516"/>
      <c r="H35" s="516"/>
      <c r="I35" s="516"/>
    </row>
    <row r="36" spans="1:9" ht="15" customHeight="1" x14ac:dyDescent="0.25">
      <c r="A36" s="884" t="s">
        <v>4404</v>
      </c>
      <c r="B36" s="885"/>
      <c r="C36" s="886"/>
      <c r="D36" s="516"/>
      <c r="E36" s="516"/>
      <c r="F36" s="516"/>
      <c r="G36" s="516"/>
      <c r="H36" s="516"/>
      <c r="I36" s="516"/>
    </row>
    <row r="37" spans="1:9" ht="25.5" x14ac:dyDescent="0.25">
      <c r="A37" s="521" t="s">
        <v>4405</v>
      </c>
      <c r="B37" s="882"/>
      <c r="C37" s="883"/>
      <c r="D37" s="516"/>
      <c r="E37" s="516"/>
      <c r="F37" s="516"/>
      <c r="G37" s="516"/>
      <c r="H37" s="516"/>
      <c r="I37" s="516"/>
    </row>
    <row r="38" spans="1:9" ht="25.5" x14ac:dyDescent="0.25">
      <c r="A38" s="521" t="s">
        <v>4406</v>
      </c>
      <c r="B38" s="879"/>
      <c r="C38" s="880"/>
      <c r="D38" s="516"/>
      <c r="E38" s="516"/>
      <c r="F38" s="516"/>
      <c r="G38" s="516"/>
      <c r="H38" s="516"/>
      <c r="I38" s="516"/>
    </row>
    <row r="39" spans="1:9" x14ac:dyDescent="0.25">
      <c r="A39" s="868" t="s">
        <v>4407</v>
      </c>
      <c r="B39" s="869"/>
      <c r="C39" s="869"/>
      <c r="D39" s="516"/>
      <c r="E39" s="516"/>
      <c r="F39" s="516"/>
      <c r="G39" s="516"/>
      <c r="H39" s="516"/>
      <c r="I39" s="516"/>
    </row>
    <row r="40" spans="1:9" ht="38.25" x14ac:dyDescent="0.25">
      <c r="A40" s="521" t="s">
        <v>4408</v>
      </c>
      <c r="B40" s="879"/>
      <c r="C40" s="880"/>
      <c r="D40" s="516"/>
      <c r="E40" s="516"/>
      <c r="F40" s="516"/>
      <c r="G40" s="516"/>
      <c r="H40" s="516"/>
      <c r="I40" s="516"/>
    </row>
    <row r="41" spans="1:9" x14ac:dyDescent="0.25">
      <c r="A41" s="522" t="s">
        <v>1231</v>
      </c>
      <c r="B41" s="879"/>
      <c r="C41" s="880"/>
      <c r="D41" s="516"/>
      <c r="E41" s="516"/>
      <c r="F41" s="516"/>
      <c r="G41" s="516"/>
      <c r="H41" s="516"/>
      <c r="I41" s="516"/>
    </row>
    <row r="42" spans="1:9" x14ac:dyDescent="0.25">
      <c r="A42" s="522" t="s">
        <v>4403</v>
      </c>
      <c r="B42" s="879"/>
      <c r="C42" s="880"/>
      <c r="D42" s="516"/>
      <c r="E42" s="516"/>
      <c r="F42" s="516"/>
      <c r="G42" s="516"/>
      <c r="H42" s="516"/>
      <c r="I42" s="516"/>
    </row>
    <row r="43" spans="1:9" x14ac:dyDescent="0.25">
      <c r="A43" s="516"/>
      <c r="B43" s="516"/>
      <c r="C43" s="516"/>
      <c r="D43" s="516"/>
      <c r="E43" s="516"/>
      <c r="F43" s="516"/>
      <c r="G43" s="516"/>
      <c r="H43" s="516"/>
      <c r="I43" s="516"/>
    </row>
    <row r="44" spans="1:9" x14ac:dyDescent="0.25">
      <c r="A44" s="522" t="s">
        <v>1701</v>
      </c>
      <c r="B44" s="879"/>
      <c r="C44" s="880"/>
      <c r="D44" s="516"/>
      <c r="E44" s="516"/>
      <c r="F44" s="516"/>
      <c r="G44" s="516"/>
      <c r="H44" s="516"/>
      <c r="I44" s="516"/>
    </row>
    <row r="45" spans="1:9" x14ac:dyDescent="0.25">
      <c r="A45" s="522" t="s">
        <v>1702</v>
      </c>
      <c r="B45" s="879"/>
      <c r="C45" s="880"/>
      <c r="D45" s="516"/>
      <c r="E45" s="516"/>
      <c r="F45" s="516"/>
      <c r="G45" s="516"/>
      <c r="H45" s="516"/>
      <c r="I45" s="516"/>
    </row>
    <row r="46" spans="1:9" x14ac:dyDescent="0.25">
      <c r="A46" s="522" t="s">
        <v>4409</v>
      </c>
      <c r="B46" s="879"/>
      <c r="C46" s="880"/>
      <c r="D46" s="516"/>
      <c r="E46" s="516"/>
      <c r="F46" s="516"/>
      <c r="G46" s="516"/>
      <c r="H46" s="516"/>
      <c r="I46" s="516"/>
    </row>
    <row r="47" spans="1:9" ht="101.25" customHeight="1" x14ac:dyDescent="0.25">
      <c r="A47" s="875" t="s">
        <v>4410</v>
      </c>
      <c r="B47" s="875"/>
      <c r="C47" s="875"/>
      <c r="D47" s="516"/>
      <c r="E47" s="516"/>
      <c r="F47" s="516"/>
      <c r="G47" s="516"/>
      <c r="H47" s="516"/>
      <c r="I47" s="516"/>
    </row>
    <row r="48" spans="1:9" x14ac:dyDescent="0.25">
      <c r="A48" s="516"/>
      <c r="B48" s="516"/>
      <c r="C48" s="516"/>
      <c r="D48" s="516"/>
      <c r="E48" s="516"/>
      <c r="F48" s="516"/>
      <c r="G48" s="516"/>
      <c r="H48" s="516"/>
      <c r="I48" s="516"/>
    </row>
    <row r="49" spans="1:9" x14ac:dyDescent="0.25">
      <c r="A49" s="887" t="s">
        <v>4411</v>
      </c>
      <c r="B49" s="888"/>
      <c r="C49" s="889"/>
      <c r="D49" s="516"/>
      <c r="E49" s="516"/>
      <c r="F49" s="516"/>
      <c r="G49" s="516"/>
      <c r="H49" s="516"/>
      <c r="I49" s="516"/>
    </row>
    <row r="50" spans="1:9" x14ac:dyDescent="0.25">
      <c r="A50" s="522" t="s">
        <v>4412</v>
      </c>
      <c r="B50" s="879"/>
      <c r="C50" s="880"/>
      <c r="D50" s="516"/>
      <c r="E50" s="516"/>
      <c r="F50" s="516"/>
      <c r="G50" s="516"/>
      <c r="H50" s="516"/>
      <c r="I50" s="516"/>
    </row>
    <row r="51" spans="1:9" x14ac:dyDescent="0.25">
      <c r="A51" s="522" t="s">
        <v>4413</v>
      </c>
      <c r="B51" s="879"/>
      <c r="C51" s="880"/>
      <c r="D51" s="516"/>
      <c r="E51" s="516"/>
      <c r="F51" s="516"/>
      <c r="G51" s="516"/>
      <c r="H51" s="516"/>
      <c r="I51" s="516"/>
    </row>
    <row r="52" spans="1:9" x14ac:dyDescent="0.25">
      <c r="A52" s="522" t="s">
        <v>4414</v>
      </c>
      <c r="B52" s="879"/>
      <c r="C52" s="880"/>
      <c r="D52" s="516"/>
      <c r="E52" s="516"/>
      <c r="F52" s="516"/>
      <c r="G52" s="516"/>
      <c r="H52" s="516"/>
      <c r="I52" s="516"/>
    </row>
    <row r="53" spans="1:9" x14ac:dyDescent="0.25">
      <c r="A53" s="522" t="s">
        <v>4415</v>
      </c>
      <c r="B53" s="879"/>
      <c r="C53" s="880"/>
      <c r="D53" s="516"/>
      <c r="E53" s="516"/>
      <c r="F53" s="516"/>
      <c r="G53" s="516"/>
      <c r="H53" s="516"/>
      <c r="I53" s="516"/>
    </row>
    <row r="54" spans="1:9" x14ac:dyDescent="0.25">
      <c r="A54" s="522" t="s">
        <v>4416</v>
      </c>
      <c r="B54" s="879"/>
      <c r="C54" s="880"/>
      <c r="D54" s="516"/>
      <c r="E54" s="516"/>
      <c r="F54" s="516"/>
      <c r="G54" s="516"/>
      <c r="H54" s="516"/>
      <c r="I54" s="516"/>
    </row>
    <row r="55" spans="1:9" x14ac:dyDescent="0.25">
      <c r="A55" s="522" t="s">
        <v>4417</v>
      </c>
      <c r="B55" s="879"/>
      <c r="C55" s="880"/>
      <c r="D55" s="516"/>
      <c r="E55" s="516"/>
      <c r="F55" s="516"/>
      <c r="G55" s="516"/>
      <c r="H55" s="516"/>
      <c r="I55" s="516"/>
    </row>
    <row r="56" spans="1:9" x14ac:dyDescent="0.25">
      <c r="A56" s="522" t="s">
        <v>4418</v>
      </c>
      <c r="B56" s="879"/>
      <c r="C56" s="880"/>
      <c r="D56" s="516"/>
      <c r="E56" s="516"/>
      <c r="F56" s="516"/>
      <c r="G56" s="516"/>
      <c r="H56" s="516"/>
      <c r="I56" s="516"/>
    </row>
    <row r="57" spans="1:9" x14ac:dyDescent="0.25">
      <c r="A57" s="516"/>
      <c r="B57" s="516"/>
      <c r="C57" s="516"/>
      <c r="D57" s="516"/>
      <c r="E57" s="516"/>
      <c r="F57" s="516"/>
      <c r="G57" s="516"/>
      <c r="H57" s="516"/>
      <c r="I57" s="516"/>
    </row>
    <row r="58" spans="1:9" x14ac:dyDescent="0.25">
      <c r="A58" s="887" t="s">
        <v>4419</v>
      </c>
      <c r="B58" s="888"/>
      <c r="C58" s="889"/>
      <c r="D58" s="516"/>
      <c r="E58" s="516"/>
      <c r="F58" s="516"/>
      <c r="G58" s="516"/>
      <c r="H58" s="516"/>
      <c r="I58" s="516"/>
    </row>
    <row r="59" spans="1:9" x14ac:dyDescent="0.25">
      <c r="A59" s="522" t="s">
        <v>4420</v>
      </c>
      <c r="B59" s="879"/>
      <c r="C59" s="880"/>
      <c r="D59" s="516"/>
      <c r="E59" s="516"/>
      <c r="F59" s="516"/>
      <c r="G59" s="516"/>
      <c r="H59" s="516"/>
      <c r="I59" s="516"/>
    </row>
    <row r="60" spans="1:9" x14ac:dyDescent="0.25">
      <c r="A60" s="522" t="s">
        <v>4421</v>
      </c>
      <c r="B60" s="879"/>
      <c r="C60" s="880"/>
      <c r="D60" s="516"/>
      <c r="E60" s="516"/>
      <c r="F60" s="516"/>
      <c r="G60" s="516"/>
      <c r="H60" s="516"/>
      <c r="I60" s="516"/>
    </row>
    <row r="61" spans="1:9" x14ac:dyDescent="0.25">
      <c r="A61" s="516"/>
      <c r="B61" s="516"/>
      <c r="C61" s="516"/>
      <c r="D61" s="516"/>
      <c r="E61" s="516"/>
      <c r="F61" s="516"/>
      <c r="G61" s="516"/>
      <c r="H61" s="516"/>
      <c r="I61" s="516"/>
    </row>
    <row r="62" spans="1:9" x14ac:dyDescent="0.25">
      <c r="A62" s="899" t="s">
        <v>4422</v>
      </c>
      <c r="B62" s="899"/>
      <c r="C62" s="899"/>
      <c r="D62" s="899"/>
      <c r="E62" s="899"/>
      <c r="F62" s="523"/>
      <c r="G62" s="516"/>
      <c r="H62" s="516"/>
      <c r="I62" s="516"/>
    </row>
    <row r="63" spans="1:9" x14ac:dyDescent="0.25">
      <c r="A63" s="900" t="s">
        <v>4423</v>
      </c>
      <c r="B63" s="901"/>
      <c r="C63" s="901"/>
      <c r="D63" s="901"/>
      <c r="E63" s="902"/>
      <c r="F63" s="524"/>
      <c r="G63" s="516"/>
      <c r="H63" s="516"/>
      <c r="I63" s="516"/>
    </row>
    <row r="64" spans="1:9" x14ac:dyDescent="0.25">
      <c r="A64" s="525" t="s">
        <v>4424</v>
      </c>
      <c r="B64" s="525" t="s">
        <v>4388</v>
      </c>
      <c r="C64" s="526"/>
      <c r="D64" s="526"/>
      <c r="E64" s="526"/>
      <c r="F64" s="516"/>
      <c r="G64" s="516"/>
      <c r="H64" s="516"/>
      <c r="I64" s="516"/>
    </row>
    <row r="65" spans="1:9" ht="20.25" x14ac:dyDescent="0.25">
      <c r="A65" s="521" t="s">
        <v>4425</v>
      </c>
      <c r="B65" s="521" t="s">
        <v>4389</v>
      </c>
      <c r="C65" s="527"/>
      <c r="D65" s="528" t="s">
        <v>4426</v>
      </c>
      <c r="E65" s="527"/>
      <c r="F65" s="516"/>
      <c r="G65" s="516"/>
      <c r="H65" s="516"/>
      <c r="I65" s="516"/>
    </row>
    <row r="66" spans="1:9" ht="20.25" x14ac:dyDescent="0.25">
      <c r="A66" s="521" t="s">
        <v>4427</v>
      </c>
      <c r="B66" s="521" t="s">
        <v>4391</v>
      </c>
      <c r="C66" s="527"/>
      <c r="D66" s="528" t="s">
        <v>4426</v>
      </c>
      <c r="E66" s="527"/>
      <c r="F66" s="516"/>
      <c r="G66" s="516"/>
      <c r="H66" s="516"/>
      <c r="I66" s="516"/>
    </row>
    <row r="67" spans="1:9" ht="20.25" x14ac:dyDescent="0.25">
      <c r="A67" s="521" t="s">
        <v>4428</v>
      </c>
      <c r="B67" s="521" t="s">
        <v>4393</v>
      </c>
      <c r="C67" s="527"/>
      <c r="D67" s="528" t="s">
        <v>4426</v>
      </c>
      <c r="E67" s="527"/>
      <c r="F67" s="516"/>
      <c r="G67" s="516"/>
      <c r="H67" s="516"/>
      <c r="I67" s="516"/>
    </row>
    <row r="68" spans="1:9" ht="20.25" x14ac:dyDescent="0.25">
      <c r="A68" s="521" t="s">
        <v>4429</v>
      </c>
      <c r="B68" s="521" t="s">
        <v>4395</v>
      </c>
      <c r="C68" s="527"/>
      <c r="D68" s="528" t="s">
        <v>4426</v>
      </c>
      <c r="E68" s="527"/>
      <c r="F68" s="516"/>
      <c r="G68" s="516"/>
      <c r="H68" s="516"/>
      <c r="I68" s="516"/>
    </row>
    <row r="69" spans="1:9" ht="25.5" x14ac:dyDescent="0.25">
      <c r="A69" s="521" t="s">
        <v>4430</v>
      </c>
      <c r="B69" s="521" t="s">
        <v>4397</v>
      </c>
      <c r="C69" s="529"/>
      <c r="D69" s="530"/>
      <c r="E69" s="530"/>
      <c r="F69" s="516"/>
      <c r="G69" s="516"/>
      <c r="H69" s="516"/>
      <c r="I69" s="516"/>
    </row>
    <row r="70" spans="1:9" x14ac:dyDescent="0.25">
      <c r="A70" s="521" t="s">
        <v>4431</v>
      </c>
      <c r="B70" s="521" t="s">
        <v>4399</v>
      </c>
      <c r="C70" s="521" t="s">
        <v>4432</v>
      </c>
      <c r="D70" s="518"/>
      <c r="E70" s="521" t="s">
        <v>4433</v>
      </c>
      <c r="F70" s="527"/>
      <c r="G70" s="516"/>
      <c r="H70" s="516"/>
      <c r="I70" s="516"/>
    </row>
    <row r="71" spans="1:9" ht="51" x14ac:dyDescent="0.25">
      <c r="A71" s="521" t="s">
        <v>4434</v>
      </c>
      <c r="B71" s="522" t="s">
        <v>4435</v>
      </c>
      <c r="C71" s="518"/>
      <c r="D71" s="516"/>
      <c r="E71" s="516"/>
      <c r="F71" s="516"/>
      <c r="G71" s="516"/>
      <c r="H71" s="516"/>
      <c r="I71" s="516"/>
    </row>
    <row r="72" spans="1:9" x14ac:dyDescent="0.25">
      <c r="A72" s="521" t="s">
        <v>4431</v>
      </c>
      <c r="B72" s="521" t="s">
        <v>4436</v>
      </c>
      <c r="C72" s="521" t="s">
        <v>4437</v>
      </c>
      <c r="D72" s="518"/>
      <c r="E72" s="521" t="s">
        <v>4438</v>
      </c>
      <c r="F72" s="527"/>
      <c r="G72" s="516"/>
      <c r="H72" s="516"/>
      <c r="I72" s="516"/>
    </row>
    <row r="73" spans="1:9" x14ac:dyDescent="0.25">
      <c r="A73" s="903" t="s">
        <v>4439</v>
      </c>
      <c r="B73" s="904"/>
      <c r="C73" s="904"/>
      <c r="D73" s="904"/>
      <c r="E73" s="904"/>
      <c r="F73" s="905"/>
      <c r="G73" s="516"/>
      <c r="H73" s="516"/>
      <c r="I73" s="516"/>
    </row>
    <row r="74" spans="1:9" x14ac:dyDescent="0.25">
      <c r="A74" s="525" t="s">
        <v>4424</v>
      </c>
      <c r="B74" s="525" t="s">
        <v>4440</v>
      </c>
      <c r="C74" s="526"/>
      <c r="D74" s="526"/>
      <c r="E74" s="526"/>
      <c r="F74" s="516"/>
      <c r="G74" s="516"/>
      <c r="H74" s="516"/>
      <c r="I74" s="516"/>
    </row>
    <row r="75" spans="1:9" ht="20.25" x14ac:dyDescent="0.25">
      <c r="A75" s="521" t="s">
        <v>4441</v>
      </c>
      <c r="B75" s="521" t="s">
        <v>4442</v>
      </c>
      <c r="C75" s="527"/>
      <c r="D75" s="528" t="s">
        <v>4426</v>
      </c>
      <c r="E75" s="527"/>
      <c r="F75" s="516"/>
      <c r="G75" s="516"/>
      <c r="H75" s="516"/>
      <c r="I75" s="516"/>
    </row>
    <row r="76" spans="1:9" ht="20.25" x14ac:dyDescent="0.25">
      <c r="A76" s="521" t="s">
        <v>4427</v>
      </c>
      <c r="B76" s="521" t="s">
        <v>4443</v>
      </c>
      <c r="C76" s="527"/>
      <c r="D76" s="528" t="s">
        <v>4426</v>
      </c>
      <c r="E76" s="527"/>
      <c r="F76" s="516"/>
      <c r="G76" s="516"/>
      <c r="H76" s="516"/>
      <c r="I76" s="516"/>
    </row>
    <row r="77" spans="1:9" ht="20.25" x14ac:dyDescent="0.25">
      <c r="A77" s="521" t="s">
        <v>4428</v>
      </c>
      <c r="B77" s="521" t="s">
        <v>4444</v>
      </c>
      <c r="C77" s="527"/>
      <c r="D77" s="528" t="s">
        <v>4426</v>
      </c>
      <c r="E77" s="527"/>
      <c r="F77" s="516"/>
      <c r="G77" s="516"/>
      <c r="H77" s="516"/>
      <c r="I77" s="516"/>
    </row>
    <row r="78" spans="1:9" ht="20.25" x14ac:dyDescent="0.25">
      <c r="A78" s="521" t="s">
        <v>4429</v>
      </c>
      <c r="B78" s="521" t="s">
        <v>4445</v>
      </c>
      <c r="C78" s="527"/>
      <c r="D78" s="528" t="s">
        <v>4426</v>
      </c>
      <c r="E78" s="527"/>
      <c r="F78" s="516"/>
      <c r="G78" s="516"/>
      <c r="H78" s="516"/>
      <c r="I78" s="516"/>
    </row>
    <row r="79" spans="1:9" ht="51" x14ac:dyDescent="0.25">
      <c r="A79" s="521" t="s">
        <v>4446</v>
      </c>
      <c r="B79" s="521" t="s">
        <v>4447</v>
      </c>
      <c r="C79" s="529"/>
      <c r="D79" s="530"/>
      <c r="E79" s="530"/>
      <c r="F79" s="516"/>
      <c r="G79" s="516"/>
      <c r="H79" s="516"/>
      <c r="I79" s="516"/>
    </row>
    <row r="80" spans="1:9" x14ac:dyDescent="0.25">
      <c r="A80" s="521" t="s">
        <v>4431</v>
      </c>
      <c r="B80" s="521" t="s">
        <v>4448</v>
      </c>
      <c r="C80" s="521" t="s">
        <v>4449</v>
      </c>
      <c r="D80" s="518"/>
      <c r="E80" s="521" t="s">
        <v>4450</v>
      </c>
      <c r="F80" s="527"/>
      <c r="G80" s="516"/>
      <c r="H80" s="516"/>
      <c r="I80" s="516"/>
    </row>
    <row r="81" spans="1:9" ht="51" x14ac:dyDescent="0.25">
      <c r="A81" s="521" t="s">
        <v>4451</v>
      </c>
      <c r="B81" s="522" t="s">
        <v>4452</v>
      </c>
      <c r="C81" s="518"/>
      <c r="D81" s="516"/>
      <c r="E81" s="516"/>
      <c r="F81" s="516"/>
      <c r="G81" s="516"/>
      <c r="H81" s="516"/>
      <c r="I81" s="516"/>
    </row>
    <row r="82" spans="1:9" x14ac:dyDescent="0.25">
      <c r="A82" s="521" t="s">
        <v>4431</v>
      </c>
      <c r="B82" s="521" t="s">
        <v>4453</v>
      </c>
      <c r="C82" s="521" t="s">
        <v>4454</v>
      </c>
      <c r="D82" s="518"/>
      <c r="E82" s="521" t="s">
        <v>4455</v>
      </c>
      <c r="F82" s="527"/>
      <c r="G82" s="516"/>
      <c r="H82" s="516"/>
      <c r="I82" s="516"/>
    </row>
    <row r="83" spans="1:9" x14ac:dyDescent="0.25">
      <c r="A83" s="516"/>
      <c r="B83" s="516"/>
      <c r="C83" s="516"/>
      <c r="D83" s="516"/>
      <c r="E83" s="516"/>
      <c r="F83" s="516"/>
      <c r="G83" s="516"/>
      <c r="H83" s="516"/>
      <c r="I83" s="516"/>
    </row>
    <row r="84" spans="1:9" x14ac:dyDescent="0.25">
      <c r="A84" s="906" t="s">
        <v>4456</v>
      </c>
      <c r="B84" s="906"/>
      <c r="C84" s="906"/>
      <c r="D84" s="906"/>
      <c r="E84" s="906"/>
      <c r="F84" s="906"/>
      <c r="G84" s="906"/>
      <c r="H84" s="516"/>
      <c r="I84" s="516"/>
    </row>
    <row r="85" spans="1:9" ht="18" customHeight="1" x14ac:dyDescent="0.25">
      <c r="A85" s="890" t="s">
        <v>4457</v>
      </c>
      <c r="B85" s="891"/>
      <c r="C85" s="892"/>
      <c r="D85" s="522" t="s">
        <v>4388</v>
      </c>
      <c r="E85" s="518"/>
      <c r="F85" s="531" t="s">
        <v>4426</v>
      </c>
      <c r="G85" s="518"/>
      <c r="H85" s="532"/>
      <c r="I85" s="532"/>
    </row>
    <row r="86" spans="1:9" ht="38.25" x14ac:dyDescent="0.25">
      <c r="A86" s="893" t="s">
        <v>4458</v>
      </c>
      <c r="B86" s="895"/>
      <c r="C86" s="521" t="s">
        <v>4459</v>
      </c>
      <c r="D86" s="522" t="s">
        <v>4389</v>
      </c>
      <c r="E86" s="518"/>
      <c r="F86" s="532"/>
      <c r="G86" s="532"/>
      <c r="H86" s="532"/>
      <c r="I86" s="532"/>
    </row>
    <row r="87" spans="1:9" ht="38.25" x14ac:dyDescent="0.25">
      <c r="A87" s="894"/>
      <c r="B87" s="896"/>
      <c r="C87" s="533" t="s">
        <v>4460</v>
      </c>
      <c r="D87" s="534" t="s">
        <v>4391</v>
      </c>
      <c r="E87" s="535"/>
      <c r="F87" s="532"/>
      <c r="G87" s="532"/>
      <c r="H87" s="532"/>
      <c r="I87" s="532"/>
    </row>
    <row r="88" spans="1:9" ht="51" x14ac:dyDescent="0.25">
      <c r="A88" s="521" t="s">
        <v>4461</v>
      </c>
      <c r="B88" s="518"/>
      <c r="C88" s="521" t="s">
        <v>4462</v>
      </c>
      <c r="D88" s="522" t="s">
        <v>4393</v>
      </c>
      <c r="E88" s="518"/>
      <c r="F88" s="518"/>
      <c r="G88" s="518"/>
      <c r="H88" s="532"/>
      <c r="I88" s="532"/>
    </row>
    <row r="89" spans="1:9" ht="15" customHeight="1" x14ac:dyDescent="0.25">
      <c r="A89" s="897" t="s">
        <v>4463</v>
      </c>
      <c r="B89" s="897"/>
      <c r="C89" s="897"/>
      <c r="D89" s="522" t="s">
        <v>4395</v>
      </c>
      <c r="E89" s="518"/>
      <c r="F89" s="532"/>
      <c r="G89" s="532"/>
      <c r="H89" s="532"/>
      <c r="I89" s="532"/>
    </row>
    <row r="90" spans="1:9" ht="15" customHeight="1" x14ac:dyDescent="0.25">
      <c r="A90" s="897" t="s">
        <v>4464</v>
      </c>
      <c r="B90" s="897"/>
      <c r="C90" s="897"/>
      <c r="D90" s="522" t="s">
        <v>4397</v>
      </c>
      <c r="E90" s="518"/>
      <c r="F90" s="532"/>
      <c r="G90" s="532"/>
      <c r="H90" s="532"/>
      <c r="I90" s="532"/>
    </row>
    <row r="91" spans="1:9" ht="21" customHeight="1" x14ac:dyDescent="0.25">
      <c r="A91" s="898" t="s">
        <v>4465</v>
      </c>
      <c r="B91" s="898"/>
      <c r="C91" s="898"/>
      <c r="D91" s="534" t="s">
        <v>4399</v>
      </c>
      <c r="E91" s="535"/>
      <c r="F91" s="532"/>
      <c r="G91" s="532"/>
      <c r="H91" s="532"/>
      <c r="I91" s="532"/>
    </row>
    <row r="92" spans="1:9" ht="27.75" customHeight="1" x14ac:dyDescent="0.25">
      <c r="A92" s="897" t="s">
        <v>4466</v>
      </c>
      <c r="B92" s="897"/>
      <c r="C92" s="897"/>
      <c r="D92" s="522" t="s">
        <v>4433</v>
      </c>
      <c r="E92" s="518"/>
      <c r="F92" s="536" t="s">
        <v>4426</v>
      </c>
      <c r="G92" s="518"/>
      <c r="H92" s="537" t="s">
        <v>1402</v>
      </c>
      <c r="I92" s="532"/>
    </row>
    <row r="93" spans="1:9" x14ac:dyDescent="0.25">
      <c r="A93" s="516"/>
      <c r="B93" s="516"/>
      <c r="C93" s="516"/>
      <c r="D93" s="516"/>
      <c r="E93" s="516"/>
      <c r="F93" s="516"/>
      <c r="G93" s="516"/>
      <c r="H93" s="516"/>
      <c r="I93" s="516"/>
    </row>
    <row r="94" spans="1:9" x14ac:dyDescent="0.25">
      <c r="A94" s="912" t="s">
        <v>4467</v>
      </c>
      <c r="B94" s="912"/>
      <c r="C94" s="912"/>
      <c r="D94" s="538"/>
      <c r="E94" s="538"/>
      <c r="F94" s="516"/>
      <c r="G94" s="516"/>
      <c r="H94" s="516"/>
      <c r="I94" s="516"/>
    </row>
    <row r="95" spans="1:9" x14ac:dyDescent="0.25">
      <c r="A95" s="899" t="s">
        <v>4468</v>
      </c>
      <c r="B95" s="899"/>
      <c r="C95" s="899"/>
      <c r="D95" s="538"/>
      <c r="E95" s="538"/>
      <c r="F95" s="516"/>
      <c r="G95" s="516"/>
      <c r="H95" s="516"/>
      <c r="I95" s="516"/>
    </row>
    <row r="96" spans="1:9" ht="126.75" customHeight="1" x14ac:dyDescent="0.25">
      <c r="A96" s="875" t="s">
        <v>4469</v>
      </c>
      <c r="B96" s="875"/>
      <c r="C96" s="875"/>
      <c r="D96" s="539"/>
      <c r="E96" s="539"/>
      <c r="F96" s="516"/>
      <c r="G96" s="516"/>
      <c r="H96" s="516"/>
      <c r="I96" s="516"/>
    </row>
    <row r="97" spans="1:9" ht="17.25" customHeight="1" x14ac:dyDescent="0.25">
      <c r="A97" s="907" t="s">
        <v>4470</v>
      </c>
      <c r="B97" s="907"/>
      <c r="C97" s="907"/>
      <c r="D97" s="538"/>
      <c r="E97" s="538"/>
      <c r="F97" s="516"/>
      <c r="G97" s="516"/>
      <c r="H97" s="516"/>
      <c r="I97" s="516"/>
    </row>
    <row r="98" spans="1:9" x14ac:dyDescent="0.25">
      <c r="A98" s="522" t="s">
        <v>4471</v>
      </c>
      <c r="B98" s="522" t="s">
        <v>4388</v>
      </c>
      <c r="C98" s="518"/>
      <c r="D98" s="540"/>
      <c r="E98" s="540"/>
      <c r="F98" s="516"/>
      <c r="G98" s="516"/>
      <c r="H98" s="516"/>
      <c r="I98" s="516"/>
    </row>
    <row r="99" spans="1:9" x14ac:dyDescent="0.25">
      <c r="A99" s="522" t="s">
        <v>4472</v>
      </c>
      <c r="B99" s="522" t="s">
        <v>4389</v>
      </c>
      <c r="C99" s="518"/>
      <c r="D99" s="516"/>
      <c r="E99" s="516"/>
      <c r="F99" s="516"/>
      <c r="G99" s="516"/>
      <c r="H99" s="516"/>
      <c r="I99" s="516"/>
    </row>
    <row r="100" spans="1:9" x14ac:dyDescent="0.25">
      <c r="A100" s="521" t="s">
        <v>4473</v>
      </c>
      <c r="B100" s="522" t="s">
        <v>4391</v>
      </c>
      <c r="C100" s="518"/>
      <c r="D100" s="516"/>
      <c r="E100" s="516"/>
      <c r="F100" s="516"/>
      <c r="G100" s="516"/>
      <c r="H100" s="516"/>
      <c r="I100" s="516"/>
    </row>
    <row r="101" spans="1:9" ht="25.5" x14ac:dyDescent="0.25">
      <c r="A101" s="521" t="s">
        <v>4474</v>
      </c>
      <c r="B101" s="522" t="s">
        <v>4393</v>
      </c>
      <c r="C101" s="518"/>
      <c r="D101" s="516"/>
      <c r="E101" s="516"/>
      <c r="F101" s="516"/>
      <c r="G101" s="516"/>
      <c r="H101" s="516"/>
      <c r="I101" s="516"/>
    </row>
    <row r="102" spans="1:9" x14ac:dyDescent="0.25">
      <c r="A102" s="522" t="s">
        <v>4475</v>
      </c>
      <c r="B102" s="522" t="s">
        <v>4395</v>
      </c>
      <c r="C102" s="518"/>
      <c r="D102" s="516"/>
      <c r="E102" s="516"/>
      <c r="F102" s="516"/>
      <c r="G102" s="516"/>
      <c r="H102" s="516"/>
      <c r="I102" s="516"/>
    </row>
    <row r="103" spans="1:9" x14ac:dyDescent="0.25">
      <c r="A103" s="521" t="s">
        <v>4476</v>
      </c>
      <c r="B103" s="521" t="s">
        <v>4397</v>
      </c>
      <c r="C103" s="527"/>
      <c r="D103" s="516"/>
      <c r="E103" s="516"/>
      <c r="F103" s="516"/>
      <c r="G103" s="516"/>
      <c r="H103" s="516"/>
      <c r="I103" s="516"/>
    </row>
    <row r="104" spans="1:9" x14ac:dyDescent="0.25">
      <c r="A104" s="521" t="s">
        <v>4477</v>
      </c>
      <c r="B104" s="521" t="s">
        <v>4399</v>
      </c>
      <c r="C104" s="527"/>
      <c r="D104" s="516"/>
      <c r="E104" s="516"/>
      <c r="F104" s="516"/>
      <c r="G104" s="516"/>
      <c r="H104" s="516"/>
      <c r="I104" s="516"/>
    </row>
    <row r="105" spans="1:9" ht="15" customHeight="1" x14ac:dyDescent="0.25">
      <c r="A105" s="913" t="s">
        <v>4478</v>
      </c>
      <c r="B105" s="914"/>
      <c r="C105" s="915"/>
      <c r="D105" s="516"/>
      <c r="E105" s="516"/>
      <c r="F105" s="516"/>
      <c r="G105" s="516"/>
      <c r="H105" s="516"/>
      <c r="I105" s="516"/>
    </row>
    <row r="106" spans="1:9" x14ac:dyDescent="0.25">
      <c r="A106" s="521" t="s">
        <v>4479</v>
      </c>
      <c r="B106" s="521" t="s">
        <v>4433</v>
      </c>
      <c r="C106" s="527"/>
      <c r="D106" s="516"/>
      <c r="E106" s="516"/>
      <c r="F106" s="516"/>
      <c r="G106" s="516"/>
      <c r="H106" s="516"/>
      <c r="I106" s="516"/>
    </row>
    <row r="107" spans="1:9" x14ac:dyDescent="0.25">
      <c r="A107" s="521" t="s">
        <v>4480</v>
      </c>
      <c r="B107" s="521" t="s">
        <v>4435</v>
      </c>
      <c r="C107" s="527"/>
      <c r="D107" s="516"/>
      <c r="E107" s="516"/>
      <c r="F107" s="516"/>
      <c r="G107" s="516"/>
      <c r="H107" s="516"/>
      <c r="I107" s="516"/>
    </row>
    <row r="108" spans="1:9" x14ac:dyDescent="0.25">
      <c r="A108" s="521" t="s">
        <v>4481</v>
      </c>
      <c r="B108" s="521" t="s">
        <v>4436</v>
      </c>
      <c r="C108" s="527"/>
      <c r="D108" s="516"/>
      <c r="E108" s="516"/>
      <c r="F108" s="516"/>
      <c r="G108" s="516"/>
      <c r="H108" s="516"/>
      <c r="I108" s="516"/>
    </row>
    <row r="109" spans="1:9" x14ac:dyDescent="0.25">
      <c r="A109" s="521" t="s">
        <v>4482</v>
      </c>
      <c r="B109" s="521" t="s">
        <v>4438</v>
      </c>
      <c r="C109" s="527"/>
      <c r="D109" s="516"/>
      <c r="E109" s="516"/>
      <c r="F109" s="516"/>
      <c r="G109" s="516"/>
      <c r="H109" s="516"/>
      <c r="I109" s="516"/>
    </row>
    <row r="110" spans="1:9" x14ac:dyDescent="0.25">
      <c r="A110" s="907" t="s">
        <v>4483</v>
      </c>
      <c r="B110" s="907"/>
      <c r="C110" s="907"/>
      <c r="D110" s="516"/>
      <c r="E110" s="516"/>
      <c r="F110" s="516"/>
      <c r="G110" s="516"/>
      <c r="H110" s="516"/>
      <c r="I110" s="516"/>
    </row>
    <row r="111" spans="1:9" x14ac:dyDescent="0.25">
      <c r="A111" s="522" t="s">
        <v>4484</v>
      </c>
      <c r="B111" s="522" t="s">
        <v>4440</v>
      </c>
      <c r="C111" s="518"/>
      <c r="D111" s="516"/>
      <c r="E111" s="516"/>
      <c r="F111" s="516"/>
      <c r="G111" s="516"/>
      <c r="H111" s="516"/>
      <c r="I111" s="516"/>
    </row>
    <row r="112" spans="1:9" x14ac:dyDescent="0.25">
      <c r="A112" s="522" t="s">
        <v>4485</v>
      </c>
      <c r="B112" s="522" t="s">
        <v>4442</v>
      </c>
      <c r="C112" s="518"/>
      <c r="D112" s="516"/>
      <c r="E112" s="516"/>
      <c r="F112" s="516"/>
      <c r="G112" s="516"/>
      <c r="H112" s="516"/>
      <c r="I112" s="516"/>
    </row>
    <row r="113" spans="1:9" x14ac:dyDescent="0.25">
      <c r="A113" s="522" t="s">
        <v>4486</v>
      </c>
      <c r="B113" s="522" t="s">
        <v>4443</v>
      </c>
      <c r="C113" s="518"/>
      <c r="D113" s="516"/>
      <c r="E113" s="516"/>
      <c r="F113" s="516"/>
      <c r="G113" s="516"/>
      <c r="H113" s="516"/>
      <c r="I113" s="516"/>
    </row>
    <row r="114" spans="1:9" x14ac:dyDescent="0.25">
      <c r="A114" s="534" t="s">
        <v>4487</v>
      </c>
      <c r="B114" s="534" t="s">
        <v>4444</v>
      </c>
      <c r="C114" s="535"/>
      <c r="D114" s="516"/>
      <c r="E114" s="516"/>
      <c r="F114" s="516"/>
      <c r="G114" s="516"/>
      <c r="H114" s="516"/>
      <c r="I114" s="516"/>
    </row>
    <row r="115" spans="1:9" x14ac:dyDescent="0.25">
      <c r="A115" s="907" t="s">
        <v>4488</v>
      </c>
      <c r="B115" s="907"/>
      <c r="C115" s="907"/>
      <c r="D115" s="907"/>
      <c r="E115" s="523"/>
      <c r="F115" s="523"/>
      <c r="G115" s="523"/>
      <c r="H115" s="523"/>
      <c r="I115" s="516"/>
    </row>
    <row r="116" spans="1:9" x14ac:dyDescent="0.25">
      <c r="A116" s="541" t="s">
        <v>4489</v>
      </c>
      <c r="B116" s="541" t="s">
        <v>4445</v>
      </c>
      <c r="C116" s="541" t="s">
        <v>4490</v>
      </c>
      <c r="D116" s="542"/>
      <c r="E116" s="516"/>
      <c r="F116" s="516"/>
      <c r="G116" s="516"/>
      <c r="H116" s="516"/>
      <c r="I116" s="516"/>
    </row>
    <row r="117" spans="1:9" ht="57" customHeight="1" x14ac:dyDescent="0.25">
      <c r="A117" s="533" t="s">
        <v>4491</v>
      </c>
      <c r="B117" s="533" t="s">
        <v>4447</v>
      </c>
      <c r="C117" s="533" t="s">
        <v>4490</v>
      </c>
      <c r="D117" s="529"/>
      <c r="E117" s="533" t="s">
        <v>4492</v>
      </c>
      <c r="F117" s="529"/>
      <c r="G117" s="516"/>
      <c r="H117" s="516"/>
      <c r="I117" s="516"/>
    </row>
    <row r="118" spans="1:9" ht="62.25" customHeight="1" x14ac:dyDescent="0.25">
      <c r="A118" s="521" t="s">
        <v>4493</v>
      </c>
      <c r="B118" s="522" t="s">
        <v>4448</v>
      </c>
      <c r="C118" s="522" t="s">
        <v>4490</v>
      </c>
      <c r="D118" s="518"/>
      <c r="E118" s="521" t="s">
        <v>4492</v>
      </c>
      <c r="F118" s="518"/>
      <c r="G118" s="521" t="s">
        <v>4494</v>
      </c>
      <c r="H118" s="518"/>
      <c r="I118" s="516"/>
    </row>
    <row r="119" spans="1:9" ht="74.25" customHeight="1" x14ac:dyDescent="0.25">
      <c r="A119" s="521" t="s">
        <v>4495</v>
      </c>
      <c r="B119" s="521" t="s">
        <v>4450</v>
      </c>
      <c r="C119" s="521" t="s">
        <v>4490</v>
      </c>
      <c r="D119" s="527"/>
      <c r="E119" s="521" t="s">
        <v>4492</v>
      </c>
      <c r="F119" s="527"/>
      <c r="G119" s="521" t="s">
        <v>4496</v>
      </c>
      <c r="H119" s="527"/>
      <c r="I119" s="516"/>
    </row>
    <row r="120" spans="1:9" ht="81.75" customHeight="1" x14ac:dyDescent="0.25">
      <c r="A120" s="521" t="s">
        <v>4497</v>
      </c>
      <c r="B120" s="521" t="s">
        <v>4452</v>
      </c>
      <c r="C120" s="521" t="s">
        <v>4490</v>
      </c>
      <c r="D120" s="527"/>
      <c r="E120" s="521" t="s">
        <v>4492</v>
      </c>
      <c r="F120" s="527"/>
      <c r="G120" s="521" t="s">
        <v>4496</v>
      </c>
      <c r="H120" s="527"/>
      <c r="I120" s="516"/>
    </row>
    <row r="121" spans="1:9" ht="63.75" customHeight="1" x14ac:dyDescent="0.25">
      <c r="A121" s="533" t="s">
        <v>4498</v>
      </c>
      <c r="B121" s="533" t="s">
        <v>4453</v>
      </c>
      <c r="C121" s="529"/>
      <c r="D121" s="516"/>
      <c r="E121" s="516"/>
      <c r="F121" s="516"/>
      <c r="G121" s="516"/>
      <c r="H121" s="516"/>
      <c r="I121" s="516"/>
    </row>
    <row r="122" spans="1:9" ht="105" customHeight="1" x14ac:dyDescent="0.25">
      <c r="A122" s="521" t="s">
        <v>4499</v>
      </c>
      <c r="B122" s="521" t="s">
        <v>4455</v>
      </c>
      <c r="C122" s="521" t="s">
        <v>4490</v>
      </c>
      <c r="D122" s="527"/>
      <c r="E122" s="521" t="s">
        <v>4500</v>
      </c>
      <c r="F122" s="527"/>
      <c r="G122" s="521" t="s">
        <v>4501</v>
      </c>
      <c r="H122" s="527"/>
      <c r="I122" s="516"/>
    </row>
    <row r="123" spans="1:9" ht="93.75" customHeight="1" x14ac:dyDescent="0.25">
      <c r="A123" s="521" t="s">
        <v>4502</v>
      </c>
      <c r="B123" s="521" t="s">
        <v>4503</v>
      </c>
      <c r="C123" s="521" t="s">
        <v>4504</v>
      </c>
      <c r="D123" s="527"/>
      <c r="E123" s="521" t="s">
        <v>4505</v>
      </c>
      <c r="F123" s="527"/>
      <c r="G123" s="516"/>
      <c r="H123" s="516"/>
      <c r="I123" s="516"/>
    </row>
    <row r="124" spans="1:9" ht="87" customHeight="1" x14ac:dyDescent="0.25">
      <c r="A124" s="521" t="s">
        <v>4506</v>
      </c>
      <c r="B124" s="522" t="s">
        <v>4507</v>
      </c>
      <c r="C124" s="522" t="s">
        <v>4490</v>
      </c>
      <c r="D124" s="518"/>
      <c r="E124" s="516"/>
      <c r="F124" s="516"/>
      <c r="G124" s="516"/>
      <c r="H124" s="516"/>
      <c r="I124" s="516"/>
    </row>
    <row r="125" spans="1:9" ht="63" customHeight="1" x14ac:dyDescent="0.25">
      <c r="A125" s="521" t="s">
        <v>4508</v>
      </c>
      <c r="B125" s="522" t="s">
        <v>4509</v>
      </c>
      <c r="C125" s="522" t="s">
        <v>4490</v>
      </c>
      <c r="D125" s="518"/>
      <c r="E125" s="516"/>
      <c r="F125" s="516"/>
      <c r="G125" s="516"/>
      <c r="H125" s="516"/>
      <c r="I125" s="516"/>
    </row>
    <row r="126" spans="1:9" x14ac:dyDescent="0.25">
      <c r="A126" s="534" t="s">
        <v>4510</v>
      </c>
      <c r="B126" s="534" t="s">
        <v>4511</v>
      </c>
      <c r="C126" s="534" t="s">
        <v>4490</v>
      </c>
      <c r="D126" s="535"/>
      <c r="E126" s="516"/>
      <c r="F126" s="516"/>
      <c r="G126" s="516"/>
      <c r="H126" s="516"/>
      <c r="I126" s="516"/>
    </row>
    <row r="127" spans="1:9" ht="104.25" customHeight="1" x14ac:dyDescent="0.25">
      <c r="A127" s="521" t="s">
        <v>4512</v>
      </c>
      <c r="B127" s="522" t="s">
        <v>4513</v>
      </c>
      <c r="C127" s="522" t="s">
        <v>4514</v>
      </c>
      <c r="D127" s="518"/>
      <c r="E127" s="521" t="s">
        <v>4515</v>
      </c>
      <c r="F127" s="518"/>
      <c r="G127" s="516"/>
      <c r="H127" s="516"/>
      <c r="I127" s="516"/>
    </row>
    <row r="128" spans="1:9" x14ac:dyDescent="0.25">
      <c r="A128" s="516"/>
      <c r="B128" s="516"/>
      <c r="C128" s="516"/>
      <c r="D128" s="516"/>
      <c r="E128" s="516"/>
      <c r="F128" s="516"/>
      <c r="G128" s="516"/>
      <c r="H128" s="516"/>
      <c r="I128" s="516"/>
    </row>
    <row r="129" spans="1:9" x14ac:dyDescent="0.25">
      <c r="A129" s="899" t="s">
        <v>4516</v>
      </c>
      <c r="B129" s="899"/>
      <c r="C129" s="899"/>
      <c r="D129" s="899"/>
      <c r="E129" s="899"/>
      <c r="F129" s="899"/>
      <c r="G129" s="899"/>
      <c r="H129" s="516"/>
      <c r="I129" s="516"/>
    </row>
    <row r="130" spans="1:9" ht="15" customHeight="1" x14ac:dyDescent="0.25">
      <c r="A130" s="908" t="s">
        <v>4517</v>
      </c>
      <c r="B130" s="908"/>
      <c r="C130" s="908"/>
      <c r="D130" s="908" t="s">
        <v>4518</v>
      </c>
      <c r="E130" s="908"/>
      <c r="F130" s="908"/>
      <c r="G130" s="908"/>
      <c r="H130" s="516"/>
      <c r="I130" s="516"/>
    </row>
    <row r="131" spans="1:9" ht="15" customHeight="1" x14ac:dyDescent="0.25">
      <c r="A131" s="909" t="s">
        <v>4519</v>
      </c>
      <c r="B131" s="909"/>
      <c r="C131" s="909"/>
      <c r="D131" s="910" t="s">
        <v>4520</v>
      </c>
      <c r="E131" s="911"/>
      <c r="F131" s="910" t="s">
        <v>4521</v>
      </c>
      <c r="G131" s="911"/>
      <c r="H131" s="516"/>
      <c r="I131" s="516"/>
    </row>
    <row r="132" spans="1:9" ht="15" customHeight="1" x14ac:dyDescent="0.25">
      <c r="A132" s="897" t="s">
        <v>4522</v>
      </c>
      <c r="B132" s="897"/>
      <c r="C132" s="897"/>
      <c r="D132" s="522" t="s">
        <v>4388</v>
      </c>
      <c r="E132" s="518"/>
      <c r="F132" s="521" t="s">
        <v>4389</v>
      </c>
      <c r="G132" s="543"/>
      <c r="H132" s="516"/>
      <c r="I132" s="516"/>
    </row>
    <row r="133" spans="1:9" ht="30" customHeight="1" x14ac:dyDescent="0.25">
      <c r="A133" s="897" t="s">
        <v>4523</v>
      </c>
      <c r="B133" s="897" t="s">
        <v>4524</v>
      </c>
      <c r="C133" s="897"/>
      <c r="D133" s="522" t="s">
        <v>4525</v>
      </c>
      <c r="E133" s="518"/>
      <c r="F133" s="522" t="s">
        <v>4526</v>
      </c>
      <c r="G133" s="544"/>
      <c r="H133" s="516"/>
      <c r="I133" s="516"/>
    </row>
    <row r="134" spans="1:9" ht="29.25" customHeight="1" x14ac:dyDescent="0.25">
      <c r="A134" s="897"/>
      <c r="B134" s="897" t="s">
        <v>4527</v>
      </c>
      <c r="C134" s="897"/>
      <c r="D134" s="522" t="s">
        <v>4528</v>
      </c>
      <c r="E134" s="518"/>
      <c r="F134" s="522" t="s">
        <v>4529</v>
      </c>
      <c r="G134" s="518"/>
      <c r="H134" s="516"/>
      <c r="I134" s="516"/>
    </row>
    <row r="135" spans="1:9" ht="15" customHeight="1" x14ac:dyDescent="0.25">
      <c r="A135" s="897"/>
      <c r="B135" s="897" t="s">
        <v>4530</v>
      </c>
      <c r="C135" s="897"/>
      <c r="D135" s="522" t="s">
        <v>4531</v>
      </c>
      <c r="E135" s="518"/>
      <c r="F135" s="522" t="s">
        <v>4532</v>
      </c>
      <c r="G135" s="518"/>
      <c r="H135" s="516"/>
      <c r="I135" s="516"/>
    </row>
    <row r="136" spans="1:9" ht="24.75" customHeight="1" x14ac:dyDescent="0.25">
      <c r="A136" s="893" t="s">
        <v>4533</v>
      </c>
      <c r="B136" s="897" t="s">
        <v>4534</v>
      </c>
      <c r="C136" s="897"/>
      <c r="D136" s="522" t="s">
        <v>4535</v>
      </c>
      <c r="E136" s="518"/>
      <c r="F136" s="522" t="s">
        <v>4536</v>
      </c>
      <c r="G136" s="518"/>
      <c r="H136" s="516"/>
      <c r="I136" s="516"/>
    </row>
    <row r="137" spans="1:9" ht="35.25" customHeight="1" x14ac:dyDescent="0.25">
      <c r="A137" s="894"/>
      <c r="B137" s="897" t="s">
        <v>4537</v>
      </c>
      <c r="C137" s="897"/>
      <c r="D137" s="522" t="s">
        <v>4538</v>
      </c>
      <c r="E137" s="518"/>
      <c r="F137" s="522" t="s">
        <v>4539</v>
      </c>
      <c r="G137" s="518"/>
      <c r="H137" s="516"/>
      <c r="I137" s="516"/>
    </row>
    <row r="138" spans="1:9" ht="30.75" customHeight="1" x14ac:dyDescent="0.25">
      <c r="A138" s="894"/>
      <c r="B138" s="897" t="s">
        <v>4540</v>
      </c>
      <c r="C138" s="897"/>
      <c r="D138" s="522" t="s">
        <v>4541</v>
      </c>
      <c r="E138" s="518"/>
      <c r="F138" s="522" t="s">
        <v>4542</v>
      </c>
      <c r="G138" s="518"/>
      <c r="H138" s="516"/>
      <c r="I138" s="516"/>
    </row>
    <row r="139" spans="1:9" ht="15" customHeight="1" x14ac:dyDescent="0.25">
      <c r="A139" s="890" t="s">
        <v>4543</v>
      </c>
      <c r="B139" s="891"/>
      <c r="C139" s="892"/>
      <c r="D139" s="522" t="s">
        <v>4399</v>
      </c>
      <c r="E139" s="518"/>
      <c r="F139" s="522" t="s">
        <v>4433</v>
      </c>
      <c r="G139" s="518"/>
      <c r="H139" s="516"/>
      <c r="I139" s="516"/>
    </row>
    <row r="140" spans="1:9" ht="15" customHeight="1" x14ac:dyDescent="0.25">
      <c r="A140" s="897" t="s">
        <v>4544</v>
      </c>
      <c r="B140" s="897"/>
      <c r="C140" s="897"/>
      <c r="D140" s="522" t="s">
        <v>4435</v>
      </c>
      <c r="E140" s="518"/>
      <c r="F140" s="522" t="s">
        <v>4436</v>
      </c>
      <c r="G140" s="518"/>
      <c r="H140" s="516"/>
      <c r="I140" s="516"/>
    </row>
    <row r="141" spans="1:9" ht="15" customHeight="1" x14ac:dyDescent="0.25">
      <c r="A141" s="897" t="s">
        <v>4545</v>
      </c>
      <c r="B141" s="897"/>
      <c r="C141" s="897"/>
      <c r="D141" s="522" t="s">
        <v>4438</v>
      </c>
      <c r="E141" s="518"/>
      <c r="F141" s="522" t="s">
        <v>4440</v>
      </c>
      <c r="G141" s="518"/>
      <c r="H141" s="516"/>
      <c r="I141" s="516"/>
    </row>
    <row r="142" spans="1:9" ht="15" customHeight="1" x14ac:dyDescent="0.25">
      <c r="A142" s="897" t="s">
        <v>4546</v>
      </c>
      <c r="B142" s="897"/>
      <c r="C142" s="897"/>
      <c r="D142" s="916" t="s">
        <v>4442</v>
      </c>
      <c r="E142" s="917"/>
      <c r="F142" s="916" t="s">
        <v>4443</v>
      </c>
      <c r="G142" s="917"/>
      <c r="H142" s="516"/>
      <c r="I142" s="516"/>
    </row>
    <row r="143" spans="1:9" x14ac:dyDescent="0.25">
      <c r="A143" s="522" t="s">
        <v>4547</v>
      </c>
      <c r="B143" s="522" t="s">
        <v>4444</v>
      </c>
      <c r="C143" s="518"/>
      <c r="D143" s="916"/>
      <c r="E143" s="917"/>
      <c r="F143" s="916"/>
      <c r="G143" s="917"/>
      <c r="H143" s="516"/>
      <c r="I143" s="516"/>
    </row>
    <row r="144" spans="1:9" ht="15" customHeight="1" x14ac:dyDescent="0.25">
      <c r="A144" s="916" t="s">
        <v>4548</v>
      </c>
      <c r="B144" s="897" t="s">
        <v>4549</v>
      </c>
      <c r="C144" s="897"/>
      <c r="D144" s="522" t="s">
        <v>4550</v>
      </c>
      <c r="E144" s="544"/>
      <c r="F144" s="522" t="s">
        <v>4551</v>
      </c>
      <c r="G144" s="518"/>
      <c r="H144" s="516"/>
      <c r="I144" s="516"/>
    </row>
    <row r="145" spans="1:9" x14ac:dyDescent="0.25">
      <c r="A145" s="916"/>
      <c r="B145" s="916" t="s">
        <v>4552</v>
      </c>
      <c r="C145" s="916"/>
      <c r="D145" s="534" t="s">
        <v>4553</v>
      </c>
      <c r="E145" s="535"/>
      <c r="F145" s="534" t="s">
        <v>4554</v>
      </c>
      <c r="G145" s="518"/>
      <c r="H145" s="516"/>
      <c r="I145" s="516"/>
    </row>
    <row r="146" spans="1:9" ht="15" customHeight="1" x14ac:dyDescent="0.25">
      <c r="A146" s="897" t="s">
        <v>4555</v>
      </c>
      <c r="B146" s="897"/>
      <c r="C146" s="897"/>
      <c r="D146" s="522" t="s">
        <v>4448</v>
      </c>
      <c r="E146" s="518"/>
      <c r="F146" s="545" t="s">
        <v>4450</v>
      </c>
      <c r="G146" s="518"/>
      <c r="H146" s="516"/>
      <c r="I146" s="516"/>
    </row>
    <row r="147" spans="1:9" ht="15" customHeight="1" x14ac:dyDescent="0.25">
      <c r="A147" s="897" t="s">
        <v>4556</v>
      </c>
      <c r="B147" s="897"/>
      <c r="C147" s="897"/>
      <c r="D147" s="521" t="s">
        <v>4452</v>
      </c>
      <c r="E147" s="527"/>
      <c r="F147" s="521" t="s">
        <v>4453</v>
      </c>
      <c r="G147" s="527"/>
      <c r="H147" s="516"/>
      <c r="I147" s="516"/>
    </row>
    <row r="148" spans="1:9" ht="15" customHeight="1" x14ac:dyDescent="0.25">
      <c r="A148" s="890" t="s">
        <v>4557</v>
      </c>
      <c r="B148" s="891"/>
      <c r="C148" s="892"/>
      <c r="D148" s="521" t="s">
        <v>4455</v>
      </c>
      <c r="E148" s="527"/>
      <c r="F148" s="521" t="s">
        <v>4503</v>
      </c>
      <c r="G148" s="527"/>
      <c r="H148" s="516"/>
      <c r="I148" s="516"/>
    </row>
    <row r="149" spans="1:9" ht="38.25" customHeight="1" x14ac:dyDescent="0.25">
      <c r="A149" s="897" t="s">
        <v>4558</v>
      </c>
      <c r="B149" s="897"/>
      <c r="C149" s="897"/>
      <c r="D149" s="916" t="s">
        <v>4507</v>
      </c>
      <c r="E149" s="917"/>
      <c r="F149" s="918"/>
      <c r="G149" s="918"/>
      <c r="H149" s="516"/>
      <c r="I149" s="516"/>
    </row>
    <row r="150" spans="1:9" ht="89.25" customHeight="1" x14ac:dyDescent="0.25">
      <c r="A150" s="521" t="s">
        <v>4559</v>
      </c>
      <c r="B150" s="522" t="s">
        <v>4509</v>
      </c>
      <c r="C150" s="518"/>
      <c r="D150" s="916"/>
      <c r="E150" s="917"/>
      <c r="F150" s="919"/>
      <c r="G150" s="919"/>
      <c r="H150" s="516"/>
      <c r="I150" s="516"/>
    </row>
    <row r="151" spans="1:9" ht="48" customHeight="1" x14ac:dyDescent="0.25">
      <c r="A151" s="890" t="s">
        <v>4560</v>
      </c>
      <c r="B151" s="891"/>
      <c r="C151" s="892"/>
      <c r="D151" s="897" t="s">
        <v>4511</v>
      </c>
      <c r="E151" s="881"/>
      <c r="F151" s="921"/>
      <c r="G151" s="922"/>
      <c r="H151" s="516"/>
      <c r="I151" s="516"/>
    </row>
    <row r="152" spans="1:9" ht="89.25" customHeight="1" x14ac:dyDescent="0.25">
      <c r="A152" s="521" t="s">
        <v>4561</v>
      </c>
      <c r="B152" s="521" t="s">
        <v>4513</v>
      </c>
      <c r="C152" s="527"/>
      <c r="D152" s="897"/>
      <c r="E152" s="881"/>
      <c r="F152" s="921"/>
      <c r="G152" s="922"/>
      <c r="H152" s="516"/>
      <c r="I152" s="516"/>
    </row>
    <row r="153" spans="1:9" x14ac:dyDescent="0.25">
      <c r="A153" s="516"/>
      <c r="B153" s="516"/>
      <c r="C153" s="516"/>
      <c r="D153" s="516"/>
      <c r="E153" s="516"/>
      <c r="F153" s="516"/>
      <c r="G153" s="516"/>
      <c r="H153" s="516"/>
      <c r="I153" s="516"/>
    </row>
    <row r="154" spans="1:9" x14ac:dyDescent="0.25">
      <c r="A154" s="920" t="s">
        <v>4562</v>
      </c>
      <c r="B154" s="920"/>
      <c r="C154" s="920"/>
      <c r="D154" s="920" t="s">
        <v>4520</v>
      </c>
      <c r="E154" s="920"/>
      <c r="F154" s="920" t="s">
        <v>4521</v>
      </c>
      <c r="G154" s="920"/>
      <c r="H154" s="516"/>
      <c r="I154" s="516"/>
    </row>
    <row r="155" spans="1:9" x14ac:dyDescent="0.25">
      <c r="A155" s="916" t="s">
        <v>4563</v>
      </c>
      <c r="B155" s="916"/>
      <c r="C155" s="916"/>
      <c r="D155" s="522" t="s">
        <v>4564</v>
      </c>
      <c r="E155" s="518"/>
      <c r="F155" s="522" t="s">
        <v>4565</v>
      </c>
      <c r="G155" s="518"/>
      <c r="H155" s="516"/>
      <c r="I155" s="516"/>
    </row>
    <row r="156" spans="1:9" ht="39.75" customHeight="1" x14ac:dyDescent="0.25">
      <c r="A156" s="890" t="s">
        <v>4566</v>
      </c>
      <c r="B156" s="891"/>
      <c r="C156" s="892"/>
      <c r="D156" s="522" t="s">
        <v>4567</v>
      </c>
      <c r="E156" s="518"/>
      <c r="F156" s="522" t="s">
        <v>4568</v>
      </c>
      <c r="G156" s="518"/>
      <c r="H156" s="516"/>
      <c r="I156" s="516"/>
    </row>
    <row r="157" spans="1:9" ht="39" customHeight="1" x14ac:dyDescent="0.25">
      <c r="A157" s="890" t="s">
        <v>4569</v>
      </c>
      <c r="B157" s="891"/>
      <c r="C157" s="892"/>
      <c r="D157" s="521" t="s">
        <v>4570</v>
      </c>
      <c r="E157" s="527"/>
      <c r="F157" s="521" t="s">
        <v>4571</v>
      </c>
      <c r="G157" s="527"/>
      <c r="H157" s="516"/>
      <c r="I157" s="516"/>
    </row>
    <row r="158" spans="1:9" ht="64.5" customHeight="1" x14ac:dyDescent="0.25">
      <c r="A158" s="533" t="s">
        <v>4572</v>
      </c>
      <c r="B158" s="533" t="s">
        <v>4573</v>
      </c>
      <c r="C158" s="529"/>
      <c r="D158" s="546"/>
      <c r="E158" s="546"/>
      <c r="F158" s="546"/>
      <c r="G158" s="546"/>
      <c r="H158" s="516"/>
      <c r="I158" s="516"/>
    </row>
    <row r="159" spans="1:9" ht="66.75" customHeight="1" x14ac:dyDescent="0.25">
      <c r="A159" s="521" t="s">
        <v>4574</v>
      </c>
      <c r="B159" s="522" t="s">
        <v>4575</v>
      </c>
      <c r="C159" s="518"/>
      <c r="D159" s="547"/>
      <c r="E159" s="547"/>
      <c r="F159" s="547"/>
      <c r="G159" s="547"/>
      <c r="H159" s="516"/>
      <c r="I159" s="516"/>
    </row>
    <row r="160" spans="1:9" ht="15" customHeight="1" x14ac:dyDescent="0.25">
      <c r="A160" s="897" t="s">
        <v>4576</v>
      </c>
      <c r="B160" s="897"/>
      <c r="C160" s="897"/>
      <c r="D160" s="897" t="s">
        <v>4577</v>
      </c>
      <c r="E160" s="923"/>
      <c r="F160" s="893" t="s">
        <v>4578</v>
      </c>
      <c r="G160" s="923"/>
      <c r="H160" s="516"/>
      <c r="I160" s="516"/>
    </row>
    <row r="161" spans="1:9" ht="89.25" customHeight="1" x14ac:dyDescent="0.25">
      <c r="A161" s="521" t="s">
        <v>4579</v>
      </c>
      <c r="B161" s="521" t="s">
        <v>4580</v>
      </c>
      <c r="C161" s="527"/>
      <c r="D161" s="897"/>
      <c r="E161" s="924"/>
      <c r="F161" s="925"/>
      <c r="G161" s="924"/>
      <c r="H161" s="516"/>
      <c r="I161" s="516"/>
    </row>
    <row r="162" spans="1:9" ht="34.5" customHeight="1" x14ac:dyDescent="0.25">
      <c r="A162" s="897" t="s">
        <v>4581</v>
      </c>
      <c r="B162" s="897"/>
      <c r="C162" s="897"/>
      <c r="D162" s="893" t="s">
        <v>4582</v>
      </c>
      <c r="E162" s="923"/>
      <c r="F162" s="893" t="s">
        <v>4583</v>
      </c>
      <c r="G162" s="923"/>
      <c r="H162" s="516"/>
      <c r="I162" s="516"/>
    </row>
    <row r="163" spans="1:9" ht="38.25" customHeight="1" x14ac:dyDescent="0.25">
      <c r="A163" s="521" t="s">
        <v>4584</v>
      </c>
      <c r="B163" s="521" t="s">
        <v>4585</v>
      </c>
      <c r="C163" s="527"/>
      <c r="D163" s="894"/>
      <c r="E163" s="926"/>
      <c r="F163" s="894"/>
      <c r="G163" s="926"/>
      <c r="H163" s="516"/>
      <c r="I163" s="516"/>
    </row>
    <row r="164" spans="1:9" ht="38.25" customHeight="1" x14ac:dyDescent="0.25">
      <c r="A164" s="521" t="s">
        <v>4586</v>
      </c>
      <c r="B164" s="521" t="s">
        <v>4587</v>
      </c>
      <c r="C164" s="527"/>
      <c r="D164" s="925"/>
      <c r="E164" s="924"/>
      <c r="F164" s="925"/>
      <c r="G164" s="924"/>
      <c r="H164" s="516"/>
      <c r="I164" s="516"/>
    </row>
    <row r="165" spans="1:9" x14ac:dyDescent="0.25">
      <c r="A165" s="516"/>
      <c r="B165" s="516"/>
      <c r="C165" s="516"/>
      <c r="D165" s="516"/>
      <c r="E165" s="516"/>
      <c r="F165" s="516"/>
      <c r="G165" s="516"/>
      <c r="H165" s="516"/>
      <c r="I165" s="516"/>
    </row>
    <row r="166" spans="1:9" x14ac:dyDescent="0.25">
      <c r="A166" s="927" t="s">
        <v>4588</v>
      </c>
      <c r="B166" s="928"/>
      <c r="C166" s="929"/>
      <c r="D166" s="890" t="s">
        <v>4589</v>
      </c>
      <c r="E166" s="892"/>
      <c r="F166" s="879"/>
      <c r="G166" s="880"/>
      <c r="H166" s="516"/>
      <c r="I166" s="516"/>
    </row>
    <row r="167" spans="1:9" x14ac:dyDescent="0.25">
      <c r="A167" s="516"/>
      <c r="B167" s="516"/>
      <c r="C167" s="516"/>
      <c r="D167" s="516"/>
      <c r="E167" s="516"/>
      <c r="F167" s="516"/>
      <c r="G167" s="516"/>
      <c r="H167" s="516"/>
      <c r="I167" s="516"/>
    </row>
    <row r="168" spans="1:9" x14ac:dyDescent="0.25">
      <c r="A168" s="933" t="s">
        <v>4590</v>
      </c>
      <c r="B168" s="934"/>
      <c r="C168" s="935"/>
      <c r="D168" s="936" t="s">
        <v>4520</v>
      </c>
      <c r="E168" s="937"/>
      <c r="F168" s="936" t="s">
        <v>4521</v>
      </c>
      <c r="G168" s="937"/>
      <c r="H168" s="516"/>
      <c r="I168" s="516"/>
    </row>
    <row r="169" spans="1:9" x14ac:dyDescent="0.25">
      <c r="A169" s="916" t="s">
        <v>4591</v>
      </c>
      <c r="B169" s="916"/>
      <c r="C169" s="916"/>
      <c r="D169" s="522" t="s">
        <v>4592</v>
      </c>
      <c r="E169" s="518"/>
      <c r="F169" s="522" t="s">
        <v>4593</v>
      </c>
      <c r="G169" s="518"/>
      <c r="H169" s="516"/>
      <c r="I169" s="516"/>
    </row>
    <row r="170" spans="1:9" x14ac:dyDescent="0.25">
      <c r="A170" s="927" t="s">
        <v>4594</v>
      </c>
      <c r="B170" s="928"/>
      <c r="C170" s="929"/>
      <c r="D170" s="522" t="s">
        <v>4595</v>
      </c>
      <c r="E170" s="518"/>
      <c r="F170" s="522" t="s">
        <v>4596</v>
      </c>
      <c r="G170" s="518"/>
      <c r="H170" s="516"/>
      <c r="I170" s="516"/>
    </row>
    <row r="171" spans="1:9" ht="26.25" customHeight="1" x14ac:dyDescent="0.25">
      <c r="A171" s="897" t="s">
        <v>4597</v>
      </c>
      <c r="B171" s="897"/>
      <c r="C171" s="897"/>
      <c r="D171" s="898" t="s">
        <v>4598</v>
      </c>
      <c r="E171" s="931"/>
      <c r="F171" s="898" t="s">
        <v>4599</v>
      </c>
      <c r="G171" s="931"/>
      <c r="H171" s="516"/>
      <c r="I171" s="516"/>
    </row>
    <row r="172" spans="1:9" ht="50.25" customHeight="1" x14ac:dyDescent="0.25">
      <c r="A172" s="521" t="s">
        <v>4572</v>
      </c>
      <c r="B172" s="522" t="s">
        <v>4600</v>
      </c>
      <c r="C172" s="518"/>
      <c r="D172" s="930"/>
      <c r="E172" s="932"/>
      <c r="F172" s="930"/>
      <c r="G172" s="932"/>
      <c r="H172" s="516"/>
      <c r="I172" s="516"/>
    </row>
    <row r="173" spans="1:9" ht="23.25" customHeight="1" x14ac:dyDescent="0.25">
      <c r="A173" s="893" t="s">
        <v>4601</v>
      </c>
      <c r="B173" s="890" t="s">
        <v>4602</v>
      </c>
      <c r="C173" s="892"/>
      <c r="D173" s="521" t="s">
        <v>4603</v>
      </c>
      <c r="E173" s="527"/>
      <c r="F173" s="521" t="s">
        <v>4604</v>
      </c>
      <c r="G173" s="527"/>
      <c r="H173" s="516"/>
      <c r="I173" s="516"/>
    </row>
    <row r="174" spans="1:9" ht="30" customHeight="1" x14ac:dyDescent="0.25">
      <c r="A174" s="925"/>
      <c r="B174" s="890" t="s">
        <v>4605</v>
      </c>
      <c r="C174" s="892"/>
      <c r="D174" s="521" t="s">
        <v>4606</v>
      </c>
      <c r="E174" s="527"/>
      <c r="F174" s="521" t="s">
        <v>4607</v>
      </c>
      <c r="G174" s="527"/>
      <c r="H174" s="516"/>
      <c r="I174" s="516"/>
    </row>
    <row r="175" spans="1:9" ht="48.75" customHeight="1" x14ac:dyDescent="0.25">
      <c r="A175" s="521" t="s">
        <v>4572</v>
      </c>
      <c r="B175" s="522" t="s">
        <v>4608</v>
      </c>
      <c r="C175" s="518"/>
      <c r="D175" s="548"/>
      <c r="E175" s="548"/>
      <c r="F175" s="548"/>
      <c r="G175" s="548"/>
      <c r="H175" s="516"/>
      <c r="I175" s="516"/>
    </row>
    <row r="176" spans="1:9" ht="54" customHeight="1" x14ac:dyDescent="0.25">
      <c r="A176" s="521" t="s">
        <v>4609</v>
      </c>
      <c r="B176" s="522" t="s">
        <v>4610</v>
      </c>
      <c r="C176" s="518"/>
      <c r="D176" s="548"/>
      <c r="E176" s="548"/>
      <c r="F176" s="548"/>
      <c r="G176" s="548"/>
      <c r="H176" s="516"/>
      <c r="I176" s="516"/>
    </row>
    <row r="177" spans="1:9" x14ac:dyDescent="0.25">
      <c r="A177" s="516"/>
      <c r="B177" s="516"/>
      <c r="C177" s="516"/>
      <c r="D177" s="516"/>
      <c r="E177" s="516"/>
      <c r="F177" s="516"/>
      <c r="G177" s="516"/>
      <c r="H177" s="516"/>
      <c r="I177" s="516"/>
    </row>
    <row r="178" spans="1:9" ht="27" customHeight="1" x14ac:dyDescent="0.25">
      <c r="A178" s="909" t="s">
        <v>4611</v>
      </c>
      <c r="B178" s="909"/>
      <c r="C178" s="909"/>
      <c r="D178" s="933" t="s">
        <v>4520</v>
      </c>
      <c r="E178" s="935"/>
      <c r="F178" s="920" t="s">
        <v>4612</v>
      </c>
      <c r="G178" s="920"/>
      <c r="H178" s="516"/>
      <c r="I178" s="516"/>
    </row>
    <row r="179" spans="1:9" ht="26.25" customHeight="1" x14ac:dyDescent="0.25">
      <c r="A179" s="893" t="s">
        <v>4613</v>
      </c>
      <c r="B179" s="916" t="s">
        <v>4614</v>
      </c>
      <c r="C179" s="916"/>
      <c r="D179" s="522" t="s">
        <v>4615</v>
      </c>
      <c r="E179" s="518"/>
      <c r="F179" s="522" t="s">
        <v>4616</v>
      </c>
      <c r="G179" s="518"/>
      <c r="H179" s="516"/>
      <c r="I179" s="516"/>
    </row>
    <row r="180" spans="1:9" ht="30" customHeight="1" x14ac:dyDescent="0.25">
      <c r="A180" s="894"/>
      <c r="B180" s="890" t="s">
        <v>4617</v>
      </c>
      <c r="C180" s="892"/>
      <c r="D180" s="522" t="s">
        <v>4618</v>
      </c>
      <c r="E180" s="518"/>
      <c r="F180" s="522" t="s">
        <v>4619</v>
      </c>
      <c r="G180" s="518"/>
      <c r="H180" s="516"/>
      <c r="I180" s="516"/>
    </row>
    <row r="181" spans="1:9" ht="25.5" customHeight="1" x14ac:dyDescent="0.25">
      <c r="A181" s="925"/>
      <c r="B181" s="927" t="s">
        <v>4620</v>
      </c>
      <c r="C181" s="929"/>
      <c r="D181" s="522" t="s">
        <v>4621</v>
      </c>
      <c r="E181" s="518"/>
      <c r="F181" s="522" t="s">
        <v>4622</v>
      </c>
      <c r="G181" s="518"/>
      <c r="H181" s="516"/>
      <c r="I181" s="516"/>
    </row>
    <row r="182" spans="1:9" x14ac:dyDescent="0.25">
      <c r="A182" s="516"/>
      <c r="B182" s="516"/>
      <c r="C182" s="516"/>
      <c r="D182" s="516"/>
      <c r="E182" s="516"/>
      <c r="F182" s="516"/>
      <c r="G182" s="516"/>
      <c r="H182" s="516"/>
      <c r="I182" s="516"/>
    </row>
    <row r="183" spans="1:9" x14ac:dyDescent="0.25">
      <c r="A183" s="516"/>
      <c r="B183" s="516"/>
      <c r="C183" s="516"/>
      <c r="D183" s="516"/>
      <c r="E183" s="516"/>
      <c r="F183" s="516"/>
      <c r="G183" s="516"/>
      <c r="H183" s="516"/>
      <c r="I183" s="516"/>
    </row>
    <row r="184" spans="1:9" x14ac:dyDescent="0.25">
      <c r="A184" s="516"/>
      <c r="B184" s="516"/>
      <c r="C184" s="516"/>
      <c r="D184" s="516"/>
      <c r="E184" s="516"/>
      <c r="F184" s="516"/>
      <c r="G184" s="516"/>
      <c r="H184" s="516"/>
      <c r="I184" s="516"/>
    </row>
    <row r="185" spans="1:9" x14ac:dyDescent="0.25">
      <c r="A185" s="516"/>
      <c r="B185" s="516"/>
      <c r="C185" s="516"/>
      <c r="D185" s="516"/>
      <c r="E185" s="516"/>
      <c r="F185" s="516"/>
      <c r="G185" s="516"/>
      <c r="H185" s="516"/>
      <c r="I185" s="516"/>
    </row>
    <row r="186" spans="1:9" x14ac:dyDescent="0.25">
      <c r="A186" s="516"/>
      <c r="B186" s="516"/>
      <c r="C186" s="516"/>
      <c r="D186" s="516"/>
      <c r="E186" s="516"/>
      <c r="F186" s="516"/>
      <c r="G186" s="516"/>
      <c r="H186" s="516"/>
      <c r="I186" s="516"/>
    </row>
    <row r="187" spans="1:9" x14ac:dyDescent="0.25">
      <c r="A187" s="516"/>
      <c r="B187" s="516"/>
      <c r="C187" s="516"/>
      <c r="D187" s="516"/>
      <c r="E187" s="516"/>
      <c r="F187" s="516"/>
      <c r="G187" s="516"/>
      <c r="H187" s="516"/>
      <c r="I187" s="516"/>
    </row>
    <row r="188" spans="1:9" x14ac:dyDescent="0.25">
      <c r="A188" s="516"/>
      <c r="B188" s="516"/>
      <c r="C188" s="516"/>
      <c r="D188" s="516"/>
      <c r="E188" s="516"/>
      <c r="F188" s="516"/>
      <c r="G188" s="516"/>
      <c r="H188" s="516"/>
      <c r="I188" s="516"/>
    </row>
    <row r="189" spans="1:9" x14ac:dyDescent="0.25">
      <c r="A189" s="516"/>
      <c r="B189" s="516"/>
      <c r="C189" s="516"/>
      <c r="D189" s="516"/>
      <c r="E189" s="516"/>
      <c r="F189" s="516"/>
      <c r="G189" s="516"/>
      <c r="H189" s="516"/>
      <c r="I189" s="516"/>
    </row>
    <row r="190" spans="1:9" x14ac:dyDescent="0.25">
      <c r="A190" s="516"/>
      <c r="B190" s="516"/>
      <c r="C190" s="516"/>
      <c r="D190" s="516"/>
      <c r="E190" s="516"/>
      <c r="F190" s="516"/>
      <c r="G190" s="516"/>
      <c r="H190" s="516"/>
      <c r="I190" s="516"/>
    </row>
    <row r="191" spans="1:9" x14ac:dyDescent="0.25">
      <c r="A191" s="516"/>
      <c r="B191" s="516"/>
      <c r="C191" s="516"/>
      <c r="D191" s="516"/>
      <c r="E191" s="516"/>
      <c r="F191" s="516"/>
      <c r="G191" s="516"/>
      <c r="H191" s="516"/>
      <c r="I191" s="516"/>
    </row>
    <row r="192" spans="1:9" x14ac:dyDescent="0.25">
      <c r="A192" s="516"/>
      <c r="B192" s="516"/>
      <c r="C192" s="516"/>
      <c r="D192" s="516"/>
      <c r="E192" s="516"/>
      <c r="F192" s="516"/>
      <c r="G192" s="516"/>
      <c r="H192" s="516"/>
      <c r="I192" s="516"/>
    </row>
    <row r="193" spans="1:9" x14ac:dyDescent="0.25">
      <c r="A193" s="516"/>
      <c r="B193" s="516"/>
      <c r="C193" s="516"/>
      <c r="D193" s="516"/>
      <c r="E193" s="516"/>
      <c r="F193" s="516"/>
      <c r="G193" s="516"/>
      <c r="H193" s="516"/>
      <c r="I193" s="516"/>
    </row>
    <row r="194" spans="1:9" x14ac:dyDescent="0.25">
      <c r="A194" s="516"/>
      <c r="B194" s="516"/>
      <c r="C194" s="516"/>
      <c r="D194" s="516"/>
      <c r="E194" s="516"/>
      <c r="F194" s="516"/>
      <c r="G194" s="516"/>
      <c r="H194" s="516"/>
      <c r="I194" s="516"/>
    </row>
    <row r="195" spans="1:9" x14ac:dyDescent="0.25">
      <c r="A195" s="516"/>
      <c r="B195" s="516"/>
      <c r="C195" s="516"/>
      <c r="D195" s="516"/>
      <c r="E195" s="516"/>
      <c r="F195" s="516"/>
      <c r="G195" s="516"/>
      <c r="H195" s="516"/>
      <c r="I195" s="516"/>
    </row>
    <row r="196" spans="1:9" x14ac:dyDescent="0.25">
      <c r="A196" s="516"/>
      <c r="B196" s="516"/>
      <c r="C196" s="516"/>
      <c r="D196" s="516"/>
      <c r="E196" s="516"/>
      <c r="F196" s="516"/>
      <c r="G196" s="516"/>
      <c r="H196" s="516"/>
      <c r="I196" s="516"/>
    </row>
    <row r="197" spans="1:9" x14ac:dyDescent="0.25">
      <c r="A197" s="516"/>
      <c r="B197" s="516"/>
      <c r="C197" s="516"/>
      <c r="D197" s="516"/>
      <c r="E197" s="516"/>
      <c r="F197" s="516"/>
      <c r="G197" s="516"/>
      <c r="H197" s="516"/>
      <c r="I197" s="516"/>
    </row>
    <row r="198" spans="1:9" x14ac:dyDescent="0.25">
      <c r="A198" s="516"/>
      <c r="B198" s="516"/>
      <c r="C198" s="516"/>
      <c r="D198" s="516"/>
      <c r="E198" s="516"/>
      <c r="F198" s="516"/>
      <c r="G198" s="516"/>
      <c r="H198" s="516"/>
      <c r="I198" s="516"/>
    </row>
    <row r="199" spans="1:9" x14ac:dyDescent="0.25">
      <c r="A199" s="516"/>
      <c r="B199" s="516"/>
      <c r="C199" s="516"/>
      <c r="D199" s="516"/>
      <c r="E199" s="516"/>
      <c r="F199" s="516"/>
      <c r="G199" s="516"/>
      <c r="H199" s="516"/>
      <c r="I199" s="516"/>
    </row>
    <row r="200" spans="1:9" x14ac:dyDescent="0.25">
      <c r="A200" s="516"/>
      <c r="B200" s="516"/>
      <c r="C200" s="516"/>
      <c r="D200" s="516"/>
      <c r="E200" s="516"/>
      <c r="F200" s="516"/>
      <c r="G200" s="516"/>
      <c r="H200" s="516"/>
      <c r="I200" s="516"/>
    </row>
  </sheetData>
  <mergeCells count="134">
    <mergeCell ref="A179:A181"/>
    <mergeCell ref="B179:C179"/>
    <mergeCell ref="B180:C180"/>
    <mergeCell ref="B181:C181"/>
    <mergeCell ref="G171:G172"/>
    <mergeCell ref="A173:A174"/>
    <mergeCell ref="B173:C173"/>
    <mergeCell ref="B174:C174"/>
    <mergeCell ref="A178:C178"/>
    <mergeCell ref="D178:E178"/>
    <mergeCell ref="F178:G178"/>
    <mergeCell ref="A169:C169"/>
    <mergeCell ref="A170:C170"/>
    <mergeCell ref="A171:C171"/>
    <mergeCell ref="D171:D172"/>
    <mergeCell ref="E171:E172"/>
    <mergeCell ref="F171:F172"/>
    <mergeCell ref="A166:C166"/>
    <mergeCell ref="D166:E166"/>
    <mergeCell ref="F166:G166"/>
    <mergeCell ref="A168:C168"/>
    <mergeCell ref="D168:E168"/>
    <mergeCell ref="F168:G168"/>
    <mergeCell ref="A160:C160"/>
    <mergeCell ref="D160:D161"/>
    <mergeCell ref="E160:E161"/>
    <mergeCell ref="F160:F161"/>
    <mergeCell ref="G160:G161"/>
    <mergeCell ref="A162:C162"/>
    <mergeCell ref="D162:D164"/>
    <mergeCell ref="E162:E164"/>
    <mergeCell ref="F162:F164"/>
    <mergeCell ref="G162:G164"/>
    <mergeCell ref="A154:C154"/>
    <mergeCell ref="D154:E154"/>
    <mergeCell ref="F154:G154"/>
    <mergeCell ref="A155:C155"/>
    <mergeCell ref="A156:C156"/>
    <mergeCell ref="A157:C157"/>
    <mergeCell ref="G149:G150"/>
    <mergeCell ref="A151:C151"/>
    <mergeCell ref="D151:D152"/>
    <mergeCell ref="E151:E152"/>
    <mergeCell ref="F151:F152"/>
    <mergeCell ref="G151:G152"/>
    <mergeCell ref="A147:C147"/>
    <mergeCell ref="A148:C148"/>
    <mergeCell ref="A149:C149"/>
    <mergeCell ref="D149:D150"/>
    <mergeCell ref="E149:E150"/>
    <mergeCell ref="F149:F150"/>
    <mergeCell ref="F142:F143"/>
    <mergeCell ref="G142:G143"/>
    <mergeCell ref="A144:A145"/>
    <mergeCell ref="B144:C144"/>
    <mergeCell ref="B145:C145"/>
    <mergeCell ref="A146:C146"/>
    <mergeCell ref="A139:C139"/>
    <mergeCell ref="A140:C140"/>
    <mergeCell ref="A141:C141"/>
    <mergeCell ref="A142:C142"/>
    <mergeCell ref="D142:D143"/>
    <mergeCell ref="E142:E143"/>
    <mergeCell ref="A132:C132"/>
    <mergeCell ref="A133:A135"/>
    <mergeCell ref="B133:C133"/>
    <mergeCell ref="B134:C134"/>
    <mergeCell ref="B135:C135"/>
    <mergeCell ref="A136:A138"/>
    <mergeCell ref="B136:C136"/>
    <mergeCell ref="B137:C137"/>
    <mergeCell ref="B138:C138"/>
    <mergeCell ref="A110:C110"/>
    <mergeCell ref="A115:D115"/>
    <mergeCell ref="A129:G129"/>
    <mergeCell ref="A130:C130"/>
    <mergeCell ref="D130:G130"/>
    <mergeCell ref="A131:C131"/>
    <mergeCell ref="D131:E131"/>
    <mergeCell ref="F131:G131"/>
    <mergeCell ref="A92:C92"/>
    <mergeCell ref="A94:C94"/>
    <mergeCell ref="A95:C95"/>
    <mergeCell ref="A96:C96"/>
    <mergeCell ref="A97:C97"/>
    <mergeCell ref="A105:C105"/>
    <mergeCell ref="A85:C85"/>
    <mergeCell ref="A86:A87"/>
    <mergeCell ref="B86:B87"/>
    <mergeCell ref="A89:C89"/>
    <mergeCell ref="A90:C90"/>
    <mergeCell ref="A91:C91"/>
    <mergeCell ref="B59:C59"/>
    <mergeCell ref="B60:C60"/>
    <mergeCell ref="A62:E62"/>
    <mergeCell ref="A63:E63"/>
    <mergeCell ref="A73:F73"/>
    <mergeCell ref="A84:G84"/>
    <mergeCell ref="B52:C52"/>
    <mergeCell ref="B53:C53"/>
    <mergeCell ref="B54:C54"/>
    <mergeCell ref="B55:C55"/>
    <mergeCell ref="B56:C56"/>
    <mergeCell ref="A58:C58"/>
    <mergeCell ref="B45:C45"/>
    <mergeCell ref="B46:C46"/>
    <mergeCell ref="A47:C47"/>
    <mergeCell ref="A49:C49"/>
    <mergeCell ref="B50:C50"/>
    <mergeCell ref="B51:C51"/>
    <mergeCell ref="B38:C38"/>
    <mergeCell ref="A39:C39"/>
    <mergeCell ref="B40:C40"/>
    <mergeCell ref="B41:C41"/>
    <mergeCell ref="B42:C42"/>
    <mergeCell ref="B44:C44"/>
    <mergeCell ref="B31:C31"/>
    <mergeCell ref="B32:C32"/>
    <mergeCell ref="B33:C33"/>
    <mergeCell ref="B34:C34"/>
    <mergeCell ref="A36:C36"/>
    <mergeCell ref="B37:C37"/>
    <mergeCell ref="A20:C20"/>
    <mergeCell ref="A22:C22"/>
    <mergeCell ref="A24:C24"/>
    <mergeCell ref="A26:C26"/>
    <mergeCell ref="A28:C28"/>
    <mergeCell ref="A30:C30"/>
    <mergeCell ref="A1:C1"/>
    <mergeCell ref="A3:C3"/>
    <mergeCell ref="A8:C8"/>
    <mergeCell ref="A10:C10"/>
    <mergeCell ref="A16:C16"/>
    <mergeCell ref="A18:C18"/>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workbookViewId="0">
      <selection sqref="A1:E1"/>
    </sheetView>
  </sheetViews>
  <sheetFormatPr baseColWidth="10" defaultRowHeight="15" x14ac:dyDescent="0.25"/>
  <cols>
    <col min="1" max="1" width="22.85546875" customWidth="1"/>
    <col min="2" max="2" width="29" customWidth="1"/>
    <col min="3" max="3" width="36.140625" customWidth="1"/>
    <col min="4" max="4" width="21" customWidth="1"/>
    <col min="5" max="5" width="18.28515625" customWidth="1"/>
    <col min="6" max="6" width="20" customWidth="1"/>
  </cols>
  <sheetData>
    <row r="1" spans="1:9" ht="15" customHeight="1" x14ac:dyDescent="0.25">
      <c r="A1" s="639" t="s">
        <v>4376</v>
      </c>
      <c r="B1" s="639"/>
      <c r="C1" s="639"/>
      <c r="D1" s="639"/>
      <c r="E1" s="639"/>
    </row>
    <row r="3" spans="1:9" x14ac:dyDescent="0.25">
      <c r="A3" s="623" t="s">
        <v>4783</v>
      </c>
      <c r="B3" s="623"/>
      <c r="C3" s="623"/>
      <c r="D3" s="623"/>
      <c r="E3" s="623"/>
      <c r="F3" s="623"/>
      <c r="G3" s="623"/>
    </row>
    <row r="5" spans="1:9" x14ac:dyDescent="0.25">
      <c r="A5" s="556" t="s">
        <v>4520</v>
      </c>
      <c r="B5" s="556">
        <v>2020</v>
      </c>
      <c r="C5" s="556" t="s">
        <v>4784</v>
      </c>
      <c r="D5" s="556">
        <v>2019</v>
      </c>
    </row>
    <row r="7" spans="1:9" x14ac:dyDescent="0.25">
      <c r="A7" s="735" t="s">
        <v>4785</v>
      </c>
      <c r="B7" s="737"/>
    </row>
    <row r="8" spans="1:9" x14ac:dyDescent="0.25">
      <c r="A8" s="976"/>
      <c r="B8" s="977"/>
    </row>
    <row r="10" spans="1:9" x14ac:dyDescent="0.25">
      <c r="A10" s="732" t="s">
        <v>4786</v>
      </c>
      <c r="B10" s="732"/>
      <c r="C10" s="732"/>
      <c r="D10" s="732"/>
    </row>
    <row r="11" spans="1:9" x14ac:dyDescent="0.25">
      <c r="A11" s="738"/>
      <c r="B11" s="824"/>
      <c r="C11" s="824"/>
      <c r="D11" s="739"/>
    </row>
    <row r="13" spans="1:9" x14ac:dyDescent="0.25">
      <c r="A13" s="733" t="s">
        <v>4787</v>
      </c>
      <c r="B13" s="733"/>
      <c r="C13" s="733"/>
    </row>
    <row r="14" spans="1:9" ht="75" x14ac:dyDescent="0.25">
      <c r="A14" s="561" t="s">
        <v>4788</v>
      </c>
      <c r="B14" s="561" t="s">
        <v>4789</v>
      </c>
      <c r="C14" s="561" t="s">
        <v>4790</v>
      </c>
      <c r="D14" s="561" t="s">
        <v>4791</v>
      </c>
      <c r="E14" s="561" t="s">
        <v>4792</v>
      </c>
      <c r="F14" s="561" t="s">
        <v>4793</v>
      </c>
      <c r="G14" s="783" t="s">
        <v>4794</v>
      </c>
      <c r="H14" s="791"/>
      <c r="I14" s="784"/>
    </row>
    <row r="15" spans="1:9" ht="42" customHeight="1" x14ac:dyDescent="0.25">
      <c r="A15" s="558"/>
      <c r="B15" s="558"/>
      <c r="C15" s="558"/>
      <c r="D15" s="558"/>
      <c r="E15" s="560"/>
      <c r="F15" s="558"/>
      <c r="G15" s="953"/>
      <c r="H15" s="954"/>
      <c r="I15" s="955"/>
    </row>
    <row r="16" spans="1:9" ht="36" customHeight="1" x14ac:dyDescent="0.25">
      <c r="F16" s="555"/>
      <c r="G16" s="831"/>
      <c r="H16" s="831"/>
      <c r="I16" s="831"/>
    </row>
    <row r="18" spans="1:9" ht="15" customHeight="1" x14ac:dyDescent="0.25">
      <c r="A18" s="638" t="s">
        <v>4795</v>
      </c>
      <c r="B18" s="638"/>
      <c r="C18" s="638"/>
      <c r="D18" s="638"/>
      <c r="E18" s="638"/>
      <c r="F18" s="638"/>
      <c r="G18" s="638"/>
      <c r="H18" s="638"/>
      <c r="I18" s="638"/>
    </row>
    <row r="20" spans="1:9" x14ac:dyDescent="0.25">
      <c r="A20" s="802" t="s">
        <v>4796</v>
      </c>
      <c r="B20" s="810"/>
      <c r="C20" s="810"/>
      <c r="D20" s="810"/>
      <c r="E20" s="810"/>
      <c r="F20" s="810"/>
      <c r="G20" s="810"/>
      <c r="H20" s="810"/>
      <c r="I20" s="803"/>
    </row>
    <row r="21" spans="1:9" ht="15" customHeight="1" x14ac:dyDescent="0.25">
      <c r="A21" s="783" t="s">
        <v>4387</v>
      </c>
      <c r="B21" s="791"/>
      <c r="C21" s="784"/>
      <c r="D21" s="561">
        <v>1</v>
      </c>
      <c r="E21" s="953"/>
      <c r="F21" s="954"/>
      <c r="G21" s="954"/>
      <c r="H21" s="954"/>
      <c r="I21" s="955"/>
    </row>
    <row r="22" spans="1:9" ht="15" customHeight="1" x14ac:dyDescent="0.25">
      <c r="A22" s="804" t="s">
        <v>1982</v>
      </c>
      <c r="B22" s="804"/>
      <c r="C22" s="804"/>
      <c r="D22" s="561">
        <v>2</v>
      </c>
      <c r="E22" s="785"/>
      <c r="F22" s="785"/>
      <c r="G22" s="785"/>
      <c r="H22" s="785"/>
      <c r="I22" s="785"/>
    </row>
    <row r="23" spans="1:9" ht="15" customHeight="1" x14ac:dyDescent="0.25">
      <c r="A23" s="783" t="s">
        <v>4390</v>
      </c>
      <c r="B23" s="791"/>
      <c r="C23" s="784"/>
      <c r="D23" s="561">
        <v>3</v>
      </c>
      <c r="E23" s="953"/>
      <c r="F23" s="954"/>
      <c r="G23" s="954"/>
      <c r="H23" s="954"/>
      <c r="I23" s="955"/>
    </row>
    <row r="24" spans="1:9" ht="15" customHeight="1" x14ac:dyDescent="0.25">
      <c r="A24" s="783" t="s">
        <v>4392</v>
      </c>
      <c r="B24" s="791"/>
      <c r="C24" s="784"/>
      <c r="D24" s="561">
        <v>4</v>
      </c>
      <c r="E24" s="953"/>
      <c r="F24" s="954"/>
      <c r="G24" s="954"/>
      <c r="H24" s="954"/>
      <c r="I24" s="955"/>
    </row>
    <row r="25" spans="1:9" ht="15" customHeight="1" x14ac:dyDescent="0.25">
      <c r="A25" s="783" t="s">
        <v>4394</v>
      </c>
      <c r="B25" s="791"/>
      <c r="C25" s="784"/>
      <c r="D25" s="561">
        <v>5</v>
      </c>
      <c r="E25" s="953"/>
      <c r="F25" s="954"/>
      <c r="G25" s="954"/>
      <c r="H25" s="954"/>
      <c r="I25" s="955"/>
    </row>
    <row r="26" spans="1:9" ht="15" customHeight="1" x14ac:dyDescent="0.25">
      <c r="A26" s="783" t="s">
        <v>4396</v>
      </c>
      <c r="B26" s="791"/>
      <c r="C26" s="784"/>
      <c r="D26" s="561">
        <v>6</v>
      </c>
      <c r="E26" s="953"/>
      <c r="F26" s="954"/>
      <c r="G26" s="954"/>
      <c r="H26" s="954"/>
      <c r="I26" s="955"/>
    </row>
    <row r="27" spans="1:9" ht="15" customHeight="1" x14ac:dyDescent="0.25">
      <c r="A27" s="783" t="s">
        <v>4398</v>
      </c>
      <c r="B27" s="791"/>
      <c r="C27" s="784"/>
      <c r="D27" s="561">
        <v>7</v>
      </c>
      <c r="E27" s="561" t="s">
        <v>4797</v>
      </c>
      <c r="F27" s="558"/>
      <c r="G27" s="561" t="s">
        <v>4798</v>
      </c>
      <c r="H27" s="953"/>
      <c r="I27" s="955"/>
    </row>
    <row r="28" spans="1:9" ht="15" customHeight="1" x14ac:dyDescent="0.25">
      <c r="A28" s="783" t="s">
        <v>4799</v>
      </c>
      <c r="B28" s="791"/>
      <c r="C28" s="784"/>
      <c r="D28" s="561">
        <v>8</v>
      </c>
      <c r="E28" s="953"/>
      <c r="F28" s="954"/>
      <c r="G28" s="954"/>
      <c r="H28" s="954"/>
      <c r="I28" s="955"/>
    </row>
    <row r="30" spans="1:9" x14ac:dyDescent="0.25">
      <c r="A30" s="793" t="s">
        <v>4800</v>
      </c>
      <c r="B30" s="793"/>
      <c r="C30" s="793"/>
      <c r="D30" s="793"/>
      <c r="E30" s="793"/>
      <c r="F30" s="793"/>
      <c r="G30" s="793"/>
      <c r="H30" s="793"/>
      <c r="I30" s="793"/>
    </row>
    <row r="31" spans="1:9" ht="15" customHeight="1" x14ac:dyDescent="0.25">
      <c r="A31" s="804" t="s">
        <v>4801</v>
      </c>
      <c r="B31" s="804"/>
      <c r="C31" s="732" t="s">
        <v>4802</v>
      </c>
      <c r="D31" s="732"/>
      <c r="E31" s="732"/>
      <c r="F31" s="732"/>
      <c r="G31" s="732"/>
      <c r="H31" s="732"/>
      <c r="I31" s="732"/>
    </row>
    <row r="32" spans="1:9" x14ac:dyDescent="0.25">
      <c r="A32" s="738"/>
      <c r="B32" s="739"/>
      <c r="C32" s="831"/>
      <c r="D32" s="831"/>
      <c r="E32" s="831"/>
      <c r="F32" s="831"/>
      <c r="G32" s="831"/>
      <c r="H32" s="831"/>
      <c r="I32" s="831"/>
    </row>
    <row r="34" spans="1:9" x14ac:dyDescent="0.25">
      <c r="A34" s="793" t="s">
        <v>4803</v>
      </c>
      <c r="B34" s="793"/>
      <c r="C34" s="793"/>
      <c r="D34" s="793"/>
      <c r="E34" s="793"/>
      <c r="F34" s="793"/>
      <c r="G34" s="793"/>
      <c r="H34" s="793"/>
      <c r="I34" s="793"/>
    </row>
    <row r="35" spans="1:9" x14ac:dyDescent="0.25">
      <c r="A35" s="735" t="s">
        <v>4424</v>
      </c>
      <c r="B35" s="736"/>
      <c r="C35" s="737"/>
      <c r="D35" s="557">
        <v>1</v>
      </c>
      <c r="E35" s="563"/>
      <c r="F35" s="563"/>
      <c r="G35" s="831"/>
      <c r="H35" s="831"/>
      <c r="I35" s="831"/>
    </row>
    <row r="36" spans="1:9" ht="15" customHeight="1" x14ac:dyDescent="0.25">
      <c r="A36" s="804" t="s">
        <v>4804</v>
      </c>
      <c r="B36" s="804"/>
      <c r="C36" s="804"/>
      <c r="D36" s="557">
        <v>2</v>
      </c>
      <c r="E36" s="738"/>
      <c r="F36" s="739"/>
      <c r="G36" s="568" t="s">
        <v>4426</v>
      </c>
      <c r="H36" s="738"/>
      <c r="I36" s="739"/>
    </row>
    <row r="37" spans="1:9" ht="15" customHeight="1" x14ac:dyDescent="0.25">
      <c r="A37" s="804" t="s">
        <v>4805</v>
      </c>
      <c r="B37" s="804"/>
      <c r="C37" s="804"/>
      <c r="D37" s="561">
        <v>3</v>
      </c>
      <c r="E37" s="953"/>
      <c r="F37" s="955"/>
      <c r="G37" s="561" t="s">
        <v>4426</v>
      </c>
      <c r="H37" s="953"/>
      <c r="I37" s="955"/>
    </row>
    <row r="38" spans="1:9" x14ac:dyDescent="0.25">
      <c r="A38" s="732" t="s">
        <v>4427</v>
      </c>
      <c r="B38" s="732"/>
      <c r="C38" s="732"/>
      <c r="D38" s="557">
        <v>4</v>
      </c>
      <c r="E38" s="831"/>
      <c r="F38" s="831"/>
      <c r="G38" s="557" t="s">
        <v>4426</v>
      </c>
      <c r="H38" s="738"/>
      <c r="I38" s="739"/>
    </row>
    <row r="39" spans="1:9" x14ac:dyDescent="0.25">
      <c r="A39" s="735" t="s">
        <v>4428</v>
      </c>
      <c r="B39" s="736"/>
      <c r="C39" s="737"/>
      <c r="D39" s="557">
        <v>5</v>
      </c>
      <c r="E39" s="738"/>
      <c r="F39" s="739"/>
      <c r="G39" s="557" t="s">
        <v>4426</v>
      </c>
      <c r="H39" s="738"/>
      <c r="I39" s="739"/>
    </row>
    <row r="40" spans="1:9" x14ac:dyDescent="0.25">
      <c r="A40" s="735" t="s">
        <v>4806</v>
      </c>
      <c r="B40" s="736"/>
      <c r="C40" s="737"/>
      <c r="D40" s="557">
        <v>6</v>
      </c>
      <c r="E40" s="738"/>
      <c r="F40" s="824"/>
      <c r="G40" s="824"/>
      <c r="H40" s="824"/>
      <c r="I40" s="739"/>
    </row>
    <row r="41" spans="1:9" ht="15" customHeight="1" x14ac:dyDescent="0.25">
      <c r="A41" s="783" t="s">
        <v>4807</v>
      </c>
      <c r="B41" s="791"/>
      <c r="C41" s="784"/>
      <c r="D41" s="561">
        <v>7</v>
      </c>
      <c r="E41" s="953"/>
      <c r="F41" s="954"/>
      <c r="G41" s="954"/>
      <c r="H41" s="954"/>
      <c r="I41" s="955"/>
    </row>
    <row r="43" spans="1:9" ht="15" customHeight="1" x14ac:dyDescent="0.25">
      <c r="A43" s="783" t="s">
        <v>4808</v>
      </c>
      <c r="B43" s="791"/>
      <c r="C43" s="791"/>
      <c r="D43" s="791"/>
      <c r="E43" s="784"/>
    </row>
    <row r="44" spans="1:9" x14ac:dyDescent="0.25">
      <c r="A44" s="953"/>
      <c r="B44" s="954"/>
      <c r="C44" s="954"/>
      <c r="D44" s="954"/>
      <c r="E44" s="955"/>
    </row>
    <row r="46" spans="1:9" ht="15" customHeight="1" x14ac:dyDescent="0.25">
      <c r="A46" s="804" t="s">
        <v>4809</v>
      </c>
      <c r="B46" s="804"/>
      <c r="C46" s="732" t="s">
        <v>1701</v>
      </c>
      <c r="D46" s="732"/>
      <c r="E46" s="735" t="s">
        <v>1702</v>
      </c>
      <c r="F46" s="737"/>
    </row>
    <row r="47" spans="1:9" x14ac:dyDescent="0.25">
      <c r="A47" s="953"/>
      <c r="B47" s="955"/>
      <c r="C47" s="738"/>
      <c r="D47" s="739"/>
      <c r="E47" s="738"/>
      <c r="F47" s="739"/>
    </row>
    <row r="48" spans="1:9" x14ac:dyDescent="0.25">
      <c r="C48" s="735" t="s">
        <v>1230</v>
      </c>
      <c r="D48" s="736"/>
      <c r="E48" s="736"/>
      <c r="F48" s="737"/>
    </row>
    <row r="49" spans="1:9" x14ac:dyDescent="0.25">
      <c r="C49" s="970"/>
      <c r="D49" s="971"/>
      <c r="E49" s="971"/>
      <c r="F49" s="972"/>
    </row>
    <row r="50" spans="1:9" x14ac:dyDescent="0.25">
      <c r="C50" s="973"/>
      <c r="D50" s="974"/>
      <c r="E50" s="974"/>
      <c r="F50" s="975"/>
    </row>
    <row r="52" spans="1:9" ht="15" customHeight="1" x14ac:dyDescent="0.25">
      <c r="A52" s="638" t="s">
        <v>4810</v>
      </c>
      <c r="B52" s="638"/>
      <c r="C52" s="638"/>
      <c r="D52" s="638"/>
      <c r="E52" s="638"/>
      <c r="F52" s="638"/>
      <c r="G52" s="638"/>
      <c r="H52" s="638"/>
      <c r="I52" s="638"/>
    </row>
    <row r="54" spans="1:9" x14ac:dyDescent="0.25">
      <c r="A54" s="793" t="s">
        <v>4811</v>
      </c>
      <c r="B54" s="793"/>
      <c r="C54" s="793"/>
      <c r="D54" s="793"/>
      <c r="E54" s="793"/>
      <c r="F54" s="793"/>
      <c r="G54" s="793"/>
      <c r="H54" s="793"/>
      <c r="I54" s="793"/>
    </row>
    <row r="55" spans="1:9" x14ac:dyDescent="0.25">
      <c r="A55" s="735" t="s">
        <v>4812</v>
      </c>
      <c r="B55" s="736"/>
      <c r="C55" s="737"/>
      <c r="D55" s="557">
        <v>8</v>
      </c>
      <c r="E55" s="738"/>
      <c r="F55" s="824"/>
      <c r="G55" s="824"/>
      <c r="H55" s="824"/>
      <c r="I55" s="739"/>
    </row>
    <row r="56" spans="1:9" ht="15" customHeight="1" x14ac:dyDescent="0.25">
      <c r="A56" s="804" t="s">
        <v>4813</v>
      </c>
      <c r="B56" s="804"/>
      <c r="C56" s="804"/>
      <c r="D56" s="557">
        <v>9</v>
      </c>
      <c r="E56" s="738"/>
      <c r="F56" s="824"/>
      <c r="G56" s="824"/>
      <c r="H56" s="824"/>
      <c r="I56" s="739"/>
    </row>
    <row r="57" spans="1:9" ht="15" customHeight="1" x14ac:dyDescent="0.25">
      <c r="A57" s="804" t="s">
        <v>4814</v>
      </c>
      <c r="B57" s="804"/>
      <c r="C57" s="804"/>
      <c r="D57" s="557">
        <v>10</v>
      </c>
      <c r="E57" s="738"/>
      <c r="F57" s="739"/>
      <c r="G57" s="568" t="s">
        <v>4426</v>
      </c>
      <c r="H57" s="738"/>
      <c r="I57" s="739"/>
    </row>
    <row r="58" spans="1:9" ht="42.75" customHeight="1" x14ac:dyDescent="0.25">
      <c r="A58" s="783" t="s">
        <v>4815</v>
      </c>
      <c r="B58" s="791"/>
      <c r="C58" s="784"/>
      <c r="D58" s="557">
        <v>11</v>
      </c>
      <c r="E58" s="953"/>
      <c r="F58" s="954"/>
      <c r="G58" s="954"/>
      <c r="H58" s="954"/>
      <c r="I58" s="955"/>
    </row>
    <row r="59" spans="1:9" ht="39.75" customHeight="1" x14ac:dyDescent="0.25">
      <c r="A59" s="783" t="s">
        <v>4816</v>
      </c>
      <c r="B59" s="791"/>
      <c r="C59" s="784"/>
      <c r="D59" s="561">
        <v>12</v>
      </c>
      <c r="E59" s="558"/>
      <c r="F59" s="558"/>
      <c r="G59" s="953"/>
      <c r="H59" s="954"/>
      <c r="I59" s="955"/>
    </row>
    <row r="60" spans="1:9" ht="36.75" customHeight="1" x14ac:dyDescent="0.25">
      <c r="A60" s="783" t="s">
        <v>4817</v>
      </c>
      <c r="B60" s="791"/>
      <c r="C60" s="784"/>
      <c r="D60" s="561">
        <v>13</v>
      </c>
      <c r="E60" s="953"/>
      <c r="F60" s="954"/>
      <c r="G60" s="954"/>
      <c r="H60" s="954"/>
      <c r="I60" s="955"/>
    </row>
    <row r="62" spans="1:9" ht="15" customHeight="1" x14ac:dyDescent="0.25">
      <c r="A62" s="964" t="s">
        <v>4818</v>
      </c>
      <c r="B62" s="965"/>
      <c r="C62" s="965"/>
      <c r="D62" s="965"/>
      <c r="E62" s="965"/>
      <c r="F62" s="965"/>
      <c r="G62" s="965"/>
      <c r="H62" s="965"/>
      <c r="I62" s="966"/>
    </row>
    <row r="64" spans="1:9" ht="15" customHeight="1" x14ac:dyDescent="0.25">
      <c r="A64" s="638" t="s">
        <v>4819</v>
      </c>
      <c r="B64" s="638"/>
      <c r="C64" s="638"/>
      <c r="D64" s="638"/>
      <c r="E64" s="638"/>
      <c r="F64" s="638"/>
      <c r="G64" s="638"/>
      <c r="H64" s="638"/>
      <c r="I64" s="638"/>
    </row>
    <row r="66" spans="1:9" x14ac:dyDescent="0.25">
      <c r="A66" s="964" t="s">
        <v>4470</v>
      </c>
      <c r="B66" s="965"/>
      <c r="C66" s="965"/>
      <c r="D66" s="965"/>
      <c r="E66" s="965"/>
      <c r="F66" s="965"/>
      <c r="G66" s="965"/>
      <c r="H66" s="965"/>
      <c r="I66" s="966"/>
    </row>
    <row r="67" spans="1:9" x14ac:dyDescent="0.25">
      <c r="A67" s="967" t="s">
        <v>4820</v>
      </c>
      <c r="B67" s="968"/>
      <c r="C67" s="969"/>
      <c r="D67" s="79">
        <v>1</v>
      </c>
      <c r="E67" s="738"/>
      <c r="F67" s="824"/>
      <c r="G67" s="824"/>
      <c r="H67" s="824"/>
      <c r="I67" s="739"/>
    </row>
    <row r="68" spans="1:9" x14ac:dyDescent="0.25">
      <c r="A68" s="735" t="s">
        <v>4472</v>
      </c>
      <c r="B68" s="736"/>
      <c r="C68" s="737"/>
      <c r="D68" s="557">
        <v>2</v>
      </c>
      <c r="E68" s="738"/>
      <c r="F68" s="824"/>
      <c r="G68" s="824"/>
      <c r="H68" s="824"/>
      <c r="I68" s="739"/>
    </row>
    <row r="69" spans="1:9" ht="15" customHeight="1" x14ac:dyDescent="0.25">
      <c r="A69" s="783" t="s">
        <v>4473</v>
      </c>
      <c r="B69" s="791"/>
      <c r="C69" s="784"/>
      <c r="D69" s="561">
        <v>3</v>
      </c>
      <c r="E69" s="953"/>
      <c r="F69" s="954"/>
      <c r="G69" s="954"/>
      <c r="H69" s="954"/>
      <c r="I69" s="955"/>
    </row>
    <row r="70" spans="1:9" ht="15" customHeight="1" x14ac:dyDescent="0.25">
      <c r="A70" s="783" t="s">
        <v>4474</v>
      </c>
      <c r="B70" s="791"/>
      <c r="C70" s="784"/>
      <c r="D70" s="561">
        <v>4</v>
      </c>
      <c r="E70" s="953"/>
      <c r="F70" s="954"/>
      <c r="G70" s="954"/>
      <c r="H70" s="954"/>
      <c r="I70" s="955"/>
    </row>
    <row r="71" spans="1:9" ht="15" customHeight="1" x14ac:dyDescent="0.25">
      <c r="A71" s="783" t="s">
        <v>4475</v>
      </c>
      <c r="B71" s="791"/>
      <c r="C71" s="784"/>
      <c r="D71" s="561">
        <v>5</v>
      </c>
      <c r="E71" s="953"/>
      <c r="F71" s="954"/>
      <c r="G71" s="954"/>
      <c r="H71" s="954"/>
      <c r="I71" s="955"/>
    </row>
    <row r="72" spans="1:9" ht="15" customHeight="1" x14ac:dyDescent="0.25">
      <c r="A72" s="783" t="s">
        <v>4476</v>
      </c>
      <c r="B72" s="791"/>
      <c r="C72" s="784"/>
      <c r="D72" s="561">
        <v>6</v>
      </c>
      <c r="E72" s="953"/>
      <c r="F72" s="954"/>
      <c r="G72" s="954"/>
      <c r="H72" s="954"/>
      <c r="I72" s="955"/>
    </row>
    <row r="73" spans="1:9" ht="15" customHeight="1" x14ac:dyDescent="0.25">
      <c r="A73" s="783" t="s">
        <v>4821</v>
      </c>
      <c r="B73" s="791"/>
      <c r="C73" s="784"/>
      <c r="D73" s="561">
        <v>7</v>
      </c>
      <c r="E73" s="953"/>
      <c r="F73" s="954"/>
      <c r="G73" s="954"/>
      <c r="H73" s="954"/>
      <c r="I73" s="955"/>
    </row>
    <row r="74" spans="1:9" ht="15" customHeight="1" x14ac:dyDescent="0.25">
      <c r="A74" s="783" t="s">
        <v>4822</v>
      </c>
      <c r="B74" s="791"/>
      <c r="C74" s="784"/>
      <c r="D74" s="561">
        <v>8</v>
      </c>
      <c r="E74" s="953"/>
      <c r="F74" s="954"/>
      <c r="G74" s="954"/>
      <c r="H74" s="954"/>
      <c r="I74" s="955"/>
    </row>
    <row r="75" spans="1:9" ht="15" customHeight="1" x14ac:dyDescent="0.25">
      <c r="A75" s="788" t="s">
        <v>4823</v>
      </c>
      <c r="B75" s="783" t="s">
        <v>4824</v>
      </c>
      <c r="C75" s="784"/>
      <c r="D75" s="561">
        <v>9</v>
      </c>
      <c r="E75" s="953"/>
      <c r="F75" s="954"/>
      <c r="G75" s="954"/>
      <c r="H75" s="954"/>
      <c r="I75" s="955"/>
    </row>
    <row r="76" spans="1:9" ht="15" customHeight="1" x14ac:dyDescent="0.25">
      <c r="A76" s="789"/>
      <c r="B76" s="783" t="s">
        <v>4825</v>
      </c>
      <c r="C76" s="784"/>
      <c r="D76" s="561">
        <v>10</v>
      </c>
      <c r="E76" s="953"/>
      <c r="F76" s="954"/>
      <c r="G76" s="954"/>
      <c r="H76" s="954"/>
      <c r="I76" s="955"/>
    </row>
    <row r="77" spans="1:9" ht="15" customHeight="1" x14ac:dyDescent="0.25">
      <c r="A77" s="789"/>
      <c r="B77" s="783" t="s">
        <v>4826</v>
      </c>
      <c r="C77" s="784"/>
      <c r="D77" s="561">
        <v>11</v>
      </c>
      <c r="E77" s="953"/>
      <c r="F77" s="954"/>
      <c r="G77" s="954"/>
      <c r="H77" s="954"/>
      <c r="I77" s="955"/>
    </row>
    <row r="78" spans="1:9" x14ac:dyDescent="0.25">
      <c r="A78" s="790"/>
      <c r="B78" s="735" t="s">
        <v>4827</v>
      </c>
      <c r="C78" s="737"/>
      <c r="D78" s="557">
        <v>12</v>
      </c>
      <c r="E78" s="738"/>
      <c r="F78" s="824"/>
      <c r="G78" s="824"/>
      <c r="H78" s="824"/>
      <c r="I78" s="739"/>
    </row>
    <row r="79" spans="1:9" ht="15" customHeight="1" x14ac:dyDescent="0.25">
      <c r="A79" s="788" t="s">
        <v>4828</v>
      </c>
      <c r="B79" s="783" t="s">
        <v>4829</v>
      </c>
      <c r="C79" s="784"/>
      <c r="D79" s="561">
        <v>13</v>
      </c>
      <c r="E79" s="953"/>
      <c r="F79" s="954"/>
      <c r="G79" s="954"/>
      <c r="H79" s="954"/>
      <c r="I79" s="955"/>
    </row>
    <row r="80" spans="1:9" ht="15" customHeight="1" x14ac:dyDescent="0.25">
      <c r="A80" s="789"/>
      <c r="B80" s="783" t="s">
        <v>4830</v>
      </c>
      <c r="C80" s="784"/>
      <c r="D80" s="561">
        <v>14</v>
      </c>
      <c r="E80" s="953"/>
      <c r="F80" s="954"/>
      <c r="G80" s="954"/>
      <c r="H80" s="954"/>
      <c r="I80" s="955"/>
    </row>
    <row r="81" spans="1:9" x14ac:dyDescent="0.25">
      <c r="A81" s="789"/>
      <c r="B81" s="783" t="s">
        <v>4831</v>
      </c>
      <c r="C81" s="784"/>
      <c r="D81" s="561">
        <v>15</v>
      </c>
      <c r="E81" s="953"/>
      <c r="F81" s="954"/>
      <c r="G81" s="954"/>
      <c r="H81" s="954"/>
      <c r="I81" s="955"/>
    </row>
    <row r="82" spans="1:9" ht="15" customHeight="1" x14ac:dyDescent="0.25">
      <c r="A82" s="790"/>
      <c r="B82" s="783" t="s">
        <v>4832</v>
      </c>
      <c r="C82" s="784"/>
      <c r="D82" s="561">
        <v>16</v>
      </c>
      <c r="E82" s="953"/>
      <c r="F82" s="954"/>
      <c r="G82" s="954"/>
      <c r="H82" s="954"/>
      <c r="I82" s="955"/>
    </row>
    <row r="83" spans="1:9" ht="15" customHeight="1" x14ac:dyDescent="0.25">
      <c r="A83" s="788" t="s">
        <v>4488</v>
      </c>
      <c r="B83" s="783" t="s">
        <v>4833</v>
      </c>
      <c r="C83" s="784"/>
      <c r="D83" s="561">
        <v>17</v>
      </c>
      <c r="E83" s="953"/>
      <c r="F83" s="954"/>
      <c r="G83" s="954"/>
      <c r="H83" s="954"/>
      <c r="I83" s="955"/>
    </row>
    <row r="84" spans="1:9" x14ac:dyDescent="0.25">
      <c r="A84" s="789"/>
      <c r="B84" s="788" t="s">
        <v>4834</v>
      </c>
      <c r="C84" s="561" t="s">
        <v>4835</v>
      </c>
      <c r="D84" s="561">
        <v>18</v>
      </c>
      <c r="E84" s="953"/>
      <c r="F84" s="954"/>
      <c r="G84" s="954"/>
      <c r="H84" s="954"/>
      <c r="I84" s="955"/>
    </row>
    <row r="85" spans="1:9" ht="45" x14ac:dyDescent="0.25">
      <c r="A85" s="789"/>
      <c r="B85" s="790"/>
      <c r="C85" s="561" t="s">
        <v>4836</v>
      </c>
      <c r="D85" s="561">
        <v>19</v>
      </c>
      <c r="E85" s="953"/>
      <c r="F85" s="954"/>
      <c r="G85" s="954"/>
      <c r="H85" s="954"/>
      <c r="I85" s="955"/>
    </row>
    <row r="86" spans="1:9" x14ac:dyDescent="0.25">
      <c r="A86" s="789"/>
      <c r="B86" s="788" t="s">
        <v>4837</v>
      </c>
      <c r="C86" s="561" t="s">
        <v>4835</v>
      </c>
      <c r="D86" s="561">
        <v>20</v>
      </c>
      <c r="E86" s="953"/>
      <c r="F86" s="954"/>
      <c r="G86" s="954"/>
      <c r="H86" s="954"/>
      <c r="I86" s="955"/>
    </row>
    <row r="87" spans="1:9" ht="15" customHeight="1" x14ac:dyDescent="0.25">
      <c r="A87" s="789"/>
      <c r="B87" s="789"/>
      <c r="C87" s="788" t="s">
        <v>4838</v>
      </c>
      <c r="D87" s="561">
        <v>21</v>
      </c>
      <c r="E87" s="958"/>
      <c r="F87" s="959"/>
      <c r="G87" s="959"/>
      <c r="H87" s="959"/>
      <c r="I87" s="960"/>
    </row>
    <row r="88" spans="1:9" x14ac:dyDescent="0.25">
      <c r="A88" s="789"/>
      <c r="B88" s="790"/>
      <c r="C88" s="790"/>
      <c r="D88" s="561">
        <v>22</v>
      </c>
      <c r="E88" s="961"/>
      <c r="F88" s="962"/>
      <c r="G88" s="962"/>
      <c r="H88" s="962"/>
      <c r="I88" s="963"/>
    </row>
    <row r="89" spans="1:9" ht="45" customHeight="1" x14ac:dyDescent="0.25">
      <c r="A89" s="789"/>
      <c r="B89" s="788" t="s">
        <v>4839</v>
      </c>
      <c r="C89" s="561" t="s">
        <v>4835</v>
      </c>
      <c r="D89" s="561">
        <v>23</v>
      </c>
      <c r="E89" s="953"/>
      <c r="F89" s="954"/>
      <c r="G89" s="954"/>
      <c r="H89" s="954"/>
      <c r="I89" s="955"/>
    </row>
    <row r="90" spans="1:9" ht="15" customHeight="1" x14ac:dyDescent="0.25">
      <c r="A90" s="789"/>
      <c r="B90" s="789"/>
      <c r="C90" s="788" t="s">
        <v>4840</v>
      </c>
      <c r="D90" s="561">
        <v>24</v>
      </c>
      <c r="E90" s="958"/>
      <c r="F90" s="959"/>
      <c r="G90" s="959"/>
      <c r="H90" s="959"/>
      <c r="I90" s="960"/>
    </row>
    <row r="91" spans="1:9" x14ac:dyDescent="0.25">
      <c r="A91" s="790"/>
      <c r="B91" s="790"/>
      <c r="C91" s="790"/>
      <c r="D91" s="561">
        <v>25</v>
      </c>
      <c r="E91" s="961"/>
      <c r="F91" s="962"/>
      <c r="G91" s="962"/>
      <c r="H91" s="962"/>
      <c r="I91" s="963"/>
    </row>
    <row r="92" spans="1:9" ht="15" customHeight="1" x14ac:dyDescent="0.25">
      <c r="A92" s="783" t="s">
        <v>4841</v>
      </c>
      <c r="B92" s="791"/>
      <c r="C92" s="784"/>
      <c r="D92" s="561">
        <v>26</v>
      </c>
      <c r="E92" s="953"/>
      <c r="F92" s="954"/>
      <c r="G92" s="954"/>
      <c r="H92" s="954"/>
      <c r="I92" s="955"/>
    </row>
    <row r="93" spans="1:9" ht="15" customHeight="1" x14ac:dyDescent="0.25">
      <c r="A93" s="783" t="s">
        <v>4842</v>
      </c>
      <c r="B93" s="791"/>
      <c r="C93" s="784"/>
      <c r="D93" s="561">
        <v>27</v>
      </c>
      <c r="E93" s="953"/>
      <c r="F93" s="954"/>
      <c r="G93" s="954"/>
      <c r="H93" s="954"/>
      <c r="I93" s="955"/>
    </row>
    <row r="94" spans="1:9" ht="15" customHeight="1" x14ac:dyDescent="0.25">
      <c r="A94" s="783" t="s">
        <v>4843</v>
      </c>
      <c r="B94" s="791"/>
      <c r="C94" s="784"/>
      <c r="D94" s="557">
        <v>28</v>
      </c>
      <c r="E94" s="557" t="s">
        <v>4844</v>
      </c>
      <c r="F94" s="563"/>
      <c r="G94" s="557" t="s">
        <v>4505</v>
      </c>
      <c r="H94" s="738"/>
      <c r="I94" s="739"/>
    </row>
    <row r="95" spans="1:9" ht="15" customHeight="1" x14ac:dyDescent="0.25">
      <c r="A95" s="804" t="s">
        <v>4845</v>
      </c>
      <c r="B95" s="791" t="s">
        <v>4846</v>
      </c>
      <c r="C95" s="784"/>
      <c r="D95" s="557">
        <v>29</v>
      </c>
      <c r="E95" s="953"/>
      <c r="F95" s="954"/>
      <c r="G95" s="954"/>
      <c r="H95" s="954"/>
      <c r="I95" s="955"/>
    </row>
    <row r="96" spans="1:9" ht="15" customHeight="1" x14ac:dyDescent="0.25">
      <c r="A96" s="804"/>
      <c r="B96" s="957" t="s">
        <v>4847</v>
      </c>
      <c r="C96" s="948"/>
      <c r="D96" s="559">
        <v>30</v>
      </c>
      <c r="E96" s="958"/>
      <c r="F96" s="959"/>
      <c r="G96" s="959"/>
      <c r="H96" s="959"/>
      <c r="I96" s="960"/>
    </row>
    <row r="97" spans="1:9" x14ac:dyDescent="0.25">
      <c r="A97" s="804"/>
      <c r="B97" s="737" t="s">
        <v>4848</v>
      </c>
      <c r="C97" s="732"/>
      <c r="D97" s="557">
        <v>31</v>
      </c>
      <c r="E97" s="953"/>
      <c r="F97" s="954"/>
      <c r="G97" s="954"/>
      <c r="H97" s="954"/>
      <c r="I97" s="955"/>
    </row>
    <row r="98" spans="1:9" ht="15" customHeight="1" x14ac:dyDescent="0.25">
      <c r="A98" s="788" t="s">
        <v>4849</v>
      </c>
      <c r="B98" s="947" t="s">
        <v>4850</v>
      </c>
      <c r="C98" s="948"/>
      <c r="D98" s="557">
        <v>32</v>
      </c>
      <c r="E98" s="953"/>
      <c r="F98" s="954"/>
      <c r="G98" s="954"/>
      <c r="H98" s="954"/>
      <c r="I98" s="955"/>
    </row>
    <row r="99" spans="1:9" x14ac:dyDescent="0.25">
      <c r="A99" s="790"/>
      <c r="B99" s="951"/>
      <c r="C99" s="952"/>
      <c r="D99" s="557">
        <v>33</v>
      </c>
      <c r="E99" s="953"/>
      <c r="F99" s="954"/>
      <c r="G99" s="954"/>
      <c r="H99" s="954"/>
      <c r="I99" s="955"/>
    </row>
    <row r="101" spans="1:9" ht="15" customHeight="1" x14ac:dyDescent="0.25">
      <c r="A101" s="956" t="s">
        <v>4851</v>
      </c>
      <c r="B101" s="956"/>
      <c r="C101" s="956"/>
      <c r="D101" s="956"/>
      <c r="E101" s="956"/>
      <c r="F101" s="956"/>
      <c r="G101" s="956"/>
      <c r="H101" s="956"/>
      <c r="I101" s="956"/>
    </row>
    <row r="102" spans="1:9" ht="15" customHeight="1" x14ac:dyDescent="0.25">
      <c r="A102" s="804" t="s">
        <v>4517</v>
      </c>
      <c r="B102" s="804"/>
      <c r="C102" s="804"/>
      <c r="D102" s="804"/>
      <c r="E102" s="804"/>
      <c r="F102" s="783" t="s">
        <v>4852</v>
      </c>
      <c r="G102" s="791"/>
      <c r="H102" s="791"/>
      <c r="I102" s="784"/>
    </row>
    <row r="103" spans="1:9" ht="15" customHeight="1" x14ac:dyDescent="0.25">
      <c r="A103" s="804" t="s">
        <v>4519</v>
      </c>
      <c r="B103" s="804"/>
      <c r="C103" s="804"/>
      <c r="D103" s="804"/>
      <c r="E103" s="804"/>
      <c r="F103" s="783" t="s">
        <v>4520</v>
      </c>
      <c r="G103" s="784"/>
      <c r="H103" s="783" t="s">
        <v>4853</v>
      </c>
      <c r="I103" s="784"/>
    </row>
    <row r="104" spans="1:9" ht="15" customHeight="1" x14ac:dyDescent="0.25">
      <c r="A104" s="783" t="s">
        <v>4854</v>
      </c>
      <c r="B104" s="791"/>
      <c r="C104" s="791"/>
      <c r="D104" s="791"/>
      <c r="E104" s="784"/>
      <c r="F104" s="561">
        <v>1</v>
      </c>
      <c r="G104" s="558"/>
      <c r="H104" s="561">
        <v>2</v>
      </c>
      <c r="I104" s="558"/>
    </row>
    <row r="105" spans="1:9" ht="15" customHeight="1" x14ac:dyDescent="0.25">
      <c r="A105" s="947" t="s">
        <v>4855</v>
      </c>
      <c r="B105" s="948"/>
      <c r="C105" s="783" t="s">
        <v>4856</v>
      </c>
      <c r="D105" s="791"/>
      <c r="E105" s="784"/>
      <c r="F105" s="561" t="s">
        <v>4857</v>
      </c>
      <c r="G105" s="558"/>
      <c r="H105" s="561" t="s">
        <v>4858</v>
      </c>
      <c r="I105" s="558"/>
    </row>
    <row r="106" spans="1:9" ht="15" customHeight="1" x14ac:dyDescent="0.25">
      <c r="A106" s="949"/>
      <c r="B106" s="950"/>
      <c r="C106" s="783" t="s">
        <v>4859</v>
      </c>
      <c r="D106" s="791"/>
      <c r="E106" s="784"/>
      <c r="F106" s="561" t="s">
        <v>4860</v>
      </c>
      <c r="G106" s="558"/>
      <c r="H106" s="561" t="s">
        <v>4861</v>
      </c>
      <c r="I106" s="558"/>
    </row>
    <row r="107" spans="1:9" ht="15" customHeight="1" x14ac:dyDescent="0.25">
      <c r="A107" s="951"/>
      <c r="B107" s="952"/>
      <c r="C107" s="783" t="s">
        <v>4862</v>
      </c>
      <c r="D107" s="791"/>
      <c r="E107" s="784"/>
      <c r="F107" s="561" t="s">
        <v>4863</v>
      </c>
      <c r="G107" s="558"/>
      <c r="H107" s="561" t="s">
        <v>4864</v>
      </c>
      <c r="I107" s="558"/>
    </row>
    <row r="108" spans="1:9" ht="15" customHeight="1" x14ac:dyDescent="0.25">
      <c r="A108" s="947" t="s">
        <v>4865</v>
      </c>
      <c r="B108" s="948"/>
      <c r="C108" s="783" t="s">
        <v>4866</v>
      </c>
      <c r="D108" s="791"/>
      <c r="E108" s="784"/>
      <c r="F108" s="561" t="s">
        <v>4867</v>
      </c>
      <c r="G108" s="558"/>
      <c r="H108" s="561" t="s">
        <v>4868</v>
      </c>
      <c r="I108" s="558"/>
    </row>
    <row r="109" spans="1:9" ht="15" customHeight="1" x14ac:dyDescent="0.25">
      <c r="A109" s="949"/>
      <c r="B109" s="950"/>
      <c r="C109" s="783" t="s">
        <v>4869</v>
      </c>
      <c r="D109" s="791"/>
      <c r="E109" s="784"/>
      <c r="F109" s="561" t="s">
        <v>4870</v>
      </c>
      <c r="G109" s="558"/>
      <c r="H109" s="561" t="s">
        <v>4871</v>
      </c>
      <c r="I109" s="558"/>
    </row>
    <row r="110" spans="1:9" ht="15" customHeight="1" x14ac:dyDescent="0.25">
      <c r="A110" s="951"/>
      <c r="B110" s="952"/>
      <c r="C110" s="783" t="s">
        <v>4872</v>
      </c>
      <c r="D110" s="791"/>
      <c r="E110" s="784"/>
      <c r="F110" s="561" t="s">
        <v>4873</v>
      </c>
      <c r="G110" s="558"/>
      <c r="H110" s="561" t="s">
        <v>4874</v>
      </c>
      <c r="I110" s="558"/>
    </row>
    <row r="111" spans="1:9" ht="15" customHeight="1" x14ac:dyDescent="0.25">
      <c r="A111" s="783" t="s">
        <v>4875</v>
      </c>
      <c r="B111" s="791"/>
      <c r="C111" s="791"/>
      <c r="D111" s="791"/>
      <c r="E111" s="784"/>
      <c r="F111" s="561">
        <v>7</v>
      </c>
      <c r="G111" s="558"/>
      <c r="H111" s="561">
        <v>8</v>
      </c>
      <c r="I111" s="558"/>
    </row>
    <row r="112" spans="1:9" ht="15" customHeight="1" x14ac:dyDescent="0.25">
      <c r="A112" s="783" t="s">
        <v>4876</v>
      </c>
      <c r="B112" s="791"/>
      <c r="C112" s="791"/>
      <c r="D112" s="791"/>
      <c r="E112" s="784"/>
      <c r="F112" s="561">
        <v>9</v>
      </c>
      <c r="G112" s="558"/>
      <c r="H112" s="561">
        <v>10</v>
      </c>
      <c r="I112" s="558"/>
    </row>
    <row r="113" spans="1:9" ht="15" customHeight="1" x14ac:dyDescent="0.25">
      <c r="A113" s="783" t="s">
        <v>4877</v>
      </c>
      <c r="B113" s="791"/>
      <c r="C113" s="791"/>
      <c r="D113" s="791"/>
      <c r="E113" s="784"/>
      <c r="F113" s="561">
        <v>11</v>
      </c>
      <c r="G113" s="558"/>
      <c r="H113" s="561">
        <v>12</v>
      </c>
      <c r="I113" s="558"/>
    </row>
    <row r="114" spans="1:9" ht="15" customHeight="1" x14ac:dyDescent="0.25">
      <c r="A114" s="783" t="s">
        <v>4878</v>
      </c>
      <c r="B114" s="791"/>
      <c r="C114" s="791"/>
      <c r="D114" s="791"/>
      <c r="E114" s="784"/>
      <c r="F114" s="788">
        <v>13</v>
      </c>
      <c r="G114" s="558"/>
      <c r="H114" s="788">
        <v>14</v>
      </c>
      <c r="I114" s="558"/>
    </row>
    <row r="115" spans="1:9" x14ac:dyDescent="0.25">
      <c r="A115" s="732" t="s">
        <v>4547</v>
      </c>
      <c r="B115" s="732"/>
      <c r="C115" s="557">
        <v>15</v>
      </c>
      <c r="D115" s="831"/>
      <c r="E115" s="831"/>
      <c r="F115" s="790"/>
      <c r="G115" s="555"/>
      <c r="H115" s="790"/>
      <c r="I115" s="555"/>
    </row>
    <row r="116" spans="1:9" x14ac:dyDescent="0.25">
      <c r="A116" s="943" t="s">
        <v>4879</v>
      </c>
      <c r="B116" s="944"/>
      <c r="C116" s="732" t="s">
        <v>4880</v>
      </c>
      <c r="D116" s="732"/>
      <c r="E116" s="732"/>
      <c r="F116" s="557" t="s">
        <v>4881</v>
      </c>
      <c r="G116" s="563"/>
      <c r="H116" s="557" t="s">
        <v>4882</v>
      </c>
      <c r="I116" s="563"/>
    </row>
    <row r="117" spans="1:9" x14ac:dyDescent="0.25">
      <c r="A117" s="945"/>
      <c r="B117" s="946"/>
      <c r="C117" s="735" t="s">
        <v>4883</v>
      </c>
      <c r="D117" s="736"/>
      <c r="E117" s="737"/>
      <c r="F117" s="557" t="s">
        <v>4884</v>
      </c>
      <c r="G117" s="563"/>
      <c r="H117" s="557" t="s">
        <v>4885</v>
      </c>
      <c r="I117" s="563"/>
    </row>
    <row r="118" spans="1:9" x14ac:dyDescent="0.25">
      <c r="A118" s="735" t="s">
        <v>4886</v>
      </c>
      <c r="B118" s="736"/>
      <c r="C118" s="736"/>
      <c r="D118" s="736"/>
      <c r="E118" s="737"/>
      <c r="F118" s="557">
        <v>18</v>
      </c>
      <c r="G118" s="563"/>
      <c r="H118" s="557">
        <v>19</v>
      </c>
      <c r="I118" s="563"/>
    </row>
    <row r="119" spans="1:9" x14ac:dyDescent="0.25">
      <c r="A119" s="735" t="s">
        <v>4887</v>
      </c>
      <c r="B119" s="736"/>
      <c r="C119" s="736"/>
      <c r="D119" s="736"/>
      <c r="E119" s="737"/>
      <c r="F119" s="557">
        <v>20</v>
      </c>
      <c r="G119" s="563"/>
      <c r="H119" s="557">
        <v>21</v>
      </c>
      <c r="I119" s="563"/>
    </row>
    <row r="120" spans="1:9" x14ac:dyDescent="0.25">
      <c r="A120" s="735" t="s">
        <v>4888</v>
      </c>
      <c r="B120" s="736"/>
      <c r="C120" s="736"/>
      <c r="D120" s="736"/>
      <c r="E120" s="737"/>
      <c r="F120" s="557">
        <v>22</v>
      </c>
      <c r="G120" s="563"/>
      <c r="H120" s="557">
        <v>23</v>
      </c>
      <c r="I120" s="563"/>
    </row>
    <row r="121" spans="1:9" ht="15" customHeight="1" x14ac:dyDescent="0.25">
      <c r="A121" s="804" t="s">
        <v>4889</v>
      </c>
      <c r="B121" s="804"/>
      <c r="C121" s="804"/>
      <c r="D121" s="804"/>
      <c r="E121" s="804"/>
      <c r="F121" s="788">
        <v>24</v>
      </c>
      <c r="G121" s="938"/>
      <c r="H121" s="198"/>
      <c r="I121" s="198"/>
    </row>
    <row r="122" spans="1:9" ht="15" customHeight="1" x14ac:dyDescent="0.25">
      <c r="A122" s="804" t="s">
        <v>4559</v>
      </c>
      <c r="B122" s="804"/>
      <c r="C122" s="804"/>
      <c r="D122" s="561">
        <v>25</v>
      </c>
      <c r="E122" s="558"/>
      <c r="F122" s="790"/>
      <c r="G122" s="940"/>
      <c r="H122" s="198"/>
      <c r="I122" s="198"/>
    </row>
    <row r="123" spans="1:9" ht="15" customHeight="1" x14ac:dyDescent="0.25">
      <c r="A123" s="788" t="s">
        <v>4890</v>
      </c>
      <c r="B123" s="788"/>
      <c r="C123" s="788"/>
      <c r="D123" s="788"/>
      <c r="E123" s="788"/>
      <c r="F123" s="733">
        <v>26</v>
      </c>
      <c r="G123" s="941"/>
      <c r="H123" s="569"/>
      <c r="I123" s="569"/>
    </row>
    <row r="124" spans="1:9" ht="15" customHeight="1" x14ac:dyDescent="0.25">
      <c r="A124" s="783" t="s">
        <v>4559</v>
      </c>
      <c r="B124" s="791"/>
      <c r="C124" s="784"/>
      <c r="D124" s="557">
        <v>27</v>
      </c>
      <c r="E124" s="555"/>
      <c r="F124" s="734"/>
      <c r="G124" s="942"/>
      <c r="H124" s="335"/>
      <c r="I124" s="335"/>
    </row>
    <row r="125" spans="1:9" ht="15" customHeight="1" x14ac:dyDescent="0.25">
      <c r="A125" s="804" t="s">
        <v>4562</v>
      </c>
      <c r="B125" s="804"/>
      <c r="C125" s="804"/>
      <c r="D125" s="804"/>
      <c r="E125" s="804"/>
      <c r="F125" s="783" t="s">
        <v>4891</v>
      </c>
      <c r="G125" s="784"/>
      <c r="H125" s="783" t="s">
        <v>4521</v>
      </c>
      <c r="I125" s="784"/>
    </row>
    <row r="126" spans="1:9" x14ac:dyDescent="0.25">
      <c r="A126" s="732" t="s">
        <v>4892</v>
      </c>
      <c r="B126" s="732"/>
      <c r="C126" s="732"/>
      <c r="D126" s="732"/>
      <c r="E126" s="732"/>
      <c r="F126" s="557">
        <v>28</v>
      </c>
      <c r="G126" s="563"/>
      <c r="H126" s="557">
        <v>29</v>
      </c>
      <c r="I126" s="563"/>
    </row>
    <row r="127" spans="1:9" x14ac:dyDescent="0.25">
      <c r="A127" s="735" t="s">
        <v>4893</v>
      </c>
      <c r="B127" s="736"/>
      <c r="C127" s="736"/>
      <c r="D127" s="736"/>
      <c r="E127" s="737"/>
      <c r="F127" s="557">
        <v>30</v>
      </c>
      <c r="G127" s="563"/>
      <c r="H127" s="557">
        <v>31</v>
      </c>
      <c r="I127" s="563"/>
    </row>
    <row r="128" spans="1:9" ht="15" customHeight="1" x14ac:dyDescent="0.25">
      <c r="A128" s="804" t="s">
        <v>4572</v>
      </c>
      <c r="B128" s="804"/>
      <c r="C128" s="804"/>
      <c r="D128" s="557">
        <v>32</v>
      </c>
      <c r="E128" s="555"/>
      <c r="F128" s="335"/>
      <c r="G128" s="335"/>
      <c r="H128" s="335"/>
      <c r="I128" s="335"/>
    </row>
    <row r="129" spans="1:9" ht="15" customHeight="1" x14ac:dyDescent="0.25">
      <c r="A129" s="783" t="s">
        <v>4894</v>
      </c>
      <c r="B129" s="791"/>
      <c r="C129" s="784"/>
      <c r="D129" s="557">
        <v>33</v>
      </c>
      <c r="E129" s="563"/>
      <c r="F129" s="175"/>
      <c r="G129" s="175"/>
      <c r="H129" s="175"/>
      <c r="I129" s="175"/>
    </row>
    <row r="130" spans="1:9" ht="15" customHeight="1" x14ac:dyDescent="0.25">
      <c r="A130" s="783" t="s">
        <v>4895</v>
      </c>
      <c r="B130" s="791"/>
      <c r="C130" s="791"/>
      <c r="D130" s="791"/>
      <c r="E130" s="784"/>
      <c r="F130" s="733">
        <v>34</v>
      </c>
      <c r="G130" s="941"/>
      <c r="H130" s="733">
        <v>35</v>
      </c>
      <c r="I130" s="941"/>
    </row>
    <row r="131" spans="1:9" ht="15" customHeight="1" x14ac:dyDescent="0.25">
      <c r="A131" s="804" t="s">
        <v>4579</v>
      </c>
      <c r="B131" s="804"/>
      <c r="C131" s="804"/>
      <c r="D131" s="561">
        <v>36</v>
      </c>
      <c r="E131" s="558"/>
      <c r="F131" s="734"/>
      <c r="G131" s="942"/>
      <c r="H131" s="734"/>
      <c r="I131" s="942"/>
    </row>
    <row r="132" spans="1:9" ht="15" customHeight="1" x14ac:dyDescent="0.25">
      <c r="A132" s="804" t="s">
        <v>4896</v>
      </c>
      <c r="B132" s="804"/>
      <c r="C132" s="804"/>
      <c r="D132" s="804"/>
      <c r="E132" s="804"/>
      <c r="F132" s="788">
        <v>37</v>
      </c>
      <c r="G132" s="938"/>
      <c r="H132" s="788">
        <v>38</v>
      </c>
      <c r="I132" s="938"/>
    </row>
    <row r="133" spans="1:9" x14ac:dyDescent="0.25">
      <c r="A133" s="732" t="s">
        <v>4897</v>
      </c>
      <c r="B133" s="732"/>
      <c r="C133" s="732"/>
      <c r="D133" s="732"/>
      <c r="E133" s="732"/>
      <c r="F133" s="789"/>
      <c r="G133" s="939"/>
      <c r="H133" s="789"/>
      <c r="I133" s="939"/>
    </row>
    <row r="134" spans="1:9" x14ac:dyDescent="0.25">
      <c r="A134" s="557" t="s">
        <v>4898</v>
      </c>
      <c r="B134" s="563"/>
      <c r="C134" s="557" t="s">
        <v>4899</v>
      </c>
      <c r="D134" s="738"/>
      <c r="E134" s="739"/>
      <c r="F134" s="790"/>
      <c r="G134" s="940"/>
      <c r="H134" s="790"/>
      <c r="I134" s="940"/>
    </row>
    <row r="135" spans="1:9" ht="15" customHeight="1" x14ac:dyDescent="0.25">
      <c r="A135" s="783" t="s">
        <v>4900</v>
      </c>
      <c r="B135" s="791"/>
      <c r="C135" s="791"/>
      <c r="D135" s="791"/>
      <c r="E135" s="784"/>
      <c r="F135" s="783">
        <v>41</v>
      </c>
      <c r="G135" s="784"/>
      <c r="H135" s="561"/>
      <c r="I135" s="558"/>
    </row>
    <row r="136" spans="1:9" x14ac:dyDescent="0.25">
      <c r="A136" s="735" t="s">
        <v>4590</v>
      </c>
      <c r="B136" s="736"/>
      <c r="C136" s="736"/>
      <c r="D136" s="736"/>
      <c r="E136" s="737"/>
      <c r="F136" s="735" t="s">
        <v>4520</v>
      </c>
      <c r="G136" s="737"/>
      <c r="H136" s="735" t="s">
        <v>4521</v>
      </c>
      <c r="I136" s="737"/>
    </row>
    <row r="137" spans="1:9" ht="15" customHeight="1" x14ac:dyDescent="0.25">
      <c r="A137" s="783" t="s">
        <v>4901</v>
      </c>
      <c r="B137" s="791"/>
      <c r="C137" s="791"/>
      <c r="D137" s="791"/>
      <c r="E137" s="784"/>
      <c r="F137" s="561">
        <v>42</v>
      </c>
      <c r="G137" s="558"/>
      <c r="H137" s="561">
        <v>43</v>
      </c>
      <c r="I137" s="558"/>
    </row>
    <row r="138" spans="1:9" ht="15" customHeight="1" x14ac:dyDescent="0.25">
      <c r="A138" s="804" t="s">
        <v>4902</v>
      </c>
      <c r="B138" s="804"/>
      <c r="C138" s="804"/>
      <c r="D138" s="804"/>
      <c r="E138" s="804"/>
      <c r="F138" s="804">
        <v>44</v>
      </c>
      <c r="G138" s="785"/>
      <c r="H138" s="804">
        <v>45</v>
      </c>
      <c r="I138" s="785"/>
    </row>
    <row r="139" spans="1:9" ht="15" customHeight="1" x14ac:dyDescent="0.25">
      <c r="A139" s="804" t="s">
        <v>4579</v>
      </c>
      <c r="B139" s="804"/>
      <c r="C139" s="804"/>
      <c r="D139" s="561">
        <v>46</v>
      </c>
      <c r="E139" s="558"/>
      <c r="F139" s="804"/>
      <c r="G139" s="785"/>
      <c r="H139" s="804"/>
      <c r="I139" s="785"/>
    </row>
    <row r="140" spans="1:9" ht="15" customHeight="1" x14ac:dyDescent="0.25">
      <c r="A140" s="804" t="s">
        <v>4903</v>
      </c>
      <c r="B140" s="804"/>
      <c r="C140" s="804"/>
      <c r="D140" s="804"/>
      <c r="E140" s="804"/>
      <c r="F140" s="561">
        <v>47</v>
      </c>
      <c r="G140" s="558"/>
      <c r="H140" s="561">
        <v>48</v>
      </c>
      <c r="I140" s="558"/>
    </row>
    <row r="141" spans="1:9" x14ac:dyDescent="0.25">
      <c r="A141" s="735" t="s">
        <v>4572</v>
      </c>
      <c r="B141" s="736"/>
      <c r="C141" s="737"/>
      <c r="D141" s="557">
        <v>49</v>
      </c>
      <c r="E141" s="563"/>
      <c r="F141" s="569"/>
      <c r="G141" s="569"/>
      <c r="H141" s="569"/>
      <c r="I141" s="569"/>
    </row>
    <row r="142" spans="1:9" ht="15" customHeight="1" x14ac:dyDescent="0.25">
      <c r="A142" s="804" t="s">
        <v>4894</v>
      </c>
      <c r="B142" s="804"/>
      <c r="C142" s="804"/>
      <c r="D142" s="561">
        <v>50</v>
      </c>
      <c r="E142" s="558"/>
      <c r="F142" s="569"/>
      <c r="G142" s="569"/>
      <c r="H142" s="569"/>
      <c r="I142" s="569"/>
    </row>
    <row r="144" spans="1:9" ht="15" customHeight="1" x14ac:dyDescent="0.25">
      <c r="A144" s="804" t="s">
        <v>4904</v>
      </c>
      <c r="B144" s="804"/>
      <c r="C144" s="804"/>
      <c r="D144" s="804"/>
      <c r="E144" s="804"/>
      <c r="F144" s="783" t="s">
        <v>4520</v>
      </c>
      <c r="G144" s="784"/>
      <c r="H144" s="783" t="s">
        <v>4521</v>
      </c>
      <c r="I144" s="784"/>
    </row>
    <row r="145" spans="1:9" ht="15" customHeight="1" x14ac:dyDescent="0.25">
      <c r="A145" s="804" t="s">
        <v>4905</v>
      </c>
      <c r="B145" s="804" t="s">
        <v>4906</v>
      </c>
      <c r="C145" s="804"/>
      <c r="D145" s="804"/>
      <c r="E145" s="804"/>
      <c r="F145" s="557">
        <v>51</v>
      </c>
      <c r="G145" s="563"/>
      <c r="H145" s="557">
        <v>52</v>
      </c>
      <c r="I145" s="563"/>
    </row>
    <row r="146" spans="1:9" ht="15" customHeight="1" x14ac:dyDescent="0.25">
      <c r="A146" s="804"/>
      <c r="B146" s="804" t="s">
        <v>4907</v>
      </c>
      <c r="C146" s="804"/>
      <c r="D146" s="804"/>
      <c r="E146" s="804"/>
      <c r="F146" s="557">
        <v>53</v>
      </c>
      <c r="G146" s="563"/>
      <c r="H146" s="557">
        <v>54</v>
      </c>
      <c r="I146" s="563"/>
    </row>
    <row r="147" spans="1:9" ht="15" customHeight="1" x14ac:dyDescent="0.25">
      <c r="A147" s="804"/>
      <c r="B147" s="804" t="s">
        <v>4908</v>
      </c>
      <c r="C147" s="804"/>
      <c r="D147" s="804"/>
      <c r="E147" s="804"/>
      <c r="F147" s="557">
        <v>55</v>
      </c>
      <c r="G147" s="563"/>
      <c r="H147" s="557">
        <v>56</v>
      </c>
      <c r="I147" s="563"/>
    </row>
  </sheetData>
  <mergeCells count="224">
    <mergeCell ref="A13:C13"/>
    <mergeCell ref="G14:I14"/>
    <mergeCell ref="G15:I15"/>
    <mergeCell ref="G16:I16"/>
    <mergeCell ref="A18:I18"/>
    <mergeCell ref="A20:I20"/>
    <mergeCell ref="A1:E1"/>
    <mergeCell ref="A3:G3"/>
    <mergeCell ref="A7:B7"/>
    <mergeCell ref="A8:B8"/>
    <mergeCell ref="A10:D10"/>
    <mergeCell ref="A11:D11"/>
    <mergeCell ref="A24:C24"/>
    <mergeCell ref="E24:I24"/>
    <mergeCell ref="A25:C25"/>
    <mergeCell ref="E25:I25"/>
    <mergeCell ref="A26:C26"/>
    <mergeCell ref="E26:I26"/>
    <mergeCell ref="A21:C21"/>
    <mergeCell ref="E21:I21"/>
    <mergeCell ref="A22:C22"/>
    <mergeCell ref="E22:I22"/>
    <mergeCell ref="A23:C23"/>
    <mergeCell ref="E23:I23"/>
    <mergeCell ref="A32:B32"/>
    <mergeCell ref="C32:I32"/>
    <mergeCell ref="A34:I34"/>
    <mergeCell ref="A35:C35"/>
    <mergeCell ref="G35:I35"/>
    <mergeCell ref="A36:C36"/>
    <mergeCell ref="E36:F36"/>
    <mergeCell ref="H36:I36"/>
    <mergeCell ref="A27:C27"/>
    <mergeCell ref="H27:I27"/>
    <mergeCell ref="A28:C28"/>
    <mergeCell ref="E28:I28"/>
    <mergeCell ref="A30:I30"/>
    <mergeCell ref="A31:B31"/>
    <mergeCell ref="C31:I31"/>
    <mergeCell ref="A39:C39"/>
    <mergeCell ref="E39:F39"/>
    <mergeCell ref="H39:I39"/>
    <mergeCell ref="A40:C40"/>
    <mergeCell ref="E40:I40"/>
    <mergeCell ref="A41:C41"/>
    <mergeCell ref="E41:I41"/>
    <mergeCell ref="A37:C37"/>
    <mergeCell ref="E37:F37"/>
    <mergeCell ref="H37:I37"/>
    <mergeCell ref="A38:C38"/>
    <mergeCell ref="E38:F38"/>
    <mergeCell ref="H38:I38"/>
    <mergeCell ref="C48:F48"/>
    <mergeCell ref="C49:F50"/>
    <mergeCell ref="A52:I52"/>
    <mergeCell ref="A54:I54"/>
    <mergeCell ref="A55:C55"/>
    <mergeCell ref="E55:I55"/>
    <mergeCell ref="A43:E43"/>
    <mergeCell ref="A44:E44"/>
    <mergeCell ref="A46:B46"/>
    <mergeCell ref="C46:D46"/>
    <mergeCell ref="E46:F46"/>
    <mergeCell ref="A47:B47"/>
    <mergeCell ref="C47:D47"/>
    <mergeCell ref="E47:F47"/>
    <mergeCell ref="A59:C59"/>
    <mergeCell ref="G59:I59"/>
    <mergeCell ref="A60:C60"/>
    <mergeCell ref="E60:I60"/>
    <mergeCell ref="A62:I62"/>
    <mergeCell ref="A64:I64"/>
    <mergeCell ref="A56:C56"/>
    <mergeCell ref="E56:I56"/>
    <mergeCell ref="A57:C57"/>
    <mergeCell ref="E57:F57"/>
    <mergeCell ref="H57:I57"/>
    <mergeCell ref="A58:C58"/>
    <mergeCell ref="E58:I58"/>
    <mergeCell ref="A70:C70"/>
    <mergeCell ref="E70:I70"/>
    <mergeCell ref="A71:C71"/>
    <mergeCell ref="E71:I71"/>
    <mergeCell ref="A72:C72"/>
    <mergeCell ref="E72:I72"/>
    <mergeCell ref="A66:I66"/>
    <mergeCell ref="A67:C67"/>
    <mergeCell ref="E67:I67"/>
    <mergeCell ref="A68:C68"/>
    <mergeCell ref="E68:I68"/>
    <mergeCell ref="A69:C69"/>
    <mergeCell ref="E69:I69"/>
    <mergeCell ref="A73:C73"/>
    <mergeCell ref="E73:I73"/>
    <mergeCell ref="A74:C74"/>
    <mergeCell ref="E74:I74"/>
    <mergeCell ref="A75:A78"/>
    <mergeCell ref="B75:C75"/>
    <mergeCell ref="E75:I75"/>
    <mergeCell ref="B76:C76"/>
    <mergeCell ref="E76:I76"/>
    <mergeCell ref="B77:C77"/>
    <mergeCell ref="E77:I77"/>
    <mergeCell ref="B78:C78"/>
    <mergeCell ref="E78:I78"/>
    <mergeCell ref="B89:B91"/>
    <mergeCell ref="E89:I89"/>
    <mergeCell ref="C90:C91"/>
    <mergeCell ref="E90:I91"/>
    <mergeCell ref="B82:C82"/>
    <mergeCell ref="E82:I82"/>
    <mergeCell ref="A83:A91"/>
    <mergeCell ref="B83:C83"/>
    <mergeCell ref="E83:I83"/>
    <mergeCell ref="B84:B85"/>
    <mergeCell ref="E84:I84"/>
    <mergeCell ref="E85:I85"/>
    <mergeCell ref="B86:B88"/>
    <mergeCell ref="E86:I86"/>
    <mergeCell ref="A79:A82"/>
    <mergeCell ref="B79:C79"/>
    <mergeCell ref="E79:I79"/>
    <mergeCell ref="B80:C80"/>
    <mergeCell ref="E80:I80"/>
    <mergeCell ref="B81:C81"/>
    <mergeCell ref="E81:I81"/>
    <mergeCell ref="C87:C88"/>
    <mergeCell ref="E87:I88"/>
    <mergeCell ref="A95:A97"/>
    <mergeCell ref="B95:C95"/>
    <mergeCell ref="E95:I95"/>
    <mergeCell ref="B96:C96"/>
    <mergeCell ref="E96:I96"/>
    <mergeCell ref="B97:C97"/>
    <mergeCell ref="E97:I97"/>
    <mergeCell ref="A92:C92"/>
    <mergeCell ref="E92:I92"/>
    <mergeCell ref="A93:C93"/>
    <mergeCell ref="E93:I93"/>
    <mergeCell ref="A94:C94"/>
    <mergeCell ref="H94:I94"/>
    <mergeCell ref="A103:E103"/>
    <mergeCell ref="F103:G103"/>
    <mergeCell ref="H103:I103"/>
    <mergeCell ref="A104:E104"/>
    <mergeCell ref="A105:B107"/>
    <mergeCell ref="C105:E105"/>
    <mergeCell ref="C106:E106"/>
    <mergeCell ref="C107:E107"/>
    <mergeCell ref="A98:A99"/>
    <mergeCell ref="B98:C99"/>
    <mergeCell ref="E98:I98"/>
    <mergeCell ref="E99:I99"/>
    <mergeCell ref="A101:I101"/>
    <mergeCell ref="A102:E102"/>
    <mergeCell ref="F102:I102"/>
    <mergeCell ref="H114:H115"/>
    <mergeCell ref="A115:B115"/>
    <mergeCell ref="D115:E115"/>
    <mergeCell ref="A108:B110"/>
    <mergeCell ref="C108:E108"/>
    <mergeCell ref="C109:E109"/>
    <mergeCell ref="C110:E110"/>
    <mergeCell ref="A111:E111"/>
    <mergeCell ref="A112:E112"/>
    <mergeCell ref="A116:B117"/>
    <mergeCell ref="C116:E116"/>
    <mergeCell ref="C117:E117"/>
    <mergeCell ref="A118:E118"/>
    <mergeCell ref="A119:E119"/>
    <mergeCell ref="A120:E120"/>
    <mergeCell ref="A113:E113"/>
    <mergeCell ref="A114:E114"/>
    <mergeCell ref="F114:F115"/>
    <mergeCell ref="A125:E125"/>
    <mergeCell ref="F125:G125"/>
    <mergeCell ref="H125:I125"/>
    <mergeCell ref="A126:E126"/>
    <mergeCell ref="A127:E127"/>
    <mergeCell ref="A128:C128"/>
    <mergeCell ref="A121:E121"/>
    <mergeCell ref="F121:F122"/>
    <mergeCell ref="G121:G122"/>
    <mergeCell ref="A122:C122"/>
    <mergeCell ref="A123:E123"/>
    <mergeCell ref="F123:F124"/>
    <mergeCell ref="G123:G124"/>
    <mergeCell ref="A124:C124"/>
    <mergeCell ref="A132:E132"/>
    <mergeCell ref="F132:F134"/>
    <mergeCell ref="G132:G134"/>
    <mergeCell ref="H132:H134"/>
    <mergeCell ref="I132:I134"/>
    <mergeCell ref="A133:E133"/>
    <mergeCell ref="D134:E134"/>
    <mergeCell ref="A129:C129"/>
    <mergeCell ref="A130:E130"/>
    <mergeCell ref="F130:F131"/>
    <mergeCell ref="G130:G131"/>
    <mergeCell ref="H130:H131"/>
    <mergeCell ref="I130:I131"/>
    <mergeCell ref="A131:C131"/>
    <mergeCell ref="H144:I144"/>
    <mergeCell ref="A138:E138"/>
    <mergeCell ref="F138:F139"/>
    <mergeCell ref="G138:G139"/>
    <mergeCell ref="H138:H139"/>
    <mergeCell ref="I138:I139"/>
    <mergeCell ref="A139:C139"/>
    <mergeCell ref="A135:E135"/>
    <mergeCell ref="F135:G135"/>
    <mergeCell ref="A136:E136"/>
    <mergeCell ref="F136:G136"/>
    <mergeCell ref="H136:I136"/>
    <mergeCell ref="A137:E137"/>
    <mergeCell ref="A145:A147"/>
    <mergeCell ref="B145:E145"/>
    <mergeCell ref="B146:E146"/>
    <mergeCell ref="B147:E147"/>
    <mergeCell ref="A140:E140"/>
    <mergeCell ref="A141:C141"/>
    <mergeCell ref="A142:C142"/>
    <mergeCell ref="A144:E144"/>
    <mergeCell ref="F144:G144"/>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J5" sqref="J5"/>
    </sheetView>
  </sheetViews>
  <sheetFormatPr baseColWidth="10" defaultRowHeight="15" x14ac:dyDescent="0.25"/>
  <cols>
    <col min="1" max="1" width="26.85546875" customWidth="1"/>
  </cols>
  <sheetData>
    <row r="1" spans="1:12" x14ac:dyDescent="0.25">
      <c r="A1" s="623" t="s">
        <v>4909</v>
      </c>
      <c r="B1" s="623"/>
      <c r="C1" s="623"/>
      <c r="D1" s="623"/>
      <c r="E1" s="623"/>
      <c r="F1" s="623"/>
      <c r="G1" s="623"/>
      <c r="H1" s="623"/>
    </row>
    <row r="3" spans="1:12" x14ac:dyDescent="0.25">
      <c r="A3" s="732" t="s">
        <v>4910</v>
      </c>
      <c r="B3" s="732"/>
      <c r="C3" s="732"/>
      <c r="D3" s="738"/>
      <c r="E3" s="824"/>
      <c r="F3" s="824"/>
      <c r="G3" s="824"/>
      <c r="H3" s="739"/>
    </row>
    <row r="4" spans="1:12" ht="15" customHeight="1" x14ac:dyDescent="0.25">
      <c r="A4" s="804" t="s">
        <v>4911</v>
      </c>
      <c r="B4" s="804"/>
      <c r="C4" s="804"/>
      <c r="D4" s="738"/>
      <c r="E4" s="824"/>
      <c r="F4" s="824"/>
      <c r="G4" s="824"/>
      <c r="H4" s="739"/>
    </row>
    <row r="5" spans="1:12" ht="15" customHeight="1" x14ac:dyDescent="0.25">
      <c r="A5" s="804" t="s">
        <v>4912</v>
      </c>
      <c r="B5" s="804"/>
      <c r="C5" s="804"/>
      <c r="D5" s="738"/>
      <c r="E5" s="824"/>
      <c r="F5" s="824"/>
      <c r="G5" s="824"/>
      <c r="H5" s="739"/>
    </row>
    <row r="7" spans="1:12" x14ac:dyDescent="0.25">
      <c r="A7" s="793" t="s">
        <v>4913</v>
      </c>
      <c r="B7" s="793"/>
      <c r="C7" s="793"/>
      <c r="D7" s="793"/>
      <c r="E7" s="793"/>
      <c r="F7" s="793"/>
      <c r="G7" s="793"/>
      <c r="H7" s="793"/>
    </row>
    <row r="8" spans="1:12" x14ac:dyDescent="0.25">
      <c r="A8" s="735" t="s">
        <v>4914</v>
      </c>
      <c r="B8" s="736"/>
      <c r="C8" s="736"/>
      <c r="D8" s="736"/>
      <c r="E8" s="736"/>
      <c r="F8" s="736"/>
      <c r="G8" s="736"/>
      <c r="H8" s="737"/>
    </row>
    <row r="9" spans="1:12" ht="45" customHeight="1" x14ac:dyDescent="0.25">
      <c r="A9" s="947" t="s">
        <v>4915</v>
      </c>
      <c r="B9" s="948"/>
      <c r="C9" s="804" t="s">
        <v>4916</v>
      </c>
      <c r="D9" s="804"/>
      <c r="E9" s="804"/>
      <c r="F9" s="804" t="s">
        <v>4917</v>
      </c>
      <c r="G9" s="804"/>
      <c r="H9" s="804"/>
    </row>
    <row r="10" spans="1:12" ht="39" customHeight="1" x14ac:dyDescent="0.25">
      <c r="A10" s="951"/>
      <c r="B10" s="952"/>
      <c r="C10" s="564" t="s">
        <v>4918</v>
      </c>
      <c r="D10" s="566"/>
      <c r="E10" s="564" t="s">
        <v>4919</v>
      </c>
      <c r="F10" s="564" t="s">
        <v>4920</v>
      </c>
      <c r="G10" s="566"/>
      <c r="H10" s="564" t="s">
        <v>4919</v>
      </c>
    </row>
    <row r="12" spans="1:12" x14ac:dyDescent="0.25">
      <c r="A12" s="793" t="s">
        <v>4921</v>
      </c>
      <c r="B12" s="793"/>
      <c r="C12" s="793"/>
      <c r="D12" s="793"/>
      <c r="E12" s="793"/>
      <c r="F12" s="793"/>
      <c r="G12" s="793"/>
      <c r="H12" s="793"/>
      <c r="I12" s="793"/>
      <c r="J12" s="793"/>
      <c r="K12" s="793"/>
      <c r="L12" s="793"/>
    </row>
    <row r="13" spans="1:12" ht="15" customHeight="1" x14ac:dyDescent="0.25">
      <c r="A13" s="804" t="s">
        <v>4922</v>
      </c>
      <c r="B13" s="804"/>
      <c r="C13" s="804"/>
      <c r="D13" s="804"/>
      <c r="E13" s="804"/>
      <c r="F13" s="804"/>
      <c r="G13" s="804"/>
      <c r="H13" s="804"/>
      <c r="I13" s="804"/>
      <c r="J13" s="804"/>
      <c r="K13" s="804"/>
      <c r="L13" s="804"/>
    </row>
    <row r="14" spans="1:12" ht="26.25" customHeight="1" x14ac:dyDescent="0.25">
      <c r="A14" s="804" t="s">
        <v>4923</v>
      </c>
      <c r="B14" s="804"/>
      <c r="C14" s="804" t="s">
        <v>4916</v>
      </c>
      <c r="D14" s="804"/>
      <c r="E14" s="804"/>
      <c r="F14" s="804"/>
      <c r="G14" s="804"/>
      <c r="H14" s="804" t="s">
        <v>4917</v>
      </c>
      <c r="I14" s="804"/>
      <c r="J14" s="804"/>
      <c r="K14" s="804"/>
      <c r="L14" s="804"/>
    </row>
    <row r="15" spans="1:12" ht="69" customHeight="1" x14ac:dyDescent="0.25">
      <c r="A15" s="804"/>
      <c r="B15" s="804"/>
      <c r="C15" s="564" t="s">
        <v>4924</v>
      </c>
      <c r="D15" s="566"/>
      <c r="E15" s="568" t="s">
        <v>4426</v>
      </c>
      <c r="F15" s="566"/>
      <c r="G15" s="564" t="s">
        <v>4919</v>
      </c>
      <c r="H15" s="564" t="s">
        <v>4925</v>
      </c>
      <c r="I15" s="566"/>
      <c r="J15" s="576" t="s">
        <v>4426</v>
      </c>
      <c r="K15" s="567"/>
      <c r="L15" s="565" t="s">
        <v>4919</v>
      </c>
    </row>
  </sheetData>
  <mergeCells count="17">
    <mergeCell ref="A13:L13"/>
    <mergeCell ref="A14:B15"/>
    <mergeCell ref="C14:G14"/>
    <mergeCell ref="H14:L14"/>
    <mergeCell ref="A7:H7"/>
    <mergeCell ref="A8:H8"/>
    <mergeCell ref="A9:B10"/>
    <mergeCell ref="C9:E9"/>
    <mergeCell ref="F9:H9"/>
    <mergeCell ref="A12:L12"/>
    <mergeCell ref="A5:C5"/>
    <mergeCell ref="D5:H5"/>
    <mergeCell ref="A1:H1"/>
    <mergeCell ref="A3:C3"/>
    <mergeCell ref="D3:H3"/>
    <mergeCell ref="A4:C4"/>
    <mergeCell ref="D4:H4"/>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A13" sqref="A13:F13"/>
    </sheetView>
  </sheetViews>
  <sheetFormatPr baseColWidth="10" defaultRowHeight="15" x14ac:dyDescent="0.25"/>
  <sheetData>
    <row r="1" spans="1:7" ht="15" customHeight="1" x14ac:dyDescent="0.25">
      <c r="A1" s="639" t="s">
        <v>4623</v>
      </c>
      <c r="B1" s="639"/>
      <c r="C1" s="639"/>
      <c r="D1" s="639"/>
      <c r="E1" s="236"/>
      <c r="F1" s="236"/>
      <c r="G1" s="236"/>
    </row>
    <row r="3" spans="1:7" ht="15" customHeight="1" x14ac:dyDescent="0.25">
      <c r="A3" s="639" t="s">
        <v>4624</v>
      </c>
      <c r="B3" s="639"/>
      <c r="C3" s="639"/>
      <c r="D3" s="639"/>
      <c r="E3" s="550"/>
      <c r="F3" s="550"/>
      <c r="G3" s="550"/>
    </row>
    <row r="5" spans="1:7" x14ac:dyDescent="0.25">
      <c r="A5" s="512" t="s">
        <v>3457</v>
      </c>
      <c r="B5" s="512" t="s">
        <v>1211</v>
      </c>
      <c r="C5" s="512" t="s">
        <v>4625</v>
      </c>
      <c r="D5" s="512" t="s">
        <v>4626</v>
      </c>
    </row>
    <row r="6" spans="1:7" x14ac:dyDescent="0.25">
      <c r="A6" s="20"/>
      <c r="B6" s="20"/>
      <c r="C6" s="20"/>
      <c r="D6" s="20"/>
    </row>
    <row r="8" spans="1:7" ht="15" customHeight="1" x14ac:dyDescent="0.25">
      <c r="A8" s="638" t="s">
        <v>4627</v>
      </c>
      <c r="B8" s="638"/>
      <c r="C8" s="638"/>
      <c r="D8" s="638"/>
      <c r="E8" s="550"/>
      <c r="F8" s="550"/>
      <c r="G8" s="550"/>
    </row>
    <row r="10" spans="1:7" x14ac:dyDescent="0.25">
      <c r="A10" s="512" t="s">
        <v>1974</v>
      </c>
    </row>
    <row r="11" spans="1:7" x14ac:dyDescent="0.25">
      <c r="A11" s="20"/>
    </row>
    <row r="13" spans="1:7" x14ac:dyDescent="0.25">
      <c r="A13" s="732" t="s">
        <v>3430</v>
      </c>
      <c r="B13" s="732"/>
      <c r="C13" s="732"/>
      <c r="D13" s="732"/>
      <c r="E13" s="732"/>
      <c r="F13" s="732"/>
    </row>
    <row r="14" spans="1:7" x14ac:dyDescent="0.25">
      <c r="A14" s="732" t="s">
        <v>4628</v>
      </c>
      <c r="B14" s="732"/>
      <c r="C14" s="732"/>
      <c r="D14" s="987" t="s">
        <v>4629</v>
      </c>
      <c r="E14" s="987"/>
      <c r="F14" s="987"/>
    </row>
    <row r="15" spans="1:7" x14ac:dyDescent="0.25">
      <c r="A15" s="512" t="s">
        <v>4630</v>
      </c>
      <c r="B15" s="512" t="s">
        <v>4631</v>
      </c>
      <c r="C15" s="512" t="s">
        <v>4632</v>
      </c>
      <c r="D15" s="512" t="s">
        <v>4630</v>
      </c>
      <c r="E15" s="512" t="s">
        <v>4631</v>
      </c>
      <c r="F15" s="512" t="s">
        <v>4632</v>
      </c>
    </row>
    <row r="16" spans="1:7" x14ac:dyDescent="0.25">
      <c r="A16" s="20"/>
      <c r="B16" s="20"/>
      <c r="C16" s="20"/>
      <c r="D16" s="20"/>
      <c r="E16" s="20"/>
      <c r="F16" s="20"/>
    </row>
    <row r="18" spans="1:7" x14ac:dyDescent="0.25">
      <c r="A18" s="732" t="s">
        <v>3433</v>
      </c>
      <c r="B18" s="732"/>
      <c r="C18" s="732"/>
    </row>
    <row r="19" spans="1:7" x14ac:dyDescent="0.25">
      <c r="A19" s="512" t="s">
        <v>4630</v>
      </c>
      <c r="B19" s="512" t="s">
        <v>4631</v>
      </c>
      <c r="C19" s="512" t="s">
        <v>4633</v>
      </c>
    </row>
    <row r="20" spans="1:7" x14ac:dyDescent="0.25">
      <c r="A20" s="20"/>
      <c r="B20" s="20"/>
      <c r="C20" s="20"/>
    </row>
    <row r="22" spans="1:7" ht="15" customHeight="1" x14ac:dyDescent="0.25">
      <c r="A22" s="956" t="s">
        <v>4634</v>
      </c>
      <c r="B22" s="956"/>
      <c r="C22" s="956"/>
      <c r="D22" s="956"/>
      <c r="E22" s="956"/>
      <c r="F22" s="956"/>
      <c r="G22" s="550"/>
    </row>
    <row r="24" spans="1:7" ht="15" customHeight="1" x14ac:dyDescent="0.25">
      <c r="A24" s="638" t="s">
        <v>4635</v>
      </c>
      <c r="B24" s="638"/>
      <c r="C24" s="638"/>
      <c r="D24" s="638"/>
      <c r="E24" s="638"/>
      <c r="F24" s="638"/>
      <c r="G24" s="236"/>
    </row>
    <row r="26" spans="1:7" x14ac:dyDescent="0.25">
      <c r="A26" s="793" t="s">
        <v>4636</v>
      </c>
      <c r="B26" s="793"/>
      <c r="C26" s="793"/>
      <c r="D26" s="793"/>
      <c r="E26" s="793"/>
      <c r="F26" s="793"/>
      <c r="G26" s="551"/>
    </row>
    <row r="28" spans="1:7" ht="15" customHeight="1" x14ac:dyDescent="0.25">
      <c r="A28" s="512" t="s">
        <v>4637</v>
      </c>
      <c r="B28" s="512" t="s">
        <v>2425</v>
      </c>
      <c r="C28" s="552"/>
      <c r="D28" s="638" t="s">
        <v>4638</v>
      </c>
      <c r="E28" s="638"/>
      <c r="F28" s="550"/>
      <c r="G28" s="550"/>
    </row>
    <row r="30" spans="1:7" ht="15" customHeight="1" x14ac:dyDescent="0.25">
      <c r="A30" s="620" t="s">
        <v>4639</v>
      </c>
      <c r="B30" s="621"/>
      <c r="C30" s="621"/>
      <c r="D30" s="621"/>
      <c r="E30" s="621"/>
      <c r="F30" s="622"/>
      <c r="G30" s="236"/>
    </row>
    <row r="32" spans="1:7" x14ac:dyDescent="0.25">
      <c r="A32" s="512" t="s">
        <v>4640</v>
      </c>
      <c r="B32" s="512" t="s">
        <v>2427</v>
      </c>
      <c r="C32" s="552"/>
      <c r="D32" s="646" t="s">
        <v>4641</v>
      </c>
      <c r="E32" s="648"/>
      <c r="F32" s="55"/>
      <c r="G32" s="55"/>
    </row>
    <row r="33" spans="1:7" x14ac:dyDescent="0.25">
      <c r="A33" s="512" t="s">
        <v>4642</v>
      </c>
      <c r="B33" s="512" t="s">
        <v>4643</v>
      </c>
      <c r="C33" s="515"/>
      <c r="D33" s="646" t="s">
        <v>4644</v>
      </c>
      <c r="E33" s="648"/>
      <c r="F33" s="55"/>
      <c r="G33" s="55"/>
    </row>
    <row r="35" spans="1:7" x14ac:dyDescent="0.25">
      <c r="A35" s="512" t="s">
        <v>1463</v>
      </c>
      <c r="C35" s="735" t="s">
        <v>4645</v>
      </c>
      <c r="D35" s="736"/>
      <c r="E35" s="737"/>
    </row>
    <row r="36" spans="1:7" x14ac:dyDescent="0.25">
      <c r="A36" s="20"/>
      <c r="C36" s="970"/>
      <c r="D36" s="971"/>
      <c r="E36" s="972"/>
    </row>
    <row r="37" spans="1:7" x14ac:dyDescent="0.25">
      <c r="A37" s="512" t="s">
        <v>4646</v>
      </c>
      <c r="C37" s="984"/>
      <c r="D37" s="985"/>
      <c r="E37" s="986"/>
    </row>
    <row r="38" spans="1:7" x14ac:dyDescent="0.25">
      <c r="A38" s="20"/>
      <c r="C38" s="973"/>
      <c r="D38" s="974"/>
      <c r="E38" s="975"/>
    </row>
    <row r="40" spans="1:7" ht="15" customHeight="1" x14ac:dyDescent="0.25">
      <c r="A40" s="620" t="s">
        <v>4647</v>
      </c>
      <c r="B40" s="621"/>
      <c r="C40" s="621"/>
      <c r="D40" s="621"/>
      <c r="E40" s="621"/>
      <c r="F40" s="622"/>
      <c r="G40" s="550"/>
    </row>
    <row r="42" spans="1:7" x14ac:dyDescent="0.25">
      <c r="A42" s="512" t="s">
        <v>4648</v>
      </c>
      <c r="B42" s="512" t="s">
        <v>4649</v>
      </c>
    </row>
    <row r="43" spans="1:7" x14ac:dyDescent="0.25">
      <c r="A43" s="20"/>
      <c r="B43" s="20"/>
      <c r="C43" s="512" t="s">
        <v>4650</v>
      </c>
      <c r="D43" s="20"/>
    </row>
    <row r="45" spans="1:7" x14ac:dyDescent="0.25">
      <c r="A45" s="981" t="s">
        <v>4651</v>
      </c>
      <c r="B45" s="982"/>
      <c r="C45" s="982"/>
      <c r="D45" s="982"/>
      <c r="E45" s="982"/>
      <c r="F45" s="983"/>
      <c r="G45" s="551"/>
    </row>
    <row r="46" spans="1:7" ht="15" customHeight="1" x14ac:dyDescent="0.25">
      <c r="A46" s="801" t="s">
        <v>4652</v>
      </c>
      <c r="B46" s="801"/>
      <c r="C46" s="801"/>
      <c r="D46" s="801"/>
      <c r="E46" s="801"/>
      <c r="F46" s="801"/>
      <c r="G46" s="550"/>
    </row>
    <row r="48" spans="1:7" ht="75" x14ac:dyDescent="0.25">
      <c r="A48" s="512" t="s">
        <v>4653</v>
      </c>
      <c r="B48" s="512" t="s">
        <v>4654</v>
      </c>
      <c r="C48" s="69" t="s">
        <v>4655</v>
      </c>
      <c r="D48" s="512" t="s">
        <v>1641</v>
      </c>
      <c r="E48" s="512" t="s">
        <v>4656</v>
      </c>
    </row>
    <row r="49" spans="1:5" x14ac:dyDescent="0.25">
      <c r="A49" s="512" t="s">
        <v>2429</v>
      </c>
      <c r="B49" s="512" t="s">
        <v>4657</v>
      </c>
      <c r="C49" s="512" t="s">
        <v>2431</v>
      </c>
      <c r="D49" s="512" t="s">
        <v>4658</v>
      </c>
      <c r="E49" s="512" t="s">
        <v>4659</v>
      </c>
    </row>
    <row r="50" spans="1:5" x14ac:dyDescent="0.25">
      <c r="A50" s="20"/>
      <c r="B50" s="20"/>
      <c r="C50" s="20"/>
      <c r="D50" s="20"/>
      <c r="E50" s="20"/>
    </row>
    <row r="51" spans="1:5" x14ac:dyDescent="0.25">
      <c r="A51" s="20"/>
      <c r="B51" s="20"/>
      <c r="C51" s="20"/>
      <c r="D51" s="20"/>
      <c r="E51" s="20"/>
    </row>
    <row r="52" spans="1:5" x14ac:dyDescent="0.25">
      <c r="A52" s="20"/>
      <c r="B52" s="20"/>
      <c r="C52" s="20"/>
      <c r="D52" s="20"/>
      <c r="E52" s="20"/>
    </row>
    <row r="53" spans="1:5" x14ac:dyDescent="0.25">
      <c r="A53" s="20"/>
      <c r="B53" s="20"/>
      <c r="C53" s="20"/>
      <c r="D53" s="20"/>
      <c r="E53" s="20"/>
    </row>
    <row r="54" spans="1:5" x14ac:dyDescent="0.25">
      <c r="A54" s="20"/>
      <c r="B54" s="20"/>
      <c r="C54" s="20"/>
      <c r="D54" s="20"/>
      <c r="E54" s="20"/>
    </row>
    <row r="55" spans="1:5" x14ac:dyDescent="0.25">
      <c r="A55" s="20"/>
      <c r="B55" s="20"/>
      <c r="C55" s="20"/>
      <c r="D55" s="20"/>
      <c r="E55" s="20"/>
    </row>
    <row r="56" spans="1:5" x14ac:dyDescent="0.25">
      <c r="A56" s="20"/>
      <c r="B56" s="20"/>
      <c r="C56" s="20"/>
      <c r="D56" s="20"/>
      <c r="E56" s="20"/>
    </row>
    <row r="57" spans="1:5" x14ac:dyDescent="0.25">
      <c r="A57" s="20"/>
      <c r="B57" s="20"/>
      <c r="C57" s="20"/>
      <c r="D57" s="20"/>
      <c r="E57" s="20"/>
    </row>
    <row r="58" spans="1:5" x14ac:dyDescent="0.25">
      <c r="A58" s="20"/>
      <c r="B58" s="20"/>
      <c r="C58" s="20"/>
      <c r="D58" s="20"/>
      <c r="E58" s="20"/>
    </row>
    <row r="59" spans="1:5" x14ac:dyDescent="0.25">
      <c r="A59" s="20"/>
      <c r="B59" s="20"/>
      <c r="C59" s="20"/>
      <c r="D59" s="20"/>
      <c r="E59" s="20"/>
    </row>
    <row r="60" spans="1:5" x14ac:dyDescent="0.25">
      <c r="A60" s="20"/>
      <c r="B60" s="20"/>
      <c r="C60" s="20"/>
      <c r="D60" s="20"/>
      <c r="E60" s="20"/>
    </row>
    <row r="61" spans="1:5" x14ac:dyDescent="0.25">
      <c r="A61" s="20"/>
      <c r="B61" s="20"/>
      <c r="C61" s="20"/>
      <c r="D61" s="20"/>
      <c r="E61" s="20"/>
    </row>
    <row r="62" spans="1:5" x14ac:dyDescent="0.25">
      <c r="A62" s="20"/>
      <c r="B62" s="20"/>
      <c r="C62" s="20"/>
      <c r="D62" s="20"/>
      <c r="E62" s="20"/>
    </row>
    <row r="63" spans="1:5" x14ac:dyDescent="0.25">
      <c r="A63" s="20"/>
      <c r="B63" s="20"/>
      <c r="C63" s="20"/>
      <c r="D63" s="20"/>
      <c r="E63" s="20"/>
    </row>
    <row r="64" spans="1:5" x14ac:dyDescent="0.25">
      <c r="A64" s="20"/>
      <c r="B64" s="20"/>
      <c r="C64" s="20"/>
      <c r="D64" s="20"/>
      <c r="E64" s="20"/>
    </row>
    <row r="65" spans="1:5" x14ac:dyDescent="0.25">
      <c r="A65" s="20"/>
      <c r="B65" s="20"/>
      <c r="C65" s="20"/>
      <c r="D65" s="20"/>
      <c r="E65" s="20"/>
    </row>
    <row r="66" spans="1:5" x14ac:dyDescent="0.25">
      <c r="A66" s="20"/>
      <c r="B66" s="20"/>
      <c r="C66" s="20"/>
      <c r="D66" s="20"/>
      <c r="E66" s="20"/>
    </row>
    <row r="67" spans="1:5" x14ac:dyDescent="0.25">
      <c r="A67" s="20"/>
      <c r="B67" s="20"/>
      <c r="C67" s="20"/>
      <c r="D67" s="20"/>
      <c r="E67" s="20"/>
    </row>
    <row r="68" spans="1:5" x14ac:dyDescent="0.25">
      <c r="A68" s="20"/>
      <c r="B68" s="20"/>
      <c r="C68" s="20"/>
      <c r="D68" s="20"/>
      <c r="E68" s="20"/>
    </row>
    <row r="69" spans="1:5" x14ac:dyDescent="0.25">
      <c r="A69" s="20"/>
      <c r="B69" s="20"/>
      <c r="C69" s="20"/>
      <c r="D69" s="20"/>
      <c r="E69" s="20"/>
    </row>
    <row r="70" spans="1:5" x14ac:dyDescent="0.25">
      <c r="A70" s="20"/>
      <c r="B70" s="20"/>
      <c r="C70" s="20"/>
      <c r="D70" s="20"/>
      <c r="E70" s="20"/>
    </row>
    <row r="71" spans="1:5" x14ac:dyDescent="0.25">
      <c r="A71" s="20"/>
      <c r="B71" s="20"/>
      <c r="C71" s="20"/>
      <c r="D71" s="20"/>
      <c r="E71" s="20"/>
    </row>
    <row r="72" spans="1:5" x14ac:dyDescent="0.25">
      <c r="A72" s="20"/>
      <c r="B72" s="20"/>
      <c r="C72" s="20"/>
      <c r="D72" s="20"/>
      <c r="E72" s="20"/>
    </row>
    <row r="73" spans="1:5" x14ac:dyDescent="0.25">
      <c r="A73" s="20"/>
      <c r="B73" s="20"/>
      <c r="C73" s="20"/>
      <c r="D73" s="20"/>
      <c r="E73" s="20"/>
    </row>
    <row r="74" spans="1:5" x14ac:dyDescent="0.25">
      <c r="A74" s="20"/>
      <c r="B74" s="20"/>
      <c r="C74" s="20"/>
      <c r="D74" s="20"/>
      <c r="E74" s="20"/>
    </row>
    <row r="75" spans="1:5" x14ac:dyDescent="0.25">
      <c r="A75" s="20"/>
      <c r="B75" s="20"/>
      <c r="C75" s="20"/>
      <c r="D75" s="20"/>
      <c r="E75" s="20"/>
    </row>
    <row r="76" spans="1:5" x14ac:dyDescent="0.25">
      <c r="A76" s="20"/>
      <c r="B76" s="20"/>
      <c r="C76" s="20"/>
      <c r="D76" s="20"/>
      <c r="E76" s="20"/>
    </row>
    <row r="77" spans="1:5" x14ac:dyDescent="0.25">
      <c r="A77" s="20"/>
      <c r="B77" s="20"/>
      <c r="C77" s="20"/>
      <c r="D77" s="20"/>
      <c r="E77" s="20"/>
    </row>
    <row r="78" spans="1:5" x14ac:dyDescent="0.25">
      <c r="A78" s="20"/>
      <c r="B78" s="20"/>
      <c r="C78" s="20"/>
      <c r="D78" s="20"/>
      <c r="E78" s="20"/>
    </row>
    <row r="79" spans="1:5" x14ac:dyDescent="0.25">
      <c r="A79" s="20"/>
      <c r="B79" s="20"/>
      <c r="C79" s="20"/>
      <c r="D79" s="20"/>
      <c r="E79" s="20"/>
    </row>
    <row r="80" spans="1:5" x14ac:dyDescent="0.25">
      <c r="A80" s="20"/>
      <c r="B80" s="20"/>
      <c r="C80" s="20"/>
      <c r="D80" s="20"/>
      <c r="E80" s="20"/>
    </row>
    <row r="83" spans="1:6" x14ac:dyDescent="0.25">
      <c r="F83" s="550"/>
    </row>
    <row r="84" spans="1:6" x14ac:dyDescent="0.25">
      <c r="A84" s="512" t="s">
        <v>4648</v>
      </c>
      <c r="B84" s="512" t="s">
        <v>4649</v>
      </c>
    </row>
    <row r="85" spans="1:6" x14ac:dyDescent="0.25">
      <c r="A85" s="20"/>
      <c r="B85" s="20"/>
      <c r="C85" s="512" t="s">
        <v>4650</v>
      </c>
      <c r="D85" s="20"/>
    </row>
    <row r="87" spans="1:6" ht="15" customHeight="1" x14ac:dyDescent="0.25">
      <c r="A87" s="978" t="s">
        <v>4660</v>
      </c>
      <c r="B87" s="979"/>
      <c r="C87" s="979"/>
      <c r="D87" s="979"/>
      <c r="E87" s="980"/>
    </row>
    <row r="88" spans="1:6" ht="60" x14ac:dyDescent="0.25">
      <c r="A88" s="512" t="s">
        <v>4661</v>
      </c>
      <c r="B88" s="735" t="s">
        <v>4662</v>
      </c>
      <c r="C88" s="737"/>
      <c r="D88" s="69" t="s">
        <v>4663</v>
      </c>
      <c r="E88" s="512" t="s">
        <v>4656</v>
      </c>
    </row>
    <row r="89" spans="1:6" x14ac:dyDescent="0.25">
      <c r="A89" s="512" t="s">
        <v>4664</v>
      </c>
      <c r="B89" s="513" t="s">
        <v>4665</v>
      </c>
      <c r="C89" s="514"/>
      <c r="D89" s="512" t="s">
        <v>4666</v>
      </c>
      <c r="E89" s="512" t="s">
        <v>4667</v>
      </c>
    </row>
    <row r="90" spans="1:6" x14ac:dyDescent="0.25">
      <c r="A90" s="20"/>
      <c r="B90" s="738"/>
      <c r="C90" s="739"/>
      <c r="D90" s="20"/>
      <c r="E90" s="20"/>
    </row>
    <row r="91" spans="1:6" x14ac:dyDescent="0.25">
      <c r="A91" s="20"/>
      <c r="B91" s="738"/>
      <c r="C91" s="739"/>
      <c r="D91" s="20"/>
      <c r="E91" s="20"/>
    </row>
    <row r="92" spans="1:6" x14ac:dyDescent="0.25">
      <c r="A92" s="20"/>
      <c r="B92" s="738"/>
      <c r="C92" s="739"/>
      <c r="D92" s="20"/>
      <c r="E92" s="20"/>
    </row>
    <row r="93" spans="1:6" x14ac:dyDescent="0.25">
      <c r="A93" s="20"/>
      <c r="B93" s="738"/>
      <c r="C93" s="739"/>
      <c r="D93" s="20"/>
      <c r="E93" s="20"/>
    </row>
    <row r="94" spans="1:6" x14ac:dyDescent="0.25">
      <c r="A94" s="20"/>
      <c r="B94" s="738"/>
      <c r="C94" s="739"/>
      <c r="D94" s="20"/>
      <c r="E94" s="20"/>
    </row>
    <row r="95" spans="1:6" x14ac:dyDescent="0.25">
      <c r="A95" s="20"/>
      <c r="B95" s="738"/>
      <c r="C95" s="739"/>
      <c r="D95" s="20"/>
      <c r="E95" s="20"/>
    </row>
    <row r="96" spans="1:6" x14ac:dyDescent="0.25">
      <c r="A96" s="20"/>
      <c r="B96" s="738"/>
      <c r="C96" s="739"/>
      <c r="D96" s="20"/>
      <c r="E96" s="20"/>
    </row>
    <row r="97" spans="1:5" x14ac:dyDescent="0.25">
      <c r="A97" s="20"/>
      <c r="B97" s="738"/>
      <c r="C97" s="739"/>
      <c r="D97" s="20"/>
      <c r="E97" s="20"/>
    </row>
    <row r="98" spans="1:5" x14ac:dyDescent="0.25">
      <c r="A98" s="20"/>
      <c r="B98" s="738"/>
      <c r="C98" s="739"/>
      <c r="D98" s="20"/>
      <c r="E98" s="20"/>
    </row>
    <row r="99" spans="1:5" x14ac:dyDescent="0.25">
      <c r="A99" s="20"/>
      <c r="B99" s="738"/>
      <c r="C99" s="739"/>
      <c r="D99" s="20"/>
      <c r="E99" s="20"/>
    </row>
    <row r="100" spans="1:5" x14ac:dyDescent="0.25">
      <c r="A100" s="20"/>
      <c r="B100" s="738"/>
      <c r="C100" s="739"/>
      <c r="D100" s="20"/>
      <c r="E100" s="20"/>
    </row>
    <row r="101" spans="1:5" x14ac:dyDescent="0.25">
      <c r="A101" s="20"/>
      <c r="B101" s="738"/>
      <c r="C101" s="739"/>
      <c r="D101" s="20"/>
      <c r="E101" s="20"/>
    </row>
    <row r="102" spans="1:5" x14ac:dyDescent="0.25">
      <c r="A102" s="20"/>
      <c r="B102" s="738"/>
      <c r="C102" s="739"/>
      <c r="D102" s="20"/>
      <c r="E102" s="20"/>
    </row>
    <row r="103" spans="1:5" x14ac:dyDescent="0.25">
      <c r="A103" s="20"/>
      <c r="B103" s="738"/>
      <c r="C103" s="739"/>
      <c r="D103" s="20"/>
      <c r="E103" s="20"/>
    </row>
    <row r="104" spans="1:5" x14ac:dyDescent="0.25">
      <c r="A104" s="20"/>
      <c r="B104" s="738"/>
      <c r="C104" s="739"/>
      <c r="D104" s="20"/>
      <c r="E104" s="20"/>
    </row>
    <row r="105" spans="1:5" x14ac:dyDescent="0.25">
      <c r="A105" s="20"/>
      <c r="B105" s="738"/>
      <c r="C105" s="739"/>
      <c r="D105" s="20"/>
      <c r="E105" s="20"/>
    </row>
    <row r="106" spans="1:5" x14ac:dyDescent="0.25">
      <c r="A106" s="20"/>
      <c r="B106" s="738"/>
      <c r="C106" s="739"/>
      <c r="D106" s="20"/>
      <c r="E106" s="20"/>
    </row>
    <row r="107" spans="1:5" x14ac:dyDescent="0.25">
      <c r="A107" s="20"/>
      <c r="B107" s="738"/>
      <c r="C107" s="739"/>
      <c r="D107" s="20"/>
      <c r="E107" s="20"/>
    </row>
    <row r="108" spans="1:5" x14ac:dyDescent="0.25">
      <c r="A108" s="20"/>
      <c r="B108" s="738"/>
      <c r="C108" s="739"/>
      <c r="D108" s="20"/>
      <c r="E108" s="20"/>
    </row>
    <row r="109" spans="1:5" x14ac:dyDescent="0.25">
      <c r="A109" s="20"/>
      <c r="B109" s="738"/>
      <c r="C109" s="739"/>
      <c r="D109" s="20"/>
      <c r="E109" s="20"/>
    </row>
    <row r="110" spans="1:5" x14ac:dyDescent="0.25">
      <c r="A110" s="20"/>
      <c r="B110" s="738"/>
      <c r="C110" s="739"/>
      <c r="D110" s="20"/>
      <c r="E110" s="20"/>
    </row>
    <row r="111" spans="1:5" x14ac:dyDescent="0.25">
      <c r="A111" s="20"/>
      <c r="B111" s="738"/>
      <c r="C111" s="739"/>
      <c r="D111" s="20"/>
      <c r="E111" s="20"/>
    </row>
    <row r="112" spans="1:5" x14ac:dyDescent="0.25">
      <c r="A112" s="20"/>
      <c r="B112" s="738"/>
      <c r="C112" s="739"/>
      <c r="D112" s="20"/>
      <c r="E112" s="20"/>
    </row>
    <row r="113" spans="1:5" x14ac:dyDescent="0.25">
      <c r="A113" s="20"/>
      <c r="B113" s="738"/>
      <c r="C113" s="739"/>
      <c r="D113" s="20"/>
      <c r="E113" s="20"/>
    </row>
    <row r="114" spans="1:5" x14ac:dyDescent="0.25">
      <c r="A114" s="20"/>
      <c r="B114" s="738"/>
      <c r="C114" s="739"/>
      <c r="D114" s="20"/>
      <c r="E114" s="20"/>
    </row>
    <row r="115" spans="1:5" x14ac:dyDescent="0.25">
      <c r="A115" s="20"/>
      <c r="B115" s="738"/>
      <c r="C115" s="739"/>
      <c r="D115" s="20"/>
      <c r="E115" s="20"/>
    </row>
    <row r="116" spans="1:5" x14ac:dyDescent="0.25">
      <c r="A116" s="20"/>
      <c r="B116" s="738"/>
      <c r="C116" s="739"/>
      <c r="D116" s="20"/>
      <c r="E116" s="20"/>
    </row>
    <row r="117" spans="1:5" x14ac:dyDescent="0.25">
      <c r="A117" s="20"/>
      <c r="B117" s="738"/>
      <c r="C117" s="739"/>
      <c r="D117" s="20"/>
      <c r="E117" s="20"/>
    </row>
    <row r="118" spans="1:5" x14ac:dyDescent="0.25">
      <c r="A118" s="20"/>
      <c r="B118" s="738"/>
      <c r="C118" s="739"/>
      <c r="D118" s="20"/>
      <c r="E118" s="20"/>
    </row>
    <row r="119" spans="1:5" x14ac:dyDescent="0.25">
      <c r="A119" s="20"/>
      <c r="B119" s="738"/>
      <c r="C119" s="739"/>
      <c r="D119" s="20"/>
      <c r="E119" s="20"/>
    </row>
    <row r="120" spans="1:5" x14ac:dyDescent="0.25">
      <c r="A120" s="20"/>
      <c r="B120" s="738"/>
      <c r="C120" s="739"/>
      <c r="D120" s="20"/>
      <c r="E120" s="20"/>
    </row>
    <row r="122" spans="1:5" x14ac:dyDescent="0.25">
      <c r="A122" s="630" t="s">
        <v>4668</v>
      </c>
      <c r="B122" s="630"/>
      <c r="C122" s="630"/>
    </row>
    <row r="123" spans="1:5" x14ac:dyDescent="0.25">
      <c r="A123" s="646" t="s">
        <v>4669</v>
      </c>
      <c r="B123" s="647"/>
      <c r="C123" s="648"/>
    </row>
  </sheetData>
  <mergeCells count="54">
    <mergeCell ref="A1:D1"/>
    <mergeCell ref="A3:D3"/>
    <mergeCell ref="A8:D8"/>
    <mergeCell ref="A13:F13"/>
    <mergeCell ref="A14:C14"/>
    <mergeCell ref="D14:F14"/>
    <mergeCell ref="A45:F45"/>
    <mergeCell ref="A18:C18"/>
    <mergeCell ref="A22:F22"/>
    <mergeCell ref="A24:F24"/>
    <mergeCell ref="A26:F26"/>
    <mergeCell ref="D28:E28"/>
    <mergeCell ref="A30:F30"/>
    <mergeCell ref="D32:E32"/>
    <mergeCell ref="D33:E33"/>
    <mergeCell ref="C35:E35"/>
    <mergeCell ref="C36:E38"/>
    <mergeCell ref="A40:F40"/>
    <mergeCell ref="B98:C98"/>
    <mergeCell ref="A46:F46"/>
    <mergeCell ref="A87:E87"/>
    <mergeCell ref="B88:C88"/>
    <mergeCell ref="B90:C90"/>
    <mergeCell ref="B91:C91"/>
    <mergeCell ref="B92:C92"/>
    <mergeCell ref="B93:C93"/>
    <mergeCell ref="B94:C94"/>
    <mergeCell ref="B95:C95"/>
    <mergeCell ref="B96:C96"/>
    <mergeCell ref="B97:C97"/>
    <mergeCell ref="B110:C110"/>
    <mergeCell ref="B99:C99"/>
    <mergeCell ref="B100:C100"/>
    <mergeCell ref="B101:C101"/>
    <mergeCell ref="B102:C102"/>
    <mergeCell ref="B103:C103"/>
    <mergeCell ref="B104:C104"/>
    <mergeCell ref="B105:C105"/>
    <mergeCell ref="B106:C106"/>
    <mergeCell ref="B107:C107"/>
    <mergeCell ref="B108:C108"/>
    <mergeCell ref="B109:C109"/>
    <mergeCell ref="A123:C123"/>
    <mergeCell ref="B111:C111"/>
    <mergeCell ref="B112:C112"/>
    <mergeCell ref="B113:C113"/>
    <mergeCell ref="B114:C114"/>
    <mergeCell ref="B115:C115"/>
    <mergeCell ref="B116:C116"/>
    <mergeCell ref="B117:C117"/>
    <mergeCell ref="B118:C118"/>
    <mergeCell ref="B119:C119"/>
    <mergeCell ref="B120:C120"/>
    <mergeCell ref="A122:C122"/>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H12" sqref="H12"/>
    </sheetView>
  </sheetViews>
  <sheetFormatPr baseColWidth="10" defaultRowHeight="15" x14ac:dyDescent="0.25"/>
  <sheetData>
    <row r="1" spans="1:5" x14ac:dyDescent="0.25">
      <c r="A1" s="512" t="s">
        <v>4648</v>
      </c>
      <c r="B1" s="512" t="s">
        <v>4649</v>
      </c>
    </row>
    <row r="2" spans="1:5" x14ac:dyDescent="0.25">
      <c r="A2" s="20"/>
      <c r="B2" s="20"/>
      <c r="C2" s="512" t="s">
        <v>4650</v>
      </c>
      <c r="D2" s="20"/>
    </row>
    <row r="4" spans="1:5" ht="15" customHeight="1" x14ac:dyDescent="0.25">
      <c r="A4" s="620" t="s">
        <v>4670</v>
      </c>
      <c r="B4" s="621"/>
      <c r="C4" s="621"/>
      <c r="D4" s="622"/>
      <c r="E4" s="550"/>
    </row>
    <row r="6" spans="1:5" ht="90" x14ac:dyDescent="0.25">
      <c r="A6" s="69" t="s">
        <v>4661</v>
      </c>
      <c r="B6" s="69" t="s">
        <v>4662</v>
      </c>
      <c r="C6" s="69" t="s">
        <v>4671</v>
      </c>
      <c r="D6" s="69" t="s">
        <v>4672</v>
      </c>
    </row>
    <row r="7" spans="1:5" x14ac:dyDescent="0.25">
      <c r="A7" s="512" t="s">
        <v>4673</v>
      </c>
      <c r="B7" s="512" t="s">
        <v>4674</v>
      </c>
      <c r="C7" s="512" t="s">
        <v>4675</v>
      </c>
      <c r="D7" s="512" t="s">
        <v>4676</v>
      </c>
    </row>
    <row r="8" spans="1:5" x14ac:dyDescent="0.25">
      <c r="A8" s="20"/>
      <c r="B8" s="20"/>
      <c r="C8" s="20"/>
      <c r="D8" s="20"/>
    </row>
    <row r="9" spans="1:5" x14ac:dyDescent="0.25">
      <c r="A9" s="20"/>
      <c r="B9" s="20"/>
      <c r="C9" s="20"/>
      <c r="D9" s="20"/>
    </row>
    <row r="10" spans="1:5" x14ac:dyDescent="0.25">
      <c r="A10" s="20"/>
      <c r="B10" s="20"/>
      <c r="C10" s="20"/>
      <c r="D10" s="20"/>
    </row>
    <row r="11" spans="1:5" x14ac:dyDescent="0.25">
      <c r="A11" s="20"/>
      <c r="B11" s="20"/>
      <c r="C11" s="20"/>
      <c r="D11" s="20"/>
    </row>
    <row r="12" spans="1:5" x14ac:dyDescent="0.25">
      <c r="A12" s="20"/>
      <c r="B12" s="20"/>
      <c r="C12" s="20"/>
      <c r="D12" s="20"/>
    </row>
    <row r="13" spans="1:5" x14ac:dyDescent="0.25">
      <c r="A13" s="20"/>
      <c r="B13" s="20"/>
      <c r="C13" s="20"/>
      <c r="D13" s="20"/>
    </row>
    <row r="14" spans="1:5" x14ac:dyDescent="0.25">
      <c r="A14" s="20"/>
      <c r="B14" s="20"/>
      <c r="C14" s="20"/>
      <c r="D14" s="20"/>
    </row>
    <row r="15" spans="1:5" x14ac:dyDescent="0.25">
      <c r="A15" s="20"/>
      <c r="B15" s="20"/>
      <c r="C15" s="20"/>
      <c r="D15" s="20"/>
    </row>
    <row r="16" spans="1:5" x14ac:dyDescent="0.25">
      <c r="A16" s="20"/>
      <c r="B16" s="20"/>
      <c r="C16" s="20"/>
      <c r="D16" s="20"/>
    </row>
    <row r="17" spans="1:4" x14ac:dyDescent="0.25">
      <c r="A17" s="20"/>
      <c r="B17" s="20"/>
      <c r="C17" s="20"/>
      <c r="D17" s="20"/>
    </row>
    <row r="18" spans="1:4" x14ac:dyDescent="0.25">
      <c r="A18" s="20"/>
      <c r="B18" s="20"/>
      <c r="C18" s="20"/>
      <c r="D18" s="20"/>
    </row>
    <row r="19" spans="1:4" x14ac:dyDescent="0.25">
      <c r="A19" s="20"/>
      <c r="B19" s="20"/>
      <c r="C19" s="20"/>
      <c r="D19" s="20"/>
    </row>
    <row r="20" spans="1:4" x14ac:dyDescent="0.25">
      <c r="A20" s="20"/>
      <c r="B20" s="20"/>
      <c r="C20" s="20"/>
      <c r="D20" s="20"/>
    </row>
    <row r="21" spans="1:4" x14ac:dyDescent="0.25">
      <c r="A21" s="20"/>
      <c r="B21" s="20"/>
      <c r="C21" s="20"/>
      <c r="D21" s="20"/>
    </row>
    <row r="22" spans="1:4" x14ac:dyDescent="0.25">
      <c r="A22" s="20"/>
      <c r="B22" s="20"/>
      <c r="C22" s="20"/>
      <c r="D22" s="20"/>
    </row>
    <row r="23" spans="1:4" x14ac:dyDescent="0.25">
      <c r="A23" s="20"/>
      <c r="B23" s="20"/>
      <c r="C23" s="20"/>
      <c r="D23" s="20"/>
    </row>
    <row r="24" spans="1:4" x14ac:dyDescent="0.25">
      <c r="A24" s="20"/>
      <c r="B24" s="20"/>
      <c r="C24" s="20"/>
      <c r="D24" s="20"/>
    </row>
    <row r="25" spans="1:4" x14ac:dyDescent="0.25">
      <c r="A25" s="20"/>
      <c r="B25" s="20"/>
      <c r="C25" s="20"/>
      <c r="D25" s="20"/>
    </row>
    <row r="26" spans="1:4" x14ac:dyDescent="0.25">
      <c r="A26" s="20"/>
      <c r="B26" s="20"/>
      <c r="C26" s="20"/>
      <c r="D26" s="20"/>
    </row>
    <row r="27" spans="1:4" x14ac:dyDescent="0.25">
      <c r="A27" s="20"/>
      <c r="B27" s="20"/>
      <c r="C27" s="20"/>
      <c r="D27" s="20"/>
    </row>
    <row r="28" spans="1:4" x14ac:dyDescent="0.25">
      <c r="A28" s="20"/>
      <c r="B28" s="20"/>
      <c r="C28" s="20"/>
      <c r="D28" s="20"/>
    </row>
    <row r="29" spans="1:4" x14ac:dyDescent="0.25">
      <c r="A29" s="20"/>
      <c r="B29" s="20"/>
      <c r="C29" s="20"/>
      <c r="D29" s="20"/>
    </row>
    <row r="30" spans="1:4" x14ac:dyDescent="0.25">
      <c r="A30" s="20"/>
      <c r="B30" s="20"/>
      <c r="C30" s="20"/>
      <c r="D30" s="20"/>
    </row>
    <row r="31" spans="1:4" x14ac:dyDescent="0.25">
      <c r="A31" s="20"/>
      <c r="B31" s="20"/>
      <c r="C31" s="20"/>
      <c r="D31" s="20"/>
    </row>
    <row r="32" spans="1:4" x14ac:dyDescent="0.25">
      <c r="A32" s="20"/>
      <c r="B32" s="20"/>
      <c r="C32" s="20"/>
      <c r="D32" s="20"/>
    </row>
    <row r="33" spans="1:4" x14ac:dyDescent="0.25">
      <c r="A33" s="20"/>
      <c r="B33" s="20"/>
      <c r="C33" s="20"/>
      <c r="D33" s="20"/>
    </row>
    <row r="34" spans="1:4" x14ac:dyDescent="0.25">
      <c r="A34" s="20"/>
      <c r="B34" s="20"/>
      <c r="C34" s="20"/>
      <c r="D34" s="20"/>
    </row>
    <row r="35" spans="1:4" x14ac:dyDescent="0.25">
      <c r="A35" s="20"/>
      <c r="B35" s="20"/>
      <c r="C35" s="20"/>
      <c r="D35" s="20"/>
    </row>
    <row r="36" spans="1:4" x14ac:dyDescent="0.25">
      <c r="A36" s="20"/>
      <c r="B36" s="20"/>
      <c r="C36" s="20"/>
      <c r="D36" s="20"/>
    </row>
    <row r="37" spans="1:4" x14ac:dyDescent="0.25">
      <c r="A37" s="20"/>
      <c r="B37" s="20"/>
      <c r="C37" s="20"/>
      <c r="D37" s="20"/>
    </row>
    <row r="38" spans="1:4" x14ac:dyDescent="0.25">
      <c r="A38" s="20"/>
      <c r="B38" s="20"/>
      <c r="C38" s="20"/>
      <c r="D38" s="20"/>
    </row>
    <row r="40" spans="1:4" ht="105" x14ac:dyDescent="0.25">
      <c r="A40" s="511" t="s">
        <v>4677</v>
      </c>
    </row>
  </sheetData>
  <mergeCells count="1">
    <mergeCell ref="A4:D4"/>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93" workbookViewId="0">
      <selection activeCell="C107" sqref="C107"/>
    </sheetView>
  </sheetViews>
  <sheetFormatPr baseColWidth="10" defaultRowHeight="15" x14ac:dyDescent="0.25"/>
  <cols>
    <col min="1" max="1" width="35.85546875" customWidth="1"/>
    <col min="2" max="2" width="45.140625" customWidth="1"/>
    <col min="3" max="3" width="27.85546875" customWidth="1"/>
    <col min="4" max="4" width="20.7109375" customWidth="1"/>
    <col min="5" max="5" width="23.42578125" customWidth="1"/>
    <col min="7" max="7" width="20.5703125" customWidth="1"/>
    <col min="9" max="9" width="20.85546875" customWidth="1"/>
  </cols>
  <sheetData>
    <row r="1" spans="1:10" ht="15" customHeight="1" x14ac:dyDescent="0.25">
      <c r="A1" s="639" t="s">
        <v>4678</v>
      </c>
      <c r="B1" s="639"/>
      <c r="C1" s="639"/>
      <c r="D1" s="639"/>
      <c r="E1" s="639"/>
      <c r="F1" s="639"/>
    </row>
    <row r="3" spans="1:10" ht="15" customHeight="1" x14ac:dyDescent="0.25">
      <c r="A3" s="964" t="s">
        <v>4679</v>
      </c>
      <c r="B3" s="965"/>
      <c r="C3" s="965"/>
      <c r="D3" s="965"/>
      <c r="E3" s="965"/>
      <c r="F3" s="966"/>
    </row>
    <row r="5" spans="1:10" x14ac:dyDescent="0.25">
      <c r="A5" s="735" t="s">
        <v>4680</v>
      </c>
      <c r="B5" s="736"/>
      <c r="C5" s="737"/>
      <c r="D5" s="512" t="s">
        <v>4673</v>
      </c>
      <c r="E5" s="738"/>
      <c r="F5" s="739"/>
    </row>
    <row r="6" spans="1:10" ht="120" customHeight="1" x14ac:dyDescent="0.25">
      <c r="A6" s="804" t="s">
        <v>4681</v>
      </c>
      <c r="B6" s="804"/>
      <c r="C6" s="804"/>
      <c r="D6" s="512" t="s">
        <v>3608</v>
      </c>
      <c r="E6" s="738">
        <f>H6/J6</f>
        <v>1</v>
      </c>
      <c r="F6" s="739"/>
      <c r="G6" s="69" t="s">
        <v>4682</v>
      </c>
      <c r="H6" s="317">
        <f>1</f>
        <v>1</v>
      </c>
      <c r="I6" s="69" t="s">
        <v>4683</v>
      </c>
      <c r="J6" s="317">
        <f>1</f>
        <v>1</v>
      </c>
    </row>
    <row r="7" spans="1:10" ht="150" customHeight="1" x14ac:dyDescent="0.25">
      <c r="A7" s="783" t="s">
        <v>4684</v>
      </c>
      <c r="B7" s="791"/>
      <c r="C7" s="784"/>
      <c r="D7" s="69" t="s">
        <v>3609</v>
      </c>
      <c r="E7" s="953">
        <f>H7/J7</f>
        <v>0</v>
      </c>
      <c r="F7" s="955"/>
      <c r="G7" s="69" t="s">
        <v>4685</v>
      </c>
      <c r="H7" s="317">
        <f>0</f>
        <v>0</v>
      </c>
      <c r="I7" s="69" t="s">
        <v>4686</v>
      </c>
      <c r="J7" s="317">
        <f>1</f>
        <v>1</v>
      </c>
    </row>
    <row r="8" spans="1:10" ht="15" customHeight="1" x14ac:dyDescent="0.25">
      <c r="A8" s="783" t="s">
        <v>4687</v>
      </c>
      <c r="B8" s="791"/>
      <c r="C8" s="784"/>
      <c r="D8" s="512" t="s">
        <v>4676</v>
      </c>
      <c r="E8" s="738">
        <f>E5*E6*E7</f>
        <v>0</v>
      </c>
      <c r="F8" s="739"/>
    </row>
    <row r="10" spans="1:10" ht="15" customHeight="1" x14ac:dyDescent="0.25">
      <c r="A10" s="956" t="s">
        <v>4688</v>
      </c>
      <c r="B10" s="956"/>
      <c r="C10" s="956"/>
      <c r="D10" s="956"/>
      <c r="E10" s="956"/>
      <c r="F10" s="956"/>
    </row>
    <row r="12" spans="1:10" x14ac:dyDescent="0.25">
      <c r="A12" s="512" t="s">
        <v>4653</v>
      </c>
      <c r="B12" s="732" t="s">
        <v>4662</v>
      </c>
      <c r="C12" s="732"/>
      <c r="D12" s="732"/>
      <c r="E12" s="732" t="s">
        <v>4689</v>
      </c>
      <c r="F12" s="732"/>
      <c r="G12" s="512" t="s">
        <v>4690</v>
      </c>
      <c r="H12" s="512" t="s">
        <v>4691</v>
      </c>
      <c r="I12" s="512" t="s">
        <v>4692</v>
      </c>
    </row>
    <row r="13" spans="1:10" x14ac:dyDescent="0.25">
      <c r="A13" s="512" t="s">
        <v>4693</v>
      </c>
      <c r="B13" s="732" t="s">
        <v>4694</v>
      </c>
      <c r="C13" s="732"/>
      <c r="D13" s="732"/>
      <c r="E13" s="732" t="s">
        <v>4695</v>
      </c>
      <c r="F13" s="732"/>
      <c r="G13" s="512" t="s">
        <v>2689</v>
      </c>
      <c r="H13" s="512" t="s">
        <v>4696</v>
      </c>
      <c r="I13" s="512" t="s">
        <v>2690</v>
      </c>
    </row>
    <row r="14" spans="1:10" x14ac:dyDescent="0.25">
      <c r="A14" s="20"/>
      <c r="B14" s="738"/>
      <c r="C14" s="824"/>
      <c r="D14" s="739"/>
      <c r="E14" s="20"/>
      <c r="F14" s="20"/>
      <c r="G14" s="20"/>
      <c r="H14" s="20"/>
      <c r="I14" s="20"/>
    </row>
    <row r="15" spans="1:10" x14ac:dyDescent="0.25">
      <c r="A15" s="20"/>
      <c r="B15" s="738"/>
      <c r="C15" s="824"/>
      <c r="D15" s="739"/>
      <c r="E15" s="20"/>
      <c r="F15" s="20"/>
      <c r="G15" s="20"/>
      <c r="H15" s="20"/>
      <c r="I15" s="20"/>
    </row>
    <row r="16" spans="1:10" x14ac:dyDescent="0.25">
      <c r="A16" s="20"/>
      <c r="B16" s="738"/>
      <c r="C16" s="824"/>
      <c r="D16" s="739"/>
      <c r="E16" s="20"/>
      <c r="F16" s="20"/>
      <c r="G16" s="20"/>
      <c r="H16" s="20"/>
      <c r="I16" s="20"/>
    </row>
    <row r="17" spans="1:9" x14ac:dyDescent="0.25">
      <c r="A17" s="20"/>
      <c r="B17" s="738"/>
      <c r="C17" s="824"/>
      <c r="D17" s="739"/>
      <c r="E17" s="20"/>
      <c r="F17" s="20"/>
      <c r="G17" s="20"/>
      <c r="H17" s="20"/>
      <c r="I17" s="20"/>
    </row>
    <row r="18" spans="1:9" x14ac:dyDescent="0.25">
      <c r="A18" s="20"/>
      <c r="B18" s="738"/>
      <c r="C18" s="824"/>
      <c r="D18" s="739"/>
      <c r="E18" s="20"/>
      <c r="F18" s="20"/>
      <c r="G18" s="20"/>
      <c r="H18" s="20"/>
      <c r="I18" s="20"/>
    </row>
    <row r="19" spans="1:9" x14ac:dyDescent="0.25">
      <c r="A19" s="20"/>
      <c r="B19" s="738"/>
      <c r="C19" s="824"/>
      <c r="D19" s="739"/>
      <c r="E19" s="20"/>
      <c r="F19" s="20"/>
      <c r="G19" s="20"/>
      <c r="H19" s="20"/>
      <c r="I19" s="20"/>
    </row>
    <row r="20" spans="1:9" x14ac:dyDescent="0.25">
      <c r="A20" s="20"/>
      <c r="B20" s="738"/>
      <c r="C20" s="824"/>
      <c r="D20" s="739"/>
      <c r="E20" s="20"/>
      <c r="F20" s="20"/>
      <c r="G20" s="20"/>
      <c r="H20" s="20"/>
      <c r="I20" s="20"/>
    </row>
    <row r="21" spans="1:9" x14ac:dyDescent="0.25">
      <c r="A21" s="20"/>
      <c r="B21" s="738"/>
      <c r="C21" s="824"/>
      <c r="D21" s="739"/>
      <c r="E21" s="20"/>
      <c r="F21" s="20"/>
      <c r="G21" s="20"/>
      <c r="H21" s="20"/>
      <c r="I21" s="20"/>
    </row>
    <row r="22" spans="1:9" x14ac:dyDescent="0.25">
      <c r="A22" s="20"/>
      <c r="B22" s="738"/>
      <c r="C22" s="824"/>
      <c r="D22" s="739"/>
      <c r="E22" s="20"/>
      <c r="F22" s="20"/>
      <c r="G22" s="20"/>
      <c r="H22" s="20"/>
      <c r="I22" s="20"/>
    </row>
    <row r="23" spans="1:9" x14ac:dyDescent="0.25">
      <c r="A23" s="20"/>
      <c r="B23" s="738"/>
      <c r="C23" s="824"/>
      <c r="D23" s="739"/>
      <c r="E23" s="20"/>
      <c r="F23" s="20"/>
      <c r="G23" s="20"/>
      <c r="H23" s="20"/>
      <c r="I23" s="20"/>
    </row>
    <row r="24" spans="1:9" x14ac:dyDescent="0.25">
      <c r="A24" s="20"/>
      <c r="B24" s="738"/>
      <c r="C24" s="824"/>
      <c r="D24" s="739"/>
      <c r="E24" s="20"/>
      <c r="F24" s="20"/>
      <c r="G24" s="20"/>
      <c r="H24" s="20"/>
      <c r="I24" s="20"/>
    </row>
    <row r="25" spans="1:9" x14ac:dyDescent="0.25">
      <c r="A25" s="20"/>
      <c r="B25" s="738"/>
      <c r="C25" s="824"/>
      <c r="D25" s="739"/>
      <c r="E25" s="20"/>
      <c r="F25" s="20"/>
      <c r="G25" s="20"/>
      <c r="H25" s="20"/>
      <c r="I25" s="20"/>
    </row>
    <row r="26" spans="1:9" x14ac:dyDescent="0.25">
      <c r="A26" s="20"/>
      <c r="B26" s="738"/>
      <c r="C26" s="824"/>
      <c r="D26" s="739"/>
      <c r="E26" s="20"/>
      <c r="F26" s="20"/>
      <c r="G26" s="20"/>
      <c r="H26" s="20"/>
      <c r="I26" s="20"/>
    </row>
    <row r="27" spans="1:9" x14ac:dyDescent="0.25">
      <c r="A27" s="20"/>
      <c r="B27" s="738"/>
      <c r="C27" s="824"/>
      <c r="D27" s="739"/>
      <c r="E27" s="20"/>
      <c r="F27" s="20"/>
      <c r="G27" s="20"/>
      <c r="H27" s="20"/>
      <c r="I27" s="20"/>
    </row>
    <row r="28" spans="1:9" x14ac:dyDescent="0.25">
      <c r="A28" s="20"/>
      <c r="B28" s="738"/>
      <c r="C28" s="824"/>
      <c r="D28" s="739"/>
      <c r="E28" s="20"/>
      <c r="F28" s="20"/>
      <c r="G28" s="20"/>
      <c r="H28" s="20"/>
      <c r="I28" s="20"/>
    </row>
    <row r="29" spans="1:9" x14ac:dyDescent="0.25">
      <c r="A29" s="20"/>
      <c r="B29" s="738"/>
      <c r="C29" s="824"/>
      <c r="D29" s="739"/>
      <c r="E29" s="20"/>
      <c r="F29" s="20"/>
      <c r="G29" s="20"/>
      <c r="H29" s="20"/>
      <c r="I29" s="20"/>
    </row>
    <row r="30" spans="1:9" x14ac:dyDescent="0.25">
      <c r="A30" s="20"/>
      <c r="B30" s="738"/>
      <c r="C30" s="824"/>
      <c r="D30" s="739"/>
      <c r="E30" s="20"/>
      <c r="F30" s="20"/>
      <c r="G30" s="20"/>
      <c r="H30" s="20"/>
      <c r="I30" s="20"/>
    </row>
    <row r="31" spans="1:9" x14ac:dyDescent="0.25">
      <c r="A31" s="20"/>
      <c r="B31" s="738"/>
      <c r="C31" s="824"/>
      <c r="D31" s="739"/>
      <c r="E31" s="20"/>
      <c r="F31" s="20"/>
      <c r="G31" s="20"/>
      <c r="H31" s="20"/>
      <c r="I31" s="20"/>
    </row>
    <row r="32" spans="1:9" x14ac:dyDescent="0.25">
      <c r="A32" s="20"/>
      <c r="B32" s="738"/>
      <c r="C32" s="824"/>
      <c r="D32" s="739"/>
      <c r="E32" s="20"/>
      <c r="F32" s="20"/>
      <c r="G32" s="20"/>
      <c r="H32" s="20"/>
      <c r="I32" s="20"/>
    </row>
    <row r="33" spans="1:9" x14ac:dyDescent="0.25">
      <c r="A33" s="20"/>
      <c r="B33" s="738"/>
      <c r="C33" s="824"/>
      <c r="D33" s="739"/>
      <c r="E33" s="20"/>
      <c r="F33" s="20"/>
      <c r="G33" s="20"/>
      <c r="H33" s="20"/>
      <c r="I33" s="20"/>
    </row>
    <row r="34" spans="1:9" x14ac:dyDescent="0.25">
      <c r="A34" s="20"/>
      <c r="B34" s="738"/>
      <c r="C34" s="824"/>
      <c r="D34" s="739"/>
      <c r="E34" s="20"/>
      <c r="F34" s="20"/>
      <c r="G34" s="20"/>
      <c r="H34" s="20"/>
      <c r="I34" s="20"/>
    </row>
    <row r="35" spans="1:9" x14ac:dyDescent="0.25">
      <c r="A35" s="20"/>
      <c r="B35" s="738"/>
      <c r="C35" s="824"/>
      <c r="D35" s="739"/>
      <c r="E35" s="20"/>
      <c r="F35" s="20"/>
      <c r="G35" s="20"/>
      <c r="H35" s="20"/>
      <c r="I35" s="20"/>
    </row>
    <row r="36" spans="1:9" x14ac:dyDescent="0.25">
      <c r="A36" s="20"/>
      <c r="B36" s="738"/>
      <c r="C36" s="824"/>
      <c r="D36" s="739"/>
      <c r="E36" s="20"/>
      <c r="F36" s="20"/>
      <c r="G36" s="20"/>
      <c r="H36" s="20"/>
      <c r="I36" s="20"/>
    </row>
    <row r="37" spans="1:9" x14ac:dyDescent="0.25">
      <c r="A37" s="20"/>
      <c r="B37" s="738"/>
      <c r="C37" s="824"/>
      <c r="D37" s="739"/>
      <c r="E37" s="20"/>
      <c r="F37" s="20"/>
      <c r="G37" s="20"/>
      <c r="H37" s="20"/>
      <c r="I37" s="20"/>
    </row>
    <row r="38" spans="1:9" x14ac:dyDescent="0.25">
      <c r="A38" s="20"/>
      <c r="B38" s="738"/>
      <c r="C38" s="824"/>
      <c r="D38" s="739"/>
      <c r="E38" s="20"/>
      <c r="F38" s="20"/>
      <c r="G38" s="20"/>
      <c r="H38" s="20"/>
      <c r="I38" s="20"/>
    </row>
    <row r="39" spans="1:9" x14ac:dyDescent="0.25">
      <c r="A39" s="20"/>
      <c r="B39" s="738"/>
      <c r="C39" s="824"/>
      <c r="D39" s="739"/>
      <c r="E39" s="20"/>
      <c r="F39" s="20"/>
      <c r="G39" s="20"/>
      <c r="H39" s="20"/>
      <c r="I39" s="20"/>
    </row>
    <row r="40" spans="1:9" x14ac:dyDescent="0.25">
      <c r="A40" s="20"/>
      <c r="B40" s="738"/>
      <c r="C40" s="824"/>
      <c r="D40" s="739"/>
      <c r="E40" s="20"/>
      <c r="F40" s="20"/>
      <c r="G40" s="20"/>
      <c r="H40" s="20"/>
      <c r="I40" s="20"/>
    </row>
    <row r="41" spans="1:9" x14ac:dyDescent="0.25">
      <c r="A41" s="20"/>
      <c r="B41" s="738"/>
      <c r="C41" s="824"/>
      <c r="D41" s="739"/>
      <c r="E41" s="20"/>
      <c r="F41" s="20"/>
      <c r="G41" s="20"/>
      <c r="H41" s="20"/>
      <c r="I41" s="20"/>
    </row>
    <row r="42" spans="1:9" x14ac:dyDescent="0.25">
      <c r="A42" s="20"/>
      <c r="B42" s="738"/>
      <c r="C42" s="824"/>
      <c r="D42" s="739"/>
      <c r="E42" s="20"/>
      <c r="F42" s="20"/>
      <c r="G42" s="20"/>
      <c r="H42" s="20"/>
      <c r="I42" s="20"/>
    </row>
    <row r="43" spans="1:9" x14ac:dyDescent="0.25">
      <c r="A43" s="20"/>
      <c r="B43" s="738"/>
      <c r="C43" s="824"/>
      <c r="D43" s="739"/>
      <c r="E43" s="20"/>
      <c r="F43" s="20"/>
      <c r="G43" s="20"/>
      <c r="H43" s="20"/>
      <c r="I43" s="20"/>
    </row>
    <row r="44" spans="1:9" x14ac:dyDescent="0.25">
      <c r="A44" s="20"/>
      <c r="B44" s="738"/>
      <c r="C44" s="824"/>
      <c r="D44" s="739"/>
      <c r="E44" s="20"/>
      <c r="F44" s="20"/>
      <c r="G44" s="20"/>
      <c r="H44" s="20"/>
      <c r="I44" s="20"/>
    </row>
    <row r="46" spans="1:9" x14ac:dyDescent="0.25">
      <c r="A46" s="618" t="s">
        <v>4677</v>
      </c>
      <c r="B46" s="618"/>
      <c r="C46" s="618"/>
      <c r="D46" s="618"/>
    </row>
    <row r="47" spans="1:9" x14ac:dyDescent="0.25">
      <c r="A47" s="646" t="s">
        <v>4669</v>
      </c>
      <c r="B47" s="647"/>
      <c r="C47" s="647"/>
      <c r="D47" s="648"/>
    </row>
    <row r="48" spans="1:9" ht="15" customHeight="1" x14ac:dyDescent="0.25">
      <c r="A48" s="638" t="s">
        <v>4697</v>
      </c>
      <c r="B48" s="638"/>
      <c r="C48" s="638"/>
      <c r="D48" s="638"/>
    </row>
    <row r="50" spans="1:7" ht="15" customHeight="1" x14ac:dyDescent="0.25">
      <c r="A50" s="988" t="s">
        <v>4698</v>
      </c>
      <c r="B50" s="988"/>
      <c r="C50" s="988"/>
      <c r="D50" s="988"/>
      <c r="E50" s="550"/>
      <c r="F50" s="550"/>
      <c r="G50" s="550"/>
    </row>
    <row r="52" spans="1:7" x14ac:dyDescent="0.25">
      <c r="A52" s="733" t="s">
        <v>4699</v>
      </c>
      <c r="B52" s="512" t="s">
        <v>4700</v>
      </c>
      <c r="C52" s="512" t="s">
        <v>4637</v>
      </c>
      <c r="D52" s="512" t="s">
        <v>4701</v>
      </c>
    </row>
    <row r="53" spans="1:7" x14ac:dyDescent="0.25">
      <c r="A53" s="792"/>
      <c r="B53" s="554"/>
      <c r="C53" s="554"/>
      <c r="D53" s="554"/>
    </row>
    <row r="54" spans="1:7" ht="60" x14ac:dyDescent="0.25">
      <c r="A54" s="69" t="s">
        <v>4653</v>
      </c>
      <c r="B54" s="69" t="s">
        <v>4662</v>
      </c>
      <c r="C54" s="69" t="s">
        <v>4702</v>
      </c>
      <c r="D54" s="69" t="s">
        <v>4703</v>
      </c>
      <c r="E54" s="69" t="s">
        <v>4704</v>
      </c>
      <c r="F54" s="69" t="s">
        <v>4705</v>
      </c>
    </row>
    <row r="55" spans="1:7" x14ac:dyDescent="0.25">
      <c r="A55" s="69" t="s">
        <v>2692</v>
      </c>
      <c r="B55" s="69" t="s">
        <v>2538</v>
      </c>
      <c r="C55" s="69" t="s">
        <v>2689</v>
      </c>
      <c r="D55" s="69" t="s">
        <v>2452</v>
      </c>
      <c r="E55" s="69" t="s">
        <v>4706</v>
      </c>
      <c r="F55" s="69" t="s">
        <v>4707</v>
      </c>
    </row>
    <row r="56" spans="1:7" x14ac:dyDescent="0.25">
      <c r="A56" s="555"/>
      <c r="B56" s="555"/>
      <c r="C56" s="555"/>
      <c r="D56" s="555"/>
      <c r="E56" s="555"/>
      <c r="F56" s="555"/>
    </row>
    <row r="57" spans="1:7" x14ac:dyDescent="0.25">
      <c r="A57" s="555"/>
      <c r="B57" s="555"/>
      <c r="C57" s="555"/>
      <c r="D57" s="555"/>
      <c r="E57" s="555"/>
      <c r="F57" s="555"/>
    </row>
    <row r="58" spans="1:7" x14ac:dyDescent="0.25">
      <c r="A58" s="555"/>
      <c r="B58" s="555"/>
      <c r="C58" s="555"/>
      <c r="D58" s="555"/>
      <c r="E58" s="555"/>
      <c r="F58" s="555"/>
    </row>
    <row r="59" spans="1:7" x14ac:dyDescent="0.25">
      <c r="A59" s="555"/>
      <c r="B59" s="555"/>
      <c r="C59" s="555"/>
      <c r="D59" s="555"/>
      <c r="E59" s="555"/>
      <c r="F59" s="555"/>
    </row>
    <row r="60" spans="1:7" x14ac:dyDescent="0.25">
      <c r="A60" s="555"/>
      <c r="B60" s="555"/>
      <c r="C60" s="555"/>
      <c r="D60" s="555"/>
      <c r="E60" s="555"/>
      <c r="F60" s="555"/>
    </row>
    <row r="61" spans="1:7" x14ac:dyDescent="0.25">
      <c r="A61" s="555"/>
      <c r="B61" s="555"/>
      <c r="C61" s="555"/>
      <c r="D61" s="555"/>
      <c r="E61" s="555"/>
      <c r="F61" s="555"/>
    </row>
    <row r="62" spans="1:7" x14ac:dyDescent="0.25">
      <c r="A62" s="555"/>
      <c r="B62" s="555"/>
      <c r="C62" s="555"/>
      <c r="D62" s="555"/>
      <c r="E62" s="555"/>
      <c r="F62" s="555"/>
    </row>
    <row r="63" spans="1:7" x14ac:dyDescent="0.25">
      <c r="A63" s="555"/>
      <c r="B63" s="555"/>
      <c r="C63" s="555"/>
      <c r="D63" s="555"/>
      <c r="E63" s="555"/>
      <c r="F63" s="555"/>
    </row>
    <row r="64" spans="1:7" x14ac:dyDescent="0.25">
      <c r="A64" s="555"/>
      <c r="B64" s="555"/>
      <c r="C64" s="555"/>
      <c r="D64" s="555"/>
      <c r="E64" s="555"/>
      <c r="F64" s="555"/>
    </row>
    <row r="65" spans="1:6" x14ac:dyDescent="0.25">
      <c r="A65" s="555"/>
      <c r="B65" s="555"/>
      <c r="C65" s="555"/>
      <c r="D65" s="555"/>
      <c r="E65" s="555"/>
      <c r="F65" s="555"/>
    </row>
    <row r="66" spans="1:6" x14ac:dyDescent="0.25">
      <c r="A66" s="555"/>
      <c r="B66" s="555"/>
      <c r="C66" s="555"/>
      <c r="D66" s="555"/>
      <c r="E66" s="555"/>
      <c r="F66" s="555"/>
    </row>
    <row r="68" spans="1:6" x14ac:dyDescent="0.25">
      <c r="A68" s="733" t="s">
        <v>4708</v>
      </c>
      <c r="B68" s="512" t="s">
        <v>4700</v>
      </c>
      <c r="C68" s="512" t="s">
        <v>4637</v>
      </c>
      <c r="D68" s="512" t="s">
        <v>4701</v>
      </c>
    </row>
    <row r="69" spans="1:6" x14ac:dyDescent="0.25">
      <c r="A69" s="792"/>
      <c r="B69" s="554"/>
      <c r="C69" s="554"/>
      <c r="D69" s="554"/>
    </row>
    <row r="70" spans="1:6" ht="60" x14ac:dyDescent="0.25">
      <c r="A70" s="69" t="s">
        <v>4653</v>
      </c>
      <c r="B70" s="69" t="s">
        <v>4662</v>
      </c>
      <c r="C70" s="69" t="s">
        <v>4702</v>
      </c>
      <c r="D70" s="69" t="s">
        <v>4703</v>
      </c>
      <c r="E70" s="69" t="s">
        <v>4704</v>
      </c>
      <c r="F70" s="69" t="s">
        <v>4705</v>
      </c>
    </row>
    <row r="71" spans="1:6" x14ac:dyDescent="0.25">
      <c r="A71" s="69" t="s">
        <v>2692</v>
      </c>
      <c r="B71" s="69" t="s">
        <v>2538</v>
      </c>
      <c r="C71" s="69" t="s">
        <v>2689</v>
      </c>
      <c r="D71" s="69" t="s">
        <v>2452</v>
      </c>
      <c r="E71" s="69" t="s">
        <v>4706</v>
      </c>
      <c r="F71" s="69" t="s">
        <v>4707</v>
      </c>
    </row>
    <row r="72" spans="1:6" x14ac:dyDescent="0.25">
      <c r="A72" s="555"/>
      <c r="B72" s="555"/>
      <c r="C72" s="555"/>
      <c r="D72" s="555"/>
      <c r="E72" s="555"/>
      <c r="F72" s="555"/>
    </row>
    <row r="73" spans="1:6" x14ac:dyDescent="0.25">
      <c r="A73" s="555"/>
      <c r="B73" s="555"/>
      <c r="C73" s="555"/>
      <c r="D73" s="555"/>
      <c r="E73" s="555"/>
      <c r="F73" s="555"/>
    </row>
    <row r="74" spans="1:6" x14ac:dyDescent="0.25">
      <c r="A74" s="555"/>
      <c r="B74" s="555"/>
      <c r="C74" s="555"/>
      <c r="D74" s="555"/>
      <c r="E74" s="555"/>
      <c r="F74" s="555"/>
    </row>
    <row r="75" spans="1:6" x14ac:dyDescent="0.25">
      <c r="A75" s="555"/>
      <c r="B75" s="555"/>
      <c r="C75" s="555"/>
      <c r="D75" s="555"/>
      <c r="E75" s="555"/>
      <c r="F75" s="555"/>
    </row>
    <row r="76" spans="1:6" x14ac:dyDescent="0.25">
      <c r="A76" s="555"/>
      <c r="B76" s="555"/>
      <c r="C76" s="555"/>
      <c r="D76" s="555"/>
      <c r="E76" s="555"/>
      <c r="F76" s="555"/>
    </row>
    <row r="77" spans="1:6" x14ac:dyDescent="0.25">
      <c r="A77" s="555"/>
      <c r="B77" s="555"/>
      <c r="C77" s="555"/>
      <c r="D77" s="555"/>
      <c r="E77" s="555"/>
      <c r="F77" s="555"/>
    </row>
    <row r="78" spans="1:6" x14ac:dyDescent="0.25">
      <c r="A78" s="555"/>
      <c r="B78" s="555"/>
      <c r="C78" s="555"/>
      <c r="D78" s="555"/>
      <c r="E78" s="555"/>
      <c r="F78" s="555"/>
    </row>
    <row r="79" spans="1:6" x14ac:dyDescent="0.25">
      <c r="A79" s="555"/>
      <c r="B79" s="555"/>
      <c r="C79" s="555"/>
      <c r="D79" s="555"/>
      <c r="E79" s="555"/>
      <c r="F79" s="555"/>
    </row>
    <row r="80" spans="1:6" x14ac:dyDescent="0.25">
      <c r="A80" s="555"/>
      <c r="B80" s="555"/>
      <c r="C80" s="555"/>
      <c r="D80" s="555"/>
      <c r="E80" s="555"/>
      <c r="F80" s="555"/>
    </row>
    <row r="81" spans="1:6" x14ac:dyDescent="0.25">
      <c r="A81" s="555"/>
      <c r="B81" s="555"/>
      <c r="C81" s="555"/>
      <c r="D81" s="555"/>
      <c r="E81" s="555"/>
      <c r="F81" s="555"/>
    </row>
    <row r="82" spans="1:6" x14ac:dyDescent="0.25">
      <c r="A82" s="555"/>
      <c r="B82" s="555"/>
      <c r="C82" s="555"/>
      <c r="D82" s="555"/>
      <c r="E82" s="555"/>
      <c r="F82" s="555"/>
    </row>
    <row r="84" spans="1:6" x14ac:dyDescent="0.25">
      <c r="A84" s="618" t="s">
        <v>4709</v>
      </c>
      <c r="B84" s="618"/>
    </row>
    <row r="85" spans="1:6" ht="15" customHeight="1" x14ac:dyDescent="0.25">
      <c r="A85" s="638" t="s">
        <v>4710</v>
      </c>
      <c r="B85" s="638"/>
    </row>
    <row r="87" spans="1:6" ht="15" customHeight="1" x14ac:dyDescent="0.25">
      <c r="A87" s="964" t="s">
        <v>4711</v>
      </c>
      <c r="B87" s="965"/>
      <c r="C87" s="965"/>
      <c r="D87" s="966"/>
    </row>
    <row r="89" spans="1:6" x14ac:dyDescent="0.25">
      <c r="A89" s="733" t="s">
        <v>4699</v>
      </c>
      <c r="B89" s="512" t="s">
        <v>4700</v>
      </c>
      <c r="C89" s="512" t="s">
        <v>4637</v>
      </c>
    </row>
    <row r="90" spans="1:6" x14ac:dyDescent="0.25">
      <c r="A90" s="792"/>
      <c r="B90" s="554"/>
      <c r="C90" s="554"/>
    </row>
    <row r="91" spans="1:6" x14ac:dyDescent="0.25">
      <c r="A91" s="512" t="s">
        <v>4653</v>
      </c>
      <c r="B91" s="512" t="s">
        <v>4662</v>
      </c>
      <c r="C91" s="512" t="s">
        <v>4712</v>
      </c>
      <c r="D91" s="512" t="s">
        <v>4713</v>
      </c>
      <c r="E91" s="512" t="s">
        <v>4705</v>
      </c>
    </row>
    <row r="92" spans="1:6" x14ac:dyDescent="0.25">
      <c r="A92" s="512" t="s">
        <v>4714</v>
      </c>
      <c r="B92" s="512" t="s">
        <v>4715</v>
      </c>
      <c r="C92" s="512" t="s">
        <v>4716</v>
      </c>
      <c r="D92" s="512" t="s">
        <v>4717</v>
      </c>
      <c r="E92" s="512" t="s">
        <v>4718</v>
      </c>
    </row>
    <row r="93" spans="1:6" x14ac:dyDescent="0.25">
      <c r="A93" s="20"/>
      <c r="B93" s="20"/>
      <c r="C93" s="20"/>
      <c r="D93" s="20"/>
      <c r="E93" s="20"/>
    </row>
    <row r="94" spans="1:6" x14ac:dyDescent="0.25">
      <c r="A94" s="20"/>
      <c r="B94" s="20"/>
      <c r="C94" s="20"/>
      <c r="D94" s="20"/>
      <c r="E94" s="20"/>
    </row>
    <row r="95" spans="1:6" x14ac:dyDescent="0.25">
      <c r="A95" s="20"/>
      <c r="B95" s="20"/>
      <c r="C95" s="20"/>
      <c r="D95" s="20"/>
      <c r="E95" s="20"/>
    </row>
    <row r="96" spans="1:6" x14ac:dyDescent="0.25">
      <c r="A96" s="20"/>
      <c r="B96" s="20"/>
      <c r="C96" s="20"/>
      <c r="D96" s="20"/>
      <c r="E96" s="20"/>
    </row>
    <row r="97" spans="1:5" x14ac:dyDescent="0.25">
      <c r="A97" s="20"/>
      <c r="B97" s="20"/>
      <c r="C97" s="20"/>
      <c r="D97" s="20"/>
      <c r="E97" s="20"/>
    </row>
    <row r="98" spans="1:5" x14ac:dyDescent="0.25">
      <c r="A98" s="20"/>
      <c r="B98" s="20"/>
      <c r="C98" s="20"/>
      <c r="D98" s="20"/>
      <c r="E98" s="20"/>
    </row>
    <row r="99" spans="1:5" x14ac:dyDescent="0.25">
      <c r="A99" s="20"/>
      <c r="B99" s="20"/>
      <c r="C99" s="20"/>
      <c r="D99" s="20"/>
      <c r="E99" s="20"/>
    </row>
    <row r="100" spans="1:5" x14ac:dyDescent="0.25">
      <c r="A100" s="20"/>
      <c r="B100" s="20"/>
      <c r="C100" s="20"/>
      <c r="D100" s="20"/>
      <c r="E100" s="20"/>
    </row>
    <row r="101" spans="1:5" x14ac:dyDescent="0.25">
      <c r="A101" s="20"/>
      <c r="B101" s="20"/>
      <c r="C101" s="20"/>
      <c r="D101" s="20"/>
      <c r="E101" s="20"/>
    </row>
    <row r="102" spans="1:5" x14ac:dyDescent="0.25">
      <c r="A102" s="20"/>
      <c r="B102" s="20"/>
      <c r="C102" s="20"/>
      <c r="D102" s="20"/>
      <c r="E102" s="20"/>
    </row>
    <row r="103" spans="1:5" x14ac:dyDescent="0.25">
      <c r="A103" s="20"/>
      <c r="B103" s="20"/>
      <c r="C103" s="20"/>
      <c r="D103" s="20"/>
      <c r="E103" s="20"/>
    </row>
    <row r="105" spans="1:5" x14ac:dyDescent="0.25">
      <c r="A105" s="733" t="s">
        <v>4708</v>
      </c>
      <c r="B105" s="512" t="s">
        <v>4700</v>
      </c>
      <c r="C105" s="512" t="s">
        <v>4637</v>
      </c>
    </row>
    <row r="106" spans="1:5" x14ac:dyDescent="0.25">
      <c r="A106" s="792"/>
      <c r="B106" s="554"/>
      <c r="C106" s="554"/>
    </row>
    <row r="107" spans="1:5" x14ac:dyDescent="0.25">
      <c r="A107" s="512" t="s">
        <v>4653</v>
      </c>
      <c r="B107" s="512" t="s">
        <v>4662</v>
      </c>
      <c r="C107" s="512" t="s">
        <v>4712</v>
      </c>
      <c r="D107" s="512" t="s">
        <v>4713</v>
      </c>
      <c r="E107" s="512" t="s">
        <v>4705</v>
      </c>
    </row>
    <row r="108" spans="1:5" x14ac:dyDescent="0.25">
      <c r="A108" s="512" t="s">
        <v>4714</v>
      </c>
      <c r="B108" s="512" t="s">
        <v>4715</v>
      </c>
      <c r="C108" s="512" t="s">
        <v>4716</v>
      </c>
      <c r="D108" s="512" t="s">
        <v>4717</v>
      </c>
      <c r="E108" s="512" t="s">
        <v>4718</v>
      </c>
    </row>
    <row r="109" spans="1:5" x14ac:dyDescent="0.25">
      <c r="A109" s="20"/>
      <c r="B109" s="20"/>
      <c r="C109" s="20"/>
      <c r="D109" s="20"/>
      <c r="E109" s="20"/>
    </row>
    <row r="110" spans="1:5" x14ac:dyDescent="0.25">
      <c r="A110" s="20"/>
      <c r="B110" s="20"/>
      <c r="C110" s="20"/>
      <c r="D110" s="20"/>
      <c r="E110" s="20"/>
    </row>
    <row r="111" spans="1:5" x14ac:dyDescent="0.25">
      <c r="A111" s="20"/>
      <c r="B111" s="20"/>
      <c r="C111" s="20"/>
      <c r="D111" s="20"/>
      <c r="E111" s="20"/>
    </row>
    <row r="112" spans="1:5" x14ac:dyDescent="0.25">
      <c r="A112" s="20"/>
      <c r="B112" s="20"/>
      <c r="C112" s="20"/>
      <c r="D112" s="20"/>
      <c r="E112" s="20"/>
    </row>
    <row r="113" spans="1:5" x14ac:dyDescent="0.25">
      <c r="A113" s="20"/>
      <c r="B113" s="20"/>
      <c r="C113" s="20"/>
      <c r="D113" s="20"/>
      <c r="E113" s="20"/>
    </row>
    <row r="114" spans="1:5" x14ac:dyDescent="0.25">
      <c r="A114" s="20"/>
      <c r="B114" s="20"/>
      <c r="C114" s="20"/>
      <c r="D114" s="20"/>
      <c r="E114" s="20"/>
    </row>
    <row r="115" spans="1:5" x14ac:dyDescent="0.25">
      <c r="A115" s="20"/>
      <c r="B115" s="20"/>
      <c r="C115" s="20"/>
      <c r="D115" s="20"/>
      <c r="E115" s="20"/>
    </row>
    <row r="116" spans="1:5" x14ac:dyDescent="0.25">
      <c r="A116" s="20"/>
      <c r="B116" s="20"/>
      <c r="C116" s="20"/>
      <c r="D116" s="20"/>
      <c r="E116" s="20"/>
    </row>
    <row r="117" spans="1:5" x14ac:dyDescent="0.25">
      <c r="A117" s="20"/>
      <c r="B117" s="20"/>
      <c r="C117" s="20"/>
      <c r="D117" s="20"/>
      <c r="E117" s="20"/>
    </row>
    <row r="118" spans="1:5" x14ac:dyDescent="0.25">
      <c r="A118" s="20"/>
      <c r="B118" s="20"/>
      <c r="C118" s="20"/>
      <c r="D118" s="20"/>
      <c r="E118" s="20"/>
    </row>
    <row r="119" spans="1:5" x14ac:dyDescent="0.25">
      <c r="A119" s="20"/>
      <c r="B119" s="20"/>
      <c r="C119" s="20"/>
      <c r="D119" s="20"/>
      <c r="E119" s="20"/>
    </row>
    <row r="121" spans="1:5" x14ac:dyDescent="0.25">
      <c r="A121" s="618" t="s">
        <v>4719</v>
      </c>
      <c r="B121" s="618"/>
    </row>
  </sheetData>
  <mergeCells count="58">
    <mergeCell ref="B12:D12"/>
    <mergeCell ref="E12:F12"/>
    <mergeCell ref="A1:F1"/>
    <mergeCell ref="A3:F3"/>
    <mergeCell ref="A5:C5"/>
    <mergeCell ref="E5:F5"/>
    <mergeCell ref="A6:C6"/>
    <mergeCell ref="E6:F6"/>
    <mergeCell ref="A7:C7"/>
    <mergeCell ref="E7:F7"/>
    <mergeCell ref="A8:C8"/>
    <mergeCell ref="E8:F8"/>
    <mergeCell ref="A10:F10"/>
    <mergeCell ref="B23:D23"/>
    <mergeCell ref="B13:D13"/>
    <mergeCell ref="E13:F13"/>
    <mergeCell ref="B14:D14"/>
    <mergeCell ref="B15:D15"/>
    <mergeCell ref="B16:D16"/>
    <mergeCell ref="B17:D17"/>
    <mergeCell ref="B18:D18"/>
    <mergeCell ref="B19:D19"/>
    <mergeCell ref="B20:D20"/>
    <mergeCell ref="B21:D21"/>
    <mergeCell ref="B22:D22"/>
    <mergeCell ref="B35:D35"/>
    <mergeCell ref="B24:D24"/>
    <mergeCell ref="B25:D25"/>
    <mergeCell ref="B26:D26"/>
    <mergeCell ref="B27:D27"/>
    <mergeCell ref="B28:D28"/>
    <mergeCell ref="B29:D29"/>
    <mergeCell ref="B30:D30"/>
    <mergeCell ref="B31:D31"/>
    <mergeCell ref="B32:D32"/>
    <mergeCell ref="B33:D33"/>
    <mergeCell ref="B34:D34"/>
    <mergeCell ref="A48:D48"/>
    <mergeCell ref="B36:D36"/>
    <mergeCell ref="B37:D37"/>
    <mergeCell ref="B38:D38"/>
    <mergeCell ref="B39:D39"/>
    <mergeCell ref="B40:D40"/>
    <mergeCell ref="B41:D41"/>
    <mergeCell ref="B42:D42"/>
    <mergeCell ref="B43:D43"/>
    <mergeCell ref="B44:D44"/>
    <mergeCell ref="A46:D46"/>
    <mergeCell ref="A47:D47"/>
    <mergeCell ref="A89:A90"/>
    <mergeCell ref="A105:A106"/>
    <mergeCell ref="A121:B121"/>
    <mergeCell ref="A50:D50"/>
    <mergeCell ref="A52:A53"/>
    <mergeCell ref="A68:A69"/>
    <mergeCell ref="A84:B84"/>
    <mergeCell ref="A85:B85"/>
    <mergeCell ref="A87:D8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646" t="s">
        <v>4074</v>
      </c>
      <c r="B1" s="647"/>
      <c r="C1" s="648"/>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640" t="s">
        <v>4084</v>
      </c>
      <c r="B32" s="641"/>
      <c r="C32" s="642"/>
    </row>
    <row r="33" spans="1:3" ht="15" customHeight="1" x14ac:dyDescent="0.25">
      <c r="A33" s="640" t="s">
        <v>4085</v>
      </c>
      <c r="B33" s="641"/>
      <c r="C33" s="642"/>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selection activeCell="E6" sqref="E6"/>
    </sheetView>
  </sheetViews>
  <sheetFormatPr baseColWidth="10" defaultRowHeight="15" x14ac:dyDescent="0.25"/>
  <sheetData>
    <row r="1" spans="1:15" ht="15" customHeight="1" x14ac:dyDescent="0.25">
      <c r="A1" s="639" t="s">
        <v>4720</v>
      </c>
      <c r="B1" s="639"/>
      <c r="C1" s="639"/>
      <c r="D1" s="639"/>
      <c r="E1" s="639"/>
      <c r="F1" s="639"/>
      <c r="G1" s="639"/>
      <c r="H1" s="639"/>
    </row>
    <row r="3" spans="1:15" ht="15" customHeight="1" x14ac:dyDescent="0.25">
      <c r="A3" s="989" t="s">
        <v>4721</v>
      </c>
      <c r="B3" s="990"/>
      <c r="C3" s="990"/>
      <c r="D3" s="990"/>
      <c r="E3" s="991"/>
    </row>
    <row r="5" spans="1:15" ht="39.75" customHeight="1" x14ac:dyDescent="0.25">
      <c r="A5" s="638" t="s">
        <v>4722</v>
      </c>
      <c r="B5" s="638"/>
      <c r="C5" s="638"/>
      <c r="D5" s="638"/>
      <c r="E5" s="638"/>
      <c r="F5" s="638"/>
      <c r="G5" s="638"/>
      <c r="H5" s="638"/>
      <c r="I5" s="638"/>
    </row>
    <row r="7" spans="1:15" ht="15" customHeight="1" x14ac:dyDescent="0.25">
      <c r="A7" s="620" t="s">
        <v>4723</v>
      </c>
      <c r="B7" s="621"/>
      <c r="C7" s="621"/>
      <c r="D7" s="621"/>
      <c r="E7" s="621"/>
      <c r="F7" s="621"/>
      <c r="G7" s="621"/>
      <c r="H7" s="621"/>
      <c r="I7" s="621"/>
      <c r="J7" s="622"/>
    </row>
    <row r="9" spans="1:15" x14ac:dyDescent="0.25">
      <c r="A9" s="732" t="s">
        <v>4724</v>
      </c>
      <c r="B9" s="732"/>
      <c r="C9" s="555"/>
    </row>
    <row r="11" spans="1:15" x14ac:dyDescent="0.25">
      <c r="A11" s="732" t="s">
        <v>4725</v>
      </c>
      <c r="B11" s="732"/>
      <c r="C11" s="732"/>
      <c r="D11" s="732"/>
      <c r="E11" s="953"/>
      <c r="F11" s="954"/>
      <c r="G11" s="954"/>
      <c r="H11" s="954"/>
      <c r="I11" s="954"/>
      <c r="J11" s="954"/>
      <c r="K11" s="955"/>
    </row>
    <row r="12" spans="1:15" x14ac:dyDescent="0.25">
      <c r="A12" s="943" t="s">
        <v>4726</v>
      </c>
      <c r="B12" s="993"/>
      <c r="C12" s="993"/>
      <c r="D12" s="944"/>
      <c r="E12" s="970"/>
      <c r="F12" s="971"/>
      <c r="G12" s="971"/>
      <c r="H12" s="971"/>
      <c r="I12" s="971"/>
      <c r="J12" s="971"/>
      <c r="K12" s="972"/>
    </row>
    <row r="13" spans="1:15" x14ac:dyDescent="0.25">
      <c r="A13" s="735" t="s">
        <v>4727</v>
      </c>
      <c r="B13" s="736"/>
      <c r="C13" s="736"/>
      <c r="D13" s="736"/>
      <c r="E13" s="737"/>
      <c r="F13" s="994"/>
      <c r="G13" s="994"/>
      <c r="H13" s="994"/>
      <c r="I13" s="994"/>
      <c r="J13" s="994"/>
      <c r="K13" s="994"/>
      <c r="L13" s="562"/>
      <c r="M13" s="562"/>
      <c r="N13" s="562"/>
      <c r="O13" s="562"/>
    </row>
    <row r="15" spans="1:15" x14ac:dyDescent="0.25">
      <c r="A15" s="732" t="s">
        <v>4728</v>
      </c>
      <c r="B15" s="732"/>
      <c r="C15" s="732"/>
      <c r="D15" s="732"/>
      <c r="E15" s="732"/>
      <c r="F15" s="738"/>
      <c r="G15" s="824"/>
      <c r="H15" s="824"/>
      <c r="I15" s="824"/>
      <c r="J15" s="824"/>
      <c r="K15" s="739"/>
    </row>
    <row r="17" spans="1:16" x14ac:dyDescent="0.25">
      <c r="A17" s="732" t="s">
        <v>4729</v>
      </c>
      <c r="B17" s="732"/>
      <c r="C17" s="732"/>
      <c r="D17" s="738"/>
      <c r="E17" s="824"/>
      <c r="F17" s="824"/>
      <c r="G17" s="824"/>
      <c r="H17" s="739"/>
      <c r="I17" s="735" t="s">
        <v>4730</v>
      </c>
      <c r="J17" s="736"/>
      <c r="K17" s="737"/>
      <c r="L17" s="831"/>
      <c r="M17" s="831"/>
      <c r="N17" s="831"/>
      <c r="O17" s="831"/>
      <c r="P17" s="831"/>
    </row>
    <row r="19" spans="1:16" x14ac:dyDescent="0.25">
      <c r="A19" s="793" t="s">
        <v>4731</v>
      </c>
      <c r="B19" s="793"/>
      <c r="C19" s="793"/>
      <c r="D19" s="793"/>
      <c r="E19" s="793"/>
      <c r="F19" s="793"/>
      <c r="G19" s="793"/>
      <c r="H19" s="793"/>
      <c r="I19" s="793"/>
      <c r="J19" s="793"/>
      <c r="K19" s="793"/>
      <c r="L19" s="793"/>
      <c r="M19" s="793"/>
    </row>
    <row r="20" spans="1:16" ht="15" customHeight="1" x14ac:dyDescent="0.25">
      <c r="A20" s="804" t="s">
        <v>4732</v>
      </c>
      <c r="B20" s="804"/>
      <c r="C20" s="804"/>
      <c r="D20" s="804"/>
      <c r="E20" s="804"/>
      <c r="F20" s="804"/>
      <c r="G20" s="549" t="s">
        <v>4733</v>
      </c>
      <c r="H20" s="992"/>
      <c r="I20" s="992"/>
      <c r="J20" s="992"/>
      <c r="K20" s="992"/>
      <c r="L20" s="992"/>
      <c r="M20" s="992"/>
    </row>
    <row r="21" spans="1:16" ht="15" customHeight="1" x14ac:dyDescent="0.25">
      <c r="A21" s="804" t="s">
        <v>4734</v>
      </c>
      <c r="B21" s="804"/>
      <c r="C21" s="804"/>
      <c r="D21" s="804"/>
      <c r="E21" s="804"/>
      <c r="F21" s="804"/>
      <c r="G21" s="549" t="s">
        <v>4735</v>
      </c>
      <c r="H21" s="995"/>
      <c r="I21" s="996"/>
      <c r="J21" s="996"/>
      <c r="K21" s="996"/>
      <c r="L21" s="996"/>
      <c r="M21" s="997"/>
    </row>
    <row r="22" spans="1:16" ht="15" customHeight="1" x14ac:dyDescent="0.25">
      <c r="A22" s="804" t="s">
        <v>4736</v>
      </c>
      <c r="B22" s="804"/>
      <c r="C22" s="804"/>
      <c r="D22" s="804"/>
      <c r="E22" s="804"/>
      <c r="F22" s="804"/>
      <c r="G22" s="549" t="s">
        <v>4737</v>
      </c>
      <c r="H22" s="995"/>
      <c r="I22" s="996"/>
      <c r="J22" s="996"/>
      <c r="K22" s="996"/>
      <c r="L22" s="996"/>
      <c r="M22" s="997"/>
    </row>
    <row r="23" spans="1:16" x14ac:dyDescent="0.25">
      <c r="A23" s="815" t="s">
        <v>4738</v>
      </c>
      <c r="B23" s="816"/>
      <c r="C23" s="816"/>
      <c r="D23" s="816"/>
      <c r="E23" s="816"/>
      <c r="F23" s="817"/>
      <c r="G23" s="549" t="s">
        <v>4739</v>
      </c>
      <c r="H23" s="995">
        <f>SUM(H20:M22)</f>
        <v>0</v>
      </c>
      <c r="I23" s="996"/>
      <c r="J23" s="996"/>
      <c r="K23" s="996"/>
      <c r="L23" s="996"/>
      <c r="M23" s="997"/>
    </row>
    <row r="25" spans="1:16" x14ac:dyDescent="0.25">
      <c r="A25" s="793" t="s">
        <v>4740</v>
      </c>
      <c r="B25" s="793"/>
      <c r="C25" s="793"/>
      <c r="D25" s="793"/>
      <c r="E25" s="793"/>
      <c r="F25" s="793"/>
      <c r="G25" s="793"/>
      <c r="H25" s="793"/>
      <c r="I25" s="793"/>
      <c r="J25" s="793"/>
      <c r="K25" s="793"/>
      <c r="L25" s="793"/>
      <c r="M25" s="793"/>
    </row>
    <row r="26" spans="1:16" x14ac:dyDescent="0.25">
      <c r="A26" s="735" t="s">
        <v>4741</v>
      </c>
      <c r="B26" s="736"/>
      <c r="C26" s="736"/>
      <c r="D26" s="736"/>
      <c r="E26" s="736"/>
      <c r="F26" s="737"/>
      <c r="G26" s="549" t="s">
        <v>4742</v>
      </c>
      <c r="H26" s="995">
        <f>0</f>
        <v>0</v>
      </c>
      <c r="I26" s="996"/>
      <c r="J26" s="996"/>
      <c r="K26" s="996"/>
      <c r="L26" s="996"/>
      <c r="M26" s="997"/>
    </row>
    <row r="27" spans="1:16" x14ac:dyDescent="0.25">
      <c r="A27" s="735" t="s">
        <v>4743</v>
      </c>
      <c r="B27" s="736"/>
      <c r="C27" s="736"/>
      <c r="D27" s="736"/>
      <c r="E27" s="736"/>
      <c r="F27" s="737"/>
      <c r="G27" s="549" t="s">
        <v>4744</v>
      </c>
      <c r="H27" s="995">
        <f>0</f>
        <v>0</v>
      </c>
      <c r="I27" s="996"/>
      <c r="J27" s="996"/>
      <c r="K27" s="996"/>
      <c r="L27" s="996"/>
      <c r="M27" s="997"/>
    </row>
    <row r="28" spans="1:16" x14ac:dyDescent="0.25">
      <c r="A28" s="732" t="s">
        <v>4745</v>
      </c>
      <c r="B28" s="732"/>
      <c r="C28" s="732"/>
      <c r="D28" s="732"/>
      <c r="E28" s="732"/>
      <c r="F28" s="732"/>
      <c r="G28" s="549" t="s">
        <v>4746</v>
      </c>
      <c r="H28" s="992"/>
      <c r="I28" s="992"/>
      <c r="J28" s="992"/>
      <c r="K28" s="992"/>
      <c r="L28" s="992"/>
      <c r="M28" s="992"/>
    </row>
    <row r="29" spans="1:16" x14ac:dyDescent="0.25">
      <c r="A29" s="735" t="s">
        <v>4747</v>
      </c>
      <c r="B29" s="736"/>
      <c r="C29" s="736"/>
      <c r="D29" s="736"/>
      <c r="E29" s="736"/>
      <c r="F29" s="737"/>
      <c r="G29" s="549" t="s">
        <v>4748</v>
      </c>
      <c r="H29" s="995"/>
      <c r="I29" s="996"/>
      <c r="J29" s="996"/>
      <c r="K29" s="996"/>
      <c r="L29" s="996"/>
      <c r="M29" s="997"/>
    </row>
    <row r="30" spans="1:16" x14ac:dyDescent="0.25">
      <c r="A30" s="735" t="s">
        <v>4749</v>
      </c>
      <c r="B30" s="736"/>
      <c r="C30" s="736"/>
      <c r="D30" s="736"/>
      <c r="E30" s="736"/>
      <c r="F30" s="737"/>
      <c r="G30" s="549" t="s">
        <v>4750</v>
      </c>
      <c r="H30" s="995"/>
      <c r="I30" s="996"/>
      <c r="J30" s="996"/>
      <c r="K30" s="996"/>
      <c r="L30" s="996"/>
      <c r="M30" s="997"/>
    </row>
    <row r="31" spans="1:16" x14ac:dyDescent="0.25">
      <c r="A31" s="735" t="s">
        <v>4751</v>
      </c>
      <c r="B31" s="736"/>
      <c r="C31" s="736"/>
      <c r="D31" s="736"/>
      <c r="E31" s="736"/>
      <c r="F31" s="737"/>
      <c r="G31" s="549" t="s">
        <v>4752</v>
      </c>
      <c r="H31" s="995"/>
      <c r="I31" s="996"/>
      <c r="J31" s="996"/>
      <c r="K31" s="996"/>
      <c r="L31" s="996"/>
      <c r="M31" s="997"/>
    </row>
    <row r="32" spans="1:16" ht="15" customHeight="1" x14ac:dyDescent="0.25">
      <c r="A32" s="783" t="s">
        <v>4753</v>
      </c>
      <c r="B32" s="791"/>
      <c r="C32" s="791"/>
      <c r="D32" s="791"/>
      <c r="E32" s="791"/>
      <c r="F32" s="784"/>
      <c r="G32" s="549" t="s">
        <v>4754</v>
      </c>
      <c r="H32" s="995"/>
      <c r="I32" s="996"/>
      <c r="J32" s="996"/>
      <c r="K32" s="996"/>
      <c r="L32" s="996"/>
      <c r="M32" s="997"/>
    </row>
    <row r="33" spans="1:13" x14ac:dyDescent="0.25">
      <c r="A33" s="735" t="s">
        <v>4755</v>
      </c>
      <c r="B33" s="736"/>
      <c r="C33" s="736"/>
      <c r="D33" s="736"/>
      <c r="E33" s="736"/>
      <c r="F33" s="737"/>
      <c r="G33" s="549" t="s">
        <v>4756</v>
      </c>
      <c r="H33" s="995"/>
      <c r="I33" s="996"/>
      <c r="J33" s="996"/>
      <c r="K33" s="996"/>
      <c r="L33" s="996"/>
      <c r="M33" s="997"/>
    </row>
    <row r="34" spans="1:13" ht="15" customHeight="1" x14ac:dyDescent="0.25">
      <c r="A34" s="783" t="s">
        <v>4757</v>
      </c>
      <c r="B34" s="736"/>
      <c r="C34" s="736"/>
      <c r="D34" s="736"/>
      <c r="E34" s="736"/>
      <c r="F34" s="737"/>
      <c r="G34" s="549" t="s">
        <v>4758</v>
      </c>
      <c r="H34" s="995"/>
      <c r="I34" s="996"/>
      <c r="J34" s="996"/>
      <c r="K34" s="996"/>
      <c r="L34" s="996"/>
      <c r="M34" s="997"/>
    </row>
    <row r="35" spans="1:13" ht="15" customHeight="1" x14ac:dyDescent="0.25">
      <c r="A35" s="783" t="s">
        <v>4759</v>
      </c>
      <c r="B35" s="791"/>
      <c r="C35" s="791"/>
      <c r="D35" s="791"/>
      <c r="E35" s="791"/>
      <c r="F35" s="784"/>
      <c r="G35" s="549" t="s">
        <v>4760</v>
      </c>
      <c r="H35" s="995"/>
      <c r="I35" s="996"/>
      <c r="J35" s="996"/>
      <c r="K35" s="996"/>
      <c r="L35" s="996"/>
      <c r="M35" s="997"/>
    </row>
    <row r="36" spans="1:13" x14ac:dyDescent="0.25">
      <c r="A36" s="815" t="s">
        <v>4761</v>
      </c>
      <c r="B36" s="816"/>
      <c r="C36" s="816"/>
      <c r="D36" s="816"/>
      <c r="E36" s="816"/>
      <c r="F36" s="817"/>
      <c r="G36" s="549" t="s">
        <v>4762</v>
      </c>
      <c r="H36" s="995">
        <f>SUM(H26:M35)</f>
        <v>0</v>
      </c>
      <c r="I36" s="996"/>
      <c r="J36" s="996"/>
      <c r="K36" s="996"/>
      <c r="L36" s="996"/>
      <c r="M36" s="997"/>
    </row>
    <row r="38" spans="1:13" ht="15" customHeight="1" x14ac:dyDescent="0.25">
      <c r="A38" s="638" t="s">
        <v>4763</v>
      </c>
      <c r="B38" s="638"/>
      <c r="C38" s="638"/>
      <c r="D38" s="638"/>
      <c r="E38" s="638"/>
      <c r="F38" s="638"/>
      <c r="G38" s="638"/>
      <c r="H38" s="638"/>
      <c r="I38" s="638"/>
      <c r="J38" s="638"/>
      <c r="K38" s="638"/>
      <c r="L38" s="638"/>
      <c r="M38" s="638"/>
    </row>
    <row r="40" spans="1:13" x14ac:dyDescent="0.25">
      <c r="A40" s="793" t="s">
        <v>4764</v>
      </c>
      <c r="B40" s="793"/>
      <c r="C40" s="793"/>
      <c r="D40" s="793"/>
      <c r="E40" s="793"/>
      <c r="F40" s="793"/>
      <c r="G40" s="793"/>
      <c r="H40" s="793"/>
      <c r="I40" s="793"/>
      <c r="J40" s="793"/>
      <c r="K40" s="793"/>
      <c r="L40" s="793"/>
      <c r="M40" s="793"/>
    </row>
    <row r="41" spans="1:13" x14ac:dyDescent="0.25">
      <c r="A41" s="732" t="s">
        <v>4765</v>
      </c>
      <c r="B41" s="732"/>
      <c r="C41" s="732"/>
      <c r="D41" s="732"/>
      <c r="E41" s="732"/>
      <c r="F41" s="732"/>
      <c r="G41" s="733" t="s">
        <v>4766</v>
      </c>
      <c r="H41" s="738"/>
      <c r="I41" s="824"/>
      <c r="J41" s="824"/>
      <c r="K41" s="824"/>
      <c r="L41" s="824"/>
      <c r="M41" s="739"/>
    </row>
    <row r="42" spans="1:13" x14ac:dyDescent="0.25">
      <c r="A42" s="815" t="s">
        <v>4767</v>
      </c>
      <c r="B42" s="816"/>
      <c r="C42" s="816"/>
      <c r="D42" s="816"/>
      <c r="E42" s="816"/>
      <c r="F42" s="817"/>
      <c r="G42" s="734"/>
      <c r="H42" s="998">
        <f>H23-H36</f>
        <v>0</v>
      </c>
      <c r="I42" s="824"/>
      <c r="J42" s="824"/>
      <c r="K42" s="824"/>
      <c r="L42" s="824"/>
      <c r="M42" s="739"/>
    </row>
    <row r="44" spans="1:13" x14ac:dyDescent="0.25">
      <c r="A44" s="802" t="s">
        <v>4768</v>
      </c>
      <c r="B44" s="810"/>
      <c r="C44" s="810"/>
      <c r="D44" s="810"/>
      <c r="E44" s="810"/>
      <c r="F44" s="810"/>
      <c r="G44" s="810"/>
      <c r="H44" s="810"/>
      <c r="I44" s="810"/>
      <c r="J44" s="810"/>
      <c r="K44" s="810"/>
      <c r="L44" s="810"/>
      <c r="M44" s="803"/>
    </row>
    <row r="45" spans="1:13" ht="15" customHeight="1" x14ac:dyDescent="0.25">
      <c r="A45" s="804" t="s">
        <v>4769</v>
      </c>
      <c r="B45" s="804"/>
      <c r="C45" s="804"/>
      <c r="D45" s="804"/>
      <c r="E45" s="804"/>
      <c r="F45" s="804"/>
      <c r="G45" s="553" t="s">
        <v>4770</v>
      </c>
      <c r="H45" s="785"/>
      <c r="I45" s="785"/>
      <c r="J45" s="785"/>
      <c r="K45" s="785"/>
      <c r="L45" s="785"/>
      <c r="M45" s="785"/>
    </row>
    <row r="46" spans="1:13" x14ac:dyDescent="0.25">
      <c r="A46" s="735" t="s">
        <v>3427</v>
      </c>
      <c r="B46" s="736"/>
      <c r="C46" s="736"/>
      <c r="D46" s="736"/>
      <c r="E46" s="736"/>
      <c r="F46" s="737"/>
      <c r="G46" s="549" t="s">
        <v>4771</v>
      </c>
      <c r="H46" s="738"/>
      <c r="I46" s="824"/>
      <c r="J46" s="824"/>
      <c r="K46" s="824"/>
      <c r="L46" s="824"/>
      <c r="M46" s="739"/>
    </row>
    <row r="47" spans="1:13" x14ac:dyDescent="0.25">
      <c r="A47" s="735" t="s">
        <v>4772</v>
      </c>
      <c r="B47" s="736"/>
      <c r="C47" s="736"/>
      <c r="D47" s="736"/>
      <c r="E47" s="736"/>
      <c r="F47" s="737"/>
      <c r="G47" s="733" t="s">
        <v>4773</v>
      </c>
      <c r="H47" s="999"/>
      <c r="I47" s="1000"/>
      <c r="J47" s="1000"/>
      <c r="K47" s="1000"/>
      <c r="L47" s="1000"/>
      <c r="M47" s="1001"/>
    </row>
    <row r="48" spans="1:13" x14ac:dyDescent="0.25">
      <c r="A48" s="735" t="s">
        <v>4774</v>
      </c>
      <c r="B48" s="736"/>
      <c r="C48" s="736"/>
      <c r="D48" s="736"/>
      <c r="E48" s="736"/>
      <c r="F48" s="737"/>
      <c r="G48" s="792"/>
      <c r="H48" s="1002"/>
      <c r="I48" s="1003"/>
      <c r="J48" s="1003"/>
      <c r="K48" s="1003"/>
      <c r="L48" s="1003"/>
      <c r="M48" s="1004"/>
    </row>
    <row r="49" spans="1:13" x14ac:dyDescent="0.25">
      <c r="A49" s="735" t="s">
        <v>4775</v>
      </c>
      <c r="B49" s="736"/>
      <c r="C49" s="736"/>
      <c r="D49" s="736"/>
      <c r="E49" s="736"/>
      <c r="F49" s="737"/>
      <c r="G49" s="734"/>
      <c r="H49" s="1005"/>
      <c r="I49" s="1006"/>
      <c r="J49" s="1006"/>
      <c r="K49" s="1006"/>
      <c r="L49" s="1006"/>
      <c r="M49" s="1007"/>
    </row>
    <row r="50" spans="1:13" x14ac:dyDescent="0.25">
      <c r="A50" s="732" t="s">
        <v>4776</v>
      </c>
      <c r="B50" s="732"/>
      <c r="C50" s="732"/>
      <c r="D50" s="732"/>
      <c r="E50" s="732"/>
      <c r="F50" s="732"/>
      <c r="G50" s="549" t="s">
        <v>4760</v>
      </c>
      <c r="H50" s="992"/>
      <c r="I50" s="992"/>
      <c r="J50" s="992"/>
      <c r="K50" s="992"/>
      <c r="L50" s="992"/>
      <c r="M50" s="992"/>
    </row>
    <row r="51" spans="1:13" x14ac:dyDescent="0.25">
      <c r="A51" s="735" t="s">
        <v>4777</v>
      </c>
      <c r="B51" s="736"/>
      <c r="C51" s="736"/>
      <c r="D51" s="736"/>
      <c r="E51" s="736"/>
      <c r="F51" s="737"/>
      <c r="G51" s="549" t="s">
        <v>4778</v>
      </c>
      <c r="H51" s="995"/>
      <c r="I51" s="996"/>
      <c r="J51" s="996"/>
      <c r="K51" s="996"/>
      <c r="L51" s="996"/>
      <c r="M51" s="997"/>
    </row>
    <row r="52" spans="1:13" ht="15" customHeight="1" x14ac:dyDescent="0.25">
      <c r="A52" s="804" t="s">
        <v>4779</v>
      </c>
      <c r="B52" s="804"/>
      <c r="C52" s="804"/>
      <c r="D52" s="804"/>
      <c r="E52" s="804"/>
      <c r="F52" s="804"/>
      <c r="G52" s="549" t="s">
        <v>4780</v>
      </c>
      <c r="H52" s="995"/>
      <c r="I52" s="996"/>
      <c r="J52" s="996"/>
      <c r="K52" s="996"/>
      <c r="L52" s="996"/>
      <c r="M52" s="997"/>
    </row>
    <row r="53" spans="1:13" x14ac:dyDescent="0.25">
      <c r="A53" s="735" t="s">
        <v>3433</v>
      </c>
      <c r="B53" s="736"/>
      <c r="C53" s="736"/>
      <c r="D53" s="736"/>
      <c r="E53" s="736"/>
      <c r="F53" s="737"/>
      <c r="G53" s="549" t="s">
        <v>4781</v>
      </c>
      <c r="H53" s="1005"/>
      <c r="I53" s="1006"/>
      <c r="J53" s="1006"/>
      <c r="K53" s="1006"/>
      <c r="L53" s="1006"/>
      <c r="M53" s="1007"/>
    </row>
    <row r="55" spans="1:13" x14ac:dyDescent="0.25">
      <c r="A55" s="646" t="s">
        <v>4782</v>
      </c>
      <c r="B55" s="647"/>
      <c r="C55" s="647"/>
      <c r="D55" s="647"/>
      <c r="E55" s="647"/>
      <c r="F55" s="647"/>
      <c r="G55" s="647"/>
      <c r="H55" s="647"/>
      <c r="I55" s="647"/>
      <c r="J55" s="647"/>
      <c r="K55" s="647"/>
      <c r="L55" s="647"/>
      <c r="M55" s="648"/>
    </row>
  </sheetData>
  <mergeCells count="76">
    <mergeCell ref="A53:F53"/>
    <mergeCell ref="H53:M53"/>
    <mergeCell ref="A55:M55"/>
    <mergeCell ref="A50:F50"/>
    <mergeCell ref="H50:M50"/>
    <mergeCell ref="A51:F51"/>
    <mergeCell ref="H51:M51"/>
    <mergeCell ref="A52:F52"/>
    <mergeCell ref="H52:M52"/>
    <mergeCell ref="A45:F45"/>
    <mergeCell ref="H45:M45"/>
    <mergeCell ref="A46:F46"/>
    <mergeCell ref="H46:M46"/>
    <mergeCell ref="A47:F47"/>
    <mergeCell ref="G47:G49"/>
    <mergeCell ref="H47:M48"/>
    <mergeCell ref="A48:F48"/>
    <mergeCell ref="A49:F49"/>
    <mergeCell ref="H49:M49"/>
    <mergeCell ref="A44:M44"/>
    <mergeCell ref="A35:F35"/>
    <mergeCell ref="H35:M35"/>
    <mergeCell ref="A36:F36"/>
    <mergeCell ref="H36:M36"/>
    <mergeCell ref="A38:M38"/>
    <mergeCell ref="A40:M40"/>
    <mergeCell ref="A41:F41"/>
    <mergeCell ref="G41:G42"/>
    <mergeCell ref="H41:M41"/>
    <mergeCell ref="A42:F42"/>
    <mergeCell ref="H42:M42"/>
    <mergeCell ref="A32:F32"/>
    <mergeCell ref="H32:M32"/>
    <mergeCell ref="A33:F33"/>
    <mergeCell ref="H33:M33"/>
    <mergeCell ref="A34:F34"/>
    <mergeCell ref="H34:M34"/>
    <mergeCell ref="A29:F29"/>
    <mergeCell ref="H29:M29"/>
    <mergeCell ref="A30:F30"/>
    <mergeCell ref="H30:M30"/>
    <mergeCell ref="A31:F31"/>
    <mergeCell ref="H31:M31"/>
    <mergeCell ref="A28:F28"/>
    <mergeCell ref="H28:M28"/>
    <mergeCell ref="A21:F21"/>
    <mergeCell ref="H21:M21"/>
    <mergeCell ref="A22:F22"/>
    <mergeCell ref="H22:M22"/>
    <mergeCell ref="A23:F23"/>
    <mergeCell ref="H23:M23"/>
    <mergeCell ref="A25:M25"/>
    <mergeCell ref="A26:F26"/>
    <mergeCell ref="H26:M26"/>
    <mergeCell ref="A27:F27"/>
    <mergeCell ref="H27:M27"/>
    <mergeCell ref="A20:F20"/>
    <mergeCell ref="H20:M20"/>
    <mergeCell ref="A12:D12"/>
    <mergeCell ref="E12:K12"/>
    <mergeCell ref="A13:E13"/>
    <mergeCell ref="F13:K13"/>
    <mergeCell ref="A15:E15"/>
    <mergeCell ref="F15:K15"/>
    <mergeCell ref="A17:C17"/>
    <mergeCell ref="D17:H17"/>
    <mergeCell ref="I17:K17"/>
    <mergeCell ref="L17:P17"/>
    <mergeCell ref="A19:M19"/>
    <mergeCell ref="A11:D11"/>
    <mergeCell ref="E11:K11"/>
    <mergeCell ref="A1:H1"/>
    <mergeCell ref="A3:E3"/>
    <mergeCell ref="A5:I5"/>
    <mergeCell ref="A7:J7"/>
    <mergeCell ref="A9:B9"/>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93" workbookViewId="0">
      <selection activeCell="A107" sqref="A107:E107"/>
    </sheetView>
  </sheetViews>
  <sheetFormatPr baseColWidth="10" defaultRowHeight="15" x14ac:dyDescent="0.25"/>
  <cols>
    <col min="1" max="1" width="23.28515625" customWidth="1"/>
    <col min="2" max="2" width="54.42578125" customWidth="1"/>
    <col min="3" max="3" width="20.140625" customWidth="1"/>
    <col min="4" max="4" width="22" customWidth="1"/>
    <col min="5" max="5" width="20.140625" customWidth="1"/>
  </cols>
  <sheetData>
    <row r="1" spans="1:7" ht="15" customHeight="1" x14ac:dyDescent="0.25">
      <c r="A1" s="989" t="s">
        <v>4926</v>
      </c>
      <c r="B1" s="990"/>
      <c r="C1" s="990"/>
      <c r="D1" s="990"/>
      <c r="E1" s="990"/>
      <c r="F1" s="991"/>
      <c r="G1" s="193"/>
    </row>
    <row r="2" spans="1:7" x14ac:dyDescent="0.25">
      <c r="A2" s="193"/>
      <c r="B2" s="193"/>
      <c r="C2" s="193"/>
      <c r="D2" s="193"/>
      <c r="E2" s="193"/>
      <c r="F2" s="193"/>
      <c r="G2" s="193"/>
    </row>
    <row r="3" spans="1:7" ht="15" customHeight="1" x14ac:dyDescent="0.25">
      <c r="A3" s="804" t="s">
        <v>4927</v>
      </c>
      <c r="B3" s="804"/>
      <c r="C3" s="804"/>
      <c r="D3" s="804"/>
      <c r="E3" s="804"/>
      <c r="F3" s="804"/>
      <c r="G3" s="193"/>
    </row>
    <row r="4" spans="1:7" x14ac:dyDescent="0.25">
      <c r="A4" s="958"/>
      <c r="B4" s="959"/>
      <c r="C4" s="959"/>
      <c r="D4" s="959"/>
      <c r="E4" s="959"/>
      <c r="F4" s="960"/>
      <c r="G4" s="193"/>
    </row>
    <row r="5" spans="1:7" x14ac:dyDescent="0.25">
      <c r="A5" s="1013"/>
      <c r="B5" s="1014"/>
      <c r="C5" s="1014"/>
      <c r="D5" s="1014"/>
      <c r="E5" s="1014"/>
      <c r="F5" s="1015"/>
      <c r="G5" s="193"/>
    </row>
    <row r="6" spans="1:7" x14ac:dyDescent="0.25">
      <c r="A6" s="1013"/>
      <c r="B6" s="1014"/>
      <c r="C6" s="1014"/>
      <c r="D6" s="1014"/>
      <c r="E6" s="1014"/>
      <c r="F6" s="1015"/>
      <c r="G6" s="193"/>
    </row>
    <row r="7" spans="1:7" x14ac:dyDescent="0.25">
      <c r="A7" s="961"/>
      <c r="B7" s="962"/>
      <c r="C7" s="962"/>
      <c r="D7" s="962"/>
      <c r="E7" s="962"/>
      <c r="F7" s="963"/>
      <c r="G7" s="193"/>
    </row>
    <row r="8" spans="1:7" x14ac:dyDescent="0.25">
      <c r="A8" s="193"/>
      <c r="B8" s="193"/>
      <c r="C8" s="193"/>
      <c r="D8" s="193"/>
      <c r="E8" s="193"/>
      <c r="F8" s="193"/>
      <c r="G8" s="193"/>
    </row>
    <row r="9" spans="1:7" ht="15" customHeight="1" x14ac:dyDescent="0.25">
      <c r="A9" s="783" t="s">
        <v>4928</v>
      </c>
      <c r="B9" s="791"/>
      <c r="C9" s="791"/>
      <c r="D9" s="791"/>
      <c r="E9" s="791"/>
      <c r="F9" s="784"/>
      <c r="G9" s="193"/>
    </row>
    <row r="10" spans="1:7" x14ac:dyDescent="0.25">
      <c r="A10" s="958"/>
      <c r="B10" s="959"/>
      <c r="C10" s="959"/>
      <c r="D10" s="959"/>
      <c r="E10" s="959"/>
      <c r="F10" s="960"/>
      <c r="G10" s="193"/>
    </row>
    <row r="11" spans="1:7" x14ac:dyDescent="0.25">
      <c r="A11" s="1013"/>
      <c r="B11" s="1014"/>
      <c r="C11" s="1014"/>
      <c r="D11" s="1014"/>
      <c r="E11" s="1014"/>
      <c r="F11" s="1015"/>
      <c r="G11" s="193"/>
    </row>
    <row r="12" spans="1:7" x14ac:dyDescent="0.25">
      <c r="A12" s="1013"/>
      <c r="B12" s="1014"/>
      <c r="C12" s="1014"/>
      <c r="D12" s="1014"/>
      <c r="E12" s="1014"/>
      <c r="F12" s="1015"/>
      <c r="G12" s="193"/>
    </row>
    <row r="13" spans="1:7" x14ac:dyDescent="0.25">
      <c r="A13" s="961"/>
      <c r="B13" s="962"/>
      <c r="C13" s="962"/>
      <c r="D13" s="962"/>
      <c r="E13" s="962"/>
      <c r="F13" s="963"/>
      <c r="G13" s="193"/>
    </row>
    <row r="14" spans="1:7" x14ac:dyDescent="0.25">
      <c r="A14" s="193"/>
      <c r="B14" s="193"/>
      <c r="C14" s="193"/>
      <c r="D14" s="193"/>
      <c r="E14" s="193"/>
      <c r="F14" s="193"/>
      <c r="G14" s="193"/>
    </row>
    <row r="15" spans="1:7" x14ac:dyDescent="0.25">
      <c r="A15" s="783" t="s">
        <v>1213</v>
      </c>
      <c r="B15" s="784"/>
      <c r="C15" s="953"/>
      <c r="D15" s="954"/>
      <c r="E15" s="954"/>
      <c r="F15" s="955"/>
      <c r="G15" s="193"/>
    </row>
    <row r="16" spans="1:7" ht="15" customHeight="1" x14ac:dyDescent="0.25">
      <c r="A16" s="783" t="s">
        <v>1219</v>
      </c>
      <c r="B16" s="784"/>
      <c r="C16" s="953"/>
      <c r="D16" s="954"/>
      <c r="E16" s="954"/>
      <c r="F16" s="955"/>
      <c r="G16" s="193"/>
    </row>
    <row r="17" spans="1:7" x14ac:dyDescent="0.25">
      <c r="A17" s="783" t="s">
        <v>4929</v>
      </c>
      <c r="B17" s="784"/>
      <c r="C17" s="953"/>
      <c r="D17" s="954"/>
      <c r="E17" s="954"/>
      <c r="F17" s="955"/>
      <c r="G17" s="193"/>
    </row>
    <row r="18" spans="1:7" ht="15" customHeight="1" x14ac:dyDescent="0.25">
      <c r="A18" s="804" t="s">
        <v>4930</v>
      </c>
      <c r="B18" s="804"/>
      <c r="C18" s="953"/>
      <c r="D18" s="954"/>
      <c r="E18" s="954"/>
      <c r="F18" s="955"/>
      <c r="G18" s="193"/>
    </row>
    <row r="19" spans="1:7" ht="15" customHeight="1" x14ac:dyDescent="0.25">
      <c r="A19" s="783" t="s">
        <v>4931</v>
      </c>
      <c r="B19" s="784"/>
      <c r="C19" s="953"/>
      <c r="D19" s="954"/>
      <c r="E19" s="954"/>
      <c r="F19" s="955"/>
      <c r="G19" s="193"/>
    </row>
    <row r="20" spans="1:7" x14ac:dyDescent="0.25">
      <c r="A20" s="783" t="s">
        <v>4932</v>
      </c>
      <c r="B20" s="784"/>
      <c r="C20" s="953"/>
      <c r="D20" s="954"/>
      <c r="E20" s="954"/>
      <c r="F20" s="955"/>
      <c r="G20" s="193"/>
    </row>
    <row r="21" spans="1:7" ht="15" customHeight="1" x14ac:dyDescent="0.25">
      <c r="A21" s="783" t="s">
        <v>4933</v>
      </c>
      <c r="B21" s="784"/>
      <c r="C21" s="953"/>
      <c r="D21" s="954"/>
      <c r="E21" s="954"/>
      <c r="F21" s="955"/>
      <c r="G21" s="193"/>
    </row>
    <row r="22" spans="1:7" x14ac:dyDescent="0.25">
      <c r="A22" s="193"/>
      <c r="B22" s="193"/>
      <c r="C22" s="193"/>
      <c r="D22" s="193"/>
      <c r="E22" s="193"/>
      <c r="F22" s="193"/>
      <c r="G22" s="193"/>
    </row>
    <row r="23" spans="1:7" ht="15" customHeight="1" x14ac:dyDescent="0.25">
      <c r="A23" s="964" t="s">
        <v>4934</v>
      </c>
      <c r="B23" s="965"/>
      <c r="C23" s="965"/>
      <c r="D23" s="965"/>
      <c r="E23" s="965"/>
      <c r="F23" s="965"/>
      <c r="G23" s="966"/>
    </row>
    <row r="24" spans="1:7" ht="15" customHeight="1" x14ac:dyDescent="0.25">
      <c r="A24" s="573">
        <v>27</v>
      </c>
      <c r="B24" s="573" t="s">
        <v>4935</v>
      </c>
      <c r="C24" s="573" t="s">
        <v>4936</v>
      </c>
      <c r="D24" s="1009"/>
      <c r="E24" s="1010"/>
      <c r="F24" s="804" t="s">
        <v>4937</v>
      </c>
      <c r="G24" s="804"/>
    </row>
    <row r="25" spans="1:7" x14ac:dyDescent="0.25">
      <c r="A25" s="783" t="s">
        <v>1504</v>
      </c>
      <c r="B25" s="791"/>
      <c r="C25" s="791"/>
      <c r="D25" s="791"/>
      <c r="E25" s="791"/>
      <c r="F25" s="791"/>
      <c r="G25" s="784"/>
    </row>
    <row r="26" spans="1:7" ht="60" x14ac:dyDescent="0.25">
      <c r="A26" s="573">
        <v>28</v>
      </c>
      <c r="B26" s="573" t="s">
        <v>4938</v>
      </c>
      <c r="C26" s="573" t="s">
        <v>4939</v>
      </c>
      <c r="D26" s="1009"/>
      <c r="E26" s="1010"/>
      <c r="F26" s="783" t="s">
        <v>4940</v>
      </c>
      <c r="G26" s="784"/>
    </row>
    <row r="27" spans="1:7" ht="15" customHeight="1" x14ac:dyDescent="0.25">
      <c r="A27" s="804" t="s">
        <v>4941</v>
      </c>
      <c r="B27" s="804"/>
      <c r="C27" s="804"/>
      <c r="D27" s="804"/>
      <c r="E27" s="804"/>
      <c r="F27" s="1016"/>
      <c r="G27" s="1016"/>
    </row>
    <row r="28" spans="1:7" ht="15" customHeight="1" x14ac:dyDescent="0.25">
      <c r="A28" s="638" t="s">
        <v>4942</v>
      </c>
      <c r="B28" s="638"/>
      <c r="C28" s="638"/>
      <c r="D28" s="638"/>
      <c r="E28" s="638"/>
      <c r="F28" s="638"/>
      <c r="G28" s="638"/>
    </row>
    <row r="29" spans="1:7" x14ac:dyDescent="0.25">
      <c r="A29" s="193"/>
      <c r="B29" s="193"/>
      <c r="C29" s="193"/>
      <c r="D29" s="193"/>
      <c r="E29" s="193"/>
      <c r="F29" s="193"/>
      <c r="G29" s="193"/>
    </row>
    <row r="30" spans="1:7" ht="15" customHeight="1" x14ac:dyDescent="0.25">
      <c r="A30" s="1017" t="s">
        <v>1228</v>
      </c>
      <c r="B30" s="1017"/>
      <c r="C30" s="793" t="s">
        <v>4943</v>
      </c>
      <c r="D30" s="793"/>
      <c r="E30" s="793"/>
      <c r="F30" s="193"/>
      <c r="G30" s="193"/>
    </row>
    <row r="31" spans="1:7" x14ac:dyDescent="0.25">
      <c r="A31" s="572" t="s">
        <v>1229</v>
      </c>
      <c r="B31" s="574"/>
      <c r="C31" s="573" t="s">
        <v>1235</v>
      </c>
      <c r="D31" s="1009"/>
      <c r="E31" s="1010"/>
      <c r="F31" s="193"/>
      <c r="G31" s="193"/>
    </row>
    <row r="32" spans="1:7" x14ac:dyDescent="0.25">
      <c r="A32" s="573" t="s">
        <v>2042</v>
      </c>
      <c r="B32" s="571"/>
      <c r="C32" s="573" t="s">
        <v>1229</v>
      </c>
      <c r="D32" s="953"/>
      <c r="E32" s="955"/>
      <c r="F32" s="193"/>
      <c r="G32" s="193"/>
    </row>
    <row r="33" spans="1:7" x14ac:dyDescent="0.25">
      <c r="A33" s="573" t="s">
        <v>1231</v>
      </c>
      <c r="B33" s="571"/>
      <c r="C33" s="570" t="s">
        <v>4944</v>
      </c>
      <c r="D33" s="953"/>
      <c r="E33" s="955"/>
      <c r="F33" s="193"/>
      <c r="G33" s="193"/>
    </row>
    <row r="34" spans="1:7" x14ac:dyDescent="0.25">
      <c r="A34" s="573" t="s">
        <v>4945</v>
      </c>
      <c r="B34" s="571"/>
      <c r="C34" s="570" t="s">
        <v>4946</v>
      </c>
      <c r="D34" s="953"/>
      <c r="E34" s="955"/>
      <c r="F34" s="193"/>
      <c r="G34" s="193"/>
    </row>
    <row r="35" spans="1:7" x14ac:dyDescent="0.25">
      <c r="A35" s="193"/>
      <c r="B35" s="193"/>
      <c r="C35" s="193"/>
      <c r="D35" s="193"/>
      <c r="E35" s="193"/>
      <c r="F35" s="193"/>
      <c r="G35" s="193"/>
    </row>
    <row r="36" spans="1:7" ht="15" customHeight="1" x14ac:dyDescent="0.25">
      <c r="A36" s="956" t="s">
        <v>4947</v>
      </c>
      <c r="B36" s="956"/>
      <c r="C36" s="956"/>
      <c r="D36" s="956"/>
      <c r="E36" s="956"/>
      <c r="F36" s="193"/>
      <c r="G36" s="193"/>
    </row>
    <row r="37" spans="1:7" x14ac:dyDescent="0.25">
      <c r="A37" s="958"/>
      <c r="B37" s="959"/>
      <c r="C37" s="959"/>
      <c r="D37" s="959"/>
      <c r="E37" s="960"/>
      <c r="F37" s="193"/>
      <c r="G37" s="193"/>
    </row>
    <row r="38" spans="1:7" x14ac:dyDescent="0.25">
      <c r="A38" s="1013"/>
      <c r="B38" s="1014"/>
      <c r="C38" s="1014"/>
      <c r="D38" s="1014"/>
      <c r="E38" s="1015"/>
      <c r="F38" s="193"/>
      <c r="G38" s="193"/>
    </row>
    <row r="39" spans="1:7" x14ac:dyDescent="0.25">
      <c r="A39" s="1013"/>
      <c r="B39" s="1014"/>
      <c r="C39" s="1014"/>
      <c r="D39" s="1014"/>
      <c r="E39" s="1015"/>
      <c r="F39" s="193"/>
      <c r="G39" s="193"/>
    </row>
    <row r="40" spans="1:7" x14ac:dyDescent="0.25">
      <c r="A40" s="1013"/>
      <c r="B40" s="1014"/>
      <c r="C40" s="1014"/>
      <c r="D40" s="1014"/>
      <c r="E40" s="1015"/>
      <c r="F40" s="193"/>
      <c r="G40" s="193"/>
    </row>
    <row r="41" spans="1:7" x14ac:dyDescent="0.25">
      <c r="A41" s="1013"/>
      <c r="B41" s="1014"/>
      <c r="C41" s="1014"/>
      <c r="D41" s="1014"/>
      <c r="E41" s="1015"/>
      <c r="F41" s="193"/>
      <c r="G41" s="193"/>
    </row>
    <row r="42" spans="1:7" x14ac:dyDescent="0.25">
      <c r="A42" s="961"/>
      <c r="B42" s="962"/>
      <c r="C42" s="962"/>
      <c r="D42" s="962"/>
      <c r="E42" s="963"/>
      <c r="F42" s="193"/>
      <c r="G42" s="193"/>
    </row>
    <row r="44" spans="1:7" ht="15" customHeight="1" x14ac:dyDescent="0.25">
      <c r="A44" s="638" t="s">
        <v>4948</v>
      </c>
      <c r="B44" s="638"/>
      <c r="C44" s="638"/>
      <c r="D44" s="638"/>
      <c r="E44" s="638"/>
    </row>
    <row r="45" spans="1:7" x14ac:dyDescent="0.25">
      <c r="A45" s="638"/>
      <c r="B45" s="638"/>
      <c r="C45" s="638"/>
      <c r="D45" s="638"/>
      <c r="E45" s="638"/>
    </row>
    <row r="47" spans="1:7" x14ac:dyDescent="0.25">
      <c r="A47" s="818" t="s">
        <v>4949</v>
      </c>
      <c r="B47" s="819"/>
      <c r="C47" s="819"/>
      <c r="D47" s="819"/>
      <c r="E47" s="820"/>
    </row>
    <row r="48" spans="1:7" ht="15" customHeight="1" x14ac:dyDescent="0.25">
      <c r="A48" s="964" t="s">
        <v>4950</v>
      </c>
      <c r="B48" s="965"/>
      <c r="C48" s="965"/>
      <c r="D48" s="965"/>
      <c r="E48" s="966"/>
    </row>
    <row r="49" spans="1:5" x14ac:dyDescent="0.25">
      <c r="A49" s="570" t="s">
        <v>4951</v>
      </c>
      <c r="B49" s="573" t="s">
        <v>4952</v>
      </c>
      <c r="C49" s="570" t="s">
        <v>2423</v>
      </c>
      <c r="D49" s="992"/>
      <c r="E49" s="992"/>
    </row>
    <row r="50" spans="1:5" ht="30" x14ac:dyDescent="0.25">
      <c r="A50" s="570" t="s">
        <v>4953</v>
      </c>
      <c r="B50" s="573" t="s">
        <v>4954</v>
      </c>
      <c r="C50" s="570" t="s">
        <v>2425</v>
      </c>
      <c r="D50" s="992"/>
      <c r="E50" s="992"/>
    </row>
    <row r="51" spans="1:5" ht="30" x14ac:dyDescent="0.25">
      <c r="A51" s="570" t="s">
        <v>4955</v>
      </c>
      <c r="B51" s="573" t="s">
        <v>4956</v>
      </c>
      <c r="C51" s="570" t="s">
        <v>2427</v>
      </c>
      <c r="D51" s="992"/>
      <c r="E51" s="992"/>
    </row>
    <row r="52" spans="1:5" ht="15" customHeight="1" x14ac:dyDescent="0.25">
      <c r="A52" s="956" t="s">
        <v>4957</v>
      </c>
      <c r="B52" s="956"/>
      <c r="C52" s="956"/>
      <c r="D52" s="956"/>
      <c r="E52" s="956"/>
    </row>
    <row r="53" spans="1:5" ht="15" customHeight="1" x14ac:dyDescent="0.25">
      <c r="A53" s="783" t="s">
        <v>4958</v>
      </c>
      <c r="B53" s="791"/>
      <c r="C53" s="791"/>
      <c r="D53" s="791"/>
      <c r="E53" s="784"/>
    </row>
    <row r="54" spans="1:5" x14ac:dyDescent="0.25">
      <c r="A54" s="646" t="s">
        <v>4959</v>
      </c>
      <c r="B54" s="648"/>
      <c r="C54" s="646" t="s">
        <v>4960</v>
      </c>
      <c r="D54" s="647"/>
      <c r="E54" s="648"/>
    </row>
    <row r="55" spans="1:5" x14ac:dyDescent="0.25">
      <c r="A55" s="732" t="s">
        <v>4961</v>
      </c>
      <c r="B55" s="732"/>
      <c r="C55" s="987">
        <v>0</v>
      </c>
      <c r="D55" s="987"/>
      <c r="E55" s="987"/>
    </row>
    <row r="56" spans="1:5" x14ac:dyDescent="0.25">
      <c r="A56" s="735" t="s">
        <v>4962</v>
      </c>
      <c r="B56" s="737"/>
      <c r="C56" s="735" t="s">
        <v>4963</v>
      </c>
      <c r="D56" s="736"/>
      <c r="E56" s="737"/>
    </row>
    <row r="57" spans="1:5" x14ac:dyDescent="0.25">
      <c r="A57" s="735" t="s">
        <v>4964</v>
      </c>
      <c r="B57" s="737"/>
      <c r="C57" s="735" t="s">
        <v>4965</v>
      </c>
      <c r="D57" s="736"/>
      <c r="E57" s="737"/>
    </row>
    <row r="58" spans="1:5" x14ac:dyDescent="0.25">
      <c r="A58" s="735" t="s">
        <v>4966</v>
      </c>
      <c r="B58" s="737"/>
      <c r="C58" s="735" t="s">
        <v>4967</v>
      </c>
      <c r="D58" s="736"/>
      <c r="E58" s="737"/>
    </row>
    <row r="59" spans="1:5" x14ac:dyDescent="0.25">
      <c r="A59" s="735" t="s">
        <v>4968</v>
      </c>
      <c r="B59" s="737"/>
      <c r="C59" s="735">
        <v>1.5</v>
      </c>
      <c r="D59" s="736"/>
      <c r="E59" s="737"/>
    </row>
    <row r="60" spans="1:5" ht="15" customHeight="1" x14ac:dyDescent="0.25">
      <c r="A60" s="573" t="s">
        <v>4969</v>
      </c>
      <c r="B60" s="783" t="s">
        <v>4970</v>
      </c>
      <c r="C60" s="784"/>
      <c r="D60" s="573" t="s">
        <v>4971</v>
      </c>
      <c r="E60" s="571"/>
    </row>
    <row r="62" spans="1:5" x14ac:dyDescent="0.25">
      <c r="A62" s="823" t="s">
        <v>4972</v>
      </c>
      <c r="B62" s="823"/>
      <c r="C62" s="823"/>
      <c r="D62" s="823"/>
      <c r="E62" s="823"/>
    </row>
    <row r="63" spans="1:5" x14ac:dyDescent="0.25">
      <c r="A63" s="793" t="s">
        <v>4973</v>
      </c>
      <c r="B63" s="793"/>
      <c r="C63" s="793"/>
      <c r="D63" s="793"/>
      <c r="E63" s="793"/>
    </row>
    <row r="64" spans="1:5" x14ac:dyDescent="0.25">
      <c r="A64" s="570" t="s">
        <v>4974</v>
      </c>
      <c r="B64" s="570" t="s">
        <v>4975</v>
      </c>
      <c r="C64" s="995"/>
      <c r="D64" s="996"/>
      <c r="E64" s="997"/>
    </row>
    <row r="65" spans="1:5" x14ac:dyDescent="0.25">
      <c r="A65" s="732" t="s">
        <v>4976</v>
      </c>
      <c r="B65" s="732"/>
      <c r="C65" s="732"/>
      <c r="D65" s="732"/>
      <c r="E65" s="732"/>
    </row>
    <row r="66" spans="1:5" x14ac:dyDescent="0.25">
      <c r="A66" s="793" t="s">
        <v>4977</v>
      </c>
      <c r="B66" s="793"/>
      <c r="C66" s="793"/>
      <c r="D66" s="793"/>
      <c r="E66" s="793"/>
    </row>
    <row r="67" spans="1:5" ht="15" customHeight="1" x14ac:dyDescent="0.25">
      <c r="A67" s="783" t="s">
        <v>4978</v>
      </c>
      <c r="B67" s="791"/>
      <c r="C67" s="784"/>
      <c r="D67" s="570" t="s">
        <v>4979</v>
      </c>
      <c r="E67" s="575"/>
    </row>
    <row r="68" spans="1:5" x14ac:dyDescent="0.25">
      <c r="A68" s="573" t="s">
        <v>4980</v>
      </c>
      <c r="B68" s="573" t="s">
        <v>102</v>
      </c>
      <c r="C68" s="1009"/>
      <c r="D68" s="1011"/>
      <c r="E68" s="1010"/>
    </row>
    <row r="69" spans="1:5" ht="15" customHeight="1" x14ac:dyDescent="0.25">
      <c r="A69" s="804" t="s">
        <v>4981</v>
      </c>
      <c r="B69" s="804"/>
      <c r="C69" s="804"/>
      <c r="D69" s="804"/>
      <c r="E69" s="804"/>
    </row>
    <row r="70" spans="1:5" ht="15" customHeight="1" x14ac:dyDescent="0.25">
      <c r="A70" s="783" t="s">
        <v>4982</v>
      </c>
      <c r="B70" s="791"/>
      <c r="C70" s="791"/>
      <c r="D70" s="791"/>
      <c r="E70" s="784"/>
    </row>
    <row r="71" spans="1:5" x14ac:dyDescent="0.25">
      <c r="A71" s="793" t="s">
        <v>4983</v>
      </c>
      <c r="B71" s="793"/>
      <c r="C71" s="793"/>
      <c r="D71" s="793"/>
      <c r="E71" s="793"/>
    </row>
    <row r="72" spans="1:5" ht="15" customHeight="1" x14ac:dyDescent="0.25">
      <c r="A72" s="804" t="s">
        <v>4984</v>
      </c>
      <c r="B72" s="804"/>
      <c r="C72" s="804"/>
      <c r="D72" s="804"/>
      <c r="E72" s="804"/>
    </row>
    <row r="73" spans="1:5" ht="15" customHeight="1" x14ac:dyDescent="0.25">
      <c r="A73" s="804" t="s">
        <v>4985</v>
      </c>
      <c r="B73" s="804"/>
      <c r="C73" s="804"/>
      <c r="D73" s="804"/>
      <c r="E73" s="804"/>
    </row>
    <row r="74" spans="1:5" x14ac:dyDescent="0.25">
      <c r="A74" s="735" t="s">
        <v>4986</v>
      </c>
      <c r="B74" s="736"/>
      <c r="C74" s="736"/>
      <c r="D74" s="736"/>
      <c r="E74" s="737"/>
    </row>
    <row r="75" spans="1:5" x14ac:dyDescent="0.25">
      <c r="A75" s="735" t="s">
        <v>4987</v>
      </c>
      <c r="B75" s="736"/>
      <c r="C75" s="736"/>
      <c r="D75" s="736"/>
      <c r="E75" s="737"/>
    </row>
    <row r="76" spans="1:5" x14ac:dyDescent="0.25">
      <c r="A76" s="570" t="s">
        <v>4988</v>
      </c>
      <c r="B76" s="570" t="s">
        <v>4989</v>
      </c>
      <c r="C76" s="995"/>
      <c r="D76" s="996"/>
      <c r="E76" s="997"/>
    </row>
    <row r="78" spans="1:5" x14ac:dyDescent="0.25">
      <c r="A78" s="818" t="s">
        <v>4990</v>
      </c>
      <c r="B78" s="819"/>
      <c r="C78" s="819"/>
      <c r="D78" s="819"/>
      <c r="E78" s="820"/>
    </row>
    <row r="79" spans="1:5" ht="15" customHeight="1" x14ac:dyDescent="0.25">
      <c r="A79" s="956" t="s">
        <v>4991</v>
      </c>
      <c r="B79" s="956"/>
      <c r="C79" s="956"/>
      <c r="D79" s="956"/>
      <c r="E79" s="956"/>
    </row>
    <row r="80" spans="1:5" x14ac:dyDescent="0.25">
      <c r="A80" s="570" t="s">
        <v>4992</v>
      </c>
      <c r="B80" s="732" t="s">
        <v>4993</v>
      </c>
      <c r="C80" s="732"/>
      <c r="D80" s="732" t="s">
        <v>4994</v>
      </c>
      <c r="E80" s="732"/>
    </row>
    <row r="81" spans="1:5" x14ac:dyDescent="0.25">
      <c r="A81" s="733" t="s">
        <v>4995</v>
      </c>
      <c r="B81" s="735" t="s">
        <v>4996</v>
      </c>
      <c r="C81" s="737"/>
      <c r="D81" s="1012">
        <v>0</v>
      </c>
      <c r="E81" s="737"/>
    </row>
    <row r="82" spans="1:5" x14ac:dyDescent="0.25">
      <c r="A82" s="734"/>
      <c r="B82" s="732" t="s">
        <v>4997</v>
      </c>
      <c r="C82" s="732"/>
      <c r="D82" s="732" t="s">
        <v>4998</v>
      </c>
      <c r="E82" s="732"/>
    </row>
    <row r="83" spans="1:5" x14ac:dyDescent="0.25">
      <c r="A83" s="570" t="s">
        <v>4999</v>
      </c>
      <c r="B83" s="735" t="s">
        <v>5000</v>
      </c>
      <c r="C83" s="737"/>
      <c r="D83" s="735" t="s">
        <v>4989</v>
      </c>
      <c r="E83" s="737"/>
    </row>
    <row r="84" spans="1:5" x14ac:dyDescent="0.25">
      <c r="A84" s="573" t="s">
        <v>5001</v>
      </c>
      <c r="B84" s="573" t="s">
        <v>5002</v>
      </c>
      <c r="C84" s="1009"/>
      <c r="D84" s="1011"/>
      <c r="E84" s="1010"/>
    </row>
    <row r="85" spans="1:5" x14ac:dyDescent="0.25">
      <c r="A85" s="802" t="s">
        <v>5003</v>
      </c>
      <c r="B85" s="810"/>
      <c r="C85" s="810"/>
      <c r="D85" s="810"/>
      <c r="E85" s="803"/>
    </row>
    <row r="86" spans="1:5" x14ac:dyDescent="0.25">
      <c r="A86" s="570" t="s">
        <v>5004</v>
      </c>
      <c r="B86" s="570" t="s">
        <v>5005</v>
      </c>
      <c r="C86" s="570" t="s">
        <v>5006</v>
      </c>
      <c r="D86" s="995"/>
      <c r="E86" s="997"/>
    </row>
    <row r="87" spans="1:5" x14ac:dyDescent="0.25">
      <c r="A87" s="570" t="s">
        <v>5007</v>
      </c>
      <c r="B87" s="570" t="s">
        <v>5008</v>
      </c>
      <c r="C87" s="570" t="s">
        <v>5009</v>
      </c>
      <c r="D87" s="995"/>
      <c r="E87" s="997"/>
    </row>
    <row r="88" spans="1:5" x14ac:dyDescent="0.25">
      <c r="A88" s="793" t="s">
        <v>4521</v>
      </c>
      <c r="B88" s="793"/>
      <c r="C88" s="793"/>
      <c r="D88" s="793"/>
      <c r="E88" s="793"/>
    </row>
    <row r="89" spans="1:5" ht="30" x14ac:dyDescent="0.25">
      <c r="A89" s="570" t="s">
        <v>5010</v>
      </c>
      <c r="B89" s="573" t="s">
        <v>5011</v>
      </c>
      <c r="C89" s="570" t="s">
        <v>2607</v>
      </c>
      <c r="D89" s="995">
        <f>C84-D86-D87</f>
        <v>0</v>
      </c>
      <c r="E89" s="997"/>
    </row>
    <row r="90" spans="1:5" x14ac:dyDescent="0.25">
      <c r="A90" s="570" t="s">
        <v>5012</v>
      </c>
      <c r="B90" s="570" t="s">
        <v>5013</v>
      </c>
      <c r="C90" s="570" t="s">
        <v>2611</v>
      </c>
      <c r="D90" s="995"/>
      <c r="E90" s="997"/>
    </row>
    <row r="91" spans="1:5" x14ac:dyDescent="0.25">
      <c r="A91" s="570" t="s">
        <v>5014</v>
      </c>
      <c r="B91" s="570" t="s">
        <v>5015</v>
      </c>
      <c r="C91" s="570" t="s">
        <v>2615</v>
      </c>
      <c r="D91" s="995">
        <f>D89-D90</f>
        <v>0</v>
      </c>
      <c r="E91" s="997"/>
    </row>
    <row r="92" spans="1:5" x14ac:dyDescent="0.25">
      <c r="A92" s="570" t="s">
        <v>5016</v>
      </c>
      <c r="B92" s="570" t="s">
        <v>5017</v>
      </c>
      <c r="C92" s="570" t="s">
        <v>2619</v>
      </c>
      <c r="D92" s="995">
        <f>D90-D89</f>
        <v>0</v>
      </c>
      <c r="E92" s="997"/>
    </row>
    <row r="93" spans="1:5" x14ac:dyDescent="0.25">
      <c r="A93" s="793" t="s">
        <v>5018</v>
      </c>
      <c r="B93" s="793"/>
      <c r="C93" s="793"/>
      <c r="D93" s="793"/>
      <c r="E93" s="793"/>
    </row>
    <row r="94" spans="1:5" ht="33" customHeight="1" x14ac:dyDescent="0.25">
      <c r="A94" s="783" t="s">
        <v>5019</v>
      </c>
      <c r="B94" s="784"/>
      <c r="C94" s="570" t="s">
        <v>5020</v>
      </c>
      <c r="D94" s="995"/>
      <c r="E94" s="997"/>
    </row>
    <row r="95" spans="1:5" x14ac:dyDescent="0.25">
      <c r="A95" s="573" t="s">
        <v>5021</v>
      </c>
      <c r="B95" s="573" t="s">
        <v>5022</v>
      </c>
      <c r="C95" s="573" t="s">
        <v>5023</v>
      </c>
      <c r="D95" s="1009">
        <f>D89*(1.83/100)</f>
        <v>0</v>
      </c>
      <c r="E95" s="1010"/>
    </row>
    <row r="96" spans="1:5" x14ac:dyDescent="0.25">
      <c r="A96" s="573" t="s">
        <v>5024</v>
      </c>
      <c r="B96" s="573" t="s">
        <v>5025</v>
      </c>
      <c r="C96" s="573" t="s">
        <v>5026</v>
      </c>
      <c r="D96" s="1009"/>
      <c r="E96" s="1010"/>
    </row>
    <row r="97" spans="1:5" x14ac:dyDescent="0.25">
      <c r="A97" s="573" t="s">
        <v>5027</v>
      </c>
      <c r="B97" s="573" t="s">
        <v>5028</v>
      </c>
      <c r="C97" s="573" t="s">
        <v>5029</v>
      </c>
      <c r="D97" s="1009"/>
      <c r="E97" s="1010"/>
    </row>
    <row r="98" spans="1:5" x14ac:dyDescent="0.25">
      <c r="A98" s="573" t="s">
        <v>5030</v>
      </c>
      <c r="B98" s="573" t="s">
        <v>5031</v>
      </c>
      <c r="C98" s="573" t="s">
        <v>5032</v>
      </c>
      <c r="D98" s="1009"/>
      <c r="E98" s="1010"/>
    </row>
    <row r="99" spans="1:5" ht="15" customHeight="1" x14ac:dyDescent="0.25">
      <c r="A99" s="956" t="s">
        <v>5033</v>
      </c>
      <c r="B99" s="956"/>
      <c r="C99" s="956"/>
      <c r="D99" s="956"/>
      <c r="E99" s="956"/>
    </row>
    <row r="100" spans="1:5" x14ac:dyDescent="0.25">
      <c r="A100" s="735" t="s">
        <v>5034</v>
      </c>
      <c r="B100" s="736"/>
      <c r="C100" s="737"/>
      <c r="D100" s="175"/>
      <c r="E100" s="175"/>
    </row>
    <row r="101" spans="1:5" x14ac:dyDescent="0.25">
      <c r="A101" s="735" t="s">
        <v>5035</v>
      </c>
      <c r="B101" s="737"/>
      <c r="C101" s="570" t="s">
        <v>5036</v>
      </c>
      <c r="D101" s="175"/>
      <c r="E101" s="175"/>
    </row>
    <row r="102" spans="1:5" ht="15" customHeight="1" x14ac:dyDescent="0.25">
      <c r="A102" s="956" t="s">
        <v>5037</v>
      </c>
      <c r="B102" s="956"/>
      <c r="C102" s="956"/>
      <c r="D102" s="956"/>
      <c r="E102" s="956"/>
    </row>
    <row r="103" spans="1:5" x14ac:dyDescent="0.25">
      <c r="A103" s="570" t="s">
        <v>5038</v>
      </c>
      <c r="B103" s="570" t="s">
        <v>5039</v>
      </c>
      <c r="C103" s="570" t="s">
        <v>3122</v>
      </c>
      <c r="D103" s="992">
        <f>(1/100)*D89+D95</f>
        <v>0</v>
      </c>
      <c r="E103" s="992"/>
    </row>
    <row r="104" spans="1:5" x14ac:dyDescent="0.25">
      <c r="A104" s="570" t="s">
        <v>5040</v>
      </c>
      <c r="B104" s="570" t="s">
        <v>5041</v>
      </c>
      <c r="C104" s="570" t="s">
        <v>3015</v>
      </c>
      <c r="D104" s="995"/>
      <c r="E104" s="997"/>
    </row>
    <row r="105" spans="1:5" x14ac:dyDescent="0.25">
      <c r="A105" s="570" t="s">
        <v>5042</v>
      </c>
      <c r="B105" s="570" t="s">
        <v>5043</v>
      </c>
      <c r="C105" s="570" t="s">
        <v>5044</v>
      </c>
      <c r="D105" s="995">
        <f>D103-D104</f>
        <v>0</v>
      </c>
      <c r="E105" s="997"/>
    </row>
    <row r="106" spans="1:5" x14ac:dyDescent="0.25">
      <c r="A106" s="570" t="s">
        <v>5045</v>
      </c>
      <c r="B106" s="570" t="s">
        <v>5046</v>
      </c>
      <c r="C106" s="570" t="s">
        <v>5047</v>
      </c>
      <c r="D106" s="995">
        <f>D104-D103</f>
        <v>0</v>
      </c>
      <c r="E106" s="997"/>
    </row>
    <row r="107" spans="1:5" ht="15" customHeight="1" x14ac:dyDescent="0.25">
      <c r="A107" s="964" t="s">
        <v>5048</v>
      </c>
      <c r="B107" s="965"/>
      <c r="C107" s="965"/>
      <c r="D107" s="965"/>
      <c r="E107" s="966"/>
    </row>
    <row r="108" spans="1:5" x14ac:dyDescent="0.25">
      <c r="A108" s="573" t="s">
        <v>5049</v>
      </c>
      <c r="B108" s="573" t="s">
        <v>5050</v>
      </c>
      <c r="C108" s="573" t="s">
        <v>5051</v>
      </c>
      <c r="D108" s="1008">
        <f>D104+D96+D90</f>
        <v>0</v>
      </c>
      <c r="E108" s="955"/>
    </row>
    <row r="109" spans="1:5" x14ac:dyDescent="0.25">
      <c r="A109" s="573" t="s">
        <v>5052</v>
      </c>
      <c r="B109" s="573" t="s">
        <v>5053</v>
      </c>
      <c r="C109" s="573" t="s">
        <v>5054</v>
      </c>
      <c r="D109" s="1008">
        <f>D91+D97+D105</f>
        <v>0</v>
      </c>
      <c r="E109" s="955"/>
    </row>
    <row r="110" spans="1:5" x14ac:dyDescent="0.25">
      <c r="A110" s="573" t="s">
        <v>5055</v>
      </c>
      <c r="B110" s="573" t="s">
        <v>5056</v>
      </c>
      <c r="C110" s="573" t="s">
        <v>5057</v>
      </c>
      <c r="D110" s="1008">
        <f>D92+D98+D106</f>
        <v>0</v>
      </c>
      <c r="E110" s="955"/>
    </row>
  </sheetData>
  <mergeCells count="111">
    <mergeCell ref="A16:B16"/>
    <mergeCell ref="C16:F16"/>
    <mergeCell ref="A17:B17"/>
    <mergeCell ref="C17:F17"/>
    <mergeCell ref="A18:B18"/>
    <mergeCell ref="C18:F18"/>
    <mergeCell ref="A1:F1"/>
    <mergeCell ref="A3:F3"/>
    <mergeCell ref="A4:F7"/>
    <mergeCell ref="A9:F9"/>
    <mergeCell ref="A10:F13"/>
    <mergeCell ref="A15:B15"/>
    <mergeCell ref="C15:F15"/>
    <mergeCell ref="A23:G23"/>
    <mergeCell ref="D24:E24"/>
    <mergeCell ref="F24:G24"/>
    <mergeCell ref="A25:G25"/>
    <mergeCell ref="D26:E26"/>
    <mergeCell ref="F26:G26"/>
    <mergeCell ref="A19:B19"/>
    <mergeCell ref="C19:F19"/>
    <mergeCell ref="A20:B20"/>
    <mergeCell ref="C20:F20"/>
    <mergeCell ref="A21:B21"/>
    <mergeCell ref="C21:F21"/>
    <mergeCell ref="D32:E32"/>
    <mergeCell ref="D33:E33"/>
    <mergeCell ref="D34:E34"/>
    <mergeCell ref="A36:E36"/>
    <mergeCell ref="A37:E42"/>
    <mergeCell ref="A44:E45"/>
    <mergeCell ref="A27:E27"/>
    <mergeCell ref="F27:G27"/>
    <mergeCell ref="A28:G28"/>
    <mergeCell ref="A30:B30"/>
    <mergeCell ref="C30:E30"/>
    <mergeCell ref="D31:E31"/>
    <mergeCell ref="A53:E53"/>
    <mergeCell ref="A54:B54"/>
    <mergeCell ref="C54:E54"/>
    <mergeCell ref="A55:B55"/>
    <mergeCell ref="C55:E55"/>
    <mergeCell ref="A56:B56"/>
    <mergeCell ref="C56:E56"/>
    <mergeCell ref="A47:E47"/>
    <mergeCell ref="A48:E48"/>
    <mergeCell ref="D49:E49"/>
    <mergeCell ref="D50:E50"/>
    <mergeCell ref="D51:E51"/>
    <mergeCell ref="A52:E52"/>
    <mergeCell ref="B60:C60"/>
    <mergeCell ref="A62:E62"/>
    <mergeCell ref="A63:E63"/>
    <mergeCell ref="C64:E64"/>
    <mergeCell ref="A65:E65"/>
    <mergeCell ref="A66:E66"/>
    <mergeCell ref="A57:B57"/>
    <mergeCell ref="C57:E57"/>
    <mergeCell ref="A58:B58"/>
    <mergeCell ref="C58:E58"/>
    <mergeCell ref="A59:B59"/>
    <mergeCell ref="C59:E59"/>
    <mergeCell ref="A73:E73"/>
    <mergeCell ref="A74:E74"/>
    <mergeCell ref="A75:E75"/>
    <mergeCell ref="C76:E76"/>
    <mergeCell ref="A78:E78"/>
    <mergeCell ref="A79:E79"/>
    <mergeCell ref="A67:C67"/>
    <mergeCell ref="C68:E68"/>
    <mergeCell ref="A69:E69"/>
    <mergeCell ref="A70:E70"/>
    <mergeCell ref="A71:E71"/>
    <mergeCell ref="A72:E72"/>
    <mergeCell ref="B83:C83"/>
    <mergeCell ref="D83:E83"/>
    <mergeCell ref="C84:E84"/>
    <mergeCell ref="A85:E85"/>
    <mergeCell ref="D86:E86"/>
    <mergeCell ref="D87:E87"/>
    <mergeCell ref="B80:C80"/>
    <mergeCell ref="D80:E80"/>
    <mergeCell ref="A81:A82"/>
    <mergeCell ref="B81:C81"/>
    <mergeCell ref="D81:E81"/>
    <mergeCell ref="B82:C82"/>
    <mergeCell ref="D82:E82"/>
    <mergeCell ref="A94:B94"/>
    <mergeCell ref="D94:E94"/>
    <mergeCell ref="D95:E95"/>
    <mergeCell ref="D96:E96"/>
    <mergeCell ref="D97:E97"/>
    <mergeCell ref="D98:E98"/>
    <mergeCell ref="A88:E88"/>
    <mergeCell ref="D89:E89"/>
    <mergeCell ref="D90:E90"/>
    <mergeCell ref="D91:E91"/>
    <mergeCell ref="D92:E92"/>
    <mergeCell ref="A93:E93"/>
    <mergeCell ref="D105:E105"/>
    <mergeCell ref="D106:E106"/>
    <mergeCell ref="A107:E107"/>
    <mergeCell ref="D108:E108"/>
    <mergeCell ref="D109:E109"/>
    <mergeCell ref="D110:E110"/>
    <mergeCell ref="A99:E99"/>
    <mergeCell ref="A100:C100"/>
    <mergeCell ref="A101:B101"/>
    <mergeCell ref="A102:E102"/>
    <mergeCell ref="D103:E103"/>
    <mergeCell ref="D104:E104"/>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election activeCell="G11" sqref="G11:I11"/>
    </sheetView>
  </sheetViews>
  <sheetFormatPr baseColWidth="10" defaultRowHeight="15" x14ac:dyDescent="0.25"/>
  <sheetData>
    <row r="1" spans="1:9" x14ac:dyDescent="0.25">
      <c r="A1" s="633" t="s">
        <v>5058</v>
      </c>
      <c r="B1" s="634"/>
      <c r="C1" s="634"/>
      <c r="D1" s="634"/>
      <c r="E1" s="634"/>
      <c r="F1" s="635"/>
    </row>
    <row r="3" spans="1:9" ht="15" customHeight="1" x14ac:dyDescent="0.25">
      <c r="A3" s="638" t="s">
        <v>5059</v>
      </c>
      <c r="B3" s="638"/>
      <c r="C3" s="638"/>
      <c r="D3" s="638"/>
    </row>
    <row r="5" spans="1:9" x14ac:dyDescent="0.25">
      <c r="A5" s="732" t="s">
        <v>5060</v>
      </c>
      <c r="B5" s="732"/>
      <c r="C5" s="732"/>
    </row>
    <row r="6" spans="1:9" x14ac:dyDescent="0.25">
      <c r="A6" s="785"/>
      <c r="B6" s="785"/>
      <c r="C6" s="785"/>
    </row>
    <row r="8" spans="1:9" ht="15" customHeight="1" x14ac:dyDescent="0.25">
      <c r="A8" s="783" t="s">
        <v>5061</v>
      </c>
      <c r="B8" s="784"/>
    </row>
    <row r="9" spans="1:9" x14ac:dyDescent="0.25">
      <c r="A9" s="953"/>
      <c r="B9" s="955"/>
    </row>
    <row r="11" spans="1:9" ht="15" customHeight="1" x14ac:dyDescent="0.25">
      <c r="A11" s="735" t="s">
        <v>4729</v>
      </c>
      <c r="B11" s="736"/>
      <c r="C11" s="737"/>
      <c r="D11" s="732" t="s">
        <v>4730</v>
      </c>
      <c r="E11" s="732"/>
      <c r="F11" s="732"/>
      <c r="G11" s="804" t="s">
        <v>3359</v>
      </c>
      <c r="H11" s="804"/>
      <c r="I11" s="804"/>
    </row>
    <row r="12" spans="1:9" x14ac:dyDescent="0.25">
      <c r="A12" s="831"/>
      <c r="B12" s="831"/>
      <c r="C12" s="831"/>
      <c r="D12" s="994"/>
      <c r="E12" s="994"/>
      <c r="F12" s="994"/>
      <c r="G12" s="953"/>
      <c r="H12" s="954"/>
      <c r="I12" s="955"/>
    </row>
    <row r="14" spans="1:9" ht="15" customHeight="1" x14ac:dyDescent="0.25">
      <c r="A14" s="978" t="s">
        <v>3360</v>
      </c>
      <c r="B14" s="979"/>
      <c r="C14" s="979"/>
      <c r="D14" s="979"/>
      <c r="E14" s="979"/>
      <c r="F14" s="979"/>
      <c r="G14" s="979"/>
      <c r="H14" s="979"/>
      <c r="I14" s="980"/>
    </row>
    <row r="15" spans="1:9" ht="15" customHeight="1" x14ac:dyDescent="0.25">
      <c r="A15" s="804" t="s">
        <v>3361</v>
      </c>
      <c r="B15" s="804"/>
      <c r="C15" s="804"/>
      <c r="D15" s="804"/>
      <c r="E15" s="578">
        <v>376</v>
      </c>
      <c r="F15" s="954"/>
      <c r="G15" s="954"/>
      <c r="H15" s="954"/>
      <c r="I15" s="955"/>
    </row>
    <row r="16" spans="1:9" ht="15" customHeight="1" x14ac:dyDescent="0.25">
      <c r="A16" s="804" t="s">
        <v>5062</v>
      </c>
      <c r="B16" s="804"/>
      <c r="C16" s="804"/>
      <c r="D16" s="804"/>
      <c r="E16" s="578">
        <v>657</v>
      </c>
      <c r="F16" s="953"/>
      <c r="G16" s="954"/>
      <c r="H16" s="954"/>
      <c r="I16" s="955"/>
    </row>
    <row r="17" spans="1:9" ht="15" customHeight="1" x14ac:dyDescent="0.25">
      <c r="A17" s="783" t="s">
        <v>5063</v>
      </c>
      <c r="B17" s="791"/>
      <c r="C17" s="791"/>
      <c r="D17" s="784"/>
      <c r="E17" s="578">
        <v>651</v>
      </c>
      <c r="F17" s="953"/>
      <c r="G17" s="954"/>
      <c r="H17" s="954"/>
      <c r="I17" s="955"/>
    </row>
    <row r="18" spans="1:9" ht="15" customHeight="1" x14ac:dyDescent="0.25">
      <c r="A18" s="804" t="s">
        <v>3367</v>
      </c>
      <c r="B18" s="804"/>
      <c r="C18" s="804"/>
      <c r="D18" s="804"/>
      <c r="E18" s="578">
        <v>861</v>
      </c>
      <c r="F18" s="953"/>
      <c r="G18" s="954"/>
      <c r="H18" s="954"/>
      <c r="I18" s="955"/>
    </row>
    <row r="19" spans="1:9" ht="15" customHeight="1" x14ac:dyDescent="0.25">
      <c r="A19" s="956" t="s">
        <v>3369</v>
      </c>
      <c r="B19" s="956"/>
      <c r="C19" s="956"/>
      <c r="D19" s="956"/>
      <c r="E19" s="956"/>
      <c r="F19" s="956"/>
      <c r="G19" s="956"/>
      <c r="H19" s="956"/>
      <c r="I19" s="956"/>
    </row>
    <row r="20" spans="1:9" ht="15" customHeight="1" x14ac:dyDescent="0.25">
      <c r="A20" s="956" t="s">
        <v>5064</v>
      </c>
      <c r="B20" s="956"/>
      <c r="C20" s="956"/>
      <c r="D20" s="956"/>
      <c r="E20" s="956"/>
      <c r="F20" s="956"/>
      <c r="G20" s="956"/>
      <c r="H20" s="956"/>
      <c r="I20" s="956"/>
    </row>
    <row r="21" spans="1:9" ht="15" customHeight="1" x14ac:dyDescent="0.25">
      <c r="A21" s="804" t="s">
        <v>3371</v>
      </c>
      <c r="B21" s="804"/>
      <c r="C21" s="804"/>
      <c r="D21" s="804"/>
      <c r="E21" s="578">
        <v>108</v>
      </c>
      <c r="F21" s="1009"/>
      <c r="G21" s="1011"/>
      <c r="H21" s="1011"/>
      <c r="I21" s="1010"/>
    </row>
    <row r="22" spans="1:9" ht="15" customHeight="1" x14ac:dyDescent="0.25">
      <c r="A22" s="783" t="s">
        <v>3373</v>
      </c>
      <c r="B22" s="791"/>
      <c r="C22" s="791"/>
      <c r="D22" s="784"/>
      <c r="E22" s="578">
        <v>118</v>
      </c>
      <c r="F22" s="1009"/>
      <c r="G22" s="1011"/>
      <c r="H22" s="1011"/>
      <c r="I22" s="1010"/>
    </row>
    <row r="23" spans="1:9" ht="15" customHeight="1" x14ac:dyDescent="0.25">
      <c r="A23" s="783" t="s">
        <v>3375</v>
      </c>
      <c r="B23" s="791"/>
      <c r="C23" s="791"/>
      <c r="D23" s="784"/>
      <c r="E23" s="578">
        <v>119</v>
      </c>
      <c r="F23" s="1009"/>
      <c r="G23" s="1011"/>
      <c r="H23" s="1011"/>
      <c r="I23" s="1010"/>
    </row>
    <row r="24" spans="1:9" ht="15" customHeight="1" x14ac:dyDescent="0.25">
      <c r="A24" s="804" t="s">
        <v>3377</v>
      </c>
      <c r="B24" s="804"/>
      <c r="C24" s="804"/>
      <c r="D24" s="804"/>
      <c r="E24" s="578">
        <v>105</v>
      </c>
      <c r="F24" s="1009"/>
      <c r="G24" s="1011"/>
      <c r="H24" s="1011"/>
      <c r="I24" s="1010"/>
    </row>
    <row r="25" spans="1:9" x14ac:dyDescent="0.25">
      <c r="A25" s="1024" t="s">
        <v>89</v>
      </c>
      <c r="B25" s="1025"/>
      <c r="C25" s="1025"/>
      <c r="D25" s="1026"/>
      <c r="E25" s="578">
        <v>106</v>
      </c>
      <c r="F25" s="1027">
        <f>SUM(F21:I24)</f>
        <v>0</v>
      </c>
      <c r="G25" s="1027"/>
      <c r="H25" s="1027"/>
      <c r="I25" s="1027"/>
    </row>
    <row r="26" spans="1:9" ht="15" customHeight="1" x14ac:dyDescent="0.25">
      <c r="A26" s="956" t="s">
        <v>5065</v>
      </c>
      <c r="B26" s="956"/>
      <c r="C26" s="956"/>
      <c r="D26" s="956"/>
      <c r="E26" s="956"/>
      <c r="F26" s="956"/>
      <c r="G26" s="956"/>
      <c r="H26" s="956"/>
      <c r="I26" s="956"/>
    </row>
    <row r="27" spans="1:9" ht="15" customHeight="1" x14ac:dyDescent="0.25">
      <c r="A27" s="804" t="s">
        <v>3382</v>
      </c>
      <c r="B27" s="804"/>
      <c r="C27" s="804"/>
      <c r="D27" s="804"/>
      <c r="E27" s="577">
        <v>115</v>
      </c>
      <c r="F27" s="995"/>
      <c r="G27" s="996"/>
      <c r="H27" s="996"/>
      <c r="I27" s="997"/>
    </row>
    <row r="28" spans="1:9" x14ac:dyDescent="0.25">
      <c r="A28" s="987" t="s">
        <v>3384</v>
      </c>
      <c r="B28" s="987"/>
      <c r="C28" s="987"/>
      <c r="D28" s="987"/>
      <c r="E28" s="577">
        <v>143</v>
      </c>
      <c r="F28" s="1028"/>
      <c r="G28" s="1028"/>
      <c r="H28" s="1028"/>
      <c r="I28" s="1028"/>
    </row>
    <row r="29" spans="1:9" x14ac:dyDescent="0.25">
      <c r="A29" s="1018" t="s">
        <v>3386</v>
      </c>
      <c r="B29" s="1019"/>
      <c r="C29" s="1019"/>
      <c r="D29" s="1020"/>
      <c r="E29" s="577">
        <v>113</v>
      </c>
      <c r="F29" s="1021"/>
      <c r="G29" s="1022"/>
      <c r="H29" s="1022"/>
      <c r="I29" s="1023"/>
    </row>
    <row r="30" spans="1:9" x14ac:dyDescent="0.25">
      <c r="A30" s="735" t="s">
        <v>3388</v>
      </c>
      <c r="B30" s="736"/>
      <c r="C30" s="736"/>
      <c r="D30" s="737"/>
      <c r="E30" s="577">
        <v>111</v>
      </c>
      <c r="F30" s="995"/>
      <c r="G30" s="996"/>
      <c r="H30" s="996"/>
      <c r="I30" s="997"/>
    </row>
    <row r="31" spans="1:9" ht="15" customHeight="1" x14ac:dyDescent="0.25">
      <c r="A31" s="804" t="s">
        <v>5066</v>
      </c>
      <c r="B31" s="804"/>
      <c r="C31" s="804"/>
      <c r="D31" s="804"/>
      <c r="E31" s="577">
        <v>116</v>
      </c>
      <c r="F31" s="992"/>
      <c r="G31" s="992"/>
      <c r="H31" s="992"/>
      <c r="I31" s="992"/>
    </row>
    <row r="32" spans="1:9" ht="15" customHeight="1" x14ac:dyDescent="0.25">
      <c r="A32" s="783" t="s">
        <v>3392</v>
      </c>
      <c r="B32" s="791"/>
      <c r="C32" s="791"/>
      <c r="D32" s="784"/>
      <c r="E32" s="578">
        <v>153</v>
      </c>
      <c r="F32" s="1009"/>
      <c r="G32" s="1011"/>
      <c r="H32" s="1011"/>
      <c r="I32" s="1010"/>
    </row>
    <row r="33" spans="1:9" x14ac:dyDescent="0.25">
      <c r="A33" s="804" t="s">
        <v>3283</v>
      </c>
      <c r="B33" s="804"/>
      <c r="C33" s="804"/>
      <c r="D33" s="804"/>
      <c r="E33" s="578">
        <v>144</v>
      </c>
      <c r="F33" s="1009">
        <f>SUM(F27:I32)</f>
        <v>0</v>
      </c>
      <c r="G33" s="1011"/>
      <c r="H33" s="1011"/>
      <c r="I33" s="1010"/>
    </row>
    <row r="34" spans="1:9" x14ac:dyDescent="0.25">
      <c r="A34" s="802" t="s">
        <v>5067</v>
      </c>
      <c r="B34" s="810"/>
      <c r="C34" s="810"/>
      <c r="D34" s="810"/>
      <c r="E34" s="810"/>
      <c r="F34" s="810"/>
      <c r="G34" s="810"/>
      <c r="H34" s="810"/>
      <c r="I34" s="803"/>
    </row>
    <row r="35" spans="1:9" x14ac:dyDescent="0.25">
      <c r="A35" s="735" t="s">
        <v>3396</v>
      </c>
      <c r="B35" s="736"/>
      <c r="C35" s="736"/>
      <c r="D35" s="737"/>
      <c r="E35" s="577">
        <v>121</v>
      </c>
      <c r="F35" s="995"/>
      <c r="G35" s="996"/>
      <c r="H35" s="996"/>
      <c r="I35" s="997"/>
    </row>
    <row r="36" spans="1:9" x14ac:dyDescent="0.25">
      <c r="A36" s="732" t="s">
        <v>3398</v>
      </c>
      <c r="B36" s="732"/>
      <c r="C36" s="732"/>
      <c r="D36" s="732"/>
      <c r="E36" s="577">
        <v>145</v>
      </c>
      <c r="F36" s="992"/>
      <c r="G36" s="992"/>
      <c r="H36" s="992"/>
      <c r="I36" s="992"/>
    </row>
    <row r="37" spans="1:9" ht="15" customHeight="1" x14ac:dyDescent="0.25">
      <c r="A37" s="783" t="s">
        <v>3400</v>
      </c>
      <c r="B37" s="791"/>
      <c r="C37" s="791"/>
      <c r="D37" s="784"/>
      <c r="E37" s="577">
        <v>125</v>
      </c>
      <c r="F37" s="995"/>
      <c r="G37" s="996"/>
      <c r="H37" s="996"/>
      <c r="I37" s="997"/>
    </row>
    <row r="38" spans="1:9" ht="15" customHeight="1" x14ac:dyDescent="0.25">
      <c r="A38" s="804" t="s">
        <v>5068</v>
      </c>
      <c r="B38" s="804"/>
      <c r="C38" s="804"/>
      <c r="D38" s="804"/>
      <c r="E38" s="577">
        <v>310</v>
      </c>
      <c r="F38" s="995"/>
      <c r="G38" s="996"/>
      <c r="H38" s="996"/>
      <c r="I38" s="997"/>
    </row>
    <row r="39" spans="1:9" ht="15" customHeight="1" x14ac:dyDescent="0.25">
      <c r="A39" s="804" t="s">
        <v>3404</v>
      </c>
      <c r="B39" s="804"/>
      <c r="C39" s="804"/>
      <c r="D39" s="804"/>
      <c r="E39" s="578">
        <v>133</v>
      </c>
      <c r="F39" s="1009"/>
      <c r="G39" s="1011"/>
      <c r="H39" s="1011"/>
      <c r="I39" s="1010"/>
    </row>
    <row r="40" spans="1:9" ht="15" customHeight="1" x14ac:dyDescent="0.25">
      <c r="A40" s="783" t="s">
        <v>3406</v>
      </c>
      <c r="B40" s="791"/>
      <c r="C40" s="791"/>
      <c r="D40" s="784"/>
      <c r="E40" s="578">
        <v>148</v>
      </c>
      <c r="F40" s="1009"/>
      <c r="G40" s="1011"/>
      <c r="H40" s="1011"/>
      <c r="I40" s="1010"/>
    </row>
    <row r="41" spans="1:9" ht="15" customHeight="1" x14ac:dyDescent="0.25">
      <c r="A41" s="804" t="s">
        <v>3408</v>
      </c>
      <c r="B41" s="804"/>
      <c r="C41" s="804"/>
      <c r="D41" s="804"/>
      <c r="E41" s="578">
        <v>128</v>
      </c>
      <c r="F41" s="1016"/>
      <c r="G41" s="1016"/>
      <c r="H41" s="1016"/>
      <c r="I41" s="1016"/>
    </row>
    <row r="42" spans="1:9" ht="15" customHeight="1" x14ac:dyDescent="0.25">
      <c r="A42" s="804" t="s">
        <v>5069</v>
      </c>
      <c r="B42" s="804"/>
      <c r="C42" s="804"/>
      <c r="D42" s="804"/>
      <c r="E42" s="578">
        <v>135</v>
      </c>
      <c r="F42" s="1016"/>
      <c r="G42" s="1016"/>
      <c r="H42" s="1016"/>
      <c r="I42" s="1016"/>
    </row>
    <row r="43" spans="1:9" ht="15" customHeight="1" x14ac:dyDescent="0.25">
      <c r="A43" s="783" t="s">
        <v>3411</v>
      </c>
      <c r="B43" s="791"/>
      <c r="C43" s="791"/>
      <c r="D43" s="784"/>
      <c r="E43" s="577">
        <v>150</v>
      </c>
      <c r="F43" s="995"/>
      <c r="G43" s="996"/>
      <c r="H43" s="996"/>
      <c r="I43" s="997"/>
    </row>
    <row r="44" spans="1:9" x14ac:dyDescent="0.25">
      <c r="A44" s="783" t="s">
        <v>3413</v>
      </c>
      <c r="B44" s="791"/>
      <c r="C44" s="791"/>
      <c r="D44" s="784"/>
      <c r="E44" s="578">
        <v>152</v>
      </c>
      <c r="F44" s="1009">
        <f>SUM(F35:I43)</f>
        <v>0</v>
      </c>
      <c r="G44" s="1011"/>
      <c r="H44" s="1011"/>
      <c r="I44" s="1010"/>
    </row>
    <row r="45" spans="1:9" x14ac:dyDescent="0.25">
      <c r="A45" s="793" t="s">
        <v>5070</v>
      </c>
      <c r="B45" s="793"/>
      <c r="C45" s="793"/>
      <c r="D45" s="793"/>
      <c r="E45" s="793"/>
      <c r="F45" s="793"/>
      <c r="G45" s="793"/>
      <c r="H45" s="793"/>
      <c r="I45" s="793"/>
    </row>
    <row r="46" spans="1:9" ht="15" customHeight="1" x14ac:dyDescent="0.25">
      <c r="A46" s="783" t="s">
        <v>5071</v>
      </c>
      <c r="B46" s="791"/>
      <c r="C46" s="791"/>
      <c r="D46" s="784"/>
      <c r="E46" s="578">
        <v>137</v>
      </c>
      <c r="F46" s="1009">
        <f>F44+F33+F25</f>
        <v>0</v>
      </c>
      <c r="G46" s="1011"/>
      <c r="H46" s="1011"/>
      <c r="I46" s="1010"/>
    </row>
    <row r="47" spans="1:9" ht="15" customHeight="1" x14ac:dyDescent="0.25">
      <c r="A47" s="956" t="s">
        <v>5072</v>
      </c>
      <c r="B47" s="956"/>
      <c r="C47" s="956"/>
      <c r="D47" s="956"/>
      <c r="E47" s="956"/>
      <c r="F47" s="956"/>
      <c r="G47" s="956"/>
      <c r="H47" s="956"/>
      <c r="I47" s="956"/>
    </row>
    <row r="48" spans="1:9" ht="15" customHeight="1" x14ac:dyDescent="0.25">
      <c r="A48" s="804" t="s">
        <v>5073</v>
      </c>
      <c r="B48" s="804"/>
      <c r="C48" s="804"/>
      <c r="D48" s="804"/>
      <c r="E48" s="578">
        <v>117</v>
      </c>
      <c r="F48" s="953"/>
      <c r="G48" s="954"/>
      <c r="H48" s="954"/>
      <c r="I48" s="955"/>
    </row>
    <row r="49" spans="1:11" x14ac:dyDescent="0.25">
      <c r="A49" s="802" t="s">
        <v>3421</v>
      </c>
      <c r="B49" s="810"/>
      <c r="C49" s="810"/>
      <c r="D49" s="810"/>
      <c r="E49" s="810"/>
      <c r="F49" s="810"/>
      <c r="G49" s="810"/>
      <c r="H49" s="810"/>
      <c r="I49" s="803"/>
    </row>
    <row r="50" spans="1:11" ht="15" customHeight="1" x14ac:dyDescent="0.25">
      <c r="A50" s="638" t="s">
        <v>5074</v>
      </c>
      <c r="B50" s="638"/>
      <c r="C50" s="638"/>
      <c r="D50" s="638"/>
      <c r="E50" s="638"/>
      <c r="F50" s="638"/>
      <c r="G50" s="638"/>
      <c r="H50" s="638"/>
      <c r="I50" s="638"/>
    </row>
    <row r="51" spans="1:11" ht="15" customHeight="1" x14ac:dyDescent="0.25">
      <c r="A51" s="804" t="s">
        <v>5075</v>
      </c>
      <c r="B51" s="804"/>
      <c r="C51" s="804"/>
      <c r="D51" s="804"/>
      <c r="E51" s="577" t="s">
        <v>5076</v>
      </c>
      <c r="F51" s="738"/>
      <c r="G51" s="824"/>
      <c r="H51" s="824"/>
      <c r="I51" s="739"/>
    </row>
    <row r="52" spans="1:11" ht="15" customHeight="1" x14ac:dyDescent="0.25">
      <c r="A52" s="804" t="s">
        <v>5077</v>
      </c>
      <c r="B52" s="804"/>
      <c r="C52" s="804"/>
      <c r="D52" s="804"/>
      <c r="E52" s="578" t="s">
        <v>5078</v>
      </c>
      <c r="F52" s="953"/>
      <c r="G52" s="954"/>
      <c r="H52" s="954"/>
      <c r="I52" s="955"/>
    </row>
    <row r="53" spans="1:11" ht="15" customHeight="1" x14ac:dyDescent="0.25">
      <c r="A53" s="783" t="s">
        <v>3427</v>
      </c>
      <c r="B53" s="791"/>
      <c r="C53" s="791"/>
      <c r="D53" s="784"/>
      <c r="E53" s="578" t="s">
        <v>5079</v>
      </c>
      <c r="F53" s="953"/>
      <c r="G53" s="954"/>
      <c r="H53" s="954"/>
      <c r="I53" s="955"/>
    </row>
    <row r="54" spans="1:11" ht="15" customHeight="1" x14ac:dyDescent="0.25">
      <c r="A54" s="783" t="s">
        <v>3429</v>
      </c>
      <c r="B54" s="791"/>
      <c r="C54" s="791"/>
      <c r="D54" s="784"/>
      <c r="E54" s="577" t="s">
        <v>5080</v>
      </c>
      <c r="F54" s="738"/>
      <c r="G54" s="824"/>
      <c r="H54" s="824"/>
      <c r="I54" s="739"/>
    </row>
    <row r="55" spans="1:11" x14ac:dyDescent="0.25">
      <c r="A55" s="732" t="s">
        <v>5081</v>
      </c>
      <c r="B55" s="732"/>
      <c r="C55" s="732"/>
      <c r="D55" s="732"/>
      <c r="E55" s="577" t="s">
        <v>5082</v>
      </c>
      <c r="F55" s="735" t="s">
        <v>4630</v>
      </c>
      <c r="G55" s="737"/>
      <c r="H55" s="735" t="s">
        <v>4631</v>
      </c>
      <c r="I55" s="737"/>
      <c r="J55" s="735" t="s">
        <v>4632</v>
      </c>
      <c r="K55" s="737"/>
    </row>
    <row r="56" spans="1:11" x14ac:dyDescent="0.25">
      <c r="F56" s="738"/>
      <c r="G56" s="739"/>
      <c r="H56" s="738"/>
      <c r="I56" s="739"/>
      <c r="J56" s="738"/>
      <c r="K56" s="739"/>
    </row>
    <row r="57" spans="1:11" x14ac:dyDescent="0.25">
      <c r="A57" s="735" t="s">
        <v>5083</v>
      </c>
      <c r="B57" s="736"/>
      <c r="C57" s="736"/>
      <c r="D57" s="737"/>
      <c r="E57" s="578" t="s">
        <v>5084</v>
      </c>
      <c r="F57" s="735" t="s">
        <v>4630</v>
      </c>
      <c r="G57" s="737"/>
      <c r="H57" s="735" t="s">
        <v>4631</v>
      </c>
      <c r="I57" s="737"/>
      <c r="J57" s="735" t="s">
        <v>4632</v>
      </c>
      <c r="K57" s="737"/>
    </row>
    <row r="58" spans="1:11" x14ac:dyDescent="0.25">
      <c r="F58" s="738"/>
      <c r="G58" s="739"/>
      <c r="H58" s="738"/>
      <c r="I58" s="739"/>
      <c r="J58" s="738"/>
      <c r="K58" s="739"/>
    </row>
    <row r="59" spans="1:11" x14ac:dyDescent="0.25">
      <c r="A59" s="735" t="s">
        <v>3433</v>
      </c>
      <c r="B59" s="737"/>
    </row>
    <row r="60" spans="1:11" x14ac:dyDescent="0.25">
      <c r="A60" s="735" t="s">
        <v>4630</v>
      </c>
      <c r="B60" s="737"/>
      <c r="C60" s="735" t="s">
        <v>4631</v>
      </c>
      <c r="D60" s="737"/>
      <c r="E60" s="735" t="s">
        <v>4632</v>
      </c>
      <c r="F60" s="737"/>
    </row>
    <row r="61" spans="1:11" x14ac:dyDescent="0.25">
      <c r="A61" s="738"/>
      <c r="B61" s="739"/>
      <c r="C61" s="738"/>
      <c r="D61" s="739"/>
      <c r="E61" s="738"/>
      <c r="F61" s="739"/>
    </row>
    <row r="63" spans="1:11" ht="15" customHeight="1" x14ac:dyDescent="0.25">
      <c r="A63" s="638" t="s">
        <v>5085</v>
      </c>
      <c r="B63" s="638"/>
      <c r="C63" s="638"/>
      <c r="D63" s="638"/>
      <c r="E63" s="638"/>
      <c r="F63" s="638"/>
      <c r="G63" s="638"/>
      <c r="H63" s="638"/>
      <c r="I63" s="638"/>
      <c r="J63" s="638"/>
      <c r="K63" s="638"/>
    </row>
    <row r="64" spans="1:11" x14ac:dyDescent="0.25">
      <c r="A64" s="638"/>
      <c r="B64" s="638"/>
      <c r="C64" s="638"/>
      <c r="D64" s="638"/>
      <c r="E64" s="638"/>
      <c r="F64" s="638"/>
      <c r="G64" s="638"/>
      <c r="H64" s="638"/>
      <c r="I64" s="638"/>
      <c r="J64" s="638"/>
      <c r="K64" s="638"/>
    </row>
  </sheetData>
  <mergeCells count="107">
    <mergeCell ref="A61:B61"/>
    <mergeCell ref="C61:D61"/>
    <mergeCell ref="E61:F61"/>
    <mergeCell ref="A63:K64"/>
    <mergeCell ref="F58:G58"/>
    <mergeCell ref="H58:I58"/>
    <mergeCell ref="J58:K58"/>
    <mergeCell ref="A59:B59"/>
    <mergeCell ref="A60:B60"/>
    <mergeCell ref="C60:D60"/>
    <mergeCell ref="E60:F60"/>
    <mergeCell ref="J55:K55"/>
    <mergeCell ref="F56:G56"/>
    <mergeCell ref="H56:I56"/>
    <mergeCell ref="J56:K56"/>
    <mergeCell ref="A57:D57"/>
    <mergeCell ref="F57:G57"/>
    <mergeCell ref="H57:I57"/>
    <mergeCell ref="J57:K57"/>
    <mergeCell ref="A53:D53"/>
    <mergeCell ref="F53:I53"/>
    <mergeCell ref="A54:D54"/>
    <mergeCell ref="F54:I54"/>
    <mergeCell ref="A55:D55"/>
    <mergeCell ref="F55:G55"/>
    <mergeCell ref="H55:I55"/>
    <mergeCell ref="A49:I49"/>
    <mergeCell ref="A50:I50"/>
    <mergeCell ref="A51:D51"/>
    <mergeCell ref="F51:I51"/>
    <mergeCell ref="A52:D52"/>
    <mergeCell ref="F52:I52"/>
    <mergeCell ref="A45:I45"/>
    <mergeCell ref="A46:D46"/>
    <mergeCell ref="F46:I46"/>
    <mergeCell ref="A47:I47"/>
    <mergeCell ref="A48:D48"/>
    <mergeCell ref="F48:I48"/>
    <mergeCell ref="A42:D42"/>
    <mergeCell ref="F42:I42"/>
    <mergeCell ref="A43:D43"/>
    <mergeCell ref="F43:I43"/>
    <mergeCell ref="A44:D44"/>
    <mergeCell ref="F44:I44"/>
    <mergeCell ref="A39:D39"/>
    <mergeCell ref="F39:I39"/>
    <mergeCell ref="A40:D40"/>
    <mergeCell ref="F40:I40"/>
    <mergeCell ref="A41:D41"/>
    <mergeCell ref="F41:I41"/>
    <mergeCell ref="A36:D36"/>
    <mergeCell ref="F36:I36"/>
    <mergeCell ref="A37:D37"/>
    <mergeCell ref="F37:I37"/>
    <mergeCell ref="A38:D38"/>
    <mergeCell ref="F38:I38"/>
    <mergeCell ref="A32:D32"/>
    <mergeCell ref="F32:I32"/>
    <mergeCell ref="A33:D33"/>
    <mergeCell ref="F33:I33"/>
    <mergeCell ref="A34:I34"/>
    <mergeCell ref="A35:D35"/>
    <mergeCell ref="F35:I35"/>
    <mergeCell ref="A29:D29"/>
    <mergeCell ref="F29:I29"/>
    <mergeCell ref="A30:D30"/>
    <mergeCell ref="F30:I30"/>
    <mergeCell ref="A31:D31"/>
    <mergeCell ref="F31:I31"/>
    <mergeCell ref="A25:D25"/>
    <mergeCell ref="F25:I25"/>
    <mergeCell ref="A26:I26"/>
    <mergeCell ref="A27:D27"/>
    <mergeCell ref="F27:I27"/>
    <mergeCell ref="A28:D28"/>
    <mergeCell ref="F28:I28"/>
    <mergeCell ref="A22:D22"/>
    <mergeCell ref="F22:I22"/>
    <mergeCell ref="A23:D23"/>
    <mergeCell ref="F23:I23"/>
    <mergeCell ref="A24:D24"/>
    <mergeCell ref="F24:I24"/>
    <mergeCell ref="A18:D18"/>
    <mergeCell ref="F18:I18"/>
    <mergeCell ref="A19:I19"/>
    <mergeCell ref="A20:I20"/>
    <mergeCell ref="A21:D21"/>
    <mergeCell ref="F21:I21"/>
    <mergeCell ref="A16:D16"/>
    <mergeCell ref="F16:I16"/>
    <mergeCell ref="A17:D17"/>
    <mergeCell ref="F17:I17"/>
    <mergeCell ref="A11:C11"/>
    <mergeCell ref="D11:F11"/>
    <mergeCell ref="G11:I11"/>
    <mergeCell ref="A12:C12"/>
    <mergeCell ref="D12:F12"/>
    <mergeCell ref="G12:I12"/>
    <mergeCell ref="A1:F1"/>
    <mergeCell ref="A3:D3"/>
    <mergeCell ref="A5:C5"/>
    <mergeCell ref="A6:C6"/>
    <mergeCell ref="A8:B8"/>
    <mergeCell ref="A9:B9"/>
    <mergeCell ref="A14:I14"/>
    <mergeCell ref="A15:D15"/>
    <mergeCell ref="F15:I15"/>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workbookViewId="0">
      <selection activeCell="H15" sqref="H15"/>
    </sheetView>
  </sheetViews>
  <sheetFormatPr baseColWidth="10" defaultRowHeight="15" x14ac:dyDescent="0.25"/>
  <sheetData>
    <row r="1" spans="1:5" x14ac:dyDescent="0.25">
      <c r="A1" s="623" t="s">
        <v>5086</v>
      </c>
      <c r="B1" s="623"/>
      <c r="C1" s="623"/>
    </row>
    <row r="3" spans="1:5" x14ac:dyDescent="0.25">
      <c r="A3" s="732" t="s">
        <v>5087</v>
      </c>
      <c r="B3" s="732"/>
      <c r="C3" s="732"/>
      <c r="D3" s="732"/>
      <c r="E3" s="732"/>
    </row>
    <row r="4" spans="1:5" x14ac:dyDescent="0.25">
      <c r="A4" s="831"/>
      <c r="B4" s="831"/>
      <c r="C4" s="831"/>
      <c r="D4" s="831"/>
      <c r="E4" s="831"/>
    </row>
    <row r="5" spans="1:5" x14ac:dyDescent="0.25">
      <c r="A5" s="831"/>
      <c r="B5" s="831"/>
      <c r="C5" s="831"/>
      <c r="D5" s="831"/>
      <c r="E5" s="831"/>
    </row>
    <row r="6" spans="1:5" x14ac:dyDescent="0.25">
      <c r="A6" s="831"/>
      <c r="B6" s="831"/>
      <c r="C6" s="831"/>
      <c r="D6" s="831"/>
      <c r="E6" s="831"/>
    </row>
    <row r="7" spans="1:5" x14ac:dyDescent="0.25">
      <c r="A7" s="831"/>
      <c r="B7" s="831"/>
      <c r="C7" s="831"/>
      <c r="D7" s="831"/>
      <c r="E7" s="831"/>
    </row>
    <row r="8" spans="1:5" x14ac:dyDescent="0.25">
      <c r="A8" s="831"/>
      <c r="B8" s="831"/>
      <c r="C8" s="831"/>
      <c r="D8" s="831"/>
      <c r="E8" s="831"/>
    </row>
    <row r="10" spans="1:5" x14ac:dyDescent="0.25">
      <c r="A10" s="732" t="s">
        <v>4928</v>
      </c>
      <c r="B10" s="732"/>
      <c r="C10" s="732"/>
      <c r="D10" s="732"/>
      <c r="E10" s="732"/>
    </row>
    <row r="11" spans="1:5" x14ac:dyDescent="0.25">
      <c r="A11" s="970"/>
      <c r="B11" s="971"/>
      <c r="C11" s="971"/>
      <c r="D11" s="971"/>
      <c r="E11" s="972"/>
    </row>
    <row r="12" spans="1:5" x14ac:dyDescent="0.25">
      <c r="A12" s="984"/>
      <c r="B12" s="985"/>
      <c r="C12" s="985"/>
      <c r="D12" s="985"/>
      <c r="E12" s="986"/>
    </row>
    <row r="13" spans="1:5" x14ac:dyDescent="0.25">
      <c r="A13" s="984"/>
      <c r="B13" s="985"/>
      <c r="C13" s="985"/>
      <c r="D13" s="985"/>
      <c r="E13" s="986"/>
    </row>
    <row r="14" spans="1:5" x14ac:dyDescent="0.25">
      <c r="A14" s="984"/>
      <c r="B14" s="985"/>
      <c r="C14" s="985"/>
      <c r="D14" s="985"/>
      <c r="E14" s="986"/>
    </row>
    <row r="15" spans="1:5" x14ac:dyDescent="0.25">
      <c r="A15" s="973"/>
      <c r="B15" s="974"/>
      <c r="C15" s="974"/>
      <c r="D15" s="974"/>
      <c r="E15" s="975"/>
    </row>
    <row r="17" spans="1:11" x14ac:dyDescent="0.25">
      <c r="A17" s="732" t="s">
        <v>1213</v>
      </c>
      <c r="B17" s="732"/>
      <c r="C17" s="831"/>
      <c r="D17" s="831"/>
      <c r="E17" s="831"/>
      <c r="F17" s="831"/>
      <c r="G17" s="831"/>
    </row>
    <row r="18" spans="1:11" x14ac:dyDescent="0.25">
      <c r="A18" s="735" t="s">
        <v>1219</v>
      </c>
      <c r="B18" s="737"/>
      <c r="C18" s="831"/>
      <c r="D18" s="831"/>
      <c r="E18" s="831"/>
      <c r="F18" s="831"/>
      <c r="G18" s="831"/>
    </row>
    <row r="19" spans="1:11" x14ac:dyDescent="0.25">
      <c r="A19" s="735" t="s">
        <v>4929</v>
      </c>
      <c r="B19" s="737"/>
      <c r="C19" s="738"/>
      <c r="D19" s="824"/>
      <c r="E19" s="824"/>
      <c r="F19" s="824"/>
      <c r="G19" s="739"/>
    </row>
    <row r="20" spans="1:11" ht="15" customHeight="1" x14ac:dyDescent="0.25">
      <c r="A20" s="804" t="s">
        <v>4930</v>
      </c>
      <c r="B20" s="804"/>
      <c r="C20" s="738"/>
      <c r="D20" s="824"/>
      <c r="E20" s="824"/>
      <c r="F20" s="824"/>
      <c r="G20" s="739"/>
    </row>
    <row r="21" spans="1:11" x14ac:dyDescent="0.25">
      <c r="A21" s="735" t="s">
        <v>4931</v>
      </c>
      <c r="B21" s="737"/>
      <c r="C21" s="738"/>
      <c r="D21" s="824"/>
      <c r="E21" s="824"/>
      <c r="F21" s="824"/>
      <c r="G21" s="739"/>
    </row>
    <row r="22" spans="1:11" x14ac:dyDescent="0.25">
      <c r="A22" s="735" t="s">
        <v>4932</v>
      </c>
      <c r="B22" s="737"/>
      <c r="C22" s="738"/>
      <c r="D22" s="824"/>
      <c r="E22" s="824"/>
      <c r="F22" s="824"/>
      <c r="G22" s="739"/>
    </row>
    <row r="23" spans="1:11" x14ac:dyDescent="0.25">
      <c r="A23" s="735" t="s">
        <v>4933</v>
      </c>
      <c r="B23" s="737"/>
      <c r="C23" s="738"/>
      <c r="D23" s="824"/>
      <c r="E23" s="824"/>
      <c r="F23" s="824"/>
      <c r="G23" s="739"/>
    </row>
    <row r="25" spans="1:11" x14ac:dyDescent="0.25">
      <c r="A25" s="823" t="s">
        <v>5088</v>
      </c>
      <c r="B25" s="823"/>
      <c r="C25" s="823"/>
      <c r="D25" s="823"/>
      <c r="E25" s="823"/>
      <c r="F25" s="823"/>
      <c r="G25" s="823"/>
    </row>
    <row r="26" spans="1:11" ht="15" customHeight="1" x14ac:dyDescent="0.25">
      <c r="A26" s="732" t="s">
        <v>5089</v>
      </c>
      <c r="B26" s="732"/>
      <c r="C26" s="579" t="s">
        <v>5090</v>
      </c>
      <c r="D26" s="581"/>
      <c r="E26" s="732" t="s">
        <v>5091</v>
      </c>
      <c r="F26" s="732"/>
      <c r="G26" s="581"/>
      <c r="H26" s="804" t="s">
        <v>5092</v>
      </c>
      <c r="I26" s="804"/>
      <c r="J26" s="804"/>
      <c r="K26" s="804"/>
    </row>
    <row r="27" spans="1:11" x14ac:dyDescent="0.25">
      <c r="A27" s="579" t="s">
        <v>5035</v>
      </c>
      <c r="B27" s="732" t="s">
        <v>5093</v>
      </c>
      <c r="C27" s="732"/>
      <c r="D27" s="579" t="s">
        <v>4939</v>
      </c>
      <c r="E27" s="995"/>
      <c r="F27" s="996"/>
      <c r="G27" s="997"/>
      <c r="H27" s="732" t="s">
        <v>5094</v>
      </c>
      <c r="I27" s="732"/>
      <c r="J27" s="732"/>
      <c r="K27" s="732"/>
    </row>
    <row r="28" spans="1:11" x14ac:dyDescent="0.25">
      <c r="A28" s="618" t="s">
        <v>5095</v>
      </c>
      <c r="B28" s="618"/>
      <c r="C28" s="618"/>
      <c r="D28" s="618"/>
      <c r="E28" s="618"/>
      <c r="F28" s="618"/>
      <c r="G28" s="618"/>
      <c r="H28" s="618"/>
      <c r="I28" s="618"/>
      <c r="J28" s="618"/>
      <c r="K28" s="618"/>
    </row>
    <row r="30" spans="1:11" x14ac:dyDescent="0.25">
      <c r="A30" s="818" t="s">
        <v>1228</v>
      </c>
      <c r="B30" s="820"/>
    </row>
    <row r="31" spans="1:11" x14ac:dyDescent="0.25">
      <c r="A31" s="579" t="s">
        <v>1229</v>
      </c>
      <c r="B31" s="581"/>
    </row>
    <row r="32" spans="1:11" x14ac:dyDescent="0.25">
      <c r="A32" s="579" t="s">
        <v>1231</v>
      </c>
      <c r="B32" s="581"/>
    </row>
    <row r="33" spans="1:5" x14ac:dyDescent="0.25">
      <c r="A33" s="579" t="s">
        <v>4403</v>
      </c>
      <c r="B33" s="581"/>
    </row>
    <row r="34" spans="1:5" x14ac:dyDescent="0.25">
      <c r="A34" s="579" t="s">
        <v>1230</v>
      </c>
      <c r="B34" s="581"/>
    </row>
    <row r="36" spans="1:5" x14ac:dyDescent="0.25">
      <c r="A36" s="823" t="s">
        <v>4943</v>
      </c>
      <c r="B36" s="823"/>
    </row>
    <row r="37" spans="1:5" x14ac:dyDescent="0.25">
      <c r="A37" s="579" t="s">
        <v>1235</v>
      </c>
      <c r="B37" s="581"/>
    </row>
    <row r="38" spans="1:5" x14ac:dyDescent="0.25">
      <c r="A38" s="579" t="s">
        <v>1229</v>
      </c>
      <c r="B38" s="581"/>
    </row>
    <row r="39" spans="1:5" x14ac:dyDescent="0.25">
      <c r="A39" s="579" t="s">
        <v>4944</v>
      </c>
      <c r="B39" s="581"/>
    </row>
    <row r="40" spans="1:5" x14ac:dyDescent="0.25">
      <c r="A40" s="579" t="s">
        <v>4946</v>
      </c>
      <c r="B40" s="581"/>
    </row>
    <row r="42" spans="1:5" x14ac:dyDescent="0.25">
      <c r="A42" s="818" t="s">
        <v>4947</v>
      </c>
      <c r="B42" s="819"/>
      <c r="C42" s="819"/>
      <c r="D42" s="819"/>
      <c r="E42" s="820"/>
    </row>
    <row r="43" spans="1:5" x14ac:dyDescent="0.25">
      <c r="A43" s="970"/>
      <c r="B43" s="971"/>
      <c r="C43" s="971"/>
      <c r="D43" s="971"/>
      <c r="E43" s="972"/>
    </row>
    <row r="44" spans="1:5" x14ac:dyDescent="0.25">
      <c r="A44" s="984"/>
      <c r="B44" s="985"/>
      <c r="C44" s="985"/>
      <c r="D44" s="985"/>
      <c r="E44" s="986"/>
    </row>
    <row r="45" spans="1:5" x14ac:dyDescent="0.25">
      <c r="A45" s="984"/>
      <c r="B45" s="985"/>
      <c r="C45" s="985"/>
      <c r="D45" s="985"/>
      <c r="E45" s="986"/>
    </row>
    <row r="46" spans="1:5" x14ac:dyDescent="0.25">
      <c r="A46" s="984"/>
      <c r="B46" s="985"/>
      <c r="C46" s="985"/>
      <c r="D46" s="985"/>
      <c r="E46" s="986"/>
    </row>
    <row r="47" spans="1:5" x14ac:dyDescent="0.25">
      <c r="A47" s="984"/>
      <c r="B47" s="985"/>
      <c r="C47" s="985"/>
      <c r="D47" s="985"/>
      <c r="E47" s="986"/>
    </row>
    <row r="48" spans="1:5" x14ac:dyDescent="0.25">
      <c r="A48" s="973"/>
      <c r="B48" s="974"/>
      <c r="C48" s="974"/>
      <c r="D48" s="974"/>
      <c r="E48" s="975"/>
    </row>
    <row r="50" spans="1:5" ht="15" customHeight="1" x14ac:dyDescent="0.25">
      <c r="A50" s="638" t="s">
        <v>5096</v>
      </c>
      <c r="B50" s="638"/>
      <c r="C50" s="638"/>
      <c r="D50" s="638"/>
      <c r="E50" s="638"/>
    </row>
    <row r="52" spans="1:5" x14ac:dyDescent="0.25">
      <c r="A52" s="802" t="s">
        <v>4949</v>
      </c>
      <c r="B52" s="810"/>
      <c r="C52" s="810"/>
      <c r="D52" s="810"/>
      <c r="E52" s="803"/>
    </row>
    <row r="53" spans="1:5" x14ac:dyDescent="0.25">
      <c r="A53" s="818" t="s">
        <v>4950</v>
      </c>
      <c r="B53" s="819"/>
      <c r="C53" s="819"/>
      <c r="D53" s="819"/>
      <c r="E53" s="820"/>
    </row>
    <row r="54" spans="1:5" ht="60" x14ac:dyDescent="0.25">
      <c r="A54" s="579" t="s">
        <v>4951</v>
      </c>
      <c r="B54" s="580" t="s">
        <v>4952</v>
      </c>
      <c r="C54" s="579" t="s">
        <v>2423</v>
      </c>
      <c r="D54" s="738"/>
      <c r="E54" s="739"/>
    </row>
    <row r="55" spans="1:5" ht="105" x14ac:dyDescent="0.25">
      <c r="A55" s="579" t="s">
        <v>4953</v>
      </c>
      <c r="B55" s="580" t="s">
        <v>4954</v>
      </c>
      <c r="C55" s="579" t="s">
        <v>2425</v>
      </c>
      <c r="D55" s="738"/>
      <c r="E55" s="739"/>
    </row>
    <row r="56" spans="1:5" ht="60" x14ac:dyDescent="0.25">
      <c r="A56" s="579" t="s">
        <v>4955</v>
      </c>
      <c r="B56" s="580" t="s">
        <v>5097</v>
      </c>
      <c r="C56" s="579" t="s">
        <v>2427</v>
      </c>
      <c r="D56" s="738"/>
      <c r="E56" s="739"/>
    </row>
    <row r="57" spans="1:5" x14ac:dyDescent="0.25">
      <c r="A57" s="735" t="s">
        <v>5098</v>
      </c>
      <c r="B57" s="736"/>
      <c r="C57" s="736"/>
      <c r="D57" s="736"/>
      <c r="E57" s="737"/>
    </row>
    <row r="58" spans="1:5" x14ac:dyDescent="0.25">
      <c r="A58" s="823" t="s">
        <v>4957</v>
      </c>
      <c r="B58" s="823"/>
      <c r="C58" s="823"/>
      <c r="D58" s="823"/>
      <c r="E58" s="823"/>
    </row>
    <row r="59" spans="1:5" ht="15" customHeight="1" x14ac:dyDescent="0.25">
      <c r="A59" s="804" t="s">
        <v>5099</v>
      </c>
      <c r="B59" s="804"/>
      <c r="C59" s="804"/>
      <c r="D59" s="804"/>
      <c r="E59" s="804"/>
    </row>
    <row r="60" spans="1:5" ht="15" customHeight="1" x14ac:dyDescent="0.25">
      <c r="A60" s="732" t="s">
        <v>4959</v>
      </c>
      <c r="B60" s="732"/>
      <c r="C60" s="804" t="s">
        <v>4960</v>
      </c>
      <c r="D60" s="804"/>
      <c r="E60" s="804"/>
    </row>
    <row r="61" spans="1:5" x14ac:dyDescent="0.25">
      <c r="A61" s="783" t="s">
        <v>4961</v>
      </c>
      <c r="B61" s="784"/>
      <c r="C61" s="783">
        <v>0</v>
      </c>
      <c r="D61" s="791"/>
      <c r="E61" s="784"/>
    </row>
    <row r="62" spans="1:5" ht="15" customHeight="1" x14ac:dyDescent="0.25">
      <c r="A62" s="783" t="s">
        <v>5100</v>
      </c>
      <c r="B62" s="784"/>
      <c r="C62" s="783" t="s">
        <v>4963</v>
      </c>
      <c r="D62" s="791"/>
      <c r="E62" s="784"/>
    </row>
    <row r="63" spans="1:5" ht="15" customHeight="1" x14ac:dyDescent="0.25">
      <c r="A63" s="783" t="s">
        <v>4964</v>
      </c>
      <c r="B63" s="784"/>
      <c r="C63" s="783" t="s">
        <v>4965</v>
      </c>
      <c r="D63" s="791"/>
      <c r="E63" s="784"/>
    </row>
    <row r="64" spans="1:5" ht="15" customHeight="1" x14ac:dyDescent="0.25">
      <c r="A64" s="783" t="s">
        <v>4966</v>
      </c>
      <c r="B64" s="784"/>
      <c r="C64" s="783" t="s">
        <v>4967</v>
      </c>
      <c r="D64" s="791"/>
      <c r="E64" s="784"/>
    </row>
    <row r="65" spans="1:5" ht="15" customHeight="1" x14ac:dyDescent="0.25">
      <c r="A65" s="783" t="s">
        <v>4968</v>
      </c>
      <c r="B65" s="784"/>
      <c r="C65" s="783">
        <v>1.5</v>
      </c>
      <c r="D65" s="791"/>
      <c r="E65" s="784"/>
    </row>
    <row r="66" spans="1:5" ht="120" x14ac:dyDescent="0.25">
      <c r="A66" s="579" t="s">
        <v>4969</v>
      </c>
      <c r="B66" s="580" t="s">
        <v>5101</v>
      </c>
      <c r="C66" s="579" t="s">
        <v>5102</v>
      </c>
      <c r="D66" s="738"/>
      <c r="E66" s="739"/>
    </row>
    <row r="68" spans="1:5" x14ac:dyDescent="0.25">
      <c r="A68" s="802" t="s">
        <v>4972</v>
      </c>
      <c r="B68" s="810"/>
      <c r="C68" s="810"/>
      <c r="D68" s="810"/>
      <c r="E68" s="803"/>
    </row>
    <row r="69" spans="1:5" x14ac:dyDescent="0.25">
      <c r="A69" s="823" t="s">
        <v>4973</v>
      </c>
      <c r="B69" s="823"/>
      <c r="C69" s="823"/>
      <c r="D69" s="823"/>
      <c r="E69" s="823"/>
    </row>
    <row r="70" spans="1:5" x14ac:dyDescent="0.25">
      <c r="A70" s="579" t="s">
        <v>4974</v>
      </c>
      <c r="B70" s="579" t="s">
        <v>4975</v>
      </c>
      <c r="C70" s="738"/>
      <c r="D70" s="824"/>
      <c r="E70" s="739"/>
    </row>
    <row r="71" spans="1:5" ht="15" customHeight="1" x14ac:dyDescent="0.25">
      <c r="A71" s="804" t="s">
        <v>4976</v>
      </c>
      <c r="B71" s="804"/>
      <c r="C71" s="804"/>
      <c r="D71" s="804"/>
      <c r="E71" s="804"/>
    </row>
    <row r="72" spans="1:5" x14ac:dyDescent="0.25">
      <c r="A72" s="823" t="s">
        <v>4977</v>
      </c>
      <c r="B72" s="823"/>
      <c r="C72" s="823"/>
      <c r="D72" s="823"/>
      <c r="E72" s="823"/>
    </row>
    <row r="73" spans="1:5" ht="15" customHeight="1" x14ac:dyDescent="0.25">
      <c r="A73" s="804" t="s">
        <v>5103</v>
      </c>
      <c r="B73" s="804"/>
      <c r="C73" s="804"/>
      <c r="D73" s="579" t="s">
        <v>5104</v>
      </c>
      <c r="E73" s="581"/>
    </row>
    <row r="74" spans="1:5" x14ac:dyDescent="0.25">
      <c r="A74" s="79" t="s">
        <v>4980</v>
      </c>
      <c r="B74" s="79" t="s">
        <v>102</v>
      </c>
      <c r="C74" s="738"/>
      <c r="D74" s="824"/>
      <c r="E74" s="739"/>
    </row>
    <row r="75" spans="1:5" x14ac:dyDescent="0.25">
      <c r="A75" s="732" t="s">
        <v>5105</v>
      </c>
      <c r="B75" s="732"/>
      <c r="C75" s="732"/>
      <c r="D75" s="732"/>
      <c r="E75" s="732"/>
    </row>
    <row r="76" spans="1:5" x14ac:dyDescent="0.25">
      <c r="A76" s="732" t="s">
        <v>5106</v>
      </c>
      <c r="B76" s="732"/>
      <c r="C76" s="732"/>
      <c r="D76" s="732"/>
      <c r="E76" s="732"/>
    </row>
    <row r="77" spans="1:5" x14ac:dyDescent="0.25">
      <c r="A77" s="823" t="s">
        <v>4983</v>
      </c>
      <c r="B77" s="823"/>
      <c r="C77" s="823"/>
      <c r="D77" s="823"/>
      <c r="E77" s="823"/>
    </row>
    <row r="78" spans="1:5" x14ac:dyDescent="0.25">
      <c r="A78" s="732" t="s">
        <v>5107</v>
      </c>
      <c r="B78" s="732"/>
      <c r="C78" s="732"/>
      <c r="D78" s="732"/>
      <c r="E78" s="732"/>
    </row>
    <row r="79" spans="1:5" x14ac:dyDescent="0.25">
      <c r="A79" s="735" t="s">
        <v>4985</v>
      </c>
      <c r="B79" s="736"/>
      <c r="C79" s="736"/>
      <c r="D79" s="736"/>
      <c r="E79" s="737"/>
    </row>
    <row r="80" spans="1:5" x14ac:dyDescent="0.25">
      <c r="A80" s="732" t="s">
        <v>5108</v>
      </c>
      <c r="B80" s="732"/>
      <c r="C80" s="732"/>
      <c r="D80" s="732"/>
      <c r="E80" s="732"/>
    </row>
    <row r="81" spans="1:5" x14ac:dyDescent="0.25">
      <c r="A81" s="735" t="s">
        <v>5109</v>
      </c>
      <c r="B81" s="736"/>
      <c r="C81" s="736"/>
      <c r="D81" s="736"/>
      <c r="E81" s="737"/>
    </row>
    <row r="82" spans="1:5" x14ac:dyDescent="0.25">
      <c r="A82" s="579" t="s">
        <v>4988</v>
      </c>
      <c r="B82" s="579" t="s">
        <v>4989</v>
      </c>
      <c r="C82" s="738"/>
      <c r="D82" s="824"/>
      <c r="E82" s="739"/>
    </row>
    <row r="84" spans="1:5" x14ac:dyDescent="0.25">
      <c r="A84" s="802" t="s">
        <v>4990</v>
      </c>
      <c r="B84" s="810"/>
      <c r="C84" s="810"/>
      <c r="D84" s="810"/>
      <c r="E84" s="803"/>
    </row>
    <row r="85" spans="1:5" x14ac:dyDescent="0.25">
      <c r="A85" s="823" t="s">
        <v>5110</v>
      </c>
      <c r="B85" s="823"/>
      <c r="C85" s="823"/>
      <c r="D85" s="823"/>
      <c r="E85" s="823"/>
    </row>
    <row r="86" spans="1:5" x14ac:dyDescent="0.25">
      <c r="A86" s="579" t="s">
        <v>5111</v>
      </c>
      <c r="B86" s="735" t="s">
        <v>4993</v>
      </c>
      <c r="C86" s="737"/>
      <c r="D86" s="735" t="s">
        <v>4994</v>
      </c>
      <c r="E86" s="737"/>
    </row>
    <row r="87" spans="1:5" x14ac:dyDescent="0.25">
      <c r="A87" s="733" t="s">
        <v>4995</v>
      </c>
      <c r="B87" s="735" t="s">
        <v>4996</v>
      </c>
      <c r="C87" s="737"/>
      <c r="D87" s="1012">
        <v>0</v>
      </c>
      <c r="E87" s="737"/>
    </row>
    <row r="88" spans="1:5" x14ac:dyDescent="0.25">
      <c r="A88" s="734"/>
      <c r="B88" s="735" t="s">
        <v>4997</v>
      </c>
      <c r="C88" s="737"/>
      <c r="D88" s="735" t="s">
        <v>5112</v>
      </c>
      <c r="E88" s="737"/>
    </row>
    <row r="89" spans="1:5" x14ac:dyDescent="0.25">
      <c r="A89" s="579" t="s">
        <v>4999</v>
      </c>
      <c r="B89" s="735" t="s">
        <v>5000</v>
      </c>
      <c r="C89" s="737"/>
      <c r="D89" s="735" t="s">
        <v>5113</v>
      </c>
      <c r="E89" s="737"/>
    </row>
    <row r="90" spans="1:5" x14ac:dyDescent="0.25">
      <c r="A90" s="579" t="s">
        <v>5001</v>
      </c>
      <c r="B90" s="579" t="s">
        <v>5114</v>
      </c>
      <c r="C90" s="579" t="s">
        <v>5002</v>
      </c>
      <c r="D90" s="831"/>
      <c r="E90" s="831"/>
    </row>
    <row r="91" spans="1:5" ht="30" x14ac:dyDescent="0.25">
      <c r="A91" s="580" t="s">
        <v>5004</v>
      </c>
      <c r="B91" s="580" t="s">
        <v>5115</v>
      </c>
      <c r="C91" s="580" t="s">
        <v>5006</v>
      </c>
      <c r="D91" s="953"/>
      <c r="E91" s="955"/>
    </row>
    <row r="92" spans="1:5" x14ac:dyDescent="0.25">
      <c r="A92" s="579" t="s">
        <v>5007</v>
      </c>
      <c r="B92" s="579" t="s">
        <v>5116</v>
      </c>
      <c r="C92" s="579" t="s">
        <v>5009</v>
      </c>
      <c r="D92" s="831"/>
      <c r="E92" s="831"/>
    </row>
    <row r="93" spans="1:5" x14ac:dyDescent="0.25">
      <c r="A93" s="579" t="s">
        <v>5010</v>
      </c>
      <c r="B93" s="579" t="s">
        <v>5117</v>
      </c>
      <c r="C93" s="579" t="s">
        <v>5118</v>
      </c>
      <c r="D93" s="831"/>
      <c r="E93" s="831"/>
    </row>
    <row r="94" spans="1:5" x14ac:dyDescent="0.25">
      <c r="A94" s="793" t="s">
        <v>5119</v>
      </c>
      <c r="B94" s="793"/>
      <c r="C94" s="793"/>
      <c r="D94" s="793"/>
      <c r="E94" s="793"/>
    </row>
    <row r="95" spans="1:5" x14ac:dyDescent="0.25">
      <c r="A95" s="579" t="s">
        <v>5012</v>
      </c>
      <c r="B95" s="579" t="s">
        <v>5120</v>
      </c>
      <c r="C95" s="579" t="s">
        <v>5121</v>
      </c>
      <c r="D95" s="831"/>
      <c r="E95" s="831"/>
    </row>
    <row r="96" spans="1:5" x14ac:dyDescent="0.25">
      <c r="A96" s="579" t="s">
        <v>5014</v>
      </c>
      <c r="B96" s="579" t="s">
        <v>5122</v>
      </c>
      <c r="C96" s="579" t="s">
        <v>5036</v>
      </c>
      <c r="D96" s="831"/>
      <c r="E96" s="831"/>
    </row>
    <row r="97" spans="1:5" x14ac:dyDescent="0.25">
      <c r="A97" s="579" t="s">
        <v>5016</v>
      </c>
      <c r="B97" s="579" t="s">
        <v>5123</v>
      </c>
      <c r="C97" s="579" t="s">
        <v>5124</v>
      </c>
      <c r="D97" s="738"/>
      <c r="E97" s="739"/>
    </row>
    <row r="98" spans="1:5" x14ac:dyDescent="0.25">
      <c r="A98" s="802" t="s">
        <v>5018</v>
      </c>
      <c r="B98" s="810"/>
      <c r="C98" s="810"/>
      <c r="D98" s="810"/>
      <c r="E98" s="803"/>
    </row>
    <row r="99" spans="1:5" ht="15" customHeight="1" x14ac:dyDescent="0.25">
      <c r="A99" s="783" t="s">
        <v>5019</v>
      </c>
      <c r="B99" s="784"/>
      <c r="C99" s="579" t="s">
        <v>5125</v>
      </c>
      <c r="D99" s="976"/>
      <c r="E99" s="977"/>
    </row>
    <row r="100" spans="1:5" x14ac:dyDescent="0.25">
      <c r="A100" s="579" t="s">
        <v>5021</v>
      </c>
      <c r="B100" s="579" t="s">
        <v>5126</v>
      </c>
      <c r="C100" s="579" t="s">
        <v>5051</v>
      </c>
      <c r="D100" s="976"/>
      <c r="E100" s="977"/>
    </row>
    <row r="101" spans="1:5" x14ac:dyDescent="0.25">
      <c r="A101" s="793" t="s">
        <v>5033</v>
      </c>
      <c r="B101" s="793"/>
      <c r="C101" s="793"/>
      <c r="D101" s="793"/>
      <c r="E101" s="793"/>
    </row>
    <row r="102" spans="1:5" x14ac:dyDescent="0.25">
      <c r="A102" s="732" t="s">
        <v>5127</v>
      </c>
      <c r="B102" s="732"/>
      <c r="C102" s="732"/>
      <c r="D102" s="976"/>
      <c r="E102" s="977"/>
    </row>
    <row r="103" spans="1:5" x14ac:dyDescent="0.25">
      <c r="A103" s="579" t="s">
        <v>5024</v>
      </c>
      <c r="B103" s="735" t="s">
        <v>5054</v>
      </c>
      <c r="C103" s="737"/>
      <c r="D103" s="738"/>
      <c r="E103" s="739"/>
    </row>
    <row r="104" spans="1:5" x14ac:dyDescent="0.25">
      <c r="A104" s="793" t="s">
        <v>5037</v>
      </c>
      <c r="B104" s="793"/>
      <c r="C104" s="793"/>
      <c r="D104" s="793"/>
      <c r="E104" s="793"/>
    </row>
    <row r="105" spans="1:5" x14ac:dyDescent="0.25">
      <c r="A105" s="579" t="s">
        <v>5027</v>
      </c>
      <c r="B105" s="579" t="s">
        <v>5128</v>
      </c>
      <c r="C105" s="579" t="s">
        <v>5057</v>
      </c>
      <c r="D105" s="738"/>
      <c r="E105" s="739"/>
    </row>
    <row r="106" spans="1:5" x14ac:dyDescent="0.25">
      <c r="A106" s="802" t="s">
        <v>5048</v>
      </c>
      <c r="B106" s="810"/>
      <c r="C106" s="810"/>
      <c r="D106" s="810"/>
      <c r="E106" s="803"/>
    </row>
    <row r="107" spans="1:5" x14ac:dyDescent="0.25">
      <c r="A107" s="579" t="s">
        <v>5030</v>
      </c>
      <c r="B107" s="579" t="s">
        <v>5129</v>
      </c>
      <c r="C107" s="579" t="s">
        <v>5130</v>
      </c>
      <c r="D107" s="738"/>
      <c r="E107" s="739"/>
    </row>
  </sheetData>
  <mergeCells count="100">
    <mergeCell ref="A17:B17"/>
    <mergeCell ref="C17:G17"/>
    <mergeCell ref="A1:C1"/>
    <mergeCell ref="A3:E3"/>
    <mergeCell ref="A4:E8"/>
    <mergeCell ref="A10:E10"/>
    <mergeCell ref="A11:E15"/>
    <mergeCell ref="A18:B18"/>
    <mergeCell ref="C18:G18"/>
    <mergeCell ref="A19:B19"/>
    <mergeCell ref="C19:G19"/>
    <mergeCell ref="A20:B20"/>
    <mergeCell ref="C20:G20"/>
    <mergeCell ref="A21:B21"/>
    <mergeCell ref="C21:G21"/>
    <mergeCell ref="A22:B22"/>
    <mergeCell ref="C22:G22"/>
    <mergeCell ref="A23:B23"/>
    <mergeCell ref="C23:G23"/>
    <mergeCell ref="A25:G25"/>
    <mergeCell ref="A26:B26"/>
    <mergeCell ref="E26:F26"/>
    <mergeCell ref="H26:K26"/>
    <mergeCell ref="B27:C27"/>
    <mergeCell ref="E27:G27"/>
    <mergeCell ref="H27:K27"/>
    <mergeCell ref="A57:E57"/>
    <mergeCell ref="A28:K28"/>
    <mergeCell ref="A30:B30"/>
    <mergeCell ref="A36:B36"/>
    <mergeCell ref="A42:E42"/>
    <mergeCell ref="A43:E48"/>
    <mergeCell ref="A50:E50"/>
    <mergeCell ref="A52:E52"/>
    <mergeCell ref="A53:E53"/>
    <mergeCell ref="D54:E54"/>
    <mergeCell ref="D55:E55"/>
    <mergeCell ref="D56:E56"/>
    <mergeCell ref="A58:E58"/>
    <mergeCell ref="A59:E59"/>
    <mergeCell ref="A60:B60"/>
    <mergeCell ref="C60:E60"/>
    <mergeCell ref="A61:B61"/>
    <mergeCell ref="C61:E61"/>
    <mergeCell ref="C70:E70"/>
    <mergeCell ref="A62:B62"/>
    <mergeCell ref="C62:E62"/>
    <mergeCell ref="A63:B63"/>
    <mergeCell ref="C63:E63"/>
    <mergeCell ref="A64:B64"/>
    <mergeCell ref="C64:E64"/>
    <mergeCell ref="A65:B65"/>
    <mergeCell ref="C65:E65"/>
    <mergeCell ref="D66:E66"/>
    <mergeCell ref="A68:E68"/>
    <mergeCell ref="A69:E69"/>
    <mergeCell ref="C82:E82"/>
    <mergeCell ref="A71:E71"/>
    <mergeCell ref="A72:E72"/>
    <mergeCell ref="A73:C73"/>
    <mergeCell ref="C74:E74"/>
    <mergeCell ref="A75:E75"/>
    <mergeCell ref="A76:E76"/>
    <mergeCell ref="A77:E77"/>
    <mergeCell ref="A78:E78"/>
    <mergeCell ref="A79:E79"/>
    <mergeCell ref="A80:E80"/>
    <mergeCell ref="A81:E81"/>
    <mergeCell ref="A84:E84"/>
    <mergeCell ref="A85:E85"/>
    <mergeCell ref="B86:C86"/>
    <mergeCell ref="D86:E86"/>
    <mergeCell ref="A87:A88"/>
    <mergeCell ref="B87:C87"/>
    <mergeCell ref="D87:E87"/>
    <mergeCell ref="B88:C88"/>
    <mergeCell ref="D88:E88"/>
    <mergeCell ref="A99:B99"/>
    <mergeCell ref="D99:E99"/>
    <mergeCell ref="B89:C89"/>
    <mergeCell ref="D89:E89"/>
    <mergeCell ref="D90:E90"/>
    <mergeCell ref="D91:E91"/>
    <mergeCell ref="D92:E92"/>
    <mergeCell ref="D93:E93"/>
    <mergeCell ref="A94:E94"/>
    <mergeCell ref="D95:E95"/>
    <mergeCell ref="D96:E96"/>
    <mergeCell ref="D97:E97"/>
    <mergeCell ref="A98:E98"/>
    <mergeCell ref="A104:E104"/>
    <mergeCell ref="D105:E105"/>
    <mergeCell ref="A106:E106"/>
    <mergeCell ref="D107:E107"/>
    <mergeCell ref="D100:E100"/>
    <mergeCell ref="A101:E101"/>
    <mergeCell ref="A102:C102"/>
    <mergeCell ref="D102:E102"/>
    <mergeCell ref="B103:C103"/>
    <mergeCell ref="D103:E103"/>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14" sqref="A14"/>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767" t="s">
        <v>3782</v>
      </c>
      <c r="B12" s="768"/>
      <c r="C12" s="769"/>
    </row>
    <row r="13" spans="1:3" x14ac:dyDescent="0.25">
      <c r="A13" s="299" t="s">
        <v>3783</v>
      </c>
      <c r="B13" s="1029"/>
      <c r="C13" s="1030"/>
    </row>
    <row r="14" spans="1:3" x14ac:dyDescent="0.25">
      <c r="A14" s="299" t="s">
        <v>3784</v>
      </c>
      <c r="B14" s="1029"/>
      <c r="C14" s="1030"/>
    </row>
    <row r="15" spans="1:3" x14ac:dyDescent="0.25">
      <c r="A15" s="299" t="s">
        <v>3785</v>
      </c>
      <c r="B15" s="1029"/>
      <c r="C15" s="1030"/>
    </row>
    <row r="16" spans="1:3" x14ac:dyDescent="0.25">
      <c r="A16" s="299" t="s">
        <v>3786</v>
      </c>
      <c r="B16" s="1029"/>
      <c r="C16" s="1030"/>
    </row>
    <row r="17" spans="1:3" x14ac:dyDescent="0.25">
      <c r="A17" s="299" t="s">
        <v>3787</v>
      </c>
      <c r="B17" s="1029"/>
      <c r="C17" s="1030"/>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767" t="s">
        <v>3782</v>
      </c>
      <c r="B25" s="768"/>
      <c r="C25" s="769"/>
    </row>
    <row r="26" spans="1:3" x14ac:dyDescent="0.25">
      <c r="A26" s="299" t="s">
        <v>3783</v>
      </c>
      <c r="B26" s="1029"/>
      <c r="C26" s="1030"/>
    </row>
    <row r="27" spans="1:3" x14ac:dyDescent="0.25">
      <c r="A27" s="299" t="s">
        <v>3784</v>
      </c>
      <c r="B27" s="1029"/>
      <c r="C27" s="1030"/>
    </row>
    <row r="28" spans="1:3" x14ac:dyDescent="0.25">
      <c r="A28" s="299" t="s">
        <v>3785</v>
      </c>
      <c r="B28" s="1029"/>
      <c r="C28" s="1030"/>
    </row>
    <row r="29" spans="1:3" x14ac:dyDescent="0.25">
      <c r="A29" s="299" t="s">
        <v>3786</v>
      </c>
      <c r="B29" s="1029"/>
      <c r="C29" s="1030"/>
    </row>
    <row r="30" spans="1:3" x14ac:dyDescent="0.25">
      <c r="A30" s="1039" t="s">
        <v>3790</v>
      </c>
      <c r="B30" s="1040"/>
      <c r="C30" s="1041"/>
    </row>
    <row r="31" spans="1:3" x14ac:dyDescent="0.25">
      <c r="A31" s="299" t="s">
        <v>3791</v>
      </c>
      <c r="B31" s="1029"/>
      <c r="C31" s="1030"/>
    </row>
    <row r="32" spans="1:3" x14ac:dyDescent="0.25">
      <c r="A32" s="299" t="s">
        <v>3792</v>
      </c>
      <c r="B32" s="1029"/>
      <c r="C32" s="1030"/>
    </row>
    <row r="33" spans="1:3" x14ac:dyDescent="0.25">
      <c r="A33" s="299" t="s">
        <v>3793</v>
      </c>
      <c r="B33" s="1029"/>
      <c r="C33" s="1030"/>
    </row>
    <row r="34" spans="1:3" x14ac:dyDescent="0.25">
      <c r="A34" s="299" t="s">
        <v>3794</v>
      </c>
      <c r="B34" s="1029"/>
      <c r="C34" s="1030"/>
    </row>
    <row r="35" spans="1:3" x14ac:dyDescent="0.25">
      <c r="A35" s="299" t="s">
        <v>3795</v>
      </c>
      <c r="B35" s="1029"/>
      <c r="C35" s="1030"/>
    </row>
    <row r="36" spans="1:3" x14ac:dyDescent="0.25">
      <c r="A36" s="299" t="s">
        <v>3796</v>
      </c>
      <c r="B36" s="1029"/>
      <c r="C36" s="1030"/>
    </row>
    <row r="37" spans="1:3" x14ac:dyDescent="0.25">
      <c r="A37" s="299" t="s">
        <v>3797</v>
      </c>
      <c r="B37" s="1029"/>
      <c r="C37" s="1030"/>
    </row>
    <row r="38" spans="1:3" x14ac:dyDescent="0.25">
      <c r="A38" s="299" t="s">
        <v>3798</v>
      </c>
      <c r="B38" s="1029"/>
      <c r="C38" s="1030"/>
    </row>
    <row r="39" spans="1:3" x14ac:dyDescent="0.25">
      <c r="A39" s="299" t="s">
        <v>3799</v>
      </c>
      <c r="B39" s="1029"/>
      <c r="C39" s="1030"/>
    </row>
    <row r="40" spans="1:3" x14ac:dyDescent="0.25">
      <c r="A40" s="1032" t="s">
        <v>3800</v>
      </c>
      <c r="B40" s="1032"/>
      <c r="C40" s="1032"/>
    </row>
    <row r="41" spans="1:3" x14ac:dyDescent="0.25">
      <c r="A41" s="1036" t="s">
        <v>3801</v>
      </c>
      <c r="B41" s="1037"/>
      <c r="C41" s="1038"/>
    </row>
    <row r="42" spans="1:3" x14ac:dyDescent="0.25">
      <c r="A42" s="295" t="s">
        <v>3802</v>
      </c>
      <c r="B42" s="1029"/>
      <c r="C42" s="1030"/>
    </row>
    <row r="43" spans="1:3" x14ac:dyDescent="0.25">
      <c r="A43" s="295" t="s">
        <v>3461</v>
      </c>
      <c r="B43" s="1029"/>
      <c r="C43" s="1030"/>
    </row>
    <row r="44" spans="1:3" x14ac:dyDescent="0.25">
      <c r="A44" s="1031" t="s">
        <v>3803</v>
      </c>
      <c r="B44" s="1031"/>
      <c r="C44" s="1031"/>
    </row>
    <row r="45" spans="1:3" x14ac:dyDescent="0.25">
      <c r="A45" s="295" t="s">
        <v>3804</v>
      </c>
      <c r="B45" s="1029"/>
      <c r="C45" s="1030"/>
    </row>
    <row r="46" spans="1:3" x14ac:dyDescent="0.25">
      <c r="A46" s="295" t="s">
        <v>3805</v>
      </c>
      <c r="B46" s="1029"/>
      <c r="C46" s="1030"/>
    </row>
    <row r="47" spans="1:3" x14ac:dyDescent="0.25">
      <c r="A47" s="299" t="s">
        <v>3806</v>
      </c>
      <c r="B47" s="1029"/>
      <c r="C47" s="1030"/>
    </row>
    <row r="48" spans="1:3" x14ac:dyDescent="0.25">
      <c r="A48" s="1032" t="s">
        <v>3807</v>
      </c>
      <c r="B48" s="1032"/>
      <c r="C48" s="1032"/>
    </row>
    <row r="49" spans="1:3" x14ac:dyDescent="0.25">
      <c r="A49" s="299" t="s">
        <v>3808</v>
      </c>
      <c r="B49" s="1033">
        <f>0</f>
        <v>0</v>
      </c>
      <c r="C49" s="1034"/>
    </row>
    <row r="50" spans="1:3" x14ac:dyDescent="0.25">
      <c r="A50" s="299" t="s">
        <v>3809</v>
      </c>
      <c r="B50" s="1033">
        <f>0</f>
        <v>0</v>
      </c>
      <c r="C50" s="1034"/>
    </row>
    <row r="51" spans="1:3" x14ac:dyDescent="0.25">
      <c r="A51" s="299" t="s">
        <v>3810</v>
      </c>
      <c r="B51" s="1033">
        <f>B49-B50</f>
        <v>0</v>
      </c>
      <c r="C51" s="1034"/>
    </row>
    <row r="52" spans="1:3" x14ac:dyDescent="0.25">
      <c r="A52" s="1035" t="s">
        <v>3811</v>
      </c>
      <c r="B52" s="1035"/>
      <c r="C52" s="1035"/>
    </row>
    <row r="53" spans="1:3" x14ac:dyDescent="0.25">
      <c r="A53" s="299" t="s">
        <v>3812</v>
      </c>
      <c r="B53" s="1029"/>
      <c r="C53" s="1030"/>
    </row>
    <row r="54" spans="1:3" x14ac:dyDescent="0.25">
      <c r="A54" s="299" t="s">
        <v>3813</v>
      </c>
      <c r="B54" s="1029"/>
      <c r="C54" s="1030"/>
    </row>
    <row r="55" spans="1:3" x14ac:dyDescent="0.25">
      <c r="A55" s="299" t="s">
        <v>3814</v>
      </c>
      <c r="B55" s="1029"/>
      <c r="C55" s="1030"/>
    </row>
    <row r="56" spans="1:3" x14ac:dyDescent="0.25">
      <c r="A56" s="299" t="s">
        <v>3815</v>
      </c>
      <c r="B56" s="1029"/>
      <c r="C56" s="1030"/>
    </row>
    <row r="58" spans="1:3" x14ac:dyDescent="0.25">
      <c r="A58" s="37" t="s">
        <v>3816</v>
      </c>
      <c r="B58" s="1029"/>
      <c r="C58" s="1030"/>
    </row>
    <row r="59" spans="1:3" x14ac:dyDescent="0.25">
      <c r="A59" s="37" t="s">
        <v>1702</v>
      </c>
      <c r="B59" s="1029"/>
      <c r="C59" s="1030"/>
    </row>
    <row r="60" spans="1:3" x14ac:dyDescent="0.25">
      <c r="A60" s="37" t="s">
        <v>3817</v>
      </c>
      <c r="B60" s="1029"/>
      <c r="C60" s="1030"/>
    </row>
    <row r="62" spans="1:3" x14ac:dyDescent="0.25">
      <c r="A62" s="37" t="s">
        <v>3818</v>
      </c>
    </row>
    <row r="63" spans="1:3" x14ac:dyDescent="0.25">
      <c r="A63" s="37" t="s">
        <v>3819</v>
      </c>
    </row>
  </sheetData>
  <mergeCells count="41">
    <mergeCell ref="A30:C30"/>
    <mergeCell ref="A12:C12"/>
    <mergeCell ref="B13:C13"/>
    <mergeCell ref="B14:C14"/>
    <mergeCell ref="B15:C15"/>
    <mergeCell ref="B16:C16"/>
    <mergeCell ref="B17:C17"/>
    <mergeCell ref="A25:C25"/>
    <mergeCell ref="B26:C26"/>
    <mergeCell ref="B27:C27"/>
    <mergeCell ref="B28:C28"/>
    <mergeCell ref="B29:C29"/>
    <mergeCell ref="B42:C42"/>
    <mergeCell ref="B31:C31"/>
    <mergeCell ref="B32:C32"/>
    <mergeCell ref="B33:C33"/>
    <mergeCell ref="B34:C34"/>
    <mergeCell ref="B35:C35"/>
    <mergeCell ref="B36:C36"/>
    <mergeCell ref="B37:C37"/>
    <mergeCell ref="B38:C38"/>
    <mergeCell ref="B39:C39"/>
    <mergeCell ref="A40:C40"/>
    <mergeCell ref="A41:C41"/>
    <mergeCell ref="B54:C54"/>
    <mergeCell ref="B43:C43"/>
    <mergeCell ref="A44:C44"/>
    <mergeCell ref="B45:C45"/>
    <mergeCell ref="B46:C46"/>
    <mergeCell ref="B47:C47"/>
    <mergeCell ref="A48:C48"/>
    <mergeCell ref="B49:C49"/>
    <mergeCell ref="B50:C50"/>
    <mergeCell ref="B51:C51"/>
    <mergeCell ref="A52:C52"/>
    <mergeCell ref="B53:C53"/>
    <mergeCell ref="B55:C55"/>
    <mergeCell ref="B56:C56"/>
    <mergeCell ref="B58:C58"/>
    <mergeCell ref="B59:C59"/>
    <mergeCell ref="B60:C60"/>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 sqref="B2:E2"/>
    </sheetView>
  </sheetViews>
  <sheetFormatPr baseColWidth="10" defaultRowHeight="15" x14ac:dyDescent="0.25"/>
  <cols>
    <col min="1" max="1" width="22.28515625" bestFit="1" customWidth="1"/>
    <col min="2" max="2" width="10.140625" bestFit="1" customWidth="1"/>
    <col min="3" max="3" width="8.85546875" bestFit="1" customWidth="1"/>
    <col min="4" max="4" width="16.140625" bestFit="1" customWidth="1"/>
    <col min="5" max="5" width="13.28515625" bestFit="1" customWidth="1"/>
  </cols>
  <sheetData>
    <row r="1" spans="1:5" x14ac:dyDescent="0.25">
      <c r="A1" s="623" t="s">
        <v>4371</v>
      </c>
      <c r="B1" s="623"/>
      <c r="C1" s="623"/>
      <c r="D1" s="623"/>
      <c r="E1" s="623"/>
    </row>
    <row r="2" spans="1:5" x14ac:dyDescent="0.25">
      <c r="A2" s="509" t="s">
        <v>4372</v>
      </c>
      <c r="B2" s="787"/>
      <c r="C2" s="787"/>
      <c r="D2" s="787"/>
      <c r="E2" s="787"/>
    </row>
    <row r="3" spans="1:5" x14ac:dyDescent="0.25">
      <c r="A3" s="509" t="s">
        <v>4373</v>
      </c>
      <c r="B3" s="509" t="s">
        <v>3725</v>
      </c>
      <c r="C3" s="509" t="s">
        <v>3726</v>
      </c>
      <c r="D3" s="509" t="s">
        <v>4374</v>
      </c>
      <c r="E3" s="509" t="s">
        <v>4375</v>
      </c>
    </row>
    <row r="4" spans="1:5" x14ac:dyDescent="0.25">
      <c r="A4" s="510"/>
      <c r="B4" s="510"/>
      <c r="C4" s="510"/>
      <c r="D4" s="510"/>
      <c r="E4" s="510"/>
    </row>
    <row r="5" spans="1:5" x14ac:dyDescent="0.25">
      <c r="A5" s="510"/>
      <c r="B5" s="510"/>
      <c r="C5" s="510"/>
      <c r="D5" s="510"/>
      <c r="E5" s="510"/>
    </row>
    <row r="6" spans="1:5" x14ac:dyDescent="0.25">
      <c r="A6" s="510"/>
      <c r="B6" s="510"/>
      <c r="C6" s="510"/>
      <c r="D6" s="510"/>
      <c r="E6" s="510"/>
    </row>
  </sheetData>
  <mergeCells count="2">
    <mergeCell ref="A1:E1"/>
    <mergeCell ref="B2: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649" t="s">
        <v>4112</v>
      </c>
      <c r="B1" s="650"/>
      <c r="C1" s="650"/>
      <c r="D1" s="650"/>
      <c r="E1" s="650"/>
      <c r="F1" s="651"/>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652" t="s">
        <v>73</v>
      </c>
      <c r="E24" s="654">
        <f>SUM(E22:E23)</f>
        <v>0</v>
      </c>
      <c r="F24" s="654">
        <f>SUM(F22:F23)</f>
        <v>0</v>
      </c>
    </row>
    <row r="25" spans="1:6" ht="75" x14ac:dyDescent="0.25">
      <c r="A25" s="122" t="s">
        <v>4134</v>
      </c>
      <c r="B25" s="203"/>
      <c r="C25" s="203"/>
      <c r="D25" s="653"/>
      <c r="E25" s="655"/>
      <c r="F25" s="655"/>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620" t="s">
        <v>4140</v>
      </c>
      <c r="B1" s="621"/>
      <c r="C1" s="622"/>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656" t="s">
        <v>4156</v>
      </c>
      <c r="B34" s="656"/>
      <c r="C34" s="656"/>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76</vt:i4>
      </vt:variant>
    </vt:vector>
  </HeadingPairs>
  <TitlesOfParts>
    <vt:vector size="76"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Prestations_De_Services_Intraco</vt:lpstr>
      <vt:lpstr>Livraisons_Biens_Intracommunaut</vt:lpstr>
      <vt:lpstr>TVA_Formulaire_3310_CA3</vt:lpstr>
      <vt:lpstr>TVA_Formulaire_3516_SD</vt:lpstr>
      <vt:lpstr>TVA_Formulaire_3310_A_SD</vt:lpstr>
      <vt:lpstr>TVA_Formulaire_3519_SD</vt:lpstr>
      <vt:lpstr>TVA_Formulaire_3310_CA3G_SD</vt:lpstr>
      <vt:lpstr>TVA_Formulaire _3310_Ter_SD</vt:lpstr>
      <vt:lpstr>TVA_Formulaire_3515_SD</vt:lpstr>
      <vt:lpstr>I_S_L_S_Formulaire_2065_SD</vt:lpstr>
      <vt:lpstr>I_S_L_S_Formulaire_2571_SD</vt:lpstr>
      <vt:lpstr>I_S_L_S_Formulaire_2572_SD</vt:lpstr>
      <vt:lpstr>I_S_L_S_Formulaire_2066_SD</vt:lpstr>
      <vt:lpstr>L_F_Formulaire_2050_SD</vt:lpstr>
      <vt:lpstr>L_F_Formulaire_2051_SD</vt:lpstr>
      <vt:lpstr>L_F_Formulaire_2052_SD</vt:lpstr>
      <vt:lpstr>L_F_Formulaire_2053_SD</vt:lpstr>
      <vt:lpstr>L_F_Formulaire_2054_SD</vt:lpstr>
      <vt:lpstr>L_F_Formulaire_2054_Bis_SD</vt:lpstr>
      <vt:lpstr>L_F_Formulaire_2055_SD</vt:lpstr>
      <vt:lpstr>L_F_Formulaire_2056_SD</vt:lpstr>
      <vt:lpstr>L_F_Formulaire_2057_SD</vt:lpstr>
      <vt:lpstr>L_F_Formulaire_2058_A_SD</vt:lpstr>
      <vt:lpstr>L_F_Formulaire_2058_B_SD</vt:lpstr>
      <vt:lpstr>L_F_Formulaire_2058_C_SD</vt:lpstr>
      <vt:lpstr>L_F_Formulaire_2059_A_SD</vt:lpstr>
      <vt:lpstr>L_F_Formulaire_2059_B_SD</vt:lpstr>
      <vt:lpstr>L_F_Formulaire_2059_C_SD</vt:lpstr>
      <vt:lpstr>L_F_Formulaire_2059_D_SD</vt:lpstr>
      <vt:lpstr>L_F_Formulaire_2059_E_SD</vt:lpstr>
      <vt:lpstr>L_F_Formulaire_2059_F_SD</vt:lpstr>
      <vt:lpstr>L_F_Formulaire_2059_G_SD</vt:lpstr>
      <vt:lpstr>CFE_F_1447_C_SD</vt:lpstr>
      <vt:lpstr>CFE_F_1447_M_SD</vt:lpstr>
      <vt:lpstr>CFE_1519_D_eol_SD</vt:lpstr>
      <vt:lpstr>CVAE_Formulaire_1330_CVAE_SD</vt:lpstr>
      <vt:lpstr>CVAE_ANNEXE_1330_CVAE_ETE_SD</vt:lpstr>
      <vt:lpstr>CVAE_ANNEXE_1330_CVAE_EPE_SD</vt:lpstr>
      <vt:lpstr>CVAE_F_2072_E_SD</vt:lpstr>
      <vt:lpstr>CVAE_F_1329_DEF_SD</vt:lpstr>
      <vt:lpstr>CVAE_F_2033_E_SD</vt:lpstr>
      <vt:lpstr>CVAE_F_1329_AC_SD</vt:lpstr>
      <vt:lpstr>L_C_D_S_Formulaire_2759</vt:lpstr>
      <vt:lpstr>Fond_De_Roulement</vt:lpstr>
      <vt:lpstr>Livre_Inventaire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2020-02-12T11:03:41Z</dcterms:modified>
</cp:coreProperties>
</file>