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58" activeTab="60"/>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_Formulaire_2065" sheetId="27" r:id="rId41"/>
    <sheet name="L_F_Formulaire_2050_SD" sheetId="28" r:id="rId42"/>
    <sheet name="L_F_Formulaire_2051_SD" sheetId="29" r:id="rId43"/>
    <sheet name="L_F_Formulaire_2052_SD" sheetId="30" r:id="rId44"/>
    <sheet name="L_F_Formulaire_2053_SD" sheetId="31" r:id="rId45"/>
    <sheet name="L_F_Formulaire_2054_SD" sheetId="32" r:id="rId46"/>
    <sheet name="L_F_Formulaire_2054_Bis_SD" sheetId="33" r:id="rId47"/>
    <sheet name="L_F_Formulaire_2055_SD" sheetId="35" r:id="rId48"/>
    <sheet name="L_F_Formulaire_2056_SD" sheetId="36" r:id="rId49"/>
    <sheet name="L_F_Formulaire_2057_SD" sheetId="37" r:id="rId50"/>
    <sheet name="L_F_Formulaire_2058_A_SD" sheetId="38" r:id="rId51"/>
    <sheet name="L_F_Formulaire_2058_B_SD" sheetId="39" r:id="rId52"/>
    <sheet name="L_F_Formulaire_2058_C_SD" sheetId="40" r:id="rId53"/>
    <sheet name="L_F_Formulaire_2059_A_SD" sheetId="41" r:id="rId54"/>
    <sheet name="L_F_Formulaire_2059_B_SD" sheetId="42" r:id="rId55"/>
    <sheet name="L_F_Formulaire_2059_C_SD" sheetId="43" r:id="rId56"/>
    <sheet name="L_F_Formulaire_2059_D_SD" sheetId="44" r:id="rId57"/>
    <sheet name="L_F_Formulaire_2059_E_SD" sheetId="45" r:id="rId58"/>
    <sheet name="L_F_Formulaire_2059_F_SD" sheetId="46" r:id="rId59"/>
    <sheet name="L_F_Formulaire_2059_G_SD" sheetId="47" r:id="rId60"/>
    <sheet name="L_C_D_S_Formulaire_2759" sheetId="52" r:id="rId61"/>
    <sheet name="Fond_De_Roulement" sheetId="53" r:id="rId62"/>
    <sheet name="Livre_Inventaire" sheetId="64" r:id="rId63"/>
  </sheets>
  <externalReferences>
    <externalReference r:id="rId64"/>
    <externalReference r:id="rId65"/>
  </externalReferences>
  <calcPr calcId="152511"/>
</workbook>
</file>

<file path=xl/calcChain.xml><?xml version="1.0" encoding="utf-8"?>
<calcChain xmlns="http://schemas.openxmlformats.org/spreadsheetml/2006/main">
  <c r="W263" i="15" l="1"/>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<sst xmlns="http://schemas.openxmlformats.org/spreadsheetml/2006/main" count="6731" uniqueCount="4376">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</sst>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0"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737">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19" borderId="2" xfId="0" applyFill="1" applyBorder="1" applyAlignment="1">
      <alignment horizontal="center" vertical="center" wrapText="1"/>
    </xf>
    <xf numFmtId="0" fontId="0" fillId="19" borderId="1" xfId="0" applyFill="1" applyBorder="1" applyAlignment="1">
      <alignment horizontal="center" vertical="center" wrapText="1"/>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13" xfId="0" applyFill="1" applyBorder="1" applyAlignment="1">
      <alignment horizontal="center" vertical="center" wrapText="1"/>
    </xf>
    <xf numFmtId="0" fontId="0" fillId="12" borderId="3" xfId="0" applyFill="1" applyBorder="1" applyAlignment="1">
      <alignment horizontal="center" vertical="center"/>
    </xf>
    <xf numFmtId="0" fontId="0" fillId="0" borderId="2" xfId="0"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5" borderId="2"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6"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1.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514" t="s">
        <v>3939</v>
      </c>
      <c r="B1" s="514"/>
      <c r="C1" s="514"/>
      <c r="D1" s="514"/>
      <c r="E1" s="514"/>
    </row>
    <row r="2" spans="1:5" x14ac:dyDescent="0.25">
      <c r="A2" s="55"/>
      <c r="B2" s="55"/>
      <c r="C2" s="55"/>
      <c r="D2" s="55"/>
      <c r="E2" s="55"/>
    </row>
    <row r="3" spans="1:5" x14ac:dyDescent="0.25">
      <c r="A3" s="331"/>
      <c r="B3" s="515" t="s">
        <v>2204</v>
      </c>
      <c r="C3" s="515"/>
      <c r="D3" s="515"/>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511" t="s">
        <v>3886</v>
      </c>
      <c r="B30" s="512"/>
      <c r="C30" s="513"/>
      <c r="D30" s="159"/>
      <c r="E30" s="159"/>
    </row>
    <row r="31" spans="1:5" x14ac:dyDescent="0.25">
      <c r="A31" s="511" t="s">
        <v>3941</v>
      </c>
      <c r="B31" s="512"/>
      <c r="C31" s="513"/>
      <c r="D31" s="159"/>
      <c r="E31" s="159"/>
    </row>
    <row r="32" spans="1:5" ht="90" x14ac:dyDescent="0.25">
      <c r="A32" s="194" t="s">
        <v>3942</v>
      </c>
    </row>
    <row r="33" spans="1:5" ht="135" x14ac:dyDescent="0.25">
      <c r="A33" s="194" t="s">
        <v>3943</v>
      </c>
    </row>
    <row r="35" spans="1:5" x14ac:dyDescent="0.25">
      <c r="A35" s="55"/>
      <c r="B35" s="515" t="s">
        <v>2204</v>
      </c>
      <c r="C35" s="515"/>
      <c r="D35" s="515"/>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511" t="s">
        <v>3947</v>
      </c>
      <c r="B59" s="512"/>
      <c r="C59" s="513"/>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545" t="s">
        <v>4159</v>
      </c>
      <c r="B1" s="546"/>
      <c r="C1" s="546"/>
      <c r="D1" s="547"/>
    </row>
    <row r="3" spans="1:4" x14ac:dyDescent="0.25">
      <c r="A3" s="535" t="s">
        <v>4030</v>
      </c>
      <c r="B3" s="535" t="s">
        <v>2204</v>
      </c>
      <c r="C3" s="535"/>
      <c r="D3" s="96" t="s">
        <v>3877</v>
      </c>
    </row>
    <row r="4" spans="1:4" ht="30" x14ac:dyDescent="0.25">
      <c r="A4" s="535"/>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552" t="s">
        <v>4184</v>
      </c>
      <c r="B50" s="552"/>
      <c r="C50" s="228"/>
      <c r="D50" s="228"/>
    </row>
    <row r="51" spans="1:4" ht="15" customHeight="1" x14ac:dyDescent="0.25">
      <c r="A51" s="552" t="s">
        <v>4185</v>
      </c>
      <c r="B51" s="552"/>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535" t="s">
        <v>4056</v>
      </c>
      <c r="B58" s="535" t="s">
        <v>2204</v>
      </c>
      <c r="C58" s="535"/>
      <c r="D58" s="96" t="s">
        <v>3877</v>
      </c>
    </row>
    <row r="59" spans="1:4" ht="30" x14ac:dyDescent="0.25">
      <c r="A59" s="535"/>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536" t="s">
        <v>4198</v>
      </c>
      <c r="B94" s="538"/>
      <c r="C94" s="122"/>
      <c r="D94" s="122"/>
    </row>
    <row r="95" spans="1:4" ht="15" customHeight="1" x14ac:dyDescent="0.25">
      <c r="A95" s="536" t="s">
        <v>4199</v>
      </c>
      <c r="B95" s="538"/>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553" t="s">
        <v>4208</v>
      </c>
      <c r="B14" s="554" t="s">
        <v>4209</v>
      </c>
      <c r="C14" s="555"/>
      <c r="D14" s="555"/>
      <c r="E14" s="555"/>
      <c r="F14" s="556"/>
    </row>
    <row r="15" spans="1:6" x14ac:dyDescent="0.25">
      <c r="A15" s="553"/>
      <c r="B15" s="557" t="s">
        <v>111</v>
      </c>
      <c r="C15" s="557"/>
      <c r="D15" s="558" t="s">
        <v>112</v>
      </c>
      <c r="E15" s="558"/>
      <c r="F15" s="559"/>
    </row>
    <row r="16" spans="1:6" ht="25.5" x14ac:dyDescent="0.25">
      <c r="A16" s="553"/>
      <c r="B16" s="355" t="s">
        <v>113</v>
      </c>
      <c r="C16" s="355" t="s">
        <v>114</v>
      </c>
      <c r="D16" s="356" t="s">
        <v>115</v>
      </c>
      <c r="E16" s="356" t="s">
        <v>116</v>
      </c>
      <c r="F16" s="356" t="s">
        <v>117</v>
      </c>
    </row>
    <row r="17" spans="1:6" x14ac:dyDescent="0.25">
      <c r="A17" s="553"/>
      <c r="B17" s="370"/>
      <c r="C17" s="370"/>
      <c r="D17" s="370"/>
      <c r="E17" s="370"/>
      <c r="F17" s="370"/>
    </row>
    <row r="18" spans="1:6" x14ac:dyDescent="0.25">
      <c r="A18" s="553"/>
      <c r="B18" s="370"/>
      <c r="C18" s="370"/>
      <c r="D18" s="370"/>
      <c r="E18" s="370"/>
      <c r="F18" s="370"/>
    </row>
    <row r="19" spans="1:6" x14ac:dyDescent="0.25">
      <c r="A19" s="553"/>
      <c r="B19" s="370"/>
      <c r="C19" s="370"/>
      <c r="D19" s="370"/>
      <c r="E19" s="370"/>
      <c r="F19" s="370"/>
    </row>
    <row r="20" spans="1:6" x14ac:dyDescent="0.25">
      <c r="A20" s="553"/>
      <c r="B20" s="371"/>
      <c r="C20" s="371"/>
      <c r="D20" s="371"/>
      <c r="E20" s="371"/>
      <c r="F20" s="371"/>
    </row>
    <row r="21" spans="1:6" ht="25.5" x14ac:dyDescent="0.25">
      <c r="A21" s="367" t="s">
        <v>4210</v>
      </c>
      <c r="B21" s="372"/>
      <c r="C21" s="373"/>
      <c r="D21" s="373"/>
      <c r="E21" s="373"/>
      <c r="F21" s="11"/>
    </row>
    <row r="22" spans="1:6" x14ac:dyDescent="0.25">
      <c r="A22" s="560" t="s">
        <v>4211</v>
      </c>
      <c r="B22" s="561" t="s">
        <v>4212</v>
      </c>
      <c r="C22" s="562"/>
      <c r="D22" s="562"/>
      <c r="E22" s="562"/>
      <c r="F22" s="563"/>
    </row>
    <row r="23" spans="1:6" x14ac:dyDescent="0.25">
      <c r="A23" s="560"/>
      <c r="B23" s="564" t="s">
        <v>111</v>
      </c>
      <c r="C23" s="565"/>
      <c r="D23" s="566" t="s">
        <v>118</v>
      </c>
      <c r="E23" s="566"/>
      <c r="F23" s="566"/>
    </row>
    <row r="24" spans="1:6" ht="25.5" x14ac:dyDescent="0.25">
      <c r="A24" s="560"/>
      <c r="B24" s="355" t="s">
        <v>113</v>
      </c>
      <c r="C24" s="355" t="s">
        <v>119</v>
      </c>
      <c r="D24" s="375" t="s">
        <v>120</v>
      </c>
      <c r="E24" s="356" t="s">
        <v>121</v>
      </c>
      <c r="F24" s="356" t="s">
        <v>122</v>
      </c>
    </row>
    <row r="25" spans="1:6" x14ac:dyDescent="0.25">
      <c r="A25" s="560"/>
      <c r="B25" s="370"/>
      <c r="C25" s="376"/>
      <c r="D25" s="376"/>
      <c r="E25" s="376"/>
      <c r="F25" s="376"/>
    </row>
    <row r="26" spans="1:6" x14ac:dyDescent="0.25">
      <c r="A26" s="560"/>
      <c r="B26" s="370"/>
      <c r="C26" s="376"/>
      <c r="D26" s="376"/>
      <c r="E26" s="376"/>
      <c r="F26" s="370"/>
    </row>
    <row r="27" spans="1:6" x14ac:dyDescent="0.25">
      <c r="A27" s="560"/>
      <c r="B27" s="370"/>
      <c r="C27" s="370"/>
      <c r="D27" s="370"/>
      <c r="E27" s="370"/>
      <c r="F27" s="370"/>
    </row>
    <row r="28" spans="1:6" x14ac:dyDescent="0.25">
      <c r="A28" s="560"/>
      <c r="B28" s="370"/>
      <c r="C28" s="370"/>
      <c r="D28" s="370"/>
      <c r="E28" s="370"/>
      <c r="F28" s="5"/>
    </row>
    <row r="29" spans="1:6" x14ac:dyDescent="0.25">
      <c r="A29" s="560"/>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569" t="s">
        <v>4202</v>
      </c>
      <c r="B1" s="569"/>
      <c r="C1" s="569"/>
      <c r="D1" s="569"/>
      <c r="E1" s="569"/>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570" t="s">
        <v>4206</v>
      </c>
      <c r="B12" s="571"/>
      <c r="C12" s="571"/>
      <c r="D12" s="571"/>
      <c r="E12" s="572"/>
    </row>
    <row r="13" spans="1:5" ht="15" customHeight="1" x14ac:dyDescent="0.25">
      <c r="A13" s="573" t="s">
        <v>128</v>
      </c>
      <c r="B13" s="573"/>
      <c r="C13" s="573"/>
      <c r="D13" s="573"/>
      <c r="E13" s="573"/>
    </row>
    <row r="14" spans="1:5" ht="15" customHeight="1" x14ac:dyDescent="0.25">
      <c r="A14" s="574" t="s">
        <v>4216</v>
      </c>
      <c r="B14" s="557" t="s">
        <v>4217</v>
      </c>
      <c r="C14" s="557"/>
      <c r="D14" s="557"/>
      <c r="E14" s="557"/>
    </row>
    <row r="15" spans="1:5" ht="63.75" x14ac:dyDescent="0.25">
      <c r="A15" s="575"/>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573" t="s">
        <v>133</v>
      </c>
      <c r="B20" s="573"/>
      <c r="C20" s="573"/>
      <c r="D20" s="573"/>
      <c r="E20" s="390"/>
    </row>
    <row r="21" spans="1:5" ht="15" customHeight="1" x14ac:dyDescent="0.25">
      <c r="A21" s="567" t="s">
        <v>4211</v>
      </c>
      <c r="B21" s="557" t="s">
        <v>4212</v>
      </c>
      <c r="C21" s="557"/>
      <c r="D21" s="557"/>
      <c r="E21" s="390"/>
    </row>
    <row r="22" spans="1:5" ht="51" x14ac:dyDescent="0.25">
      <c r="A22" s="568"/>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576" t="s">
        <v>103</v>
      </c>
      <c r="B1" s="579" t="s">
        <v>98</v>
      </c>
      <c r="C1" s="580"/>
      <c r="D1" s="580"/>
      <c r="E1" s="580"/>
    </row>
    <row r="2" spans="1:5" x14ac:dyDescent="0.25">
      <c r="A2" s="577"/>
      <c r="B2" s="383" t="s">
        <v>99</v>
      </c>
      <c r="C2" s="383" t="s">
        <v>100</v>
      </c>
      <c r="D2" s="383" t="s">
        <v>101</v>
      </c>
      <c r="E2" s="383" t="s">
        <v>102</v>
      </c>
    </row>
    <row r="3" spans="1:5" ht="45" x14ac:dyDescent="0.25">
      <c r="A3" s="578"/>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570" t="s">
        <v>4202</v>
      </c>
      <c r="B1" s="571"/>
      <c r="C1" s="571"/>
      <c r="D1" s="571"/>
      <c r="E1" s="572"/>
    </row>
    <row r="2" spans="1:5" ht="15" customHeight="1" x14ac:dyDescent="0.25">
      <c r="A2" s="581" t="s">
        <v>103</v>
      </c>
      <c r="B2" s="584" t="s">
        <v>98</v>
      </c>
      <c r="C2" s="585"/>
      <c r="D2" s="585"/>
      <c r="E2" s="585"/>
    </row>
    <row r="3" spans="1:5" x14ac:dyDescent="0.25">
      <c r="A3" s="582"/>
      <c r="B3" s="353" t="s">
        <v>99</v>
      </c>
      <c r="C3" s="353" t="s">
        <v>100</v>
      </c>
      <c r="D3" s="353" t="s">
        <v>101</v>
      </c>
      <c r="E3" s="353" t="s">
        <v>102</v>
      </c>
    </row>
    <row r="4" spans="1:5" ht="38.25" x14ac:dyDescent="0.25">
      <c r="A4" s="583"/>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586" t="s">
        <v>4206</v>
      </c>
      <c r="B13" s="586"/>
      <c r="C13" s="586"/>
      <c r="D13" s="586"/>
      <c r="E13" s="11"/>
    </row>
    <row r="14" spans="1:5" x14ac:dyDescent="0.25">
      <c r="A14" s="587" t="s">
        <v>128</v>
      </c>
      <c r="B14" s="587"/>
      <c r="C14" s="587"/>
      <c r="D14" s="587"/>
      <c r="E14" s="11"/>
    </row>
    <row r="15" spans="1:5" x14ac:dyDescent="0.25">
      <c r="A15" s="588" t="s">
        <v>4216</v>
      </c>
      <c r="B15" s="589" t="s">
        <v>4217</v>
      </c>
      <c r="C15" s="589"/>
      <c r="D15" s="589"/>
      <c r="E15" s="11"/>
    </row>
    <row r="16" spans="1:5" x14ac:dyDescent="0.25">
      <c r="A16" s="588"/>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590" t="s">
        <v>133</v>
      </c>
      <c r="B19" s="591"/>
      <c r="C19" s="591"/>
      <c r="D19" s="592"/>
      <c r="E19" s="11"/>
    </row>
    <row r="20" spans="1:5" x14ac:dyDescent="0.25">
      <c r="A20" s="589" t="s">
        <v>4224</v>
      </c>
      <c r="B20" s="589" t="s">
        <v>4225</v>
      </c>
      <c r="C20" s="589"/>
      <c r="D20" s="589"/>
      <c r="E20" s="11"/>
    </row>
    <row r="21" spans="1:5" x14ac:dyDescent="0.25">
      <c r="A21" s="589"/>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5:A16"/>
    <mergeCell ref="B15:D15"/>
    <mergeCell ref="A19:D19"/>
    <mergeCell ref="A20:A21"/>
    <mergeCell ref="B20:D20"/>
    <mergeCell ref="A1:E1"/>
    <mergeCell ref="A2:A4"/>
    <mergeCell ref="B2:E2"/>
    <mergeCell ref="A13:D13"/>
    <mergeCell ref="A14:D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593" t="s">
        <v>4226</v>
      </c>
      <c r="B1" s="593"/>
      <c r="C1" s="593"/>
      <c r="D1" s="593"/>
      <c r="E1" s="593"/>
      <c r="F1" s="593"/>
      <c r="G1" s="593"/>
      <c r="H1" s="593"/>
      <c r="I1" s="593"/>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594" t="s">
        <v>4230</v>
      </c>
      <c r="B15" s="387"/>
      <c r="C15" s="399"/>
      <c r="D15" s="399"/>
      <c r="E15" s="596" t="s">
        <v>4231</v>
      </c>
      <c r="F15" s="597"/>
      <c r="G15" s="415"/>
      <c r="H15" s="364"/>
      <c r="I15" s="416"/>
    </row>
    <row r="16" spans="1:9" ht="15" customHeight="1" x14ac:dyDescent="0.25">
      <c r="A16" s="595"/>
      <c r="B16" s="387"/>
      <c r="C16" s="399"/>
      <c r="D16" s="399"/>
      <c r="E16" s="598" t="s">
        <v>4232</v>
      </c>
      <c r="F16" s="597"/>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599" t="s">
        <v>4235</v>
      </c>
      <c r="B1" s="600"/>
      <c r="C1" s="600"/>
      <c r="D1" s="600"/>
      <c r="E1" s="600"/>
      <c r="F1" s="600"/>
      <c r="G1" s="600"/>
      <c r="H1" s="600"/>
      <c r="I1" s="600"/>
      <c r="J1" s="600"/>
      <c r="K1" s="600"/>
      <c r="L1" s="600"/>
    </row>
    <row r="2" spans="1:12" ht="15" customHeight="1" x14ac:dyDescent="0.25">
      <c r="A2" s="601" t="s">
        <v>4236</v>
      </c>
      <c r="B2" s="601"/>
      <c r="C2" s="601"/>
      <c r="D2" s="601"/>
      <c r="E2" s="601"/>
      <c r="F2" s="601"/>
      <c r="G2" s="601"/>
      <c r="H2" s="601"/>
      <c r="I2" s="601"/>
      <c r="J2" s="601"/>
      <c r="K2" s="601"/>
      <c r="L2" s="601"/>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605" t="s">
        <v>4251</v>
      </c>
      <c r="B1" s="605"/>
      <c r="C1" s="605"/>
      <c r="D1" s="605"/>
      <c r="E1" s="605"/>
      <c r="F1" s="605"/>
      <c r="G1" s="605"/>
    </row>
    <row r="2" spans="1:7" ht="15" customHeight="1" x14ac:dyDescent="0.25">
      <c r="A2" s="605" t="s">
        <v>4252</v>
      </c>
      <c r="B2" s="605"/>
      <c r="C2" s="605"/>
      <c r="D2" s="605"/>
      <c r="E2" s="605"/>
      <c r="F2" s="605"/>
      <c r="G2" s="605"/>
    </row>
    <row r="3" spans="1:7" x14ac:dyDescent="0.25">
      <c r="A3" s="401" t="s">
        <v>184</v>
      </c>
      <c r="B3" s="606" t="s">
        <v>185</v>
      </c>
      <c r="C3" s="606" t="s">
        <v>186</v>
      </c>
      <c r="D3" s="606" t="s">
        <v>187</v>
      </c>
      <c r="E3" s="606" t="s">
        <v>188</v>
      </c>
      <c r="F3" s="606" t="s">
        <v>189</v>
      </c>
      <c r="G3" s="606" t="s">
        <v>190</v>
      </c>
    </row>
    <row r="4" spans="1:7" ht="25.5" x14ac:dyDescent="0.25">
      <c r="A4" s="406" t="s">
        <v>191</v>
      </c>
      <c r="B4" s="607"/>
      <c r="C4" s="607"/>
      <c r="D4" s="607"/>
      <c r="E4" s="607"/>
      <c r="F4" s="607"/>
      <c r="G4" s="607"/>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602" t="s">
        <v>4260</v>
      </c>
      <c r="B14" s="603"/>
      <c r="C14" s="604"/>
      <c r="D14" s="11"/>
      <c r="E14" s="11"/>
      <c r="F14" s="3"/>
      <c r="G14" s="379"/>
    </row>
    <row r="15" spans="1:7" ht="15" customHeight="1" x14ac:dyDescent="0.25">
      <c r="A15" s="437" t="s">
        <v>4261</v>
      </c>
      <c r="B15" s="605" t="s">
        <v>194</v>
      </c>
      <c r="C15" s="605" t="s">
        <v>195</v>
      </c>
      <c r="D15" s="11"/>
      <c r="E15" s="11"/>
      <c r="F15" s="3"/>
      <c r="G15" s="379"/>
    </row>
    <row r="16" spans="1:7" ht="25.5" x14ac:dyDescent="0.25">
      <c r="A16" s="438" t="s">
        <v>193</v>
      </c>
      <c r="B16" s="605"/>
      <c r="C16" s="605"/>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593" t="s">
        <v>4273</v>
      </c>
      <c r="B1" s="593"/>
      <c r="C1" s="593"/>
      <c r="D1" s="593"/>
      <c r="E1" s="593"/>
      <c r="F1" s="593"/>
      <c r="G1" s="593"/>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608" t="s">
        <v>54</v>
      </c>
      <c r="D8" s="610">
        <f>0</f>
        <v>0</v>
      </c>
      <c r="E8" s="451"/>
      <c r="F8" s="452"/>
      <c r="G8" s="452"/>
    </row>
    <row r="9" spans="1:7" ht="24" x14ac:dyDescent="0.25">
      <c r="A9" s="449" t="s">
        <v>208</v>
      </c>
      <c r="B9" s="412">
        <f>F3</f>
        <v>0</v>
      </c>
      <c r="C9" s="609"/>
      <c r="D9" s="611"/>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516" t="s">
        <v>3950</v>
      </c>
      <c r="B1" s="517"/>
      <c r="C1" s="517"/>
      <c r="D1" s="517"/>
      <c r="E1" s="518"/>
    </row>
    <row r="3" spans="1:5" x14ac:dyDescent="0.25">
      <c r="B3" s="519" t="s">
        <v>2204</v>
      </c>
      <c r="C3" s="519"/>
      <c r="D3" s="519" t="s">
        <v>3877</v>
      </c>
      <c r="E3" s="519"/>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511" t="s">
        <v>3886</v>
      </c>
      <c r="B30" s="512"/>
      <c r="C30" s="513"/>
      <c r="D30" s="228"/>
      <c r="E30" s="228"/>
    </row>
    <row r="31" spans="1:5" x14ac:dyDescent="0.25">
      <c r="A31" s="511" t="s">
        <v>3941</v>
      </c>
      <c r="B31" s="512"/>
      <c r="C31" s="513"/>
      <c r="D31" s="228"/>
      <c r="E31" s="228"/>
    </row>
    <row r="32" spans="1:5" ht="30" x14ac:dyDescent="0.25">
      <c r="A32" s="305" t="s">
        <v>3953</v>
      </c>
    </row>
    <row r="33" spans="1:5" ht="90" x14ac:dyDescent="0.25">
      <c r="A33" s="305" t="s">
        <v>3954</v>
      </c>
    </row>
    <row r="34" spans="1:5" ht="150" x14ac:dyDescent="0.25">
      <c r="A34" s="305" t="s">
        <v>3955</v>
      </c>
    </row>
    <row r="36" spans="1:5" x14ac:dyDescent="0.25">
      <c r="B36" s="519" t="s">
        <v>2204</v>
      </c>
      <c r="C36" s="519"/>
      <c r="D36" s="519" t="s">
        <v>3877</v>
      </c>
      <c r="E36" s="519"/>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511" t="s">
        <v>3961</v>
      </c>
      <c r="B60" s="512"/>
      <c r="C60" s="513"/>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593" t="s">
        <v>4280</v>
      </c>
      <c r="B1" s="593"/>
      <c r="C1" s="593"/>
      <c r="D1" s="593"/>
      <c r="E1" s="593"/>
      <c r="F1" s="593"/>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605" t="s">
        <v>4284</v>
      </c>
      <c r="B19" s="605"/>
      <c r="C19" s="605"/>
      <c r="D19" s="605"/>
      <c r="E19" s="605"/>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612" t="s">
        <v>4290</v>
      </c>
      <c r="B45" s="613"/>
      <c r="C45" s="614"/>
      <c r="D45" s="428"/>
      <c r="E45" s="428"/>
      <c r="F45" s="3"/>
    </row>
    <row r="46" spans="1:6" x14ac:dyDescent="0.25">
      <c r="A46" s="612" t="s">
        <v>293</v>
      </c>
      <c r="B46" s="613"/>
      <c r="C46" s="614"/>
      <c r="D46" s="463">
        <f>IF((D37+D44)&gt;=0,0,(D37+D44))</f>
        <v>0</v>
      </c>
      <c r="E46" s="463">
        <f>IF((E37+E44)&gt;=0,0,(E37+E44))</f>
        <v>0</v>
      </c>
      <c r="F46" s="3"/>
    </row>
    <row r="47" spans="1:6" x14ac:dyDescent="0.25">
      <c r="A47" s="612" t="s">
        <v>287</v>
      </c>
      <c r="B47" s="613"/>
      <c r="C47" s="614"/>
      <c r="D47" s="428"/>
      <c r="E47" s="428"/>
      <c r="F47" s="3"/>
    </row>
    <row r="48" spans="1:6" ht="15" customHeight="1" x14ac:dyDescent="0.25">
      <c r="A48" s="612" t="s">
        <v>294</v>
      </c>
      <c r="B48" s="613"/>
      <c r="C48" s="614"/>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605" t="s">
        <v>4296</v>
      </c>
      <c r="B1" s="605"/>
      <c r="C1" s="605"/>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612" t="s">
        <v>303</v>
      </c>
      <c r="B25" s="613"/>
      <c r="C25" s="614"/>
    </row>
    <row r="26" spans="1:3" ht="25.5" x14ac:dyDescent="0.25">
      <c r="A26" s="362" t="s">
        <v>304</v>
      </c>
      <c r="B26" s="463">
        <f>IF(B14&gt;=B24,B14-B24,0)</f>
        <v>0</v>
      </c>
      <c r="C26" s="463">
        <f>IF(C14&gt;=C24,C14-C24,0)</f>
        <v>0</v>
      </c>
    </row>
    <row r="27" spans="1:3" x14ac:dyDescent="0.25">
      <c r="A27" s="615" t="s">
        <v>287</v>
      </c>
      <c r="B27" s="615"/>
      <c r="C27" s="615"/>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612" t="s">
        <v>311</v>
      </c>
      <c r="B42" s="613"/>
      <c r="C42" s="614"/>
    </row>
    <row r="43" spans="1:3" ht="51" x14ac:dyDescent="0.25">
      <c r="A43" s="362" t="s">
        <v>286</v>
      </c>
      <c r="B43" s="412">
        <f>IF((B34)&gt;=0,0,B34)</f>
        <v>0</v>
      </c>
      <c r="C43" s="412">
        <f>IF((C34)&gt;=0,0,C34)</f>
        <v>0</v>
      </c>
    </row>
    <row r="44" spans="1:3" x14ac:dyDescent="0.25">
      <c r="A44" s="612" t="s">
        <v>287</v>
      </c>
      <c r="B44" s="613"/>
      <c r="C44" s="614"/>
    </row>
    <row r="45" spans="1:3" ht="63.75" x14ac:dyDescent="0.25">
      <c r="A45" s="362" t="s">
        <v>288</v>
      </c>
      <c r="B45" s="412">
        <f>IF((B34)&lt;0,0,B34)</f>
        <v>0</v>
      </c>
      <c r="C45" s="412">
        <f>IF((C34)&lt;0,0,C34)</f>
        <v>0</v>
      </c>
    </row>
    <row r="46" spans="1:3" ht="15" customHeight="1" x14ac:dyDescent="0.25">
      <c r="A46" s="616" t="s">
        <v>281</v>
      </c>
      <c r="B46" s="617"/>
      <c r="C46" s="618"/>
    </row>
    <row r="47" spans="1:3" ht="51" x14ac:dyDescent="0.25">
      <c r="A47" s="408" t="s">
        <v>312</v>
      </c>
      <c r="B47" s="409">
        <f>0</f>
        <v>0</v>
      </c>
      <c r="C47" s="409">
        <f>0</f>
        <v>0</v>
      </c>
    </row>
    <row r="48" spans="1:3" ht="51" x14ac:dyDescent="0.25">
      <c r="A48" s="408" t="s">
        <v>313</v>
      </c>
      <c r="B48" s="409">
        <f>0</f>
        <v>0</v>
      </c>
      <c r="C48" s="409">
        <f>0</f>
        <v>0</v>
      </c>
    </row>
    <row r="49" spans="1:3" x14ac:dyDescent="0.25">
      <c r="A49" s="612" t="s">
        <v>314</v>
      </c>
      <c r="B49" s="613"/>
      <c r="C49" s="614"/>
    </row>
    <row r="50" spans="1:3" ht="76.5" x14ac:dyDescent="0.25">
      <c r="A50" s="362" t="s">
        <v>315</v>
      </c>
      <c r="B50" s="412">
        <f>IF((B47+B48)&gt;=0,0,B47+B48)</f>
        <v>0</v>
      </c>
      <c r="C50" s="412">
        <f>IF((C47+C48)&gt;=0,0,C47+C48)</f>
        <v>0</v>
      </c>
    </row>
    <row r="51" spans="1:3" x14ac:dyDescent="0.25">
      <c r="A51" s="612" t="s">
        <v>287</v>
      </c>
      <c r="B51" s="613"/>
      <c r="C51" s="614"/>
    </row>
    <row r="52" spans="1:3" ht="89.25" x14ac:dyDescent="0.25">
      <c r="A52" s="362" t="s">
        <v>316</v>
      </c>
      <c r="B52" s="412">
        <f>IF((B47+B48)&lt;0,0,B47+B48)</f>
        <v>0</v>
      </c>
      <c r="C52" s="412">
        <f>IF((C47+C48)&lt;0,0,C47+C48)</f>
        <v>0</v>
      </c>
    </row>
    <row r="53" spans="1:3" ht="15" customHeight="1" x14ac:dyDescent="0.25">
      <c r="A53" s="616" t="s">
        <v>289</v>
      </c>
      <c r="B53" s="617"/>
      <c r="C53" s="618"/>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612" t="s">
        <v>287</v>
      </c>
      <c r="B59" s="613"/>
      <c r="C59" s="614"/>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621"/>
      <c r="K2" s="621"/>
      <c r="L2" s="621"/>
    </row>
    <row r="3" spans="1:12" ht="18.75" thickBot="1" x14ac:dyDescent="0.3">
      <c r="A3" s="622" t="s">
        <v>3707</v>
      </c>
      <c r="B3" s="623"/>
      <c r="C3" s="241"/>
      <c r="D3" s="241"/>
      <c r="E3" s="241"/>
      <c r="F3" s="241"/>
      <c r="G3" s="241"/>
      <c r="H3" s="241"/>
      <c r="I3" s="241"/>
      <c r="J3" s="624"/>
      <c r="K3" s="624"/>
      <c r="L3" s="243"/>
    </row>
    <row r="4" spans="1:12" ht="18.75" thickBot="1" x14ac:dyDescent="0.3">
      <c r="A4" s="244" t="s">
        <v>3708</v>
      </c>
      <c r="B4" s="245" t="s">
        <v>242</v>
      </c>
      <c r="C4" s="241"/>
      <c r="D4" s="241"/>
      <c r="E4" s="246"/>
      <c r="F4" s="246"/>
      <c r="G4" s="246"/>
      <c r="H4" s="241"/>
      <c r="I4" s="241"/>
      <c r="J4" s="624"/>
      <c r="K4" s="624"/>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625" t="s">
        <v>3710</v>
      </c>
      <c r="B7" s="626"/>
      <c r="C7" s="241"/>
      <c r="D7" s="627" t="s">
        <v>3711</v>
      </c>
      <c r="E7" s="627"/>
      <c r="F7" s="627"/>
      <c r="G7" s="627"/>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620" t="s">
        <v>3724</v>
      </c>
      <c r="C18" s="620"/>
      <c r="D18" s="620"/>
      <c r="E18" s="267" t="s">
        <v>3725</v>
      </c>
      <c r="F18" s="267" t="s">
        <v>3726</v>
      </c>
      <c r="G18" s="267" t="s">
        <v>3727</v>
      </c>
      <c r="H18" s="267" t="s">
        <v>3728</v>
      </c>
      <c r="I18" s="267" t="s">
        <v>3729</v>
      </c>
      <c r="J18" s="267" t="s">
        <v>3730</v>
      </c>
      <c r="K18" s="267" t="s">
        <v>3731</v>
      </c>
      <c r="L18" s="267" t="s">
        <v>3732</v>
      </c>
    </row>
    <row r="19" spans="1:12" ht="18.75" thickBot="1" x14ac:dyDescent="0.3">
      <c r="A19" s="268"/>
      <c r="B19" s="619"/>
      <c r="C19" s="619"/>
      <c r="D19" s="619"/>
      <c r="E19" s="269"/>
      <c r="F19" s="269"/>
      <c r="G19" s="270">
        <f>0.05</f>
        <v>0.05</v>
      </c>
      <c r="H19" s="271">
        <f>0</f>
        <v>0</v>
      </c>
      <c r="I19" s="271">
        <f>H19*(1+G19)</f>
        <v>0</v>
      </c>
      <c r="J19" s="271">
        <f>H19*F19</f>
        <v>0</v>
      </c>
      <c r="K19" s="271">
        <f>H19*G19*F19</f>
        <v>0</v>
      </c>
      <c r="L19" s="271">
        <f>I19*F19</f>
        <v>0</v>
      </c>
    </row>
    <row r="20" spans="1:12" ht="18.75" thickBot="1" x14ac:dyDescent="0.3">
      <c r="A20" s="268"/>
      <c r="B20" s="619"/>
      <c r="C20" s="619"/>
      <c r="D20" s="619"/>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619"/>
      <c r="C21" s="619"/>
      <c r="D21" s="619"/>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619"/>
      <c r="C22" s="619"/>
      <c r="D22" s="619"/>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619"/>
      <c r="C23" s="619"/>
      <c r="D23" s="619"/>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619"/>
      <c r="C24" s="619"/>
      <c r="D24" s="619"/>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619"/>
      <c r="C25" s="619"/>
      <c r="D25" s="619"/>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619"/>
      <c r="C26" s="619"/>
      <c r="D26" s="619"/>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619"/>
      <c r="C27" s="619"/>
      <c r="D27" s="619"/>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J2:L2"/>
    <mergeCell ref="A3:B3"/>
    <mergeCell ref="J3:K3"/>
    <mergeCell ref="J4:K4"/>
    <mergeCell ref="A7:B7"/>
    <mergeCell ref="D7:G7"/>
    <mergeCell ref="B24:D24"/>
    <mergeCell ref="B25:D25"/>
    <mergeCell ref="B26:D26"/>
    <mergeCell ref="B27:D27"/>
    <mergeCell ref="B18:D18"/>
    <mergeCell ref="B19:D19"/>
    <mergeCell ref="B20:D20"/>
    <mergeCell ref="B21:D21"/>
    <mergeCell ref="B22:D22"/>
    <mergeCell ref="B23:D23"/>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520" t="s">
        <v>3989</v>
      </c>
      <c r="B1" s="520"/>
      <c r="C1" s="520"/>
      <c r="D1" s="520"/>
      <c r="E1" s="520"/>
      <c r="F1" s="520"/>
      <c r="G1" s="520"/>
      <c r="H1" s="520"/>
    </row>
    <row r="3" spans="1:8" x14ac:dyDescent="0.25">
      <c r="A3" s="521" t="s">
        <v>0</v>
      </c>
      <c r="B3" s="523" t="s">
        <v>2204</v>
      </c>
      <c r="C3" s="524"/>
      <c r="D3" s="525"/>
      <c r="E3" s="18" t="s">
        <v>3877</v>
      </c>
      <c r="F3" s="526" t="s">
        <v>3990</v>
      </c>
      <c r="G3" s="526" t="s">
        <v>2204</v>
      </c>
      <c r="H3" s="519" t="s">
        <v>3877</v>
      </c>
    </row>
    <row r="4" spans="1:8" x14ac:dyDescent="0.25">
      <c r="A4" s="522"/>
      <c r="B4" s="18" t="s">
        <v>3878</v>
      </c>
      <c r="C4" s="18" t="s">
        <v>3879</v>
      </c>
      <c r="D4" s="18" t="s">
        <v>3880</v>
      </c>
      <c r="E4" s="18" t="s">
        <v>3880</v>
      </c>
      <c r="F4" s="527"/>
      <c r="G4" s="527"/>
      <c r="H4" s="519"/>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11" t="s">
        <v>4018</v>
      </c>
      <c r="B25" s="512"/>
      <c r="C25" s="513"/>
      <c r="D25" s="159"/>
      <c r="E25" s="159"/>
      <c r="F25" s="23" t="s">
        <v>4019</v>
      </c>
      <c r="G25" s="159"/>
      <c r="H25" s="159"/>
    </row>
    <row r="26" spans="1:8" ht="15" customHeight="1" x14ac:dyDescent="0.25">
      <c r="A26" s="511" t="s">
        <v>4020</v>
      </c>
      <c r="B26" s="512"/>
      <c r="C26" s="513"/>
      <c r="D26" s="159"/>
      <c r="E26" s="159"/>
      <c r="F26" s="528" t="s">
        <v>4021</v>
      </c>
      <c r="G26" s="530"/>
      <c r="H26" s="532"/>
    </row>
    <row r="27" spans="1:8" x14ac:dyDescent="0.25">
      <c r="A27" s="511" t="s">
        <v>4022</v>
      </c>
      <c r="B27" s="512"/>
      <c r="C27" s="513"/>
      <c r="D27" s="159"/>
      <c r="E27" s="159"/>
      <c r="F27" s="529"/>
      <c r="G27" s="531"/>
      <c r="H27" s="533"/>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629" t="s">
        <v>3761</v>
      </c>
      <c r="B2" s="629" t="s">
        <v>3746</v>
      </c>
      <c r="C2" s="631" t="s">
        <v>3747</v>
      </c>
      <c r="D2" s="632"/>
      <c r="E2" s="633"/>
      <c r="F2" s="629" t="s">
        <v>3748</v>
      </c>
      <c r="G2" s="629" t="s">
        <v>3749</v>
      </c>
      <c r="H2" s="631" t="s">
        <v>3747</v>
      </c>
      <c r="I2" s="632"/>
      <c r="J2" s="633"/>
      <c r="K2" s="631" t="s">
        <v>3750</v>
      </c>
      <c r="L2" s="632"/>
      <c r="M2" s="632"/>
      <c r="N2" s="633"/>
      <c r="O2" s="628" t="s">
        <v>3751</v>
      </c>
      <c r="P2" s="628"/>
    </row>
    <row r="3" spans="1:16" x14ac:dyDescent="0.25">
      <c r="A3" s="630"/>
      <c r="B3" s="630"/>
      <c r="C3" s="237" t="s">
        <v>3752</v>
      </c>
      <c r="D3" s="237" t="s">
        <v>3753</v>
      </c>
      <c r="E3" s="237" t="s">
        <v>3754</v>
      </c>
      <c r="F3" s="630"/>
      <c r="G3" s="630"/>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631" t="s">
        <v>3763</v>
      </c>
      <c r="E1" s="632"/>
      <c r="F1" s="632"/>
      <c r="G1" s="633"/>
    </row>
    <row r="2" spans="1:7" ht="60" x14ac:dyDescent="0.25">
      <c r="A2" s="292" t="s">
        <v>3764</v>
      </c>
      <c r="B2" s="63"/>
      <c r="D2" s="291" t="s">
        <v>3765</v>
      </c>
      <c r="E2" s="291" t="s">
        <v>3752</v>
      </c>
      <c r="F2" s="291" t="s">
        <v>3766</v>
      </c>
      <c r="G2" s="69" t="s">
        <v>3767</v>
      </c>
    </row>
    <row r="3" spans="1:7" x14ac:dyDescent="0.25">
      <c r="A3" s="634" t="s">
        <v>3768</v>
      </c>
      <c r="B3" s="635"/>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60"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636" t="s">
        <v>1659</v>
      </c>
    </row>
    <row r="36" spans="1:3" ht="45" x14ac:dyDescent="0.25">
      <c r="A36" s="122" t="s">
        <v>1660</v>
      </c>
      <c r="B36" s="40"/>
      <c r="C36" s="637"/>
    </row>
    <row r="37" spans="1:3" ht="30" x14ac:dyDescent="0.25">
      <c r="A37" s="122" t="s">
        <v>1661</v>
      </c>
      <c r="B37" s="40"/>
      <c r="C37" s="638"/>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636" t="s">
        <v>1659</v>
      </c>
    </row>
    <row r="63" spans="1:3" x14ac:dyDescent="0.25">
      <c r="A63" s="125" t="s">
        <v>1677</v>
      </c>
      <c r="B63" s="40"/>
      <c r="C63" s="637"/>
    </row>
    <row r="64" spans="1:3" x14ac:dyDescent="0.25">
      <c r="A64" s="125" t="s">
        <v>55</v>
      </c>
      <c r="B64" s="40"/>
      <c r="C64" s="638"/>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636" t="s">
        <v>1697</v>
      </c>
    </row>
    <row r="93" spans="1:3" x14ac:dyDescent="0.25">
      <c r="A93" s="23" t="s">
        <v>1698</v>
      </c>
      <c r="B93" s="40"/>
      <c r="C93" s="638"/>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636" t="s">
        <v>1697</v>
      </c>
    </row>
    <row r="135" spans="1:4" x14ac:dyDescent="0.25">
      <c r="A135" s="125"/>
      <c r="B135" s="637"/>
    </row>
    <row r="136" spans="1:4" x14ac:dyDescent="0.25">
      <c r="A136" s="125"/>
      <c r="B136" s="638"/>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642" t="s">
        <v>1744</v>
      </c>
      <c r="B51" s="642"/>
      <c r="C51" s="642"/>
      <c r="D51" s="642"/>
      <c r="E51" s="44"/>
      <c r="F51" s="44"/>
      <c r="G51" s="44"/>
      <c r="H51" s="44"/>
      <c r="I51" s="44"/>
      <c r="J51" s="44"/>
    </row>
    <row r="52" spans="1:10" x14ac:dyDescent="0.25">
      <c r="A52" s="643" t="s">
        <v>1308</v>
      </c>
      <c r="B52" s="644"/>
      <c r="C52" s="645"/>
      <c r="D52" s="110" t="s">
        <v>1745</v>
      </c>
      <c r="E52" s="44"/>
      <c r="F52" s="44"/>
      <c r="G52" s="44"/>
      <c r="H52" s="44"/>
      <c r="I52" s="44"/>
      <c r="J52" s="44"/>
    </row>
    <row r="53" spans="1:10" ht="60" x14ac:dyDescent="0.25">
      <c r="A53" s="646">
        <v>16</v>
      </c>
      <c r="B53" s="97" t="s">
        <v>1746</v>
      </c>
      <c r="C53" s="23"/>
      <c r="D53" s="14"/>
      <c r="E53" s="44"/>
      <c r="F53" s="44"/>
      <c r="G53" s="44"/>
      <c r="H53" s="44"/>
      <c r="I53" s="44"/>
      <c r="J53" s="44"/>
    </row>
    <row r="54" spans="1:10" ht="60" x14ac:dyDescent="0.25">
      <c r="A54" s="647"/>
      <c r="B54" s="92" t="s">
        <v>1747</v>
      </c>
      <c r="C54" s="23">
        <v>1031</v>
      </c>
      <c r="D54" s="14">
        <f>0</f>
        <v>0</v>
      </c>
      <c r="E54" s="44"/>
      <c r="F54" s="44"/>
      <c r="G54" s="44"/>
      <c r="H54" s="44"/>
      <c r="I54" s="44"/>
      <c r="J54" s="44"/>
    </row>
    <row r="55" spans="1:10" x14ac:dyDescent="0.25">
      <c r="A55" s="648" t="s">
        <v>1364</v>
      </c>
      <c r="B55" s="649"/>
      <c r="C55" s="650"/>
      <c r="D55" s="110" t="s">
        <v>1745</v>
      </c>
      <c r="E55" s="44"/>
      <c r="F55" s="44"/>
      <c r="G55" s="44"/>
      <c r="H55" s="44"/>
      <c r="I55" s="44"/>
      <c r="J55" s="44"/>
    </row>
    <row r="56" spans="1:10" ht="60" x14ac:dyDescent="0.25">
      <c r="A56" s="646">
        <v>21</v>
      </c>
      <c r="B56" s="97" t="s">
        <v>1748</v>
      </c>
      <c r="C56" s="23"/>
      <c r="D56" s="14"/>
      <c r="E56" s="44"/>
      <c r="F56" s="44"/>
      <c r="G56" s="44"/>
      <c r="H56" s="44"/>
      <c r="I56" s="44"/>
      <c r="J56" s="44"/>
    </row>
    <row r="57" spans="1:10" ht="60" x14ac:dyDescent="0.25">
      <c r="A57" s="647"/>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651" t="s">
        <v>1754</v>
      </c>
      <c r="B60" s="652"/>
      <c r="C60" s="652"/>
      <c r="D60" s="653"/>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651" t="s">
        <v>1756</v>
      </c>
      <c r="B63" s="652"/>
      <c r="C63" s="652"/>
      <c r="D63" s="652"/>
      <c r="E63" s="652"/>
      <c r="F63" s="652"/>
      <c r="G63" s="652"/>
      <c r="H63" s="653"/>
      <c r="I63" s="44"/>
      <c r="J63" s="44"/>
    </row>
    <row r="64" spans="1:10" x14ac:dyDescent="0.25">
      <c r="A64" s="643" t="s">
        <v>1413</v>
      </c>
      <c r="B64" s="644"/>
      <c r="C64" s="644"/>
      <c r="D64" s="645"/>
      <c r="E64" s="643" t="s">
        <v>1757</v>
      </c>
      <c r="F64" s="644"/>
      <c r="G64" s="644"/>
      <c r="H64" s="645"/>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651" t="s">
        <v>1767</v>
      </c>
      <c r="B69" s="652"/>
      <c r="C69" s="652"/>
      <c r="D69" s="653"/>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651" t="s">
        <v>1770</v>
      </c>
      <c r="B72" s="652"/>
      <c r="C72" s="653"/>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639" t="s">
        <v>1843</v>
      </c>
      <c r="B159" s="640"/>
      <c r="C159" s="641"/>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656" t="s">
        <v>1857</v>
      </c>
      <c r="B20" s="657"/>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666" t="s">
        <v>1883</v>
      </c>
      <c r="B45" s="667" t="s">
        <v>1308</v>
      </c>
      <c r="C45" s="667"/>
      <c r="D45" s="667"/>
      <c r="E45" s="44"/>
      <c r="F45" s="44"/>
      <c r="G45" s="44"/>
      <c r="H45" s="44"/>
      <c r="I45" s="44"/>
      <c r="J45" s="44"/>
      <c r="K45" s="44"/>
      <c r="L45" s="44"/>
      <c r="M45" s="44"/>
      <c r="N45" s="44"/>
      <c r="O45" s="44"/>
      <c r="P45" s="44"/>
      <c r="Q45" s="44"/>
      <c r="R45" s="44"/>
      <c r="S45" s="44"/>
      <c r="T45" s="44"/>
      <c r="U45" s="44"/>
    </row>
    <row r="46" spans="1:21" x14ac:dyDescent="0.25">
      <c r="A46" s="666"/>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666"/>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655"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660"/>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661" t="s">
        <v>1883</v>
      </c>
      <c r="B71" s="668" t="s">
        <v>1894</v>
      </c>
      <c r="C71" s="669"/>
      <c r="D71" s="669"/>
      <c r="E71" s="669"/>
      <c r="F71" s="669"/>
      <c r="G71" s="670"/>
      <c r="H71" s="44"/>
      <c r="I71" s="44"/>
      <c r="J71" s="44"/>
      <c r="K71" s="44"/>
      <c r="L71" s="44"/>
      <c r="M71" s="44"/>
      <c r="N71" s="44"/>
      <c r="O71" s="44"/>
      <c r="P71" s="44"/>
      <c r="Q71" s="44"/>
      <c r="R71" s="44"/>
      <c r="S71" s="44"/>
      <c r="T71" s="44"/>
      <c r="U71" s="44"/>
    </row>
    <row r="72" spans="1:21" ht="39.75" customHeight="1" x14ac:dyDescent="0.25">
      <c r="A72" s="662"/>
      <c r="B72" s="671" t="s">
        <v>1895</v>
      </c>
      <c r="C72" s="672"/>
      <c r="D72" s="673"/>
      <c r="E72" s="674" t="s">
        <v>1896</v>
      </c>
      <c r="F72" s="675"/>
      <c r="G72" s="676"/>
      <c r="H72" s="44"/>
      <c r="I72" s="44"/>
      <c r="J72" s="44"/>
      <c r="K72" s="44"/>
      <c r="L72" s="44"/>
      <c r="M72" s="44"/>
      <c r="N72" s="44"/>
      <c r="O72" s="44"/>
      <c r="P72" s="44"/>
      <c r="Q72" s="44"/>
      <c r="R72" s="44"/>
      <c r="S72" s="44"/>
      <c r="T72" s="44"/>
      <c r="U72" s="44"/>
    </row>
    <row r="73" spans="1:21" ht="30.75" customHeight="1" x14ac:dyDescent="0.25">
      <c r="A73" s="662"/>
      <c r="B73" s="677" t="s">
        <v>1897</v>
      </c>
      <c r="C73" s="678"/>
      <c r="D73" s="661" t="s">
        <v>1898</v>
      </c>
      <c r="E73" s="656" t="s">
        <v>1899</v>
      </c>
      <c r="F73" s="657"/>
      <c r="G73" s="658" t="s">
        <v>1900</v>
      </c>
      <c r="H73" s="44"/>
      <c r="I73" s="44"/>
      <c r="J73" s="44"/>
      <c r="K73" s="44"/>
      <c r="L73" s="44"/>
      <c r="M73" s="44"/>
      <c r="N73" s="44"/>
      <c r="O73" s="44"/>
      <c r="P73" s="44"/>
      <c r="Q73" s="44"/>
      <c r="R73" s="44"/>
      <c r="S73" s="44"/>
      <c r="T73" s="44"/>
      <c r="U73" s="44"/>
    </row>
    <row r="74" spans="1:21" ht="45" x14ac:dyDescent="0.25">
      <c r="A74" s="662"/>
      <c r="B74" s="72" t="s">
        <v>1901</v>
      </c>
      <c r="C74" s="88" t="s">
        <v>1902</v>
      </c>
      <c r="D74" s="663"/>
      <c r="E74" s="88" t="s">
        <v>1903</v>
      </c>
      <c r="F74" s="88" t="s">
        <v>1904</v>
      </c>
      <c r="G74" s="659"/>
      <c r="H74" s="44"/>
      <c r="I74" s="44"/>
      <c r="J74" s="44"/>
      <c r="K74" s="44"/>
      <c r="L74" s="44"/>
      <c r="M74" s="44"/>
      <c r="N74" s="44"/>
      <c r="O74" s="44"/>
      <c r="P74" s="44"/>
      <c r="Q74" s="44"/>
      <c r="R74" s="44"/>
      <c r="S74" s="44"/>
      <c r="T74" s="44"/>
      <c r="U74" s="44"/>
    </row>
    <row r="75" spans="1:21" x14ac:dyDescent="0.25">
      <c r="A75" s="663"/>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655"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660"/>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661" t="s">
        <v>1883</v>
      </c>
      <c r="B99" s="664" t="s">
        <v>1364</v>
      </c>
      <c r="C99" s="664"/>
      <c r="D99" s="664"/>
      <c r="E99" s="139" t="s">
        <v>1913</v>
      </c>
      <c r="F99" s="44"/>
      <c r="G99" s="44"/>
      <c r="H99" s="44"/>
      <c r="I99" s="44"/>
      <c r="J99" s="44"/>
      <c r="K99" s="44"/>
      <c r="L99" s="44"/>
      <c r="M99" s="44"/>
      <c r="N99" s="44"/>
      <c r="O99" s="44"/>
      <c r="P99" s="44"/>
      <c r="Q99" s="44"/>
      <c r="R99" s="44"/>
      <c r="S99" s="44"/>
      <c r="T99" s="44"/>
      <c r="U99" s="44"/>
    </row>
    <row r="100" spans="1:21" ht="30" x14ac:dyDescent="0.25">
      <c r="A100" s="662"/>
      <c r="B100" s="665" t="s">
        <v>1914</v>
      </c>
      <c r="C100" s="665" t="s">
        <v>1915</v>
      </c>
      <c r="D100" s="665"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662"/>
      <c r="B101" s="665"/>
      <c r="C101" s="665"/>
      <c r="D101" s="665"/>
      <c r="E101" s="137" t="s">
        <v>1918</v>
      </c>
      <c r="F101" s="44"/>
      <c r="G101" s="44"/>
      <c r="H101" s="44"/>
      <c r="I101" s="44"/>
      <c r="J101" s="44"/>
      <c r="K101" s="44"/>
      <c r="L101" s="44"/>
      <c r="M101" s="44"/>
      <c r="N101" s="44"/>
      <c r="O101" s="44"/>
      <c r="P101" s="44"/>
      <c r="Q101" s="44"/>
      <c r="R101" s="44"/>
      <c r="S101" s="44"/>
      <c r="T101" s="44"/>
      <c r="U101" s="44"/>
    </row>
    <row r="102" spans="1:21" x14ac:dyDescent="0.25">
      <c r="A102" s="663"/>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654"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655"/>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654" t="s">
        <v>1925</v>
      </c>
      <c r="B125" s="654"/>
      <c r="C125" s="654"/>
      <c r="D125" s="40"/>
      <c r="E125" s="40"/>
      <c r="F125" s="44"/>
      <c r="G125" s="44"/>
      <c r="H125" s="44"/>
      <c r="I125" s="44"/>
      <c r="J125" s="44"/>
      <c r="K125" s="44"/>
      <c r="L125" s="44"/>
      <c r="M125" s="44"/>
      <c r="N125" s="44"/>
      <c r="O125" s="44"/>
      <c r="P125" s="44"/>
      <c r="Q125" s="44"/>
      <c r="R125" s="44"/>
      <c r="S125" s="44"/>
      <c r="T125" s="44"/>
      <c r="U125" s="44"/>
    </row>
    <row r="126" spans="1:21" x14ac:dyDescent="0.25">
      <c r="A126" s="654"/>
      <c r="B126" s="654"/>
      <c r="C126" s="654"/>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20:B20"/>
    <mergeCell ref="A45:A47"/>
    <mergeCell ref="B45:D45"/>
    <mergeCell ref="A68:A69"/>
    <mergeCell ref="A71:A75"/>
    <mergeCell ref="B71:G71"/>
    <mergeCell ref="B72:D72"/>
    <mergeCell ref="E72:G72"/>
    <mergeCell ref="B73:C73"/>
    <mergeCell ref="D73:D74"/>
    <mergeCell ref="A123:A124"/>
    <mergeCell ref="A125:C126"/>
    <mergeCell ref="E73:F73"/>
    <mergeCell ref="G73:G74"/>
    <mergeCell ref="A96:A97"/>
    <mergeCell ref="A99:A102"/>
    <mergeCell ref="B99:D99"/>
    <mergeCell ref="B100:B101"/>
    <mergeCell ref="C100:C101"/>
    <mergeCell ref="D100:D10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534" t="s">
        <v>4027</v>
      </c>
      <c r="B1" s="534"/>
      <c r="C1" s="534"/>
      <c r="D1" s="534"/>
      <c r="E1" s="534"/>
      <c r="F1" s="534"/>
      <c r="G1" s="534"/>
      <c r="H1" s="534"/>
    </row>
    <row r="3" spans="1:8" x14ac:dyDescent="0.25">
      <c r="A3" s="521" t="s">
        <v>0</v>
      </c>
      <c r="B3" s="523" t="s">
        <v>2204</v>
      </c>
      <c r="C3" s="524"/>
      <c r="D3" s="525"/>
      <c r="E3" s="18" t="s">
        <v>3877</v>
      </c>
      <c r="F3" s="526" t="s">
        <v>3990</v>
      </c>
      <c r="G3" s="526" t="s">
        <v>2204</v>
      </c>
      <c r="H3" s="519" t="s">
        <v>3877</v>
      </c>
    </row>
    <row r="4" spans="1:8" x14ac:dyDescent="0.25">
      <c r="A4" s="522"/>
      <c r="B4" s="18" t="s">
        <v>3878</v>
      </c>
      <c r="C4" s="18" t="s">
        <v>3879</v>
      </c>
      <c r="D4" s="18" t="s">
        <v>3880</v>
      </c>
      <c r="E4" s="18" t="s">
        <v>3880</v>
      </c>
      <c r="F4" s="527"/>
      <c r="G4" s="527"/>
      <c r="H4" s="519"/>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11" t="s">
        <v>4018</v>
      </c>
      <c r="B25" s="512"/>
      <c r="C25" s="513"/>
      <c r="D25" s="159"/>
      <c r="E25" s="159"/>
      <c r="F25" s="23" t="s">
        <v>4019</v>
      </c>
      <c r="G25" s="159"/>
      <c r="H25" s="159"/>
    </row>
    <row r="26" spans="1:8" ht="15" customHeight="1" x14ac:dyDescent="0.25">
      <c r="A26" s="511" t="s">
        <v>4020</v>
      </c>
      <c r="B26" s="512"/>
      <c r="C26" s="513"/>
      <c r="D26" s="159"/>
      <c r="E26" s="159"/>
      <c r="F26" s="528" t="s">
        <v>4021</v>
      </c>
      <c r="G26" s="530"/>
      <c r="H26" s="532"/>
    </row>
    <row r="27" spans="1:8" x14ac:dyDescent="0.25">
      <c r="A27" s="511" t="s">
        <v>4022</v>
      </c>
      <c r="B27" s="512"/>
      <c r="C27" s="513"/>
      <c r="D27" s="159"/>
      <c r="E27" s="159"/>
      <c r="F27" s="529"/>
      <c r="G27" s="531"/>
      <c r="H27" s="533"/>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679" t="s">
        <v>2059</v>
      </c>
      <c r="B164" s="19" t="s">
        <v>2060</v>
      </c>
      <c r="C164" s="682" t="s">
        <v>2061</v>
      </c>
      <c r="D164" s="683"/>
      <c r="E164" s="683"/>
      <c r="F164" s="683"/>
      <c r="G164" s="683"/>
      <c r="H164" s="684"/>
    </row>
    <row r="165" spans="1:8" x14ac:dyDescent="0.25">
      <c r="A165" s="680"/>
      <c r="B165" s="679" t="s">
        <v>2062</v>
      </c>
      <c r="C165" s="679" t="s">
        <v>2063</v>
      </c>
      <c r="D165" s="682" t="s">
        <v>2064</v>
      </c>
      <c r="E165" s="683"/>
      <c r="F165" s="683"/>
      <c r="G165" s="683"/>
      <c r="H165" s="684"/>
    </row>
    <row r="166" spans="1:8" x14ac:dyDescent="0.25">
      <c r="A166" s="680"/>
      <c r="B166" s="685"/>
      <c r="C166" s="685"/>
      <c r="D166" s="679" t="s">
        <v>2065</v>
      </c>
      <c r="E166" s="682" t="s">
        <v>2066</v>
      </c>
      <c r="F166" s="633"/>
      <c r="G166" s="682" t="s">
        <v>2067</v>
      </c>
      <c r="H166" s="633"/>
    </row>
    <row r="167" spans="1:8" ht="45" x14ac:dyDescent="0.25">
      <c r="A167" s="681"/>
      <c r="B167" s="630"/>
      <c r="C167" s="630"/>
      <c r="D167" s="630"/>
      <c r="E167" s="69" t="s">
        <v>2068</v>
      </c>
      <c r="F167" s="19" t="s">
        <v>2069</v>
      </c>
      <c r="G167" s="69" t="s">
        <v>2070</v>
      </c>
      <c r="H167" s="19" t="s">
        <v>2071</v>
      </c>
    </row>
    <row r="168" spans="1:8" x14ac:dyDescent="0.25">
      <c r="A168" s="40"/>
      <c r="B168" s="636"/>
      <c r="C168" s="636"/>
      <c r="D168" s="636"/>
      <c r="E168" s="636"/>
      <c r="F168" s="636"/>
      <c r="G168" s="636"/>
      <c r="H168" s="636"/>
    </row>
    <row r="169" spans="1:8" x14ac:dyDescent="0.25">
      <c r="A169" s="40"/>
      <c r="B169" s="638"/>
      <c r="C169" s="638"/>
      <c r="D169" s="638"/>
      <c r="E169" s="638"/>
      <c r="F169" s="638"/>
      <c r="G169" s="638"/>
      <c r="H169" s="638"/>
    </row>
    <row r="170" spans="1:8" x14ac:dyDescent="0.25">
      <c r="A170" s="40"/>
      <c r="B170" s="636"/>
      <c r="C170" s="636"/>
      <c r="D170" s="636"/>
      <c r="E170" s="636"/>
      <c r="F170" s="636"/>
      <c r="G170" s="636"/>
      <c r="H170" s="636"/>
    </row>
    <row r="171" spans="1:8" x14ac:dyDescent="0.25">
      <c r="A171" s="40"/>
      <c r="B171" s="638"/>
      <c r="C171" s="638"/>
      <c r="D171" s="638"/>
      <c r="E171" s="637"/>
      <c r="F171" s="637"/>
      <c r="G171" s="637"/>
      <c r="H171" s="638"/>
    </row>
    <row r="172" spans="1:8" x14ac:dyDescent="0.25">
      <c r="A172" s="40"/>
      <c r="B172" s="636"/>
      <c r="C172" s="636"/>
      <c r="D172" s="636"/>
      <c r="E172" s="686"/>
      <c r="F172" s="686"/>
      <c r="G172" s="686"/>
      <c r="H172" s="636"/>
    </row>
    <row r="173" spans="1:8" x14ac:dyDescent="0.25">
      <c r="A173" s="40"/>
      <c r="B173" s="638"/>
      <c r="C173" s="638"/>
      <c r="D173" s="638"/>
      <c r="E173" s="686"/>
      <c r="F173" s="686"/>
      <c r="G173" s="686"/>
      <c r="H173" s="638"/>
    </row>
    <row r="174" spans="1:8" x14ac:dyDescent="0.25">
      <c r="A174" s="40"/>
      <c r="B174" s="636"/>
      <c r="C174" s="636"/>
      <c r="D174" s="636"/>
      <c r="E174" s="636"/>
      <c r="F174" s="636"/>
      <c r="G174" s="636"/>
      <c r="H174" s="636"/>
    </row>
    <row r="175" spans="1:8" x14ac:dyDescent="0.25">
      <c r="A175" s="40"/>
      <c r="B175" s="638"/>
      <c r="C175" s="638"/>
      <c r="D175" s="638"/>
      <c r="E175" s="638"/>
      <c r="F175" s="638"/>
      <c r="G175" s="638"/>
      <c r="H175" s="638"/>
    </row>
    <row r="176" spans="1:8" x14ac:dyDescent="0.25">
      <c r="A176" s="40"/>
      <c r="B176" s="636"/>
      <c r="C176" s="636"/>
      <c r="D176" s="636"/>
      <c r="E176" s="636"/>
      <c r="F176" s="636"/>
      <c r="G176" s="636"/>
      <c r="H176" s="636"/>
    </row>
    <row r="177" spans="1:8" x14ac:dyDescent="0.25">
      <c r="A177" s="40"/>
      <c r="B177" s="638"/>
      <c r="C177" s="638"/>
      <c r="D177" s="638"/>
      <c r="E177" s="638"/>
      <c r="F177" s="638"/>
      <c r="G177" s="638"/>
      <c r="H177" s="638"/>
    </row>
    <row r="178" spans="1:8" x14ac:dyDescent="0.25">
      <c r="A178" s="40"/>
      <c r="B178" s="636"/>
      <c r="C178" s="636"/>
      <c r="D178" s="636"/>
      <c r="E178" s="636"/>
      <c r="F178" s="636"/>
      <c r="G178" s="636"/>
      <c r="H178" s="636"/>
    </row>
    <row r="179" spans="1:8" x14ac:dyDescent="0.25">
      <c r="A179" s="40"/>
      <c r="B179" s="638"/>
      <c r="C179" s="638"/>
      <c r="D179" s="638"/>
      <c r="E179" s="638"/>
      <c r="F179" s="638"/>
      <c r="G179" s="638"/>
      <c r="H179" s="638"/>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628" t="s">
        <v>2076</v>
      </c>
      <c r="B188" s="628"/>
      <c r="C188" s="682" t="s">
        <v>2077</v>
      </c>
      <c r="D188" s="684"/>
    </row>
    <row r="189" spans="1:8" ht="90" x14ac:dyDescent="0.25">
      <c r="A189" s="687" t="s">
        <v>2078</v>
      </c>
      <c r="B189" s="688"/>
      <c r="C189" s="154" t="s">
        <v>2079</v>
      </c>
      <c r="D189" s="40"/>
    </row>
    <row r="190" spans="1:8" ht="75" x14ac:dyDescent="0.25">
      <c r="A190" s="687"/>
      <c r="B190" s="688"/>
      <c r="C190" s="154" t="s">
        <v>2080</v>
      </c>
      <c r="D190" s="40"/>
    </row>
    <row r="191" spans="1:8" ht="60" x14ac:dyDescent="0.25">
      <c r="A191" s="687" t="s">
        <v>2081</v>
      </c>
      <c r="B191" s="686"/>
      <c r="C191" s="154" t="s">
        <v>2082</v>
      </c>
      <c r="D191" s="40"/>
    </row>
    <row r="192" spans="1:8" ht="45" x14ac:dyDescent="0.25">
      <c r="A192" s="687"/>
      <c r="B192" s="686"/>
      <c r="C192" s="154" t="s">
        <v>2083</v>
      </c>
      <c r="D192" s="40"/>
    </row>
  </sheetData>
  <mergeCells count="56">
    <mergeCell ref="A188:B188"/>
    <mergeCell ref="C188:D188"/>
    <mergeCell ref="A189:A190"/>
    <mergeCell ref="B189:B190"/>
    <mergeCell ref="A191:A192"/>
    <mergeCell ref="B191:B192"/>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A164:A167"/>
    <mergeCell ref="C164:H164"/>
    <mergeCell ref="B165:B167"/>
    <mergeCell ref="C165:C167"/>
    <mergeCell ref="D165:H165"/>
    <mergeCell ref="D166:D167"/>
    <mergeCell ref="E166:F166"/>
    <mergeCell ref="G166:H166"/>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9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ht="4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9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6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120"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120"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6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689" t="s">
        <v>2825</v>
      </c>
      <c r="B45" s="690"/>
      <c r="C45" s="690"/>
      <c r="D45" s="690"/>
      <c r="E45" s="690"/>
      <c r="F45" s="690"/>
      <c r="G45" s="691"/>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534" t="s">
        <v>3876</v>
      </c>
      <c r="B1" s="534"/>
      <c r="C1" s="534"/>
      <c r="D1" s="534"/>
      <c r="E1" s="534"/>
    </row>
    <row r="2" spans="1:5" x14ac:dyDescent="0.25">
      <c r="A2" s="177"/>
      <c r="B2" s="177"/>
      <c r="C2" s="177"/>
      <c r="D2" s="177"/>
      <c r="E2" s="177"/>
    </row>
    <row r="3" spans="1:5" ht="30" x14ac:dyDescent="0.25">
      <c r="A3" s="535" t="s">
        <v>0</v>
      </c>
      <c r="B3" s="539" t="s">
        <v>2204</v>
      </c>
      <c r="C3" s="540"/>
      <c r="D3" s="541"/>
      <c r="E3" s="96" t="s">
        <v>3877</v>
      </c>
    </row>
    <row r="4" spans="1:5" ht="45" x14ac:dyDescent="0.25">
      <c r="A4" s="535"/>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536" t="s">
        <v>3886</v>
      </c>
      <c r="B30" s="537"/>
      <c r="C30" s="538"/>
      <c r="D30" s="122"/>
      <c r="E30" s="122"/>
    </row>
    <row r="31" spans="1:5" x14ac:dyDescent="0.25">
      <c r="A31" s="536" t="s">
        <v>3887</v>
      </c>
      <c r="B31" s="537"/>
      <c r="C31" s="538"/>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535" t="s">
        <v>3890</v>
      </c>
      <c r="B35" s="535" t="s">
        <v>2204</v>
      </c>
      <c r="C35" s="535"/>
      <c r="D35" s="535"/>
      <c r="E35" s="96" t="s">
        <v>3877</v>
      </c>
    </row>
    <row r="36" spans="1:5" ht="45" x14ac:dyDescent="0.25">
      <c r="A36" s="535"/>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536" t="s">
        <v>3901</v>
      </c>
      <c r="B59" s="537"/>
      <c r="C59" s="538"/>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643" t="s">
        <v>3226</v>
      </c>
      <c r="B8" s="644"/>
      <c r="C8" s="644"/>
      <c r="D8" s="644"/>
      <c r="E8" s="644"/>
      <c r="F8" s="644"/>
      <c r="G8" s="645"/>
    </row>
    <row r="9" spans="1:7" x14ac:dyDescent="0.25">
      <c r="A9" s="701" t="s">
        <v>3227</v>
      </c>
      <c r="B9" s="702"/>
      <c r="C9" s="702"/>
      <c r="D9" s="702"/>
      <c r="E9" s="702"/>
      <c r="F9" s="702"/>
      <c r="G9" s="703"/>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704" t="s">
        <v>3234</v>
      </c>
      <c r="B23" s="705"/>
      <c r="C23" s="706"/>
      <c r="D23" s="707" t="s">
        <v>3235</v>
      </c>
      <c r="E23" s="707"/>
      <c r="F23" s="707"/>
      <c r="G23" s="707"/>
      <c r="H23" s="707"/>
    </row>
    <row r="24" spans="1:8" x14ac:dyDescent="0.25">
      <c r="A24" s="701" t="s">
        <v>3227</v>
      </c>
      <c r="B24" s="702"/>
      <c r="C24" s="702"/>
      <c r="D24" s="702"/>
      <c r="E24" s="702"/>
      <c r="F24" s="702"/>
      <c r="G24" s="702"/>
      <c r="H24" s="703"/>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701" t="s">
        <v>3243</v>
      </c>
      <c r="B38" s="702"/>
      <c r="C38" s="702"/>
      <c r="D38" s="702"/>
      <c r="E38" s="702"/>
      <c r="F38" s="702"/>
      <c r="G38" s="702"/>
      <c r="H38" s="703"/>
    </row>
    <row r="39" spans="1:8" ht="15" customHeight="1" x14ac:dyDescent="0.25">
      <c r="A39" s="23">
        <v>13</v>
      </c>
      <c r="B39" s="536" t="s">
        <v>3244</v>
      </c>
      <c r="C39" s="538"/>
      <c r="D39" s="23"/>
      <c r="E39" s="221"/>
      <c r="F39" s="221"/>
      <c r="G39" s="221"/>
      <c r="H39" s="23"/>
    </row>
    <row r="40" spans="1:8" ht="15" customHeight="1" x14ac:dyDescent="0.25">
      <c r="A40" s="23">
        <v>14</v>
      </c>
      <c r="B40" s="536" t="s">
        <v>3245</v>
      </c>
      <c r="C40" s="538"/>
      <c r="D40" s="23"/>
      <c r="E40" s="175"/>
      <c r="F40" s="175"/>
      <c r="G40" s="175"/>
      <c r="H40" s="23"/>
    </row>
    <row r="41" spans="1:8" ht="15" customHeight="1" x14ac:dyDescent="0.25">
      <c r="A41" s="23">
        <v>15</v>
      </c>
      <c r="B41" s="536" t="s">
        <v>3246</v>
      </c>
      <c r="C41" s="538"/>
      <c r="D41" s="23"/>
      <c r="E41" s="175"/>
      <c r="F41" s="175"/>
      <c r="G41" s="175"/>
      <c r="H41" s="23"/>
    </row>
    <row r="42" spans="1:8" ht="15" customHeight="1" x14ac:dyDescent="0.25">
      <c r="A42" s="23">
        <v>16</v>
      </c>
      <c r="B42" s="536" t="s">
        <v>3247</v>
      </c>
      <c r="C42" s="538"/>
      <c r="D42" s="23"/>
      <c r="E42" s="175"/>
      <c r="F42" s="175"/>
      <c r="G42" s="175"/>
      <c r="H42" s="23"/>
    </row>
    <row r="43" spans="1:8" ht="15" customHeight="1" x14ac:dyDescent="0.25">
      <c r="A43" s="23">
        <v>17</v>
      </c>
      <c r="B43" s="536" t="s">
        <v>3248</v>
      </c>
      <c r="C43" s="538"/>
      <c r="D43" s="175"/>
      <c r="E43" s="175"/>
      <c r="F43" s="23"/>
      <c r="G43" s="175"/>
      <c r="H43" s="175"/>
    </row>
    <row r="44" spans="1:8" ht="15" customHeight="1" x14ac:dyDescent="0.25">
      <c r="A44" s="23">
        <v>18</v>
      </c>
      <c r="B44" s="536" t="s">
        <v>3249</v>
      </c>
      <c r="C44" s="538"/>
      <c r="D44" s="175"/>
      <c r="E44" s="23"/>
      <c r="F44" s="23"/>
      <c r="G44" s="23"/>
      <c r="H44" s="175"/>
    </row>
    <row r="45" spans="1:8" ht="15" customHeight="1" x14ac:dyDescent="0.25">
      <c r="A45" s="23">
        <v>19</v>
      </c>
      <c r="B45" s="536" t="s">
        <v>3250</v>
      </c>
      <c r="C45" s="538"/>
      <c r="D45" s="175"/>
      <c r="E45" s="23"/>
      <c r="F45" s="23"/>
      <c r="G45" s="23"/>
      <c r="H45" s="175"/>
    </row>
    <row r="46" spans="1:8" ht="15" customHeight="1" x14ac:dyDescent="0.25">
      <c r="A46" s="23">
        <v>20</v>
      </c>
      <c r="B46" s="536" t="s">
        <v>3251</v>
      </c>
      <c r="C46" s="538"/>
      <c r="D46" s="23"/>
      <c r="E46" s="23"/>
      <c r="F46" s="23"/>
      <c r="G46" s="23"/>
      <c r="H46" s="23"/>
    </row>
    <row r="47" spans="1:8" ht="15" customHeight="1" x14ac:dyDescent="0.25">
      <c r="A47" s="694" t="s">
        <v>3252</v>
      </c>
      <c r="B47" s="694"/>
      <c r="C47" s="694"/>
      <c r="D47" s="152"/>
      <c r="E47" s="152"/>
      <c r="F47" s="152"/>
      <c r="G47" s="152"/>
      <c r="H47" s="152"/>
    </row>
    <row r="48" spans="1:8" ht="15" customHeight="1" x14ac:dyDescent="0.25">
      <c r="A48" s="694" t="s">
        <v>3253</v>
      </c>
      <c r="B48" s="694"/>
      <c r="C48" s="694"/>
      <c r="D48" s="692" t="s">
        <v>3254</v>
      </c>
      <c r="E48" s="695" t="s">
        <v>3255</v>
      </c>
      <c r="F48" s="696"/>
      <c r="G48" s="697"/>
      <c r="H48" s="692" t="s">
        <v>3256</v>
      </c>
    </row>
    <row r="49" spans="1:8" ht="15" customHeight="1" x14ac:dyDescent="0.25">
      <c r="A49" s="694" t="s">
        <v>3257</v>
      </c>
      <c r="B49" s="694"/>
      <c r="C49" s="694"/>
      <c r="D49" s="693"/>
      <c r="E49" s="698"/>
      <c r="F49" s="699"/>
      <c r="G49" s="700"/>
      <c r="H49" s="693"/>
    </row>
    <row r="51" spans="1:8" ht="150" x14ac:dyDescent="0.25">
      <c r="A51" s="97" t="s">
        <v>2438</v>
      </c>
      <c r="B51" s="97" t="s">
        <v>3258</v>
      </c>
    </row>
  </sheetData>
  <mergeCells count="20">
    <mergeCell ref="B44:C44"/>
    <mergeCell ref="A8:G8"/>
    <mergeCell ref="A9:G9"/>
    <mergeCell ref="A23:C23"/>
    <mergeCell ref="D23:H23"/>
    <mergeCell ref="A24:H24"/>
    <mergeCell ref="A38:H38"/>
    <mergeCell ref="B39:C39"/>
    <mergeCell ref="B40:C40"/>
    <mergeCell ref="B41:C41"/>
    <mergeCell ref="B42:C42"/>
    <mergeCell ref="B43:C43"/>
    <mergeCell ref="H48:H49"/>
    <mergeCell ref="A49:C49"/>
    <mergeCell ref="B45:C45"/>
    <mergeCell ref="B46:C46"/>
    <mergeCell ref="A47:C47"/>
    <mergeCell ref="A48:C48"/>
    <mergeCell ref="D48:D49"/>
    <mergeCell ref="E48:G49"/>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708" t="s">
        <v>3261</v>
      </c>
      <c r="B10" s="709"/>
      <c r="C10" s="709"/>
      <c r="D10" s="709"/>
      <c r="E10" s="710"/>
      <c r="F10" s="193"/>
    </row>
    <row r="11" spans="1:6" ht="15" customHeight="1" x14ac:dyDescent="0.25">
      <c r="A11" s="711" t="s">
        <v>3262</v>
      </c>
      <c r="B11" s="712"/>
      <c r="C11" s="712"/>
      <c r="D11" s="712"/>
      <c r="E11" s="713"/>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714" t="s">
        <v>3284</v>
      </c>
      <c r="B32" s="715"/>
      <c r="C32" s="715"/>
      <c r="D32" s="715"/>
      <c r="E32" s="715"/>
      <c r="F32" s="193"/>
    </row>
    <row r="33" spans="1:6" ht="36.75" customHeight="1" x14ac:dyDescent="0.25">
      <c r="A33" s="716" t="s">
        <v>3285</v>
      </c>
      <c r="B33" s="716"/>
      <c r="C33" s="716"/>
      <c r="D33" s="716"/>
      <c r="E33" s="716"/>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75"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135" x14ac:dyDescent="0.25">
      <c r="A10" s="92" t="s">
        <v>3295</v>
      </c>
      <c r="B10" s="34"/>
    </row>
    <row r="11" spans="1:4" ht="255" x14ac:dyDescent="0.25">
      <c r="A11" s="92" t="s">
        <v>3296</v>
      </c>
      <c r="B11" s="34"/>
    </row>
    <row r="12" spans="1:4" ht="180" x14ac:dyDescent="0.25">
      <c r="A12" s="92" t="s">
        <v>3297</v>
      </c>
      <c r="B12" s="34"/>
    </row>
    <row r="14" spans="1:4" ht="15" customHeight="1" x14ac:dyDescent="0.25">
      <c r="A14" s="717" t="s">
        <v>3298</v>
      </c>
      <c r="B14" s="717"/>
      <c r="C14" s="717"/>
      <c r="D14" s="717"/>
    </row>
    <row r="15" spans="1:4" ht="135" x14ac:dyDescent="0.25">
      <c r="A15" s="92" t="s">
        <v>3299</v>
      </c>
      <c r="B15" s="92" t="s">
        <v>3300</v>
      </c>
      <c r="C15" s="92" t="s">
        <v>3301</v>
      </c>
      <c r="D15" s="92" t="s">
        <v>3302</v>
      </c>
    </row>
    <row r="16" spans="1:4" x14ac:dyDescent="0.25">
      <c r="A16" s="23" t="s">
        <v>3303</v>
      </c>
      <c r="B16" s="23"/>
      <c r="C16" s="175"/>
      <c r="D16" s="23"/>
    </row>
    <row r="17" spans="1:7" ht="240" x14ac:dyDescent="0.25">
      <c r="A17" s="122" t="s">
        <v>3304</v>
      </c>
      <c r="B17" s="23"/>
      <c r="C17" s="23"/>
      <c r="D17" s="23"/>
    </row>
    <row r="18" spans="1:7" ht="240" x14ac:dyDescent="0.25">
      <c r="A18" s="122" t="s">
        <v>3305</v>
      </c>
      <c r="B18" s="23"/>
      <c r="C18" s="23"/>
      <c r="D18" s="23"/>
    </row>
    <row r="19" spans="1:7" ht="240" x14ac:dyDescent="0.25">
      <c r="A19" s="122" t="s">
        <v>3306</v>
      </c>
      <c r="B19" s="228"/>
      <c r="C19" s="228"/>
      <c r="D19" s="228"/>
    </row>
    <row r="20" spans="1:7" ht="240" x14ac:dyDescent="0.25">
      <c r="A20" s="122" t="s">
        <v>3307</v>
      </c>
      <c r="B20" s="228"/>
      <c r="C20" s="228"/>
      <c r="D20" s="228"/>
    </row>
    <row r="21" spans="1:7" ht="240" x14ac:dyDescent="0.25">
      <c r="A21" s="122" t="s">
        <v>3308</v>
      </c>
      <c r="B21" s="228"/>
      <c r="C21" s="228"/>
      <c r="D21" s="228"/>
    </row>
    <row r="22" spans="1:7" ht="240" x14ac:dyDescent="0.25">
      <c r="A22" s="122" t="s">
        <v>3309</v>
      </c>
      <c r="B22" s="228"/>
      <c r="C22" s="228"/>
      <c r="D22" s="228"/>
    </row>
    <row r="23" spans="1:7" ht="240" x14ac:dyDescent="0.25">
      <c r="A23" s="122" t="s">
        <v>3310</v>
      </c>
      <c r="B23" s="228"/>
      <c r="C23" s="228"/>
      <c r="D23" s="228"/>
    </row>
    <row r="24" spans="1:7" ht="240" x14ac:dyDescent="0.25">
      <c r="A24" s="122" t="s">
        <v>3311</v>
      </c>
      <c r="B24" s="228"/>
      <c r="C24" s="228"/>
      <c r="D24" s="228"/>
    </row>
    <row r="25" spans="1:7" ht="240" x14ac:dyDescent="0.25">
      <c r="A25" s="122" t="s">
        <v>3312</v>
      </c>
      <c r="B25" s="228"/>
      <c r="C25" s="228"/>
      <c r="D25" s="228"/>
    </row>
    <row r="26" spans="1:7" ht="240" x14ac:dyDescent="0.25">
      <c r="A26" s="122" t="s">
        <v>3313</v>
      </c>
      <c r="B26" s="228"/>
      <c r="C26" s="228"/>
      <c r="D26" s="228"/>
    </row>
    <row r="28" spans="1:7" ht="15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240" x14ac:dyDescent="0.25">
      <c r="A31" s="122" t="s">
        <v>3321</v>
      </c>
      <c r="B31" s="23"/>
      <c r="C31" s="23"/>
      <c r="D31" s="23"/>
      <c r="E31" s="23"/>
      <c r="F31" s="23"/>
      <c r="G31" s="23"/>
    </row>
    <row r="32" spans="1:7" ht="240" x14ac:dyDescent="0.25">
      <c r="A32" s="122" t="s">
        <v>3322</v>
      </c>
      <c r="B32" s="23"/>
      <c r="C32" s="23"/>
      <c r="D32" s="23"/>
      <c r="E32" s="23"/>
      <c r="F32" s="23"/>
      <c r="G32" s="23"/>
    </row>
    <row r="33" spans="1:7" ht="240" x14ac:dyDescent="0.25">
      <c r="A33" s="122" t="s">
        <v>3323</v>
      </c>
      <c r="B33" s="23"/>
      <c r="C33" s="23"/>
      <c r="D33" s="23"/>
      <c r="E33" s="23"/>
      <c r="F33" s="23"/>
      <c r="G33" s="23"/>
    </row>
    <row r="34" spans="1:7" ht="240" x14ac:dyDescent="0.25">
      <c r="A34" s="122" t="s">
        <v>3324</v>
      </c>
      <c r="B34" s="23"/>
      <c r="C34" s="23"/>
      <c r="D34" s="23"/>
      <c r="E34" s="23"/>
      <c r="F34" s="23"/>
      <c r="G34" s="23"/>
    </row>
    <row r="35" spans="1:7" ht="240" x14ac:dyDescent="0.25">
      <c r="A35" s="122" t="s">
        <v>3325</v>
      </c>
      <c r="B35" s="23"/>
      <c r="C35" s="23"/>
      <c r="D35" s="23"/>
      <c r="E35" s="23"/>
      <c r="F35" s="23"/>
      <c r="G35" s="23"/>
    </row>
    <row r="36" spans="1:7" ht="240" x14ac:dyDescent="0.25">
      <c r="A36" s="122" t="s">
        <v>3326</v>
      </c>
      <c r="B36" s="23"/>
      <c r="C36" s="23"/>
      <c r="D36" s="23"/>
      <c r="E36" s="23"/>
      <c r="F36" s="23"/>
      <c r="G36" s="23"/>
    </row>
    <row r="37" spans="1:7" ht="240" x14ac:dyDescent="0.25">
      <c r="A37" s="122" t="s">
        <v>3327</v>
      </c>
      <c r="B37" s="23"/>
      <c r="C37" s="23"/>
      <c r="D37" s="23"/>
      <c r="E37" s="23"/>
      <c r="F37" s="23"/>
      <c r="G37" s="23"/>
    </row>
    <row r="38" spans="1:7" ht="240" x14ac:dyDescent="0.25">
      <c r="A38" s="122" t="s">
        <v>3328</v>
      </c>
      <c r="B38" s="23"/>
      <c r="C38" s="23"/>
      <c r="D38" s="23"/>
      <c r="E38" s="23"/>
      <c r="F38" s="23"/>
      <c r="G38" s="23"/>
    </row>
    <row r="39" spans="1:7" ht="240" x14ac:dyDescent="0.25">
      <c r="A39" s="122" t="s">
        <v>3329</v>
      </c>
      <c r="B39" s="23"/>
      <c r="C39" s="23"/>
      <c r="D39" s="23"/>
      <c r="E39" s="23"/>
      <c r="F39" s="23"/>
      <c r="G39" s="23"/>
    </row>
    <row r="40" spans="1:7" ht="240" x14ac:dyDescent="0.25">
      <c r="A40" s="122" t="s">
        <v>3330</v>
      </c>
      <c r="B40" s="23"/>
      <c r="C40" s="23"/>
      <c r="D40" s="23"/>
      <c r="E40" s="23"/>
      <c r="F40" s="23"/>
      <c r="G40" s="23"/>
    </row>
    <row r="42" spans="1:7" ht="375" x14ac:dyDescent="0.25">
      <c r="A42" s="97" t="s">
        <v>3331</v>
      </c>
    </row>
    <row r="43" spans="1:7" ht="165" x14ac:dyDescent="0.25">
      <c r="A43" s="97" t="s">
        <v>2200</v>
      </c>
    </row>
  </sheetData>
  <mergeCells count="1">
    <mergeCell ref="A14:D1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642" t="s">
        <v>2091</v>
      </c>
      <c r="B11" s="642" t="s">
        <v>2203</v>
      </c>
      <c r="C11" s="651" t="s">
        <v>3335</v>
      </c>
      <c r="D11" s="652"/>
      <c r="E11" s="652"/>
      <c r="F11" s="652"/>
      <c r="G11" s="653"/>
    </row>
    <row r="12" spans="1:7" x14ac:dyDescent="0.25">
      <c r="A12" s="642"/>
      <c r="B12" s="642"/>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120" x14ac:dyDescent="0.25">
      <c r="A16" s="92" t="s">
        <v>3344</v>
      </c>
      <c r="B16" s="34">
        <v>4</v>
      </c>
      <c r="C16" s="34"/>
      <c r="D16" s="34"/>
      <c r="E16" s="34"/>
      <c r="F16" s="34"/>
      <c r="G16" s="34"/>
    </row>
    <row r="17" spans="1:7" ht="135" x14ac:dyDescent="0.25">
      <c r="A17" s="92" t="s">
        <v>3345</v>
      </c>
      <c r="B17" s="34">
        <v>5</v>
      </c>
      <c r="C17" s="34"/>
      <c r="D17" s="34"/>
      <c r="E17" s="34"/>
      <c r="F17" s="34"/>
      <c r="G17" s="34"/>
    </row>
    <row r="18" spans="1:7" x14ac:dyDescent="0.25">
      <c r="A18" s="51" t="s">
        <v>3346</v>
      </c>
      <c r="B18" s="51">
        <v>6</v>
      </c>
      <c r="C18" s="51"/>
      <c r="D18" s="51"/>
      <c r="E18" s="51"/>
      <c r="F18" s="51"/>
      <c r="G18" s="51"/>
    </row>
    <row r="19" spans="1:7" ht="120" x14ac:dyDescent="0.25">
      <c r="A19" s="92" t="s">
        <v>3347</v>
      </c>
      <c r="B19" s="34">
        <v>7</v>
      </c>
      <c r="C19" s="34"/>
      <c r="D19" s="34"/>
      <c r="E19" s="34"/>
      <c r="F19" s="34"/>
      <c r="G19" s="34"/>
    </row>
    <row r="21" spans="1:7" ht="180" x14ac:dyDescent="0.25">
      <c r="A21" s="104" t="s">
        <v>3348</v>
      </c>
    </row>
    <row r="22" spans="1:7" ht="15" customHeight="1" x14ac:dyDescent="0.25">
      <c r="A22" s="718" t="s">
        <v>3349</v>
      </c>
      <c r="B22" s="718" t="s">
        <v>3350</v>
      </c>
      <c r="C22" s="689" t="s">
        <v>3351</v>
      </c>
      <c r="D22" s="691"/>
      <c r="E22" s="718" t="s">
        <v>3352</v>
      </c>
    </row>
    <row r="23" spans="1:7" ht="75" x14ac:dyDescent="0.25">
      <c r="A23" s="719"/>
      <c r="B23" s="719"/>
      <c r="C23" s="92" t="s">
        <v>3353</v>
      </c>
      <c r="D23" s="92" t="s">
        <v>3354</v>
      </c>
      <c r="E23" s="719"/>
    </row>
    <row r="24" spans="1:7" x14ac:dyDescent="0.25">
      <c r="A24" s="152"/>
      <c r="B24" s="152"/>
      <c r="C24" s="152"/>
      <c r="D24" s="152"/>
      <c r="E24" s="152"/>
    </row>
    <row r="26" spans="1:7" ht="165"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643" t="s">
        <v>3360</v>
      </c>
      <c r="B14" s="644"/>
      <c r="C14" s="645"/>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643" t="s">
        <v>3369</v>
      </c>
      <c r="B20" s="644"/>
      <c r="C20" s="645"/>
    </row>
    <row r="21" spans="1:3" x14ac:dyDescent="0.25">
      <c r="A21" s="720" t="s">
        <v>3370</v>
      </c>
      <c r="B21" s="721"/>
      <c r="C21" s="722"/>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723" t="s">
        <v>3381</v>
      </c>
      <c r="B27" s="723"/>
      <c r="C27" s="723"/>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701" t="s">
        <v>3395</v>
      </c>
      <c r="B35" s="702"/>
      <c r="C35" s="703"/>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689" t="s">
        <v>3415</v>
      </c>
      <c r="B46" s="690"/>
      <c r="C46" s="691"/>
    </row>
    <row r="47" spans="1:3" x14ac:dyDescent="0.25">
      <c r="A47" s="105" t="s">
        <v>3416</v>
      </c>
      <c r="B47" s="51" t="s">
        <v>3417</v>
      </c>
      <c r="C47" s="53">
        <f>C26+C34-C45</f>
        <v>0</v>
      </c>
    </row>
    <row r="48" spans="1:3" x14ac:dyDescent="0.25">
      <c r="A48" s="701" t="s">
        <v>3418</v>
      </c>
      <c r="B48" s="702"/>
      <c r="C48" s="703"/>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707" t="s">
        <v>3451</v>
      </c>
      <c r="B26" s="707"/>
      <c r="C26" s="707"/>
      <c r="D26" s="707"/>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514" t="s">
        <v>4029</v>
      </c>
      <c r="B1" s="514"/>
      <c r="C1" s="514"/>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tabSelected="1"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668" t="s">
        <v>3782</v>
      </c>
      <c r="B12" s="669"/>
      <c r="C12" s="670"/>
    </row>
    <row r="13" spans="1:3" x14ac:dyDescent="0.25">
      <c r="A13" s="299" t="s">
        <v>3783</v>
      </c>
      <c r="B13" s="727"/>
      <c r="C13" s="728"/>
    </row>
    <row r="14" spans="1:3" x14ac:dyDescent="0.25">
      <c r="A14" s="299" t="s">
        <v>3784</v>
      </c>
      <c r="B14" s="727"/>
      <c r="C14" s="728"/>
    </row>
    <row r="15" spans="1:3" x14ac:dyDescent="0.25">
      <c r="A15" s="299" t="s">
        <v>3785</v>
      </c>
      <c r="B15" s="727"/>
      <c r="C15" s="728"/>
    </row>
    <row r="16" spans="1:3" x14ac:dyDescent="0.25">
      <c r="A16" s="299" t="s">
        <v>3786</v>
      </c>
      <c r="B16" s="727"/>
      <c r="C16" s="728"/>
    </row>
    <row r="17" spans="1:3" x14ac:dyDescent="0.25">
      <c r="A17" s="299" t="s">
        <v>3787</v>
      </c>
      <c r="B17" s="727"/>
      <c r="C17" s="728"/>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668" t="s">
        <v>3782</v>
      </c>
      <c r="B25" s="669"/>
      <c r="C25" s="670"/>
    </row>
    <row r="26" spans="1:3" x14ac:dyDescent="0.25">
      <c r="A26" s="299" t="s">
        <v>3783</v>
      </c>
      <c r="B26" s="727"/>
      <c r="C26" s="728"/>
    </row>
    <row r="27" spans="1:3" x14ac:dyDescent="0.25">
      <c r="A27" s="299" t="s">
        <v>3784</v>
      </c>
      <c r="B27" s="727"/>
      <c r="C27" s="728"/>
    </row>
    <row r="28" spans="1:3" x14ac:dyDescent="0.25">
      <c r="A28" s="299" t="s">
        <v>3785</v>
      </c>
      <c r="B28" s="727"/>
      <c r="C28" s="728"/>
    </row>
    <row r="29" spans="1:3" x14ac:dyDescent="0.25">
      <c r="A29" s="299" t="s">
        <v>3786</v>
      </c>
      <c r="B29" s="727"/>
      <c r="C29" s="728"/>
    </row>
    <row r="30" spans="1:3" x14ac:dyDescent="0.25">
      <c r="A30" s="724" t="s">
        <v>3790</v>
      </c>
      <c r="B30" s="725"/>
      <c r="C30" s="726"/>
    </row>
    <row r="31" spans="1:3" x14ac:dyDescent="0.25">
      <c r="A31" s="299" t="s">
        <v>3791</v>
      </c>
      <c r="B31" s="727"/>
      <c r="C31" s="728"/>
    </row>
    <row r="32" spans="1:3" x14ac:dyDescent="0.25">
      <c r="A32" s="299" t="s">
        <v>3792</v>
      </c>
      <c r="B32" s="727"/>
      <c r="C32" s="728"/>
    </row>
    <row r="33" spans="1:3" x14ac:dyDescent="0.25">
      <c r="A33" s="299" t="s">
        <v>3793</v>
      </c>
      <c r="B33" s="727"/>
      <c r="C33" s="728"/>
    </row>
    <row r="34" spans="1:3" x14ac:dyDescent="0.25">
      <c r="A34" s="299" t="s">
        <v>3794</v>
      </c>
      <c r="B34" s="727"/>
      <c r="C34" s="728"/>
    </row>
    <row r="35" spans="1:3" x14ac:dyDescent="0.25">
      <c r="A35" s="299" t="s">
        <v>3795</v>
      </c>
      <c r="B35" s="727"/>
      <c r="C35" s="728"/>
    </row>
    <row r="36" spans="1:3" x14ac:dyDescent="0.25">
      <c r="A36" s="299" t="s">
        <v>3796</v>
      </c>
      <c r="B36" s="727"/>
      <c r="C36" s="728"/>
    </row>
    <row r="37" spans="1:3" x14ac:dyDescent="0.25">
      <c r="A37" s="299" t="s">
        <v>3797</v>
      </c>
      <c r="B37" s="727"/>
      <c r="C37" s="728"/>
    </row>
    <row r="38" spans="1:3" x14ac:dyDescent="0.25">
      <c r="A38" s="299" t="s">
        <v>3798</v>
      </c>
      <c r="B38" s="727"/>
      <c r="C38" s="728"/>
    </row>
    <row r="39" spans="1:3" x14ac:dyDescent="0.25">
      <c r="A39" s="299" t="s">
        <v>3799</v>
      </c>
      <c r="B39" s="727"/>
      <c r="C39" s="728"/>
    </row>
    <row r="40" spans="1:3" x14ac:dyDescent="0.25">
      <c r="A40" s="729" t="s">
        <v>3800</v>
      </c>
      <c r="B40" s="729"/>
      <c r="C40" s="729"/>
    </row>
    <row r="41" spans="1:3" x14ac:dyDescent="0.25">
      <c r="A41" s="730" t="s">
        <v>3801</v>
      </c>
      <c r="B41" s="731"/>
      <c r="C41" s="732"/>
    </row>
    <row r="42" spans="1:3" x14ac:dyDescent="0.25">
      <c r="A42" s="295" t="s">
        <v>3802</v>
      </c>
      <c r="B42" s="727"/>
      <c r="C42" s="728"/>
    </row>
    <row r="43" spans="1:3" x14ac:dyDescent="0.25">
      <c r="A43" s="295" t="s">
        <v>3461</v>
      </c>
      <c r="B43" s="727"/>
      <c r="C43" s="728"/>
    </row>
    <row r="44" spans="1:3" x14ac:dyDescent="0.25">
      <c r="A44" s="733" t="s">
        <v>3803</v>
      </c>
      <c r="B44" s="733"/>
      <c r="C44" s="733"/>
    </row>
    <row r="45" spans="1:3" x14ac:dyDescent="0.25">
      <c r="A45" s="295" t="s">
        <v>3804</v>
      </c>
      <c r="B45" s="727"/>
      <c r="C45" s="728"/>
    </row>
    <row r="46" spans="1:3" x14ac:dyDescent="0.25">
      <c r="A46" s="295" t="s">
        <v>3805</v>
      </c>
      <c r="B46" s="727"/>
      <c r="C46" s="728"/>
    </row>
    <row r="47" spans="1:3" x14ac:dyDescent="0.25">
      <c r="A47" s="299" t="s">
        <v>3806</v>
      </c>
      <c r="B47" s="727"/>
      <c r="C47" s="728"/>
    </row>
    <row r="48" spans="1:3" x14ac:dyDescent="0.25">
      <c r="A48" s="729" t="s">
        <v>3807</v>
      </c>
      <c r="B48" s="729"/>
      <c r="C48" s="729"/>
    </row>
    <row r="49" spans="1:3" x14ac:dyDescent="0.25">
      <c r="A49" s="299" t="s">
        <v>3808</v>
      </c>
      <c r="B49" s="734">
        <f>0</f>
        <v>0</v>
      </c>
      <c r="C49" s="735"/>
    </row>
    <row r="50" spans="1:3" x14ac:dyDescent="0.25">
      <c r="A50" s="299" t="s">
        <v>3809</v>
      </c>
      <c r="B50" s="734">
        <f>0</f>
        <v>0</v>
      </c>
      <c r="C50" s="735"/>
    </row>
    <row r="51" spans="1:3" x14ac:dyDescent="0.25">
      <c r="A51" s="299" t="s">
        <v>3810</v>
      </c>
      <c r="B51" s="734">
        <f>B49-B50</f>
        <v>0</v>
      </c>
      <c r="C51" s="735"/>
    </row>
    <row r="52" spans="1:3" x14ac:dyDescent="0.25">
      <c r="A52" s="736" t="s">
        <v>3811</v>
      </c>
      <c r="B52" s="736"/>
      <c r="C52" s="736"/>
    </row>
    <row r="53" spans="1:3" x14ac:dyDescent="0.25">
      <c r="A53" s="299" t="s">
        <v>3812</v>
      </c>
      <c r="B53" s="727"/>
      <c r="C53" s="728"/>
    </row>
    <row r="54" spans="1:3" x14ac:dyDescent="0.25">
      <c r="A54" s="299" t="s">
        <v>3813</v>
      </c>
      <c r="B54" s="727"/>
      <c r="C54" s="728"/>
    </row>
    <row r="55" spans="1:3" x14ac:dyDescent="0.25">
      <c r="A55" s="299" t="s">
        <v>3814</v>
      </c>
      <c r="B55" s="727"/>
      <c r="C55" s="728"/>
    </row>
    <row r="56" spans="1:3" x14ac:dyDescent="0.25">
      <c r="A56" s="299" t="s">
        <v>3815</v>
      </c>
      <c r="B56" s="727"/>
      <c r="C56" s="728"/>
    </row>
    <row r="58" spans="1:3" x14ac:dyDescent="0.25">
      <c r="A58" s="37" t="s">
        <v>3816</v>
      </c>
      <c r="B58" s="727"/>
      <c r="C58" s="728"/>
    </row>
    <row r="59" spans="1:3" x14ac:dyDescent="0.25">
      <c r="A59" s="37" t="s">
        <v>1702</v>
      </c>
      <c r="B59" s="727"/>
      <c r="C59" s="728"/>
    </row>
    <row r="60" spans="1:3" x14ac:dyDescent="0.25">
      <c r="A60" s="37" t="s">
        <v>3817</v>
      </c>
      <c r="B60" s="727"/>
      <c r="C60" s="728"/>
    </row>
    <row r="62" spans="1:3" x14ac:dyDescent="0.25">
      <c r="A62" s="37" t="s">
        <v>3818</v>
      </c>
    </row>
    <row r="63" spans="1:3" x14ac:dyDescent="0.25">
      <c r="A63" s="37" t="s">
        <v>3819</v>
      </c>
    </row>
  </sheetData>
  <mergeCells count="41">
    <mergeCell ref="B55:C55"/>
    <mergeCell ref="B56:C56"/>
    <mergeCell ref="B58:C58"/>
    <mergeCell ref="B59:C59"/>
    <mergeCell ref="B60:C60"/>
    <mergeCell ref="B54:C54"/>
    <mergeCell ref="B43:C43"/>
    <mergeCell ref="A44:C44"/>
    <mergeCell ref="B45:C45"/>
    <mergeCell ref="B46:C46"/>
    <mergeCell ref="B47:C47"/>
    <mergeCell ref="A48:C48"/>
    <mergeCell ref="B49:C49"/>
    <mergeCell ref="B50:C50"/>
    <mergeCell ref="B51:C51"/>
    <mergeCell ref="A52:C52"/>
    <mergeCell ref="B53:C53"/>
    <mergeCell ref="B42:C42"/>
    <mergeCell ref="B31:C31"/>
    <mergeCell ref="B32:C32"/>
    <mergeCell ref="B33:C33"/>
    <mergeCell ref="B34:C34"/>
    <mergeCell ref="B35:C35"/>
    <mergeCell ref="B36:C36"/>
    <mergeCell ref="B37:C37"/>
    <mergeCell ref="B38:C38"/>
    <mergeCell ref="B39:C39"/>
    <mergeCell ref="A40:C40"/>
    <mergeCell ref="A41:C41"/>
    <mergeCell ref="A30:C30"/>
    <mergeCell ref="A12:C12"/>
    <mergeCell ref="B13:C13"/>
    <mergeCell ref="B14:C14"/>
    <mergeCell ref="B15:C15"/>
    <mergeCell ref="B16:C16"/>
    <mergeCell ref="B17:C17"/>
    <mergeCell ref="A25:C25"/>
    <mergeCell ref="B26:C26"/>
    <mergeCell ref="B27:C27"/>
    <mergeCell ref="B28:C28"/>
    <mergeCell ref="B29:C29"/>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519" t="s">
        <v>4371</v>
      </c>
      <c r="B1" s="519"/>
      <c r="C1" s="519"/>
      <c r="D1" s="519"/>
      <c r="E1" s="519"/>
    </row>
    <row r="2" spans="1:5" x14ac:dyDescent="0.25">
      <c r="A2" s="509" t="s">
        <v>4372</v>
      </c>
      <c r="B2" s="686"/>
      <c r="C2" s="686"/>
      <c r="D2" s="686"/>
      <c r="E2" s="686"/>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542" t="s">
        <v>4074</v>
      </c>
      <c r="B1" s="543"/>
      <c r="C1" s="544"/>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536" t="s">
        <v>4084</v>
      </c>
      <c r="B32" s="537"/>
      <c r="C32" s="538"/>
    </row>
    <row r="33" spans="1:3" ht="15" customHeight="1" x14ac:dyDescent="0.25">
      <c r="A33" s="536" t="s">
        <v>4085</v>
      </c>
      <c r="B33" s="537"/>
      <c r="C33" s="538"/>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545" t="s">
        <v>4112</v>
      </c>
      <c r="B1" s="546"/>
      <c r="C1" s="546"/>
      <c r="D1" s="546"/>
      <c r="E1" s="546"/>
      <c r="F1" s="547"/>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548" t="s">
        <v>73</v>
      </c>
      <c r="E24" s="550">
        <f>SUM(E22:E23)</f>
        <v>0</v>
      </c>
      <c r="F24" s="550">
        <f>SUM(F22:F23)</f>
        <v>0</v>
      </c>
    </row>
    <row r="25" spans="1:6" ht="75" x14ac:dyDescent="0.25">
      <c r="A25" s="122" t="s">
        <v>4134</v>
      </c>
      <c r="B25" s="203"/>
      <c r="C25" s="203"/>
      <c r="D25" s="549"/>
      <c r="E25" s="551"/>
      <c r="F25" s="551"/>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516" t="s">
        <v>4140</v>
      </c>
      <c r="B1" s="517"/>
      <c r="C1" s="518"/>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552" t="s">
        <v>4156</v>
      </c>
      <c r="B34" s="552"/>
      <c r="C34" s="552"/>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63</vt:i4>
      </vt:variant>
    </vt:vector>
  </HeadingPairs>
  <TitlesOfParts>
    <vt:vector size="63"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I_S_L_S__Formulaire_2065</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2020-02-04T12:35:26Z</dcterms:modified>
</cp:coreProperties>
</file>