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8EB0E32B-3FEB-40FE-976A-31AAE2391D25}" xr6:coauthVersionLast="41" xr6:coauthVersionMax="41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Product Backlog" sheetId="3" r:id="rId1"/>
    <sheet name="Sprint Backlog 1" sheetId="1" r:id="rId2"/>
    <sheet name="Sprint Backlog 1 (2)" sheetId="6" r:id="rId3"/>
    <sheet name="Sprint Backlog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6" l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E19" i="6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8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<sst xmlns="http://schemas.openxmlformats.org/spreadsheetml/2006/main" count="151" uniqueCount="90">
  <si>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</si>
  <si>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</si>
  <si>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</si>
  <si>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</si>
  <si>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</si>
  <si>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</si>
  <si>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</si>
  <si>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</si>
  <si>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</si>
  <si>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</si>
  <si>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</si>
  <si>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</si>
  <si>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</si>
  <si>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</si>
  <si>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</si>
  <si>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</si>
  <si>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</si>
  <si>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</si>
  <si>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</si>
  <si>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</si>
  <si>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</si>
  <si>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</si>
  <si>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</si>
  <si>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</si>
  <si>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</si>
  <si>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</si>
  <si>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</si>
  <si>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</si>
  <si>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</si>
  <si>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</si>
  <si>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</si>
  <si>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</si>
  <si>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</si>
  <si>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</si>
  <si>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</si>
  <si>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</si>
  <si>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</si>
  <si>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</si>
  <si>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</si>
  <si>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</si>
  <si>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</si>
  <si>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</si>
  <si>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</si>
  <si>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</si>
  <si>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</si>
  <si>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</si>
  <si>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</si>
  <si>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</si>
  <si>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</si>
  <si>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</si>
  <si>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</si>
  <si>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</si>
  <si>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</si>
  <si>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</si>
  <si>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</si>
  <si>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</si>
  <si>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</si>
  <si>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</si>
  <si>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</si>
  <si>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</si>
  <si>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</si>
  <si>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</si>
  <si>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</si>
  <si>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</si>
  <si>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</si>
  <si>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</si>
  <si>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</si>
  <si>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</si>
  <si>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</si>
  <si>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</si>
  <si>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</si>
  <si>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</si>
  <si>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</si>
  <si>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</si>
  <si>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</si>
  <si>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UML Diagrams - Task creation, render, invite</t>
  </si>
  <si>
    <t>UML Diagrams - Team creation, render, invite</t>
  </si>
  <si>
    <t>Client-side validation -User</t>
  </si>
  <si>
    <t>Task - wireframes</t>
  </si>
  <si>
    <t>Task - flow diagrams</t>
  </si>
  <si>
    <t>Supervisor Meeting x2</t>
  </si>
  <si>
    <t>Card Render Update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</si>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</sst>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  <xf numFmtId="0" fontId="11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4" fillId="3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wrapText="1" indent="2"/>
    </xf>
    <xf numFmtId="0" fontId="11" fillId="0" borderId="18" xfId="0" applyFont="1" applyFill="1" applyBorder="1" applyAlignment="1">
      <alignment horizontal="left" wrapText="1" indent="2"/>
    </xf>
    <xf numFmtId="0" fontId="11" fillId="0" borderId="19" xfId="0" applyFont="1" applyFill="1" applyBorder="1" applyAlignment="1">
      <alignment horizontal="left" wrapText="1" indent="2"/>
    </xf>
    <xf numFmtId="0" fontId="11" fillId="0" borderId="7" xfId="0" applyFont="1" applyBorder="1" applyAlignment="1">
      <alignment horizontal="left" wrapText="1" indent="2"/>
    </xf>
    <xf numFmtId="0" fontId="11" fillId="0" borderId="16" xfId="0" applyFont="1" applyFill="1" applyBorder="1" applyAlignment="1">
      <alignment horizontal="left" wrapText="1" indent="2"/>
    </xf>
    <xf numFmtId="0" fontId="11" fillId="0" borderId="20" xfId="0" applyFont="1" applyFill="1" applyBorder="1" applyAlignment="1">
      <alignment horizontal="left" wrapText="1" indent="2"/>
    </xf>
    <xf numFmtId="0" fontId="11" fillId="0" borderId="5" xfId="0" applyFont="1" applyBorder="1" applyAlignment="1">
      <alignment horizontal="left" wrapText="1" indent="2"/>
    </xf>
    <xf numFmtId="0" fontId="11" fillId="0" borderId="5" xfId="0" applyFont="1" applyFill="1" applyBorder="1" applyAlignment="1">
      <alignment horizontal="left" wrapText="1" indent="2"/>
    </xf>
    <xf numFmtId="0" fontId="11" fillId="0" borderId="21" xfId="0" applyFont="1" applyFill="1" applyBorder="1" applyAlignment="1">
      <alignment horizontal="left" wrapText="1" indent="2"/>
    </xf>
    <xf numFmtId="0" fontId="4" fillId="4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(2)'!$E$19:$O$19</c:f>
              <c:numCache>
                <c:formatCode>0</c:formatCode>
                <c:ptCount val="11"/>
                <c:pt idx="0" formatCode="General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20.400000000000006</c:v>
                </c:pt>
                <c:pt idx="5">
                  <c:v>17.000000000000007</c:v>
                </c:pt>
                <c:pt idx="6">
                  <c:v>13.600000000000007</c:v>
                </c:pt>
                <c:pt idx="7">
                  <c:v>10.200000000000006</c:v>
                </c:pt>
                <c:pt idx="8">
                  <c:v>6.800000000000006</c:v>
                </c:pt>
                <c:pt idx="9">
                  <c:v>3.4000000000000061</c:v>
                </c:pt>
                <c:pt idx="10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 (2)'!$E$3:$O$3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 (2)'!$E$20:$O$20</c:f>
              <c:numCache>
                <c:formatCode>General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21</xdr:row>
      <xdr:rowOff>131724</xdr:rowOff>
    </xdr:from>
    <xdr:to>
      <xdr:col>15</xdr:col>
      <xdr:colOff>252860</xdr:colOff>
      <xdr:row>44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zoomScale="115" zoomScaleNormal="11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66"/>
      <c r="D1" s="66"/>
      <c r="E1" s="66"/>
      <c r="F1" s="66"/>
    </row>
    <row r="2" spans="2:16" x14ac:dyDescent="0.25">
      <c r="B2" s="11" t="s">
        <v>23</v>
      </c>
      <c r="C2" s="65" t="s">
        <v>88</v>
      </c>
      <c r="D2" s="65"/>
      <c r="E2" s="65"/>
      <c r="F2" s="65" t="s">
        <v>8</v>
      </c>
      <c r="G2" s="65"/>
      <c r="H2" s="65"/>
      <c r="I2" s="65"/>
      <c r="J2" s="65"/>
      <c r="K2" s="64" t="s">
        <v>9</v>
      </c>
      <c r="L2" s="64"/>
      <c r="M2" s="64"/>
      <c r="N2" s="64"/>
      <c r="O2" s="64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0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70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70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70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68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69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69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69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69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81">
        <f t="shared" si="0"/>
        <v>4</v>
      </c>
    </row>
    <row r="13" spans="2:16" x14ac:dyDescent="0.25">
      <c r="B13" s="69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69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82">
        <f t="shared" si="1"/>
        <v>6</v>
      </c>
    </row>
    <row r="15" spans="2:16" x14ac:dyDescent="0.25">
      <c r="B15" s="71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82">
        <f t="shared" si="0"/>
        <v>12</v>
      </c>
    </row>
    <row r="16" spans="2:16" x14ac:dyDescent="0.25">
      <c r="B16" s="68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69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67" t="s">
        <v>3</v>
      </c>
      <c r="C18" s="67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67" t="s">
        <v>4</v>
      </c>
      <c r="C19" s="67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5"/>
  <sheetViews>
    <sheetView tabSelected="1" zoomScale="130" zoomScaleNormal="130" zoomScalePageLayoutView="120" workbookViewId="0">
      <selection activeCell="L8" sqref="L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66"/>
      <c r="D1" s="66"/>
      <c r="E1" s="66"/>
      <c r="F1" s="66"/>
    </row>
    <row r="2" spans="2:16" x14ac:dyDescent="0.25">
      <c r="B2" s="11" t="s">
        <v>23</v>
      </c>
      <c r="C2" s="65" t="s">
        <v>89</v>
      </c>
      <c r="D2" s="65"/>
      <c r="E2" s="65"/>
      <c r="F2" s="65" t="s">
        <v>8</v>
      </c>
      <c r="G2" s="65"/>
      <c r="H2" s="65"/>
      <c r="I2" s="65"/>
      <c r="J2" s="65"/>
      <c r="K2" s="64" t="s">
        <v>9</v>
      </c>
      <c r="L2" s="64"/>
      <c r="M2" s="64"/>
      <c r="N2" s="64"/>
      <c r="O2" s="64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85</v>
      </c>
      <c r="C4" s="78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68" t="s">
        <v>86</v>
      </c>
      <c r="C5" s="80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18" si="0">SUM(F5:O5)</f>
        <v>4</v>
      </c>
    </row>
    <row r="6" spans="2:16" ht="30" x14ac:dyDescent="0.25">
      <c r="B6" s="69"/>
      <c r="C6" s="72" t="s">
        <v>72</v>
      </c>
      <c r="D6" s="31"/>
      <c r="E6" s="53">
        <v>2</v>
      </c>
      <c r="F6" s="4"/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0</v>
      </c>
    </row>
    <row r="7" spans="2:16" ht="30" x14ac:dyDescent="0.25">
      <c r="B7" s="69"/>
      <c r="C7" s="73" t="s">
        <v>73</v>
      </c>
      <c r="D7" s="31"/>
      <c r="E7" s="52">
        <v>2</v>
      </c>
      <c r="F7" s="4">
        <v>1</v>
      </c>
      <c r="G7" s="4"/>
      <c r="H7" s="4"/>
      <c r="I7" s="4"/>
      <c r="J7" s="20"/>
      <c r="K7" s="4"/>
      <c r="L7" s="4"/>
      <c r="M7" s="4"/>
      <c r="N7" s="4"/>
      <c r="O7" s="4"/>
      <c r="P7" s="9">
        <f t="shared" si="0"/>
        <v>1</v>
      </c>
    </row>
    <row r="8" spans="2:16" ht="30" x14ac:dyDescent="0.25">
      <c r="B8" s="71"/>
      <c r="C8" s="72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33" customHeight="1" x14ac:dyDescent="0.25">
      <c r="B9" s="70" t="s">
        <v>87</v>
      </c>
      <c r="C9" s="74" t="s">
        <v>75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/>
      <c r="N9" s="4"/>
      <c r="O9" s="4"/>
      <c r="P9" s="9">
        <f t="shared" si="0"/>
        <v>0</v>
      </c>
    </row>
    <row r="10" spans="2:16" ht="30" x14ac:dyDescent="0.25">
      <c r="B10" s="70"/>
      <c r="C10" s="75" t="s">
        <v>76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62">
        <f t="shared" si="0"/>
        <v>0</v>
      </c>
    </row>
    <row r="11" spans="2:16" ht="30" x14ac:dyDescent="0.25">
      <c r="B11" s="70"/>
      <c r="C11" s="76" t="s">
        <v>77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70"/>
      <c r="C12" s="75" t="s">
        <v>78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0"/>
      <c r="C13" s="77" t="s">
        <v>79</v>
      </c>
      <c r="D13" s="31"/>
      <c r="E13" s="52">
        <v>1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63"/>
      <c r="C14" s="78" t="s">
        <v>80</v>
      </c>
      <c r="D14" s="31"/>
      <c r="E14" s="52">
        <v>1</v>
      </c>
      <c r="F14" s="4"/>
      <c r="G14" s="4"/>
      <c r="H14" s="4"/>
      <c r="I14" s="4"/>
      <c r="J14" s="20"/>
      <c r="K14" s="4"/>
      <c r="L14" s="4"/>
      <c r="M14" s="4"/>
      <c r="N14" s="4"/>
      <c r="O14" s="4"/>
      <c r="P14" s="9">
        <f t="shared" si="0"/>
        <v>0</v>
      </c>
    </row>
    <row r="15" spans="2:16" x14ac:dyDescent="0.25">
      <c r="B15" s="63"/>
      <c r="C15" s="79" t="s">
        <v>81</v>
      </c>
      <c r="D15" s="31"/>
      <c r="E15" s="52">
        <v>4</v>
      </c>
      <c r="F15" s="4"/>
      <c r="G15" s="4"/>
      <c r="H15" s="4"/>
      <c r="I15" s="4"/>
      <c r="J15" s="20"/>
      <c r="K15" s="4"/>
      <c r="L15" s="4"/>
      <c r="M15" s="4"/>
      <c r="N15" s="4"/>
      <c r="O15" s="4"/>
      <c r="P15" s="9">
        <f t="shared" si="0"/>
        <v>0</v>
      </c>
    </row>
    <row r="16" spans="2:16" x14ac:dyDescent="0.25">
      <c r="B16" s="63"/>
      <c r="C16" s="78" t="s">
        <v>82</v>
      </c>
      <c r="D16" s="31"/>
      <c r="E16" s="53">
        <v>4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8" t="s">
        <v>84</v>
      </c>
      <c r="D17" s="31"/>
      <c r="E17" s="53">
        <v>2</v>
      </c>
      <c r="F17" s="4"/>
      <c r="G17" s="4"/>
      <c r="H17" s="4"/>
      <c r="I17" s="4"/>
      <c r="J17" s="20"/>
      <c r="K17" s="4"/>
      <c r="L17" s="4"/>
      <c r="M17" s="4"/>
      <c r="N17" s="4"/>
      <c r="O17" s="4"/>
      <c r="P17" s="9"/>
    </row>
    <row r="18" spans="2:21" x14ac:dyDescent="0.25">
      <c r="B18" s="63"/>
      <c r="C18" s="79" t="s">
        <v>83</v>
      </c>
      <c r="D18" s="31"/>
      <c r="E18" s="52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10">
        <f t="shared" si="0"/>
        <v>0</v>
      </c>
    </row>
    <row r="19" spans="2:21" x14ac:dyDescent="0.25">
      <c r="B19" s="67" t="s">
        <v>3</v>
      </c>
      <c r="C19" s="67"/>
      <c r="D19" s="32"/>
      <c r="E19" s="23">
        <f>SUM(E4:E18)</f>
        <v>34</v>
      </c>
      <c r="F19" s="17">
        <f t="shared" ref="F19:O19" si="1">E19-$E$19/10</f>
        <v>30.6</v>
      </c>
      <c r="G19" s="17">
        <f t="shared" si="1"/>
        <v>27.200000000000003</v>
      </c>
      <c r="H19" s="17">
        <f t="shared" si="1"/>
        <v>23.800000000000004</v>
      </c>
      <c r="I19" s="17">
        <f t="shared" si="1"/>
        <v>20.400000000000006</v>
      </c>
      <c r="J19" s="18">
        <f t="shared" si="1"/>
        <v>17.000000000000007</v>
      </c>
      <c r="K19" s="17">
        <f t="shared" si="1"/>
        <v>13.600000000000007</v>
      </c>
      <c r="L19" s="17">
        <f t="shared" si="1"/>
        <v>10.200000000000006</v>
      </c>
      <c r="M19" s="17">
        <f t="shared" si="1"/>
        <v>6.800000000000006</v>
      </c>
      <c r="N19" s="17">
        <f t="shared" si="1"/>
        <v>3.4000000000000061</v>
      </c>
      <c r="O19" s="18">
        <f t="shared" si="1"/>
        <v>6.2172489379008766E-15</v>
      </c>
    </row>
    <row r="20" spans="2:21" x14ac:dyDescent="0.25">
      <c r="B20" s="67" t="s">
        <v>4</v>
      </c>
      <c r="C20" s="67"/>
      <c r="D20" s="33"/>
      <c r="E20" s="10">
        <f>SUM(E4:E18)</f>
        <v>34</v>
      </c>
      <c r="F20" s="6">
        <f t="shared" ref="F20:O20" si="2">E20-(SUM(F4:F18))</f>
        <v>27</v>
      </c>
      <c r="G20" s="6">
        <f t="shared" si="2"/>
        <v>27</v>
      </c>
      <c r="H20" s="6">
        <f t="shared" si="2"/>
        <v>27</v>
      </c>
      <c r="I20" s="6">
        <f t="shared" si="2"/>
        <v>27</v>
      </c>
      <c r="J20" s="21">
        <f t="shared" si="2"/>
        <v>27</v>
      </c>
      <c r="K20" s="6">
        <f t="shared" si="2"/>
        <v>27</v>
      </c>
      <c r="L20" s="6">
        <f t="shared" si="2"/>
        <v>27</v>
      </c>
      <c r="M20" s="6">
        <f t="shared" si="2"/>
        <v>27</v>
      </c>
      <c r="N20" s="6">
        <f t="shared" si="2"/>
        <v>27</v>
      </c>
      <c r="O20" s="7">
        <f t="shared" si="2"/>
        <v>27</v>
      </c>
      <c r="P20" s="8"/>
      <c r="Q20" s="2"/>
      <c r="R20" s="2"/>
      <c r="S20" s="2"/>
      <c r="T20" s="2"/>
      <c r="U20" s="2"/>
    </row>
    <row r="21" spans="2:21" x14ac:dyDescent="0.25">
      <c r="R21" s="72"/>
    </row>
    <row r="22" spans="2:21" x14ac:dyDescent="0.25">
      <c r="R22" s="73"/>
    </row>
    <row r="23" spans="2:21" x14ac:dyDescent="0.25">
      <c r="R23" s="72"/>
    </row>
    <row r="24" spans="2:21" x14ac:dyDescent="0.25">
      <c r="R24" s="73"/>
    </row>
    <row r="25" spans="2:21" x14ac:dyDescent="0.25">
      <c r="R25" s="72"/>
    </row>
    <row r="26" spans="2:21" x14ac:dyDescent="0.25">
      <c r="R26" s="73"/>
    </row>
    <row r="27" spans="2:21" x14ac:dyDescent="0.25">
      <c r="R27" s="72"/>
    </row>
    <row r="28" spans="2:21" x14ac:dyDescent="0.25">
      <c r="R28" s="73"/>
    </row>
    <row r="29" spans="2:21" x14ac:dyDescent="0.25">
      <c r="R29" s="72"/>
    </row>
    <row r="30" spans="2:21" x14ac:dyDescent="0.25">
      <c r="R30" s="73"/>
    </row>
    <row r="31" spans="2:21" x14ac:dyDescent="0.25">
      <c r="R31" s="72"/>
    </row>
    <row r="32" spans="2:21" x14ac:dyDescent="0.25">
      <c r="R32" s="73"/>
    </row>
    <row r="33" spans="18:18" x14ac:dyDescent="0.25">
      <c r="R33" s="72"/>
    </row>
    <row r="34" spans="18:18" x14ac:dyDescent="0.25">
      <c r="R34" s="73"/>
    </row>
    <row r="35" spans="18:18" x14ac:dyDescent="0.25">
      <c r="R35" s="72"/>
    </row>
  </sheetData>
  <mergeCells count="8">
    <mergeCell ref="B19:C19"/>
    <mergeCell ref="B20:C20"/>
    <mergeCell ref="B9:B13"/>
    <mergeCell ref="B5:B8"/>
    <mergeCell ref="C1:F1"/>
    <mergeCell ref="C2:E2"/>
    <mergeCell ref="F2:J2"/>
    <mergeCell ref="K2:O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G8" sqref="B2:R1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66"/>
      <c r="D1" s="66"/>
      <c r="E1" s="66"/>
      <c r="F1" s="66"/>
      <c r="G1" s="66"/>
      <c r="H1" s="66"/>
    </row>
    <row r="2" spans="2:18" x14ac:dyDescent="0.25">
      <c r="B2" s="11" t="s">
        <v>24</v>
      </c>
      <c r="C2" s="65" t="s">
        <v>26</v>
      </c>
      <c r="D2" s="65"/>
      <c r="E2" s="65"/>
      <c r="F2" s="65"/>
      <c r="G2" s="65"/>
      <c r="H2" s="65" t="s">
        <v>8</v>
      </c>
      <c r="I2" s="65"/>
      <c r="J2" s="65"/>
      <c r="K2" s="65"/>
      <c r="L2" s="65"/>
      <c r="M2" s="64" t="s">
        <v>9</v>
      </c>
      <c r="N2" s="64"/>
      <c r="O2" s="64"/>
      <c r="P2" s="64"/>
      <c r="Q2" s="64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68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71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68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69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69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69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69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69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69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69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69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69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71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67" t="s">
        <v>3</v>
      </c>
      <c r="C17" s="67"/>
      <c r="D17" s="67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67" t="s">
        <v>4</v>
      </c>
      <c r="C18" s="67"/>
      <c r="D18" s="67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 1</vt:lpstr>
      <vt:lpstr>Sprint Backlog 1 (2)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2019-11-18T15:09:33Z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