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38EDE1AD-3FB8-4182-B95B-DF1282D2CCC4}" xr6:coauthVersionLast="41" xr6:coauthVersionMax="41" xr10:uidLastSave="{00000000-0000-0000-0000-000000000000}"/>
  <bookViews>
    <workbookView xWindow="29130" yWindow="690" windowWidth="28200" windowHeight="14085" tabRatio="500" activeTab="3" xr2:uid="{00000000-000D-0000-FFFF-FFFF00000000}"/>
  </bookViews>
  <sheets>
    <sheet name="Product Backlog" sheetId="3" r:id="rId1"/>
    <sheet name="Sprint Backlog 1" sheetId="1" r:id="rId2"/>
    <sheet name="Sprint Backlog2" sheetId="6" r:id="rId3"/>
    <sheet name="Sprint Backlog 3" sheetId="7" r:id="rId4"/>
    <sheet name="Sprint Backlog exampl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7" l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2" i="7"/>
  <c r="P11" i="7"/>
  <c r="P10" i="7"/>
  <c r="P9" i="7"/>
  <c r="P7" i="7"/>
  <c r="P6" i="7"/>
  <c r="P5" i="7"/>
  <c r="P4" i="7"/>
  <c r="P14" i="6" l="1"/>
  <c r="E22" i="6" l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E21" i="6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0" i="6"/>
  <c r="P18" i="6"/>
  <c r="P17" i="6"/>
  <c r="P16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7" i="1" l="1"/>
  <c r="P16" i="1"/>
  <c r="P15" i="1"/>
  <c r="P12" i="1"/>
  <c r="P11" i="1"/>
  <c r="P10" i="1"/>
  <c r="P7" i="1"/>
  <c r="P6" i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G17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5" i="1"/>
  <c r="P4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</calcChain>
</file>

<file path=xl/sharedStrings.xml><?xml version="1.0" encoding="utf-8"?>
<sst xmlns="http://schemas.openxmlformats.org/spreadsheetml/2006/main" count="189" uniqueCount="100">
  <si>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</si>
  <si>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</si>
  <si>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</si>
  <si>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</si>
  <si>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</si>
  <si>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</si>
  <si>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</si>
  <si>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Must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</si>
  <si>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</si>
  <si>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</si>
  <si>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</si>
  <si>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</si>
  <si>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</si>
  <si>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</si>
  <si>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</si>
  <si>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</si>
  <si>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</si>
  <si>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Originator</t>
  </si>
  <si>
    <t>Responsible</t>
  </si>
  <si>
    <t>1.1 Planning with Product Owner</t>
  </si>
  <si>
    <t>1.2. Detailed planning with Team</t>
  </si>
  <si>
    <t>ScrumMaster</t>
  </si>
  <si>
    <t>Team</t>
  </si>
  <si>
    <t>Sprint 1</t>
  </si>
  <si>
    <t>Sprint 2</t>
  </si>
  <si>
    <t>2. Add to basket user story</t>
  </si>
  <si>
    <t>5/3/2017-17/3/2017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</si>
  <si>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</si>
  <si>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</si>
  <si>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</si>
  <si>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</si>
  <si>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</si>
  <si>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</si>
  <si>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</si>
  <si>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</si>
  <si>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</si>
  <si>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</si>
  <si>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</si>
  <si>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</si>
  <si>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</si>
  <si>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</si>
  <si>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</si>
  <si>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</si>
  <si>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</si>
  <si>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</si>
  <si>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</si>
  <si>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</si>
  <si>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</si>
  <si>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</si>
  <si>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</si>
  <si>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</si>
  <si>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</si>
  <si>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</si>
  <si>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</si>
  <si>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</si>
  <si>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</si>
  <si>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</si>
  <si>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</si>
  <si>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</si>
  <si>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</si>
  <si>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</si>
  <si>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</si>
  <si>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</si>
  <si>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</si>
  <si>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</si>
  <si>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</si>
  <si>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</si>
  <si>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</si>
  <si>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</si>
  <si>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</si>
  <si>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</si>
  <si>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</si>
  <si>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</si>
  <si>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</si>
  <si>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</si>
  <si>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Client-side validation -User</t>
  </si>
  <si>
    <t>Task - wireframes</t>
  </si>
  <si>
    <t>Task - flow diagrams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</si>
  <si>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</si>
  <si>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</si>
  <si>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</si>
  <si>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</si>
  <si>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</si>
  <si>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</si>
  <si>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</si>
  <si>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</si>
  <si>
    <t xml:space="preserve">Supervisor Meeting </t>
  </si>
  <si>
    <t>Task Creation</t>
  </si>
  <si>
    <t>UML Class Diagrams - Task creation, render, invite</t>
  </si>
  <si>
    <t>UML Class Diagrams - Team creation, render, invite</t>
  </si>
  <si>
    <t>VIVA</t>
  </si>
  <si>
    <t>UML Sequence Diagrams - team creation, render, invite</t>
  </si>
  <si>
    <t>UML Sequence Diagrams - task creation, render</t>
  </si>
  <si>
    <t>Client-side validation -Teams</t>
  </si>
  <si>
    <t>Database Schema</t>
  </si>
  <si>
    <t>Task Completion(TC) - change status</t>
  </si>
  <si>
    <r>
      <t>TC</t>
    </r>
    <r>
      <rPr>
        <sz val="11"/>
        <color theme="1"/>
        <rFont val="Calibri"/>
        <family val="2"/>
        <scheme val="minor"/>
      </rPr>
      <t xml:space="preserve"> - respect requirements</t>
    </r>
  </si>
  <si>
    <r>
      <t>TC</t>
    </r>
    <r>
      <rPr>
        <sz val="11"/>
        <color theme="1"/>
        <rFont val="Calibri"/>
        <family val="2"/>
        <scheme val="minor"/>
      </rPr>
      <t xml:space="preserve"> - UI control</t>
    </r>
  </si>
  <si>
    <r>
      <t>TC</t>
    </r>
    <r>
      <rPr>
        <sz val="11"/>
        <color theme="1"/>
        <rFont val="Calibri"/>
        <family val="2"/>
        <scheme val="minor"/>
      </rPr>
      <t xml:space="preserve"> - give experience rewards</t>
    </r>
  </si>
  <si>
    <t>Supervisor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</si>
</sst>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/>
    <xf numFmtId="0" fontId="7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wrapText="1"/>
    </xf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" fontId="1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7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wrapText="1"/>
    </xf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0" fontId="9" fillId="0" borderId="13" xfId="0" applyFont="1" applyBorder="1" applyAlignment="1">
      <alignment wrapText="1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wrapText="1"/>
    </xf>
    <xf numFmtId="0" fontId="11" fillId="2" borderId="5" xfId="0" applyFont="1" applyFill="1" applyBorder="1"/>
    <xf numFmtId="0" fontId="11" fillId="2" borderId="5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horizontal="left" wrapText="1" indent="2"/>
    </xf>
    <xf numFmtId="0" fontId="14" fillId="0" borderId="5" xfId="0" applyFont="1" applyBorder="1" applyAlignment="1">
      <alignment horizontal="left" wrapText="1" indent="2"/>
    </xf>
    <xf numFmtId="0" fontId="8" fillId="0" borderId="17" xfId="0" applyFont="1" applyFill="1" applyBorder="1" applyAlignment="1"/>
    <xf numFmtId="0" fontId="14" fillId="0" borderId="0" xfId="0" applyFont="1" applyAlignment="1">
      <alignment horizontal="left" wrapText="1" indent="2"/>
    </xf>
    <xf numFmtId="0" fontId="12" fillId="0" borderId="7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wrapText="1" indent="2"/>
    </xf>
    <xf numFmtId="0" fontId="5" fillId="3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 indent="2"/>
    </xf>
    <xf numFmtId="0" fontId="12" fillId="0" borderId="18" xfId="0" applyFont="1" applyFill="1" applyBorder="1" applyAlignment="1">
      <alignment horizontal="left" wrapText="1" indent="2"/>
    </xf>
    <xf numFmtId="0" fontId="12" fillId="0" borderId="19" xfId="0" applyFont="1" applyFill="1" applyBorder="1" applyAlignment="1">
      <alignment horizontal="left" wrapText="1" indent="2"/>
    </xf>
    <xf numFmtId="0" fontId="12" fillId="0" borderId="7" xfId="0" applyFont="1" applyBorder="1" applyAlignment="1">
      <alignment horizontal="left" wrapText="1" indent="2"/>
    </xf>
    <xf numFmtId="0" fontId="12" fillId="0" borderId="16" xfId="0" applyFont="1" applyFill="1" applyBorder="1" applyAlignment="1">
      <alignment horizontal="left" wrapText="1" indent="2"/>
    </xf>
    <xf numFmtId="0" fontId="12" fillId="0" borderId="20" xfId="0" applyFont="1" applyFill="1" applyBorder="1" applyAlignment="1">
      <alignment horizontal="left" wrapText="1" indent="2"/>
    </xf>
    <xf numFmtId="0" fontId="12" fillId="0" borderId="5" xfId="0" applyFont="1" applyBorder="1" applyAlignment="1">
      <alignment horizontal="left" wrapText="1" indent="2"/>
    </xf>
    <xf numFmtId="0" fontId="12" fillId="0" borderId="5" xfId="0" applyFont="1" applyFill="1" applyBorder="1" applyAlignment="1">
      <alignment horizontal="left" wrapText="1" indent="2"/>
    </xf>
    <xf numFmtId="0" fontId="12" fillId="0" borderId="21" xfId="0" applyFont="1" applyFill="1" applyBorder="1" applyAlignment="1">
      <alignment horizontal="left" wrapText="1" indent="2"/>
    </xf>
    <xf numFmtId="0" fontId="5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wrapText="1" indent="2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1'!$E$18:$O$18</c:f>
              <c:numCache>
                <c:formatCode>0</c:formatCode>
                <c:ptCount val="11"/>
                <c:pt idx="0" formatCode="General">
                  <c:v>47.5</c:v>
                </c:pt>
                <c:pt idx="1">
                  <c:v>42.75</c:v>
                </c:pt>
                <c:pt idx="2">
                  <c:v>38</c:v>
                </c:pt>
                <c:pt idx="3">
                  <c:v>33.25</c:v>
                </c:pt>
                <c:pt idx="4">
                  <c:v>28.5</c:v>
                </c:pt>
                <c:pt idx="5">
                  <c:v>23.75</c:v>
                </c:pt>
                <c:pt idx="6">
                  <c:v>19</c:v>
                </c:pt>
                <c:pt idx="7">
                  <c:v>14.25</c:v>
                </c:pt>
                <c:pt idx="8">
                  <c:v>9.5</c:v>
                </c:pt>
                <c:pt idx="9">
                  <c:v>4.75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General</c:formatCode>
                <c:ptCount val="11"/>
                <c:pt idx="0">
                  <c:v>47.5</c:v>
                </c:pt>
                <c:pt idx="1">
                  <c:v>36</c:v>
                </c:pt>
                <c:pt idx="2">
                  <c:v>35.5</c:v>
                </c:pt>
                <c:pt idx="3">
                  <c:v>21.5</c:v>
                </c:pt>
                <c:pt idx="4">
                  <c:v>21.5</c:v>
                </c:pt>
                <c:pt idx="5">
                  <c:v>18.5</c:v>
                </c:pt>
                <c:pt idx="6">
                  <c:v>11.5</c:v>
                </c:pt>
                <c:pt idx="7">
                  <c:v>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Backlog2'!$E$21:$O$21</c:f>
              <c:numCache>
                <c:formatCode>0</c:formatCode>
                <c:ptCount val="11"/>
                <c:pt idx="0" formatCode="General">
                  <c:v>34.5</c:v>
                </c:pt>
                <c:pt idx="1">
                  <c:v>31.05</c:v>
                </c:pt>
                <c:pt idx="2">
                  <c:v>27.6</c:v>
                </c:pt>
                <c:pt idx="3">
                  <c:v>24.150000000000002</c:v>
                </c:pt>
                <c:pt idx="4">
                  <c:v>20.700000000000003</c:v>
                </c:pt>
                <c:pt idx="5">
                  <c:v>17.250000000000004</c:v>
                </c:pt>
                <c:pt idx="6">
                  <c:v>13.800000000000004</c:v>
                </c:pt>
                <c:pt idx="7">
                  <c:v>10.350000000000005</c:v>
                </c:pt>
                <c:pt idx="8">
                  <c:v>6.9000000000000048</c:v>
                </c:pt>
                <c:pt idx="9">
                  <c:v>3.4500000000000046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Backlog2'!$E$22:$O$22</c:f>
              <c:numCache>
                <c:formatCode>General</c:formatCode>
                <c:ptCount val="11"/>
                <c:pt idx="0">
                  <c:v>34.5</c:v>
                </c:pt>
                <c:pt idx="1">
                  <c:v>27.5</c:v>
                </c:pt>
                <c:pt idx="2">
                  <c:v>24</c:v>
                </c:pt>
                <c:pt idx="3">
                  <c:v>14</c:v>
                </c:pt>
                <c:pt idx="4">
                  <c:v>13.5</c:v>
                </c:pt>
                <c:pt idx="5">
                  <c:v>13.5</c:v>
                </c:pt>
                <c:pt idx="6">
                  <c:v>5.5</c:v>
                </c:pt>
                <c:pt idx="7">
                  <c:v>5.5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3'!$E$16:$O$16</c:f>
              <c:numCache>
                <c:formatCode>0</c:formatCode>
                <c:ptCount val="11"/>
                <c:pt idx="0" formatCode="General">
                  <c:v>32.5</c:v>
                </c:pt>
                <c:pt idx="1">
                  <c:v>29.25</c:v>
                </c:pt>
                <c:pt idx="2">
                  <c:v>26</c:v>
                </c:pt>
                <c:pt idx="3">
                  <c:v>22.75</c:v>
                </c:pt>
                <c:pt idx="4">
                  <c:v>19.5</c:v>
                </c:pt>
                <c:pt idx="5">
                  <c:v>16.25</c:v>
                </c:pt>
                <c:pt idx="6">
                  <c:v>13</c:v>
                </c:pt>
                <c:pt idx="7">
                  <c:v>9.75</c:v>
                </c:pt>
                <c:pt idx="8">
                  <c:v>6.5</c:v>
                </c:pt>
                <c:pt idx="9">
                  <c:v>3.25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9-4D7A-A4FA-3FE4F933C78E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3'!$E$17:$O$17</c:f>
              <c:numCache>
                <c:formatCode>General</c:formatCode>
                <c:ptCount val="11"/>
                <c:pt idx="0">
                  <c:v>32.5</c:v>
                </c:pt>
                <c:pt idx="1">
                  <c:v>30.5</c:v>
                </c:pt>
                <c:pt idx="2">
                  <c:v>30.5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30.5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9-4D7A-A4FA-3FE4F933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example'!$G$3:$Q$3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1'!$E$18:$O$18</c:f>
              <c:numCache>
                <c:formatCode>0</c:formatCode>
                <c:ptCount val="11"/>
                <c:pt idx="0" formatCode="General">
                  <c:v>47.5</c:v>
                </c:pt>
                <c:pt idx="1">
                  <c:v>42.75</c:v>
                </c:pt>
                <c:pt idx="2">
                  <c:v>38</c:v>
                </c:pt>
                <c:pt idx="3">
                  <c:v>33.25</c:v>
                </c:pt>
                <c:pt idx="4">
                  <c:v>28.5</c:v>
                </c:pt>
                <c:pt idx="5">
                  <c:v>23.75</c:v>
                </c:pt>
                <c:pt idx="6">
                  <c:v>19</c:v>
                </c:pt>
                <c:pt idx="7">
                  <c:v>14.25</c:v>
                </c:pt>
                <c:pt idx="8">
                  <c:v>9.5</c:v>
                </c:pt>
                <c:pt idx="9">
                  <c:v>4.75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A5D-BD6B-C477C21A2249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example'!$G$3:$Q$3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example'!$G$18:$Q$18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A5D-BD6B-C477C21A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26</xdr:row>
      <xdr:rowOff>80435</xdr:rowOff>
    </xdr:from>
    <xdr:to>
      <xdr:col>15</xdr:col>
      <xdr:colOff>245533</xdr:colOff>
      <xdr:row>49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23</xdr:row>
      <xdr:rowOff>131724</xdr:rowOff>
    </xdr:from>
    <xdr:to>
      <xdr:col>15</xdr:col>
      <xdr:colOff>252860</xdr:colOff>
      <xdr:row>46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18</xdr:row>
      <xdr:rowOff>131724</xdr:rowOff>
    </xdr:from>
    <xdr:to>
      <xdr:col>15</xdr:col>
      <xdr:colOff>252860</xdr:colOff>
      <xdr:row>41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3A5E4-4D2C-4A24-9B2A-12428702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19</xdr:row>
      <xdr:rowOff>156635</xdr:rowOff>
    </xdr:from>
    <xdr:to>
      <xdr:col>17</xdr:col>
      <xdr:colOff>350308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B11" sqref="B11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41" t="s">
        <v>31</v>
      </c>
      <c r="C2" s="37" t="s">
        <v>15</v>
      </c>
      <c r="D2" s="38" t="s">
        <v>38</v>
      </c>
      <c r="E2" s="38" t="s">
        <v>28</v>
      </c>
      <c r="F2" s="40" t="s">
        <v>29</v>
      </c>
      <c r="G2" s="39" t="s">
        <v>30</v>
      </c>
    </row>
    <row r="3" spans="2:7" ht="18.75" x14ac:dyDescent="0.3">
      <c r="B3" s="42" t="s">
        <v>32</v>
      </c>
      <c r="C3" s="43" t="s">
        <v>33</v>
      </c>
      <c r="D3" s="43">
        <v>1</v>
      </c>
      <c r="E3" s="44">
        <v>12</v>
      </c>
      <c r="F3" s="45" t="s">
        <v>34</v>
      </c>
      <c r="G3" s="42" t="s">
        <v>39</v>
      </c>
    </row>
    <row r="4" spans="2:7" ht="18.75" x14ac:dyDescent="0.3">
      <c r="B4" s="46" t="s">
        <v>35</v>
      </c>
      <c r="C4" s="47" t="s">
        <v>33</v>
      </c>
      <c r="D4" s="47">
        <v>2</v>
      </c>
      <c r="E4" s="47">
        <v>16</v>
      </c>
      <c r="F4" s="47" t="s">
        <v>34</v>
      </c>
      <c r="G4" s="48" t="s">
        <v>36</v>
      </c>
    </row>
    <row r="5" spans="2:7" ht="18.75" x14ac:dyDescent="0.3">
      <c r="B5" s="46" t="s">
        <v>43</v>
      </c>
      <c r="C5" s="47" t="s">
        <v>33</v>
      </c>
      <c r="D5" s="47">
        <v>2</v>
      </c>
      <c r="E5" s="47">
        <v>4</v>
      </c>
      <c r="F5" s="47" t="s">
        <v>34</v>
      </c>
      <c r="G5" s="48" t="s">
        <v>44</v>
      </c>
    </row>
    <row r="6" spans="2:7" ht="18.75" x14ac:dyDescent="0.3">
      <c r="B6" s="46" t="s">
        <v>45</v>
      </c>
      <c r="C6" s="47" t="s">
        <v>33</v>
      </c>
      <c r="D6" s="47">
        <v>3</v>
      </c>
      <c r="E6" s="47">
        <v>32</v>
      </c>
      <c r="F6" s="47" t="s">
        <v>40</v>
      </c>
      <c r="G6" s="48" t="s">
        <v>46</v>
      </c>
    </row>
    <row r="7" spans="2:7" ht="18.75" x14ac:dyDescent="0.3">
      <c r="B7" s="46" t="s">
        <v>47</v>
      </c>
      <c r="C7" s="47" t="s">
        <v>33</v>
      </c>
      <c r="D7" s="47">
        <v>4</v>
      </c>
      <c r="E7" s="47">
        <v>16</v>
      </c>
      <c r="F7" s="47" t="s">
        <v>40</v>
      </c>
      <c r="G7" s="48" t="s">
        <v>48</v>
      </c>
    </row>
    <row r="8" spans="2:7" ht="18.75" x14ac:dyDescent="0.3">
      <c r="B8" s="46" t="s">
        <v>49</v>
      </c>
      <c r="C8" s="47" t="s">
        <v>37</v>
      </c>
      <c r="D8" s="47">
        <v>4</v>
      </c>
      <c r="E8" s="47">
        <v>16</v>
      </c>
      <c r="F8" s="47" t="s">
        <v>40</v>
      </c>
      <c r="G8" s="48" t="s">
        <v>50</v>
      </c>
    </row>
    <row r="9" spans="2:7" ht="18.75" x14ac:dyDescent="0.3">
      <c r="B9" s="46" t="s">
        <v>52</v>
      </c>
      <c r="C9" s="46" t="s">
        <v>53</v>
      </c>
      <c r="D9" s="47">
        <v>5</v>
      </c>
      <c r="E9" s="47">
        <v>32</v>
      </c>
      <c r="F9" s="47" t="s">
        <v>40</v>
      </c>
      <c r="G9" s="46" t="s">
        <v>54</v>
      </c>
    </row>
    <row r="10" spans="2:7" ht="21" customHeight="1" x14ac:dyDescent="0.3">
      <c r="B10" s="49" t="s">
        <v>42</v>
      </c>
      <c r="C10" s="50" t="s">
        <v>33</v>
      </c>
      <c r="D10" s="50">
        <v>6</v>
      </c>
      <c r="E10" s="50">
        <v>16</v>
      </c>
      <c r="F10" s="50" t="s">
        <v>40</v>
      </c>
      <c r="G10" s="49" t="s">
        <v>55</v>
      </c>
    </row>
    <row r="11" spans="2:7" ht="18.75" x14ac:dyDescent="0.3">
      <c r="B11" s="46" t="s">
        <v>51</v>
      </c>
      <c r="C11" s="47" t="s">
        <v>37</v>
      </c>
      <c r="D11" s="47">
        <v>6</v>
      </c>
      <c r="E11" s="47">
        <v>20</v>
      </c>
      <c r="F11" s="47" t="s">
        <v>40</v>
      </c>
      <c r="G11" s="46" t="s">
        <v>41</v>
      </c>
    </row>
    <row r="12" spans="2:7" ht="21" x14ac:dyDescent="0.35">
      <c r="B12" s="27"/>
      <c r="C12" s="26"/>
      <c r="D12" s="26"/>
      <c r="E12" s="26"/>
      <c r="F12" s="26"/>
      <c r="G12" s="22"/>
    </row>
    <row r="13" spans="2:7" ht="21" x14ac:dyDescent="0.35">
      <c r="B13" s="27"/>
      <c r="C13" s="26"/>
      <c r="D13" s="26"/>
      <c r="E13" s="26"/>
      <c r="F13" s="26"/>
      <c r="G13" s="22"/>
    </row>
    <row r="14" spans="2:7" ht="21" x14ac:dyDescent="0.35">
      <c r="B14" s="27"/>
      <c r="C14" s="26"/>
      <c r="D14" s="26"/>
      <c r="E14" s="26"/>
      <c r="F14" s="26"/>
      <c r="G14" s="22"/>
    </row>
    <row r="15" spans="2:7" ht="21" x14ac:dyDescent="0.35">
      <c r="B15" s="27"/>
      <c r="C15" s="26"/>
      <c r="D15" s="26"/>
      <c r="E15" s="36"/>
      <c r="F15" s="36"/>
      <c r="G15" s="22"/>
    </row>
    <row r="16" spans="2:7" ht="21" x14ac:dyDescent="0.35">
      <c r="B16" s="27"/>
      <c r="C16" s="26"/>
      <c r="D16" s="26"/>
      <c r="E16" s="36"/>
      <c r="F16" s="36"/>
      <c r="G16" s="22"/>
    </row>
    <row r="17" spans="2:7" ht="21" x14ac:dyDescent="0.35">
      <c r="B17" s="27"/>
      <c r="C17" s="26"/>
      <c r="D17" s="26"/>
      <c r="E17" s="36"/>
      <c r="F17" s="36"/>
      <c r="G17" s="22"/>
    </row>
    <row r="18" spans="2:7" ht="21" x14ac:dyDescent="0.35">
      <c r="B18" s="27"/>
      <c r="C18" s="26"/>
      <c r="D18" s="26"/>
      <c r="E18" s="36"/>
      <c r="F18" s="36"/>
      <c r="G18" s="22"/>
    </row>
    <row r="19" spans="2:7" ht="21" x14ac:dyDescent="0.35">
      <c r="B19" s="27"/>
      <c r="C19" s="26"/>
      <c r="D19" s="28"/>
      <c r="E19" s="36"/>
      <c r="F19" s="36"/>
      <c r="G19" s="22"/>
    </row>
    <row r="20" spans="2:7" ht="21" x14ac:dyDescent="0.35">
      <c r="B20" s="25"/>
      <c r="C20" s="24"/>
      <c r="D20" s="26"/>
      <c r="E20" s="29"/>
      <c r="F20" s="30"/>
      <c r="G20" s="22"/>
    </row>
    <row r="21" spans="2:7" ht="21" x14ac:dyDescent="0.35">
      <c r="B21" s="27"/>
      <c r="C21" s="26"/>
      <c r="D21" s="26"/>
      <c r="E21" s="29"/>
      <c r="F21" s="30"/>
      <c r="G21" s="22"/>
    </row>
    <row r="22" spans="2:7" ht="21" x14ac:dyDescent="0.35">
      <c r="B22" s="27"/>
      <c r="C22" s="26"/>
      <c r="D22" s="26"/>
      <c r="E22" s="29"/>
      <c r="F22" s="30"/>
      <c r="G22" s="22"/>
    </row>
    <row r="23" spans="2:7" ht="21" x14ac:dyDescent="0.35">
      <c r="B23" s="27"/>
      <c r="C23" s="26"/>
      <c r="D23" s="26"/>
      <c r="E23" s="29"/>
      <c r="F23" s="30"/>
      <c r="G23" s="22"/>
    </row>
    <row r="24" spans="2:7" x14ac:dyDescent="0.25">
      <c r="B24" s="22"/>
      <c r="C24" s="22"/>
      <c r="D24" s="29"/>
      <c r="E24" s="29"/>
      <c r="F24" s="30"/>
      <c r="G24" s="22"/>
    </row>
    <row r="25" spans="2:7" x14ac:dyDescent="0.25">
      <c r="D25" s="29"/>
      <c r="E25" s="29"/>
      <c r="F25" s="30"/>
      <c r="G25" s="22"/>
    </row>
    <row r="26" spans="2:7" x14ac:dyDescent="0.25">
      <c r="B26" s="22"/>
      <c r="C26" s="22"/>
      <c r="D26" s="29"/>
      <c r="E26" s="29"/>
      <c r="F26" s="30"/>
      <c r="G26" s="22"/>
    </row>
    <row r="27" spans="2:7" x14ac:dyDescent="0.25">
      <c r="B27" s="22"/>
      <c r="C27" s="22"/>
      <c r="D27" s="29"/>
      <c r="E27" s="29"/>
      <c r="F27" s="30"/>
      <c r="G27" s="22"/>
    </row>
    <row r="28" spans="2:7" x14ac:dyDescent="0.25">
      <c r="B28" s="22"/>
      <c r="C28" s="22"/>
      <c r="D28" s="29"/>
      <c r="E28" s="29"/>
      <c r="F28" s="30"/>
      <c r="G28" s="22"/>
    </row>
    <row r="29" spans="2:7" x14ac:dyDescent="0.25">
      <c r="B29" s="22"/>
      <c r="C29" s="22"/>
      <c r="D29" s="29"/>
      <c r="E29" s="29"/>
      <c r="F29" s="30"/>
      <c r="G29" s="22"/>
    </row>
    <row r="30" spans="2:7" x14ac:dyDescent="0.25">
      <c r="B30" s="22"/>
      <c r="C30" s="22"/>
      <c r="D30" s="29"/>
      <c r="E30" s="29"/>
      <c r="F30" s="30"/>
      <c r="G30" s="22"/>
    </row>
    <row r="31" spans="2:7" x14ac:dyDescent="0.25">
      <c r="B31" s="22"/>
      <c r="C31" s="22"/>
      <c r="D31" s="29"/>
      <c r="E31" s="29"/>
      <c r="F31" s="30"/>
      <c r="G3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9"/>
  <sheetViews>
    <sheetView zoomScale="115" zoomScaleNormal="115" zoomScalePageLayoutView="120" workbookViewId="0">
      <selection activeCell="C2" sqref="C2:E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79"/>
      <c r="D1" s="79"/>
      <c r="E1" s="79"/>
      <c r="F1" s="79"/>
    </row>
    <row r="2" spans="2:16" x14ac:dyDescent="0.25">
      <c r="B2" s="11" t="s">
        <v>23</v>
      </c>
      <c r="C2" s="78" t="s">
        <v>84</v>
      </c>
      <c r="D2" s="78"/>
      <c r="E2" s="78"/>
      <c r="F2" s="78" t="s">
        <v>8</v>
      </c>
      <c r="G2" s="78"/>
      <c r="H2" s="78"/>
      <c r="I2" s="78"/>
      <c r="J2" s="78"/>
      <c r="K2" s="77" t="s">
        <v>9</v>
      </c>
      <c r="L2" s="77"/>
      <c r="M2" s="77"/>
      <c r="N2" s="77"/>
      <c r="O2" s="77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83" t="s">
        <v>16</v>
      </c>
      <c r="C4" s="54" t="s">
        <v>56</v>
      </c>
      <c r="D4" s="31"/>
      <c r="E4" s="51">
        <v>4</v>
      </c>
      <c r="F4" s="4">
        <v>0</v>
      </c>
      <c r="G4" s="4">
        <v>0</v>
      </c>
      <c r="H4" s="4">
        <v>4</v>
      </c>
      <c r="I4" s="4">
        <v>0</v>
      </c>
      <c r="J4" s="35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3">
        <f>SUM(F4:O4)</f>
        <v>4</v>
      </c>
    </row>
    <row r="5" spans="2:16" ht="31.5" x14ac:dyDescent="0.25">
      <c r="B5" s="83"/>
      <c r="C5" s="57" t="s">
        <v>65</v>
      </c>
      <c r="D5" s="58"/>
      <c r="E5" s="53">
        <v>4</v>
      </c>
      <c r="F5" s="4">
        <v>0</v>
      </c>
      <c r="G5" s="4">
        <v>0</v>
      </c>
      <c r="H5" s="4">
        <v>2</v>
      </c>
      <c r="I5" s="4">
        <v>0</v>
      </c>
      <c r="J5" s="20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7" si="0">SUM(F5:O5)</f>
        <v>5</v>
      </c>
    </row>
    <row r="6" spans="2:16" x14ac:dyDescent="0.25">
      <c r="B6" s="83"/>
      <c r="C6" s="56" t="s">
        <v>61</v>
      </c>
      <c r="D6" s="31"/>
      <c r="E6" s="53">
        <v>0.5</v>
      </c>
      <c r="F6" s="4">
        <v>0.5</v>
      </c>
      <c r="G6" s="4">
        <v>0</v>
      </c>
      <c r="H6" s="4">
        <v>0</v>
      </c>
      <c r="I6" s="4">
        <v>0</v>
      </c>
      <c r="J6" s="20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83"/>
      <c r="C7" s="55"/>
      <c r="D7" s="31"/>
      <c r="E7" s="52"/>
      <c r="F7" s="4">
        <v>0</v>
      </c>
      <c r="G7" s="4">
        <v>0</v>
      </c>
      <c r="H7" s="4">
        <v>0</v>
      </c>
      <c r="I7" s="4">
        <v>0</v>
      </c>
      <c r="J7" s="20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81" t="s">
        <v>64</v>
      </c>
      <c r="C8" s="61" t="s">
        <v>66</v>
      </c>
      <c r="D8" s="31"/>
      <c r="E8" s="60">
        <v>2</v>
      </c>
      <c r="F8" s="4">
        <v>0</v>
      </c>
      <c r="G8" s="4">
        <v>0</v>
      </c>
      <c r="H8" s="4">
        <v>0</v>
      </c>
      <c r="I8" s="4">
        <v>0</v>
      </c>
      <c r="J8" s="20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82"/>
      <c r="C9" s="57" t="s">
        <v>67</v>
      </c>
      <c r="D9" s="31"/>
      <c r="E9" s="60">
        <v>2</v>
      </c>
      <c r="F9" s="4">
        <v>0</v>
      </c>
      <c r="G9" s="4">
        <v>0</v>
      </c>
      <c r="H9" s="4">
        <v>0</v>
      </c>
      <c r="I9" s="4">
        <v>0</v>
      </c>
      <c r="J9" s="20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82"/>
      <c r="C10" s="59" t="s">
        <v>60</v>
      </c>
      <c r="D10" s="31"/>
      <c r="E10" s="53">
        <v>8</v>
      </c>
      <c r="F10" s="4">
        <v>2</v>
      </c>
      <c r="G10" s="4">
        <v>0</v>
      </c>
      <c r="H10" s="4">
        <v>4</v>
      </c>
      <c r="I10" s="4">
        <v>0</v>
      </c>
      <c r="J10" s="20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2">
        <f t="shared" si="0"/>
        <v>8</v>
      </c>
    </row>
    <row r="11" spans="2:16" x14ac:dyDescent="0.25">
      <c r="B11" s="82"/>
      <c r="C11" s="56" t="s">
        <v>57</v>
      </c>
      <c r="D11" s="31"/>
      <c r="E11" s="52">
        <v>4</v>
      </c>
      <c r="F11" s="4">
        <v>3</v>
      </c>
      <c r="G11" s="4">
        <v>0</v>
      </c>
      <c r="H11" s="4">
        <v>0</v>
      </c>
      <c r="I11" s="4">
        <v>0</v>
      </c>
      <c r="J11" s="20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82"/>
      <c r="C12" s="54" t="s">
        <v>58</v>
      </c>
      <c r="D12" s="31"/>
      <c r="E12" s="52">
        <v>8</v>
      </c>
      <c r="F12" s="4">
        <v>4</v>
      </c>
      <c r="G12" s="4">
        <v>0</v>
      </c>
      <c r="H12" s="4">
        <v>0</v>
      </c>
      <c r="I12" s="4">
        <v>0</v>
      </c>
      <c r="J12" s="20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74">
        <f t="shared" si="0"/>
        <v>4</v>
      </c>
    </row>
    <row r="13" spans="2:16" x14ac:dyDescent="0.25">
      <c r="B13" s="82"/>
      <c r="C13" s="54" t="s">
        <v>69</v>
      </c>
      <c r="D13" s="31"/>
      <c r="E13" s="52">
        <v>2</v>
      </c>
      <c r="F13" s="4">
        <v>2</v>
      </c>
      <c r="G13" s="4">
        <v>0</v>
      </c>
      <c r="H13" s="4">
        <v>0</v>
      </c>
      <c r="I13" s="4">
        <v>0</v>
      </c>
      <c r="J13" s="20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82"/>
      <c r="C14" s="54" t="s">
        <v>68</v>
      </c>
      <c r="D14" s="31"/>
      <c r="E14" s="52">
        <v>4</v>
      </c>
      <c r="F14" s="4"/>
      <c r="G14" s="4">
        <v>0</v>
      </c>
      <c r="H14" s="4">
        <v>0</v>
      </c>
      <c r="I14" s="4">
        <v>0</v>
      </c>
      <c r="J14" s="20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75">
        <f t="shared" si="1"/>
        <v>6</v>
      </c>
    </row>
    <row r="15" spans="2:16" x14ac:dyDescent="0.25">
      <c r="B15" s="84"/>
      <c r="C15" s="56" t="s">
        <v>59</v>
      </c>
      <c r="D15" s="31"/>
      <c r="E15" s="52">
        <v>8</v>
      </c>
      <c r="F15" s="4">
        <v>0</v>
      </c>
      <c r="G15" s="4">
        <v>0</v>
      </c>
      <c r="H15" s="4">
        <v>4</v>
      </c>
      <c r="I15" s="4">
        <v>0</v>
      </c>
      <c r="J15" s="20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75">
        <f t="shared" si="0"/>
        <v>12</v>
      </c>
    </row>
    <row r="16" spans="2:16" x14ac:dyDescent="0.25">
      <c r="B16" s="81" t="s">
        <v>27</v>
      </c>
      <c r="C16" s="54" t="s">
        <v>62</v>
      </c>
      <c r="D16" s="31"/>
      <c r="E16" s="53">
        <v>0.5</v>
      </c>
      <c r="F16" s="4">
        <v>0</v>
      </c>
      <c r="G16" s="4">
        <v>0.5</v>
      </c>
      <c r="H16" s="4">
        <v>0</v>
      </c>
      <c r="I16" s="4">
        <v>0</v>
      </c>
      <c r="J16" s="20">
        <v>0</v>
      </c>
      <c r="K16" s="4">
        <v>0</v>
      </c>
      <c r="L16" s="4">
        <v>0.5</v>
      </c>
      <c r="M16" s="4">
        <v>0</v>
      </c>
      <c r="N16" s="4">
        <v>0</v>
      </c>
      <c r="O16" s="4">
        <v>0</v>
      </c>
      <c r="P16" s="9">
        <f t="shared" si="0"/>
        <v>1</v>
      </c>
    </row>
    <row r="17" spans="2:21" x14ac:dyDescent="0.25">
      <c r="B17" s="82"/>
      <c r="C17" s="54" t="s">
        <v>63</v>
      </c>
      <c r="D17" s="31"/>
      <c r="E17" s="52">
        <v>0.5</v>
      </c>
      <c r="F17" s="4">
        <v>0</v>
      </c>
      <c r="G17" s="4">
        <v>0</v>
      </c>
      <c r="H17" s="4">
        <v>0</v>
      </c>
      <c r="I17" s="4">
        <v>0</v>
      </c>
      <c r="J17" s="20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10">
        <f t="shared" si="0"/>
        <v>0</v>
      </c>
    </row>
    <row r="18" spans="2:21" x14ac:dyDescent="0.25">
      <c r="B18" s="80" t="s">
        <v>3</v>
      </c>
      <c r="C18" s="80"/>
      <c r="D18" s="32"/>
      <c r="E18" s="23">
        <f>SUM(E4:E17)</f>
        <v>47.5</v>
      </c>
      <c r="F18" s="17">
        <f t="shared" ref="F18:O18" si="2">E18-$E$18/10</f>
        <v>42.75</v>
      </c>
      <c r="G18" s="17">
        <f t="shared" si="2"/>
        <v>38</v>
      </c>
      <c r="H18" s="17">
        <f t="shared" si="2"/>
        <v>33.25</v>
      </c>
      <c r="I18" s="17">
        <f t="shared" si="2"/>
        <v>28.5</v>
      </c>
      <c r="J18" s="18">
        <f t="shared" si="2"/>
        <v>23.75</v>
      </c>
      <c r="K18" s="17">
        <f t="shared" si="2"/>
        <v>19</v>
      </c>
      <c r="L18" s="17">
        <f t="shared" si="2"/>
        <v>14.25</v>
      </c>
      <c r="M18" s="17">
        <f t="shared" si="2"/>
        <v>9.5</v>
      </c>
      <c r="N18" s="17">
        <f t="shared" si="2"/>
        <v>4.75</v>
      </c>
      <c r="O18" s="18">
        <f t="shared" si="2"/>
        <v>0</v>
      </c>
    </row>
    <row r="19" spans="2:21" x14ac:dyDescent="0.25">
      <c r="B19" s="80" t="s">
        <v>4</v>
      </c>
      <c r="C19" s="80"/>
      <c r="D19" s="33"/>
      <c r="E19" s="10">
        <f>SUM(E4:E17)</f>
        <v>47.5</v>
      </c>
      <c r="F19" s="6">
        <f t="shared" ref="F19:O19" si="3">E19-(SUM(F4:F17))</f>
        <v>36</v>
      </c>
      <c r="G19" s="6">
        <f t="shared" si="3"/>
        <v>35.5</v>
      </c>
      <c r="H19" s="6">
        <f t="shared" si="3"/>
        <v>21.5</v>
      </c>
      <c r="I19" s="6">
        <f t="shared" si="3"/>
        <v>21.5</v>
      </c>
      <c r="J19" s="21">
        <f t="shared" si="3"/>
        <v>18.5</v>
      </c>
      <c r="K19" s="6">
        <f t="shared" si="3"/>
        <v>11.5</v>
      </c>
      <c r="L19" s="6">
        <f t="shared" si="3"/>
        <v>5</v>
      </c>
      <c r="M19" s="6">
        <f t="shared" si="3"/>
        <v>-1</v>
      </c>
      <c r="N19" s="6">
        <f t="shared" si="3"/>
        <v>-1</v>
      </c>
      <c r="O19" s="7">
        <f t="shared" si="3"/>
        <v>-1</v>
      </c>
      <c r="P19" s="8"/>
      <c r="Q19" s="2"/>
      <c r="R19" s="2"/>
      <c r="S19" s="2"/>
      <c r="T19" s="2"/>
      <c r="U19" s="2"/>
    </row>
  </sheetData>
  <mergeCells count="9">
    <mergeCell ref="K2:O2"/>
    <mergeCell ref="C2:E2"/>
    <mergeCell ref="C1:F1"/>
    <mergeCell ref="B19:C19"/>
    <mergeCell ref="B18:C18"/>
    <mergeCell ref="F2:J2"/>
    <mergeCell ref="B16:B17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dimension ref="B1:U37"/>
  <sheetViews>
    <sheetView topLeftCell="A24" zoomScaleNormal="100" zoomScalePageLayoutView="120" workbookViewId="0">
      <selection activeCell="R29" sqref="R2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79"/>
      <c r="D1" s="79"/>
      <c r="E1" s="79"/>
      <c r="F1" s="79"/>
    </row>
    <row r="2" spans="2:16" x14ac:dyDescent="0.25">
      <c r="B2" s="11" t="s">
        <v>23</v>
      </c>
      <c r="C2" s="78" t="s">
        <v>85</v>
      </c>
      <c r="D2" s="78"/>
      <c r="E2" s="78"/>
      <c r="F2" s="78" t="s">
        <v>8</v>
      </c>
      <c r="G2" s="78"/>
      <c r="H2" s="78"/>
      <c r="I2" s="78"/>
      <c r="J2" s="78"/>
      <c r="K2" s="77" t="s">
        <v>9</v>
      </c>
      <c r="L2" s="77"/>
      <c r="M2" s="77"/>
      <c r="N2" s="77"/>
      <c r="O2" s="77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63" t="s">
        <v>81</v>
      </c>
      <c r="C4" s="71" t="s">
        <v>70</v>
      </c>
      <c r="D4" s="31"/>
      <c r="E4" s="51">
        <v>1</v>
      </c>
      <c r="F4" s="4">
        <v>1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1</v>
      </c>
    </row>
    <row r="5" spans="2:16" ht="30" x14ac:dyDescent="0.25">
      <c r="B5" s="81" t="s">
        <v>82</v>
      </c>
      <c r="C5" s="73" t="s">
        <v>71</v>
      </c>
      <c r="D5" s="58"/>
      <c r="E5" s="53">
        <v>4</v>
      </c>
      <c r="F5" s="4">
        <v>4</v>
      </c>
      <c r="G5" s="4"/>
      <c r="H5" s="4"/>
      <c r="I5" s="4"/>
      <c r="J5" s="20"/>
      <c r="K5" s="4"/>
      <c r="L5" s="4"/>
      <c r="M5" s="4"/>
      <c r="N5" s="4"/>
      <c r="O5" s="4"/>
      <c r="P5" s="9">
        <f t="shared" ref="P5:P20" si="0">SUM(F5:O5)</f>
        <v>4</v>
      </c>
    </row>
    <row r="6" spans="2:16" ht="30" x14ac:dyDescent="0.25">
      <c r="B6" s="82"/>
      <c r="C6" s="65" t="s">
        <v>72</v>
      </c>
      <c r="D6" s="31"/>
      <c r="E6" s="53">
        <v>2</v>
      </c>
      <c r="F6" s="4"/>
      <c r="G6" s="4"/>
      <c r="H6" s="4">
        <v>1</v>
      </c>
      <c r="I6" s="4"/>
      <c r="J6" s="20"/>
      <c r="K6" s="4">
        <v>2</v>
      </c>
      <c r="L6" s="4"/>
      <c r="M6" s="4"/>
      <c r="N6" s="4"/>
      <c r="O6" s="4"/>
      <c r="P6" s="9">
        <f t="shared" si="0"/>
        <v>3</v>
      </c>
    </row>
    <row r="7" spans="2:16" ht="30" x14ac:dyDescent="0.25">
      <c r="B7" s="82"/>
      <c r="C7" s="66" t="s">
        <v>73</v>
      </c>
      <c r="D7" s="31"/>
      <c r="E7" s="52">
        <v>2</v>
      </c>
      <c r="F7" s="4">
        <v>1</v>
      </c>
      <c r="G7" s="4"/>
      <c r="H7" s="4">
        <v>2</v>
      </c>
      <c r="I7" s="4"/>
      <c r="J7" s="20"/>
      <c r="K7" s="4"/>
      <c r="L7" s="4"/>
      <c r="M7" s="4"/>
      <c r="N7" s="4"/>
      <c r="O7" s="4"/>
      <c r="P7" s="9">
        <f t="shared" si="0"/>
        <v>3</v>
      </c>
    </row>
    <row r="8" spans="2:16" ht="30" x14ac:dyDescent="0.25">
      <c r="B8" s="84"/>
      <c r="C8" s="65" t="s">
        <v>74</v>
      </c>
      <c r="D8" s="31"/>
      <c r="E8" s="60">
        <v>2</v>
      </c>
      <c r="F8" s="4">
        <v>1</v>
      </c>
      <c r="G8" s="4"/>
      <c r="H8" s="4"/>
      <c r="I8" s="4"/>
      <c r="J8" s="20"/>
      <c r="K8" s="4"/>
      <c r="L8" s="4"/>
      <c r="M8" s="4"/>
      <c r="N8" s="4"/>
      <c r="O8" s="4"/>
      <c r="P8" s="9">
        <f t="shared" si="0"/>
        <v>1</v>
      </c>
    </row>
    <row r="9" spans="2:16" ht="47.25" customHeight="1" x14ac:dyDescent="0.25">
      <c r="B9" s="83" t="s">
        <v>83</v>
      </c>
      <c r="C9" s="67" t="s">
        <v>88</v>
      </c>
      <c r="D9" s="31"/>
      <c r="E9" s="60">
        <v>2</v>
      </c>
      <c r="F9" s="4"/>
      <c r="G9" s="4"/>
      <c r="H9" s="4"/>
      <c r="I9" s="4"/>
      <c r="J9" s="20"/>
      <c r="K9" s="4"/>
      <c r="L9" s="4"/>
      <c r="M9" s="4">
        <v>3</v>
      </c>
      <c r="N9" s="4"/>
      <c r="O9" s="4"/>
      <c r="P9" s="9">
        <f t="shared" si="0"/>
        <v>3</v>
      </c>
    </row>
    <row r="10" spans="2:16" ht="45" x14ac:dyDescent="0.25">
      <c r="B10" s="83"/>
      <c r="C10" s="68" t="s">
        <v>89</v>
      </c>
      <c r="D10" s="31"/>
      <c r="E10" s="53">
        <v>2</v>
      </c>
      <c r="F10" s="4"/>
      <c r="G10" s="4"/>
      <c r="H10" s="4"/>
      <c r="I10" s="4"/>
      <c r="J10" s="20"/>
      <c r="K10" s="4"/>
      <c r="L10" s="4"/>
      <c r="M10" s="4">
        <v>3</v>
      </c>
      <c r="N10" s="4"/>
      <c r="O10" s="4"/>
      <c r="P10" s="62">
        <f t="shared" si="0"/>
        <v>3</v>
      </c>
    </row>
    <row r="11" spans="2:16" ht="30" x14ac:dyDescent="0.25">
      <c r="B11" s="83"/>
      <c r="C11" s="69" t="s">
        <v>75</v>
      </c>
      <c r="D11" s="31"/>
      <c r="E11" s="52">
        <v>2</v>
      </c>
      <c r="F11" s="4"/>
      <c r="G11" s="4"/>
      <c r="H11" s="4"/>
      <c r="I11" s="4"/>
      <c r="J11" s="20"/>
      <c r="K11" s="4"/>
      <c r="L11" s="4"/>
      <c r="M11" s="4"/>
      <c r="N11" s="4"/>
      <c r="O11" s="4"/>
      <c r="P11" s="9">
        <f t="shared" si="0"/>
        <v>0</v>
      </c>
    </row>
    <row r="12" spans="2:16" x14ac:dyDescent="0.25">
      <c r="B12" s="83"/>
      <c r="C12" s="68" t="s">
        <v>76</v>
      </c>
      <c r="D12" s="31"/>
      <c r="E12" s="52">
        <v>1</v>
      </c>
      <c r="F12" s="4"/>
      <c r="G12" s="4">
        <v>1</v>
      </c>
      <c r="H12" s="4"/>
      <c r="I12" s="4"/>
      <c r="J12" s="20"/>
      <c r="K12" s="4"/>
      <c r="L12" s="4"/>
      <c r="M12" s="4"/>
      <c r="N12" s="4"/>
      <c r="O12" s="4"/>
      <c r="P12" s="9">
        <f t="shared" si="0"/>
        <v>1</v>
      </c>
    </row>
    <row r="13" spans="2:16" x14ac:dyDescent="0.25">
      <c r="B13" s="83"/>
      <c r="C13" s="70" t="s">
        <v>77</v>
      </c>
      <c r="D13" s="31"/>
      <c r="E13" s="52">
        <v>1</v>
      </c>
      <c r="F13" s="4"/>
      <c r="G13" s="4">
        <v>2</v>
      </c>
      <c r="H13" s="4"/>
      <c r="I13" s="4"/>
      <c r="J13" s="20"/>
      <c r="K13" s="4"/>
      <c r="L13" s="4"/>
      <c r="M13" s="4"/>
      <c r="N13" s="4"/>
      <c r="O13" s="4"/>
      <c r="P13" s="9">
        <f t="shared" si="0"/>
        <v>2</v>
      </c>
    </row>
    <row r="14" spans="2:16" x14ac:dyDescent="0.25">
      <c r="B14" s="76"/>
      <c r="C14" s="85" t="s">
        <v>90</v>
      </c>
      <c r="D14" s="31"/>
      <c r="E14" s="52">
        <v>0.5</v>
      </c>
      <c r="F14" s="4"/>
      <c r="G14" s="4"/>
      <c r="H14" s="4"/>
      <c r="I14" s="4">
        <v>0.5</v>
      </c>
      <c r="J14" s="20"/>
      <c r="K14" s="4"/>
      <c r="L14" s="4"/>
      <c r="M14" s="4"/>
      <c r="N14" s="4"/>
      <c r="O14" s="4"/>
      <c r="P14" s="9">
        <f t="shared" ref="P14" si="1">SUM(F14:O14)</f>
        <v>0.5</v>
      </c>
    </row>
    <row r="15" spans="2:16" x14ac:dyDescent="0.25">
      <c r="B15" s="64"/>
      <c r="C15" s="71" t="s">
        <v>86</v>
      </c>
      <c r="D15" s="31"/>
      <c r="E15" s="52">
        <v>0.5</v>
      </c>
      <c r="F15" s="4"/>
      <c r="G15" s="4">
        <v>0.5</v>
      </c>
      <c r="H15" s="4"/>
      <c r="I15" s="4"/>
      <c r="J15" s="20"/>
      <c r="K15" s="4"/>
      <c r="L15" s="4"/>
      <c r="M15" s="4"/>
      <c r="N15" s="4"/>
      <c r="O15" s="4"/>
      <c r="P15" s="9"/>
    </row>
    <row r="16" spans="2:16" x14ac:dyDescent="0.25">
      <c r="B16" s="63"/>
      <c r="C16" s="71" t="s">
        <v>86</v>
      </c>
      <c r="D16" s="31"/>
      <c r="E16" s="52">
        <v>0.5</v>
      </c>
      <c r="F16" s="4"/>
      <c r="G16" s="4"/>
      <c r="H16" s="4"/>
      <c r="I16" s="4"/>
      <c r="J16" s="20"/>
      <c r="K16" s="4"/>
      <c r="L16" s="4"/>
      <c r="M16" s="4"/>
      <c r="N16" s="4"/>
      <c r="O16" s="4"/>
      <c r="P16" s="9">
        <f t="shared" si="0"/>
        <v>0</v>
      </c>
    </row>
    <row r="17" spans="2:21" x14ac:dyDescent="0.25">
      <c r="B17" s="63"/>
      <c r="C17" s="72" t="s">
        <v>87</v>
      </c>
      <c r="D17" s="31"/>
      <c r="E17" s="52">
        <v>4</v>
      </c>
      <c r="F17" s="4"/>
      <c r="G17" s="4"/>
      <c r="H17" s="4">
        <v>2</v>
      </c>
      <c r="I17" s="4"/>
      <c r="J17" s="20"/>
      <c r="K17" s="4">
        <v>6</v>
      </c>
      <c r="L17" s="4"/>
      <c r="M17" s="4"/>
      <c r="N17" s="4"/>
      <c r="O17" s="4"/>
      <c r="P17" s="9">
        <f t="shared" si="0"/>
        <v>8</v>
      </c>
    </row>
    <row r="18" spans="2:21" x14ac:dyDescent="0.25">
      <c r="B18" s="63"/>
      <c r="C18" s="71" t="s">
        <v>78</v>
      </c>
      <c r="D18" s="31"/>
      <c r="E18" s="53">
        <v>4</v>
      </c>
      <c r="F18" s="4"/>
      <c r="G18" s="4"/>
      <c r="H18" s="4"/>
      <c r="I18" s="4"/>
      <c r="J18" s="20"/>
      <c r="K18" s="4"/>
      <c r="L18" s="4"/>
      <c r="M18" s="4"/>
      <c r="N18" s="4"/>
      <c r="O18" s="4"/>
      <c r="P18" s="9">
        <f t="shared" si="0"/>
        <v>0</v>
      </c>
    </row>
    <row r="19" spans="2:21" x14ac:dyDescent="0.25">
      <c r="B19" s="63"/>
      <c r="C19" s="71" t="s">
        <v>80</v>
      </c>
      <c r="D19" s="31"/>
      <c r="E19" s="53">
        <v>2</v>
      </c>
      <c r="F19" s="4"/>
      <c r="G19" s="4"/>
      <c r="H19" s="4">
        <v>1</v>
      </c>
      <c r="I19" s="4"/>
      <c r="J19" s="20"/>
      <c r="K19" s="4"/>
      <c r="L19" s="4"/>
      <c r="M19" s="4"/>
      <c r="N19" s="4"/>
      <c r="O19" s="4"/>
      <c r="P19" s="9"/>
    </row>
    <row r="20" spans="2:21" x14ac:dyDescent="0.25">
      <c r="B20" s="63"/>
      <c r="C20" s="72" t="s">
        <v>79</v>
      </c>
      <c r="D20" s="31"/>
      <c r="E20" s="52">
        <v>4</v>
      </c>
      <c r="F20" s="4"/>
      <c r="G20" s="4"/>
      <c r="H20" s="4">
        <v>4</v>
      </c>
      <c r="I20" s="4"/>
      <c r="J20" s="20"/>
      <c r="K20" s="4"/>
      <c r="L20" s="4"/>
      <c r="M20" s="4"/>
      <c r="N20" s="4"/>
      <c r="O20" s="4"/>
      <c r="P20" s="10">
        <f t="shared" si="0"/>
        <v>4</v>
      </c>
    </row>
    <row r="21" spans="2:21" x14ac:dyDescent="0.25">
      <c r="B21" s="80" t="s">
        <v>3</v>
      </c>
      <c r="C21" s="80"/>
      <c r="D21" s="32"/>
      <c r="E21" s="23">
        <f>SUM(E4:E20)</f>
        <v>34.5</v>
      </c>
      <c r="F21" s="17">
        <f t="shared" ref="F21:O21" si="2">E21-$E$21/10</f>
        <v>31.05</v>
      </c>
      <c r="G21" s="17">
        <f t="shared" si="2"/>
        <v>27.6</v>
      </c>
      <c r="H21" s="17">
        <f t="shared" si="2"/>
        <v>24.150000000000002</v>
      </c>
      <c r="I21" s="17">
        <f t="shared" si="2"/>
        <v>20.700000000000003</v>
      </c>
      <c r="J21" s="18">
        <f t="shared" si="2"/>
        <v>17.250000000000004</v>
      </c>
      <c r="K21" s="17">
        <f t="shared" si="2"/>
        <v>13.800000000000004</v>
      </c>
      <c r="L21" s="17">
        <f t="shared" si="2"/>
        <v>10.350000000000005</v>
      </c>
      <c r="M21" s="17">
        <f t="shared" si="2"/>
        <v>6.9000000000000048</v>
      </c>
      <c r="N21" s="17">
        <f t="shared" si="2"/>
        <v>3.4500000000000046</v>
      </c>
      <c r="O21" s="18">
        <f t="shared" si="2"/>
        <v>4.4408920985006262E-15</v>
      </c>
    </row>
    <row r="22" spans="2:21" x14ac:dyDescent="0.25">
      <c r="B22" s="80" t="s">
        <v>4</v>
      </c>
      <c r="C22" s="80"/>
      <c r="D22" s="33"/>
      <c r="E22" s="10">
        <f>SUM(E4:E20)</f>
        <v>34.5</v>
      </c>
      <c r="F22" s="6">
        <f t="shared" ref="F22:O22" si="3">E22-(SUM(F4:F20))</f>
        <v>27.5</v>
      </c>
      <c r="G22" s="6">
        <f t="shared" si="3"/>
        <v>24</v>
      </c>
      <c r="H22" s="6">
        <f t="shared" si="3"/>
        <v>14</v>
      </c>
      <c r="I22" s="6">
        <f t="shared" si="3"/>
        <v>13.5</v>
      </c>
      <c r="J22" s="21">
        <f t="shared" si="3"/>
        <v>13.5</v>
      </c>
      <c r="K22" s="6">
        <f t="shared" si="3"/>
        <v>5.5</v>
      </c>
      <c r="L22" s="6">
        <f t="shared" si="3"/>
        <v>5.5</v>
      </c>
      <c r="M22" s="6">
        <f t="shared" si="3"/>
        <v>-0.5</v>
      </c>
      <c r="N22" s="6">
        <f t="shared" si="3"/>
        <v>-0.5</v>
      </c>
      <c r="O22" s="7">
        <f t="shared" si="3"/>
        <v>-0.5</v>
      </c>
      <c r="P22" s="8"/>
      <c r="Q22" s="2"/>
      <c r="R22" s="2"/>
      <c r="S22" s="2"/>
      <c r="T22" s="2"/>
      <c r="U22" s="2"/>
    </row>
    <row r="23" spans="2:21" x14ac:dyDescent="0.25">
      <c r="R23" s="65"/>
    </row>
    <row r="24" spans="2:21" x14ac:dyDescent="0.25">
      <c r="R24" s="66"/>
    </row>
    <row r="25" spans="2:21" x14ac:dyDescent="0.25">
      <c r="R25" s="65"/>
    </row>
    <row r="26" spans="2:21" x14ac:dyDescent="0.25">
      <c r="R26" s="66"/>
    </row>
    <row r="27" spans="2:21" x14ac:dyDescent="0.25">
      <c r="R27" s="65"/>
    </row>
    <row r="28" spans="2:21" x14ac:dyDescent="0.25">
      <c r="R28" s="66"/>
    </row>
    <row r="29" spans="2:21" x14ac:dyDescent="0.25">
      <c r="R29" s="65"/>
    </row>
    <row r="30" spans="2:21" x14ac:dyDescent="0.25">
      <c r="R30" s="66"/>
    </row>
    <row r="31" spans="2:21" x14ac:dyDescent="0.25">
      <c r="R31" s="65"/>
    </row>
    <row r="32" spans="2:21" x14ac:dyDescent="0.25">
      <c r="R32" s="66"/>
    </row>
    <row r="33" spans="18:18" x14ac:dyDescent="0.25">
      <c r="R33" s="65"/>
    </row>
    <row r="34" spans="18:18" x14ac:dyDescent="0.25">
      <c r="R34" s="66"/>
    </row>
    <row r="35" spans="18:18" x14ac:dyDescent="0.25">
      <c r="R35" s="65"/>
    </row>
    <row r="36" spans="18:18" x14ac:dyDescent="0.25">
      <c r="R36" s="66"/>
    </row>
    <row r="37" spans="18:18" x14ac:dyDescent="0.25">
      <c r="R37" s="65"/>
    </row>
  </sheetData>
  <mergeCells count="8">
    <mergeCell ref="B22:C22"/>
    <mergeCell ref="B9:B13"/>
    <mergeCell ref="B5:B8"/>
    <mergeCell ref="C1:F1"/>
    <mergeCell ref="C2:E2"/>
    <mergeCell ref="F2:J2"/>
    <mergeCell ref="K2:O2"/>
    <mergeCell ref="B21:C21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C117-F50E-4201-8F00-39D353D27E11}">
  <dimension ref="B1:U32"/>
  <sheetViews>
    <sheetView tabSelected="1" zoomScaleNormal="100" zoomScalePageLayoutView="120" workbookViewId="0">
      <selection activeCell="E16" sqref="E16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79"/>
      <c r="D1" s="79"/>
      <c r="E1" s="79"/>
      <c r="F1" s="79"/>
    </row>
    <row r="2" spans="2:16" x14ac:dyDescent="0.25">
      <c r="B2" s="11" t="s">
        <v>23</v>
      </c>
      <c r="C2" s="78" t="s">
        <v>85</v>
      </c>
      <c r="D2" s="78"/>
      <c r="E2" s="78"/>
      <c r="F2" s="78" t="s">
        <v>8</v>
      </c>
      <c r="G2" s="78"/>
      <c r="H2" s="78"/>
      <c r="I2" s="78"/>
      <c r="J2" s="78"/>
      <c r="K2" s="77" t="s">
        <v>9</v>
      </c>
      <c r="L2" s="77"/>
      <c r="M2" s="77"/>
      <c r="N2" s="77"/>
      <c r="O2" s="77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76" t="s">
        <v>81</v>
      </c>
      <c r="C4" s="65" t="s">
        <v>70</v>
      </c>
      <c r="D4" s="31"/>
      <c r="E4" s="51">
        <v>1</v>
      </c>
      <c r="F4" s="4">
        <v>2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2</v>
      </c>
    </row>
    <row r="5" spans="2:16" ht="30" x14ac:dyDescent="0.25">
      <c r="B5" s="81" t="s">
        <v>82</v>
      </c>
      <c r="C5" s="66" t="s">
        <v>93</v>
      </c>
      <c r="D5" s="58"/>
      <c r="E5" s="53">
        <v>0.5</v>
      </c>
      <c r="F5" s="4"/>
      <c r="G5" s="4"/>
      <c r="H5" s="4"/>
      <c r="I5" s="4"/>
      <c r="J5" s="20"/>
      <c r="K5" s="4"/>
      <c r="L5" s="4"/>
      <c r="M5" s="4"/>
      <c r="N5" s="4"/>
      <c r="O5" s="4"/>
      <c r="P5" s="9">
        <f t="shared" ref="P5:P12" si="0">SUM(F5:O5)</f>
        <v>0</v>
      </c>
    </row>
    <row r="6" spans="2:16" ht="30" x14ac:dyDescent="0.25">
      <c r="B6" s="82"/>
      <c r="C6" s="66" t="s">
        <v>95</v>
      </c>
      <c r="D6" s="31"/>
      <c r="E6" s="53">
        <v>2</v>
      </c>
      <c r="F6" s="4"/>
      <c r="G6" s="4"/>
      <c r="H6" s="4"/>
      <c r="I6" s="4"/>
      <c r="J6" s="20"/>
      <c r="K6" s="4"/>
      <c r="L6" s="4"/>
      <c r="M6" s="4"/>
      <c r="N6" s="4"/>
      <c r="O6" s="4"/>
      <c r="P6" s="9">
        <f t="shared" si="0"/>
        <v>0</v>
      </c>
    </row>
    <row r="7" spans="2:16" ht="30" x14ac:dyDescent="0.25">
      <c r="B7" s="82"/>
      <c r="C7" s="65" t="s">
        <v>96</v>
      </c>
      <c r="D7" s="31"/>
      <c r="E7" s="52">
        <v>6</v>
      </c>
      <c r="F7" s="4"/>
      <c r="G7" s="4"/>
      <c r="H7" s="4"/>
      <c r="I7" s="4"/>
      <c r="J7" s="20"/>
      <c r="K7" s="4"/>
      <c r="L7" s="4"/>
      <c r="M7" s="4"/>
      <c r="N7" s="4"/>
      <c r="O7" s="4"/>
      <c r="P7" s="9">
        <f t="shared" si="0"/>
        <v>0</v>
      </c>
    </row>
    <row r="8" spans="2:16" ht="30" x14ac:dyDescent="0.25">
      <c r="B8" s="82"/>
      <c r="C8" s="65" t="s">
        <v>98</v>
      </c>
      <c r="D8" s="31"/>
      <c r="E8" s="60">
        <v>6</v>
      </c>
      <c r="F8" s="4"/>
      <c r="G8" s="4"/>
      <c r="H8" s="4"/>
      <c r="I8" s="4"/>
      <c r="J8" s="20"/>
      <c r="K8" s="4"/>
      <c r="L8" s="4"/>
      <c r="M8" s="4"/>
      <c r="N8" s="4"/>
      <c r="O8" s="4"/>
      <c r="P8" s="9"/>
    </row>
    <row r="9" spans="2:16" x14ac:dyDescent="0.25">
      <c r="B9" s="84"/>
      <c r="C9" s="66" t="s">
        <v>97</v>
      </c>
      <c r="D9" s="31"/>
      <c r="E9" s="60">
        <v>1</v>
      </c>
      <c r="F9" s="4"/>
      <c r="G9" s="4"/>
      <c r="H9" s="4"/>
      <c r="I9" s="4"/>
      <c r="J9" s="20"/>
      <c r="K9" s="4"/>
      <c r="L9" s="4"/>
      <c r="M9" s="4"/>
      <c r="N9" s="4"/>
      <c r="O9" s="4"/>
      <c r="P9" s="9">
        <f t="shared" si="0"/>
        <v>0</v>
      </c>
    </row>
    <row r="10" spans="2:16" ht="47.25" customHeight="1" x14ac:dyDescent="0.25">
      <c r="B10" s="83" t="s">
        <v>83</v>
      </c>
      <c r="C10" s="66" t="s">
        <v>91</v>
      </c>
      <c r="D10" s="31"/>
      <c r="E10" s="60">
        <v>4</v>
      </c>
      <c r="F10" s="4"/>
      <c r="G10" s="4"/>
      <c r="H10" s="4"/>
      <c r="I10" s="4"/>
      <c r="J10" s="20"/>
      <c r="K10" s="4"/>
      <c r="L10" s="4"/>
      <c r="M10" s="4"/>
      <c r="N10" s="4"/>
      <c r="O10" s="4"/>
      <c r="P10" s="9">
        <f t="shared" si="0"/>
        <v>0</v>
      </c>
    </row>
    <row r="11" spans="2:16" ht="30" x14ac:dyDescent="0.25">
      <c r="B11" s="83"/>
      <c r="C11" s="65" t="s">
        <v>92</v>
      </c>
      <c r="D11" s="31"/>
      <c r="E11" s="53">
        <v>4</v>
      </c>
      <c r="F11" s="4"/>
      <c r="G11" s="4"/>
      <c r="H11" s="4"/>
      <c r="I11" s="4"/>
      <c r="J11" s="20"/>
      <c r="K11" s="4"/>
      <c r="L11" s="4"/>
      <c r="M11" s="4"/>
      <c r="N11" s="4"/>
      <c r="O11" s="4"/>
      <c r="P11" s="62">
        <f t="shared" si="0"/>
        <v>0</v>
      </c>
    </row>
    <row r="12" spans="2:16" x14ac:dyDescent="0.25">
      <c r="B12" s="83"/>
      <c r="C12" s="65" t="s">
        <v>94</v>
      </c>
      <c r="D12" s="31"/>
      <c r="E12" s="52">
        <v>1</v>
      </c>
      <c r="F12" s="4"/>
      <c r="G12" s="4"/>
      <c r="H12" s="4"/>
      <c r="I12" s="4"/>
      <c r="J12" s="20"/>
      <c r="K12" s="4"/>
      <c r="L12" s="4"/>
      <c r="M12" s="4"/>
      <c r="N12" s="4"/>
      <c r="O12" s="4"/>
      <c r="P12" s="9">
        <f t="shared" si="0"/>
        <v>0</v>
      </c>
    </row>
    <row r="13" spans="2:16" x14ac:dyDescent="0.25">
      <c r="B13" s="76"/>
      <c r="C13" s="65" t="s">
        <v>99</v>
      </c>
      <c r="D13" s="31"/>
      <c r="E13" s="60">
        <v>0.5</v>
      </c>
      <c r="F13" s="4"/>
      <c r="G13" s="4"/>
      <c r="H13" s="4"/>
      <c r="I13" s="4"/>
      <c r="J13" s="20"/>
      <c r="K13" s="4"/>
      <c r="L13" s="4"/>
      <c r="M13" s="4"/>
      <c r="N13" s="4"/>
      <c r="O13" s="4"/>
      <c r="P13" s="9"/>
    </row>
    <row r="14" spans="2:16" x14ac:dyDescent="0.25">
      <c r="B14" s="76"/>
      <c r="C14" s="65" t="s">
        <v>99</v>
      </c>
      <c r="D14" s="31"/>
      <c r="E14" s="60">
        <v>0.5</v>
      </c>
      <c r="F14" s="4"/>
      <c r="G14" s="4"/>
      <c r="H14" s="4"/>
      <c r="I14" s="4"/>
      <c r="J14" s="20"/>
      <c r="K14" s="4"/>
      <c r="L14" s="4"/>
      <c r="M14" s="4"/>
      <c r="N14" s="4"/>
      <c r="O14" s="4"/>
      <c r="P14" s="9"/>
    </row>
    <row r="15" spans="2:16" x14ac:dyDescent="0.25">
      <c r="B15" s="76"/>
      <c r="C15" s="65" t="s">
        <v>78</v>
      </c>
      <c r="D15" s="31"/>
      <c r="E15" s="60">
        <v>6</v>
      </c>
      <c r="F15" s="4"/>
      <c r="G15" s="4"/>
      <c r="H15" s="4"/>
      <c r="I15" s="4"/>
      <c r="J15" s="20"/>
      <c r="K15" s="4"/>
      <c r="L15" s="4"/>
      <c r="M15" s="4"/>
      <c r="N15" s="4"/>
      <c r="O15" s="4"/>
      <c r="P15" s="10"/>
    </row>
    <row r="16" spans="2:16" x14ac:dyDescent="0.25">
      <c r="B16" s="80" t="s">
        <v>3</v>
      </c>
      <c r="C16" s="80"/>
      <c r="D16" s="32"/>
      <c r="E16" s="23">
        <f>SUM(E4:E15)</f>
        <v>32.5</v>
      </c>
      <c r="F16" s="17">
        <f t="shared" ref="F16:O16" si="1">E16-$E$16/10</f>
        <v>29.25</v>
      </c>
      <c r="G16" s="17">
        <f t="shared" si="1"/>
        <v>26</v>
      </c>
      <c r="H16" s="17">
        <f t="shared" si="1"/>
        <v>22.75</v>
      </c>
      <c r="I16" s="17">
        <f t="shared" si="1"/>
        <v>19.5</v>
      </c>
      <c r="J16" s="18">
        <f t="shared" si="1"/>
        <v>16.25</v>
      </c>
      <c r="K16" s="17">
        <f t="shared" si="1"/>
        <v>13</v>
      </c>
      <c r="L16" s="17">
        <f t="shared" si="1"/>
        <v>9.75</v>
      </c>
      <c r="M16" s="17">
        <f t="shared" si="1"/>
        <v>6.5</v>
      </c>
      <c r="N16" s="17">
        <f t="shared" si="1"/>
        <v>3.25</v>
      </c>
      <c r="O16" s="18">
        <f t="shared" si="1"/>
        <v>0</v>
      </c>
    </row>
    <row r="17" spans="2:21" x14ac:dyDescent="0.25">
      <c r="B17" s="80" t="s">
        <v>4</v>
      </c>
      <c r="C17" s="80"/>
      <c r="D17" s="33"/>
      <c r="E17" s="10">
        <f>SUM(E4:E15)</f>
        <v>32.5</v>
      </c>
      <c r="F17" s="6">
        <f>E17-(SUM(F4:F12))</f>
        <v>30.5</v>
      </c>
      <c r="G17" s="6">
        <f>F17-(SUM(G4:G12))</f>
        <v>30.5</v>
      </c>
      <c r="H17" s="6">
        <f>G17-(SUM(H4:H12))</f>
        <v>30.5</v>
      </c>
      <c r="I17" s="6">
        <f>H17-(SUM(I4:I12))</f>
        <v>30.5</v>
      </c>
      <c r="J17" s="21">
        <f>I17-(SUM(J4:J12))</f>
        <v>30.5</v>
      </c>
      <c r="K17" s="6">
        <f>J17-(SUM(K4:K12))</f>
        <v>30.5</v>
      </c>
      <c r="L17" s="6">
        <f>K17-(SUM(L4:L12))</f>
        <v>30.5</v>
      </c>
      <c r="M17" s="6">
        <f>L17-(SUM(M4:M12))</f>
        <v>30.5</v>
      </c>
      <c r="N17" s="6">
        <f>M17-(SUM(N4:N12))</f>
        <v>30.5</v>
      </c>
      <c r="O17" s="7">
        <f>N17-(SUM(O4:O12))</f>
        <v>30.5</v>
      </c>
      <c r="P17" s="8"/>
      <c r="Q17" s="2"/>
      <c r="R17" s="2"/>
      <c r="S17" s="2"/>
      <c r="T17" s="2"/>
      <c r="U17" s="2"/>
    </row>
    <row r="18" spans="2:21" x14ac:dyDescent="0.25">
      <c r="R18" s="65"/>
    </row>
    <row r="19" spans="2:21" x14ac:dyDescent="0.25">
      <c r="R19" s="66"/>
    </row>
    <row r="20" spans="2:21" x14ac:dyDescent="0.25">
      <c r="R20" s="65"/>
    </row>
    <row r="21" spans="2:21" x14ac:dyDescent="0.25">
      <c r="R21" s="66"/>
    </row>
    <row r="22" spans="2:21" x14ac:dyDescent="0.25">
      <c r="R22" s="65"/>
    </row>
    <row r="23" spans="2:21" x14ac:dyDescent="0.25">
      <c r="R23" s="66"/>
    </row>
    <row r="24" spans="2:21" x14ac:dyDescent="0.25">
      <c r="R24" s="65"/>
    </row>
    <row r="25" spans="2:21" x14ac:dyDescent="0.25">
      <c r="R25" s="66"/>
    </row>
    <row r="26" spans="2:21" x14ac:dyDescent="0.25">
      <c r="R26" s="65"/>
    </row>
    <row r="27" spans="2:21" x14ac:dyDescent="0.25">
      <c r="R27" s="66"/>
    </row>
    <row r="28" spans="2:21" x14ac:dyDescent="0.25">
      <c r="R28" s="65"/>
    </row>
    <row r="29" spans="2:21" x14ac:dyDescent="0.25">
      <c r="R29" s="66"/>
    </row>
    <row r="30" spans="2:21" x14ac:dyDescent="0.25">
      <c r="R30" s="65"/>
    </row>
    <row r="31" spans="2:21" x14ac:dyDescent="0.25">
      <c r="R31" s="66"/>
    </row>
    <row r="32" spans="2:21" x14ac:dyDescent="0.25">
      <c r="R32" s="65"/>
    </row>
  </sheetData>
  <mergeCells count="8">
    <mergeCell ref="B16:C16"/>
    <mergeCell ref="B17:C17"/>
    <mergeCell ref="C1:F1"/>
    <mergeCell ref="C2:E2"/>
    <mergeCell ref="F2:J2"/>
    <mergeCell ref="K2:O2"/>
    <mergeCell ref="B5:B9"/>
    <mergeCell ref="B10:B1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8"/>
  <sheetViews>
    <sheetView zoomScaleNormal="100" workbookViewId="0">
      <selection activeCell="F13" sqref="F13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8.625" bestFit="1" customWidth="1"/>
    <col min="6" max="6" width="10" customWidth="1"/>
    <col min="7" max="7" width="7.375" style="5" customWidth="1"/>
    <col min="8" max="9" width="7.5" style="5" customWidth="1"/>
    <col min="10" max="10" width="8.625" style="5" customWidth="1"/>
    <col min="11" max="11" width="7.5" style="5" customWidth="1"/>
    <col min="12" max="12" width="6.875" style="5" customWidth="1"/>
    <col min="13" max="13" width="7" style="5" customWidth="1"/>
    <col min="14" max="14" width="7.5" style="5" customWidth="1"/>
    <col min="15" max="15" width="7.625" style="5" customWidth="1"/>
    <col min="16" max="16" width="7.375" style="5" customWidth="1"/>
    <col min="17" max="17" width="7.625" style="5" customWidth="1"/>
    <col min="18" max="18" width="5.875" style="5" customWidth="1"/>
  </cols>
  <sheetData>
    <row r="1" spans="2:18" x14ac:dyDescent="0.25">
      <c r="C1" s="79"/>
      <c r="D1" s="79"/>
      <c r="E1" s="79"/>
      <c r="F1" s="79"/>
      <c r="G1" s="79"/>
      <c r="H1" s="79"/>
    </row>
    <row r="2" spans="2:18" x14ac:dyDescent="0.25">
      <c r="B2" s="11" t="s">
        <v>24</v>
      </c>
      <c r="C2" s="78" t="s">
        <v>26</v>
      </c>
      <c r="D2" s="78"/>
      <c r="E2" s="78"/>
      <c r="F2" s="78"/>
      <c r="G2" s="78"/>
      <c r="H2" s="78" t="s">
        <v>8</v>
      </c>
      <c r="I2" s="78"/>
      <c r="J2" s="78"/>
      <c r="K2" s="78"/>
      <c r="L2" s="78"/>
      <c r="M2" s="77" t="s">
        <v>9</v>
      </c>
      <c r="N2" s="77"/>
      <c r="O2" s="77"/>
      <c r="P2" s="77"/>
      <c r="Q2" s="77"/>
    </row>
    <row r="3" spans="2:18" s="3" customFormat="1" ht="54" customHeight="1" x14ac:dyDescent="0.25">
      <c r="B3" s="12" t="s">
        <v>2</v>
      </c>
      <c r="C3" s="13" t="s">
        <v>0</v>
      </c>
      <c r="D3" s="13" t="s">
        <v>6</v>
      </c>
      <c r="E3" s="12" t="s">
        <v>17</v>
      </c>
      <c r="F3" s="12" t="s">
        <v>18</v>
      </c>
      <c r="G3" s="14" t="s">
        <v>1</v>
      </c>
      <c r="H3" s="19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4" t="s">
        <v>5</v>
      </c>
    </row>
    <row r="4" spans="2:18" x14ac:dyDescent="0.25">
      <c r="B4" s="81" t="s">
        <v>16</v>
      </c>
      <c r="C4" s="16" t="s">
        <v>19</v>
      </c>
      <c r="D4" s="16" t="s">
        <v>7</v>
      </c>
      <c r="E4" s="31" t="s">
        <v>21</v>
      </c>
      <c r="F4" s="31" t="s">
        <v>21</v>
      </c>
      <c r="G4" s="9">
        <v>4</v>
      </c>
      <c r="H4" s="4">
        <v>4</v>
      </c>
      <c r="I4" s="4">
        <v>0</v>
      </c>
      <c r="J4" s="4">
        <v>0</v>
      </c>
      <c r="K4" s="4">
        <v>0</v>
      </c>
      <c r="L4" s="20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9">
        <f>SUM(H4:Q4)</f>
        <v>4</v>
      </c>
    </row>
    <row r="5" spans="2:18" x14ac:dyDescent="0.25">
      <c r="B5" s="84"/>
      <c r="C5" s="16" t="s">
        <v>20</v>
      </c>
      <c r="D5" s="16" t="s">
        <v>7</v>
      </c>
      <c r="E5" s="31" t="s">
        <v>21</v>
      </c>
      <c r="F5" s="31" t="s">
        <v>22</v>
      </c>
      <c r="G5" s="9">
        <v>4</v>
      </c>
      <c r="H5" s="4">
        <v>4</v>
      </c>
      <c r="I5" s="4">
        <v>0</v>
      </c>
      <c r="J5" s="4">
        <v>0</v>
      </c>
      <c r="K5" s="4">
        <v>0</v>
      </c>
      <c r="L5" s="20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9">
        <f t="shared" ref="R5:R16" si="0">SUM(H5:Q5)</f>
        <v>4</v>
      </c>
    </row>
    <row r="6" spans="2:18" ht="24" customHeight="1" x14ac:dyDescent="0.25">
      <c r="B6" s="81" t="s">
        <v>25</v>
      </c>
      <c r="C6" s="16"/>
      <c r="D6" s="16"/>
      <c r="E6" s="34"/>
      <c r="F6" s="31"/>
      <c r="G6" s="9">
        <v>0</v>
      </c>
      <c r="H6" s="4">
        <v>0</v>
      </c>
      <c r="I6" s="4">
        <v>0</v>
      </c>
      <c r="J6" s="4">
        <v>0</v>
      </c>
      <c r="K6" s="4">
        <v>0</v>
      </c>
      <c r="L6" s="20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9">
        <f t="shared" si="0"/>
        <v>0</v>
      </c>
    </row>
    <row r="7" spans="2:18" x14ac:dyDescent="0.25">
      <c r="B7" s="82"/>
      <c r="C7" s="16"/>
      <c r="D7" s="16"/>
      <c r="E7" s="31"/>
      <c r="F7" s="31"/>
      <c r="G7" s="9">
        <v>0</v>
      </c>
      <c r="H7" s="4">
        <v>0</v>
      </c>
      <c r="I7" s="4">
        <v>0</v>
      </c>
      <c r="J7" s="4">
        <v>0</v>
      </c>
      <c r="K7" s="4">
        <v>0</v>
      </c>
      <c r="L7" s="20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9">
        <f t="shared" si="0"/>
        <v>0</v>
      </c>
    </row>
    <row r="8" spans="2:18" x14ac:dyDescent="0.25">
      <c r="B8" s="82"/>
      <c r="C8" s="16"/>
      <c r="D8" s="16"/>
      <c r="E8" s="31"/>
      <c r="F8" s="31"/>
      <c r="G8" s="9">
        <v>0</v>
      </c>
      <c r="H8" s="4">
        <v>0</v>
      </c>
      <c r="I8" s="4">
        <v>0</v>
      </c>
      <c r="J8" s="4">
        <v>0</v>
      </c>
      <c r="K8" s="4">
        <v>0</v>
      </c>
      <c r="L8" s="20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9">
        <f t="shared" si="0"/>
        <v>0</v>
      </c>
    </row>
    <row r="9" spans="2:18" x14ac:dyDescent="0.25">
      <c r="B9" s="82"/>
      <c r="C9" s="16"/>
      <c r="D9" s="16"/>
      <c r="E9" s="31"/>
      <c r="F9" s="31"/>
      <c r="G9" s="9">
        <v>0</v>
      </c>
      <c r="H9" s="4">
        <v>0</v>
      </c>
      <c r="I9" s="4">
        <v>0</v>
      </c>
      <c r="J9" s="4">
        <v>0</v>
      </c>
      <c r="K9" s="4">
        <v>0</v>
      </c>
      <c r="L9" s="20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9">
        <f t="shared" si="0"/>
        <v>0</v>
      </c>
    </row>
    <row r="10" spans="2:18" ht="20.100000000000001" customHeight="1" x14ac:dyDescent="0.25">
      <c r="B10" s="82"/>
      <c r="C10" s="16"/>
      <c r="D10" s="16"/>
      <c r="E10" s="31"/>
      <c r="F10" s="31"/>
      <c r="G10" s="9">
        <v>0</v>
      </c>
      <c r="H10" s="4">
        <v>0</v>
      </c>
      <c r="I10" s="4">
        <v>0</v>
      </c>
      <c r="J10" s="4">
        <v>0</v>
      </c>
      <c r="K10" s="4">
        <v>0</v>
      </c>
      <c r="L10" s="20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9">
        <f t="shared" si="0"/>
        <v>0</v>
      </c>
    </row>
    <row r="11" spans="2:18" ht="18" customHeight="1" x14ac:dyDescent="0.25">
      <c r="B11" s="82"/>
      <c r="C11" s="16"/>
      <c r="D11" s="16"/>
      <c r="E11" s="31"/>
      <c r="F11" s="31"/>
      <c r="G11" s="9">
        <v>0</v>
      </c>
      <c r="H11" s="4">
        <v>0</v>
      </c>
      <c r="I11" s="4">
        <v>0</v>
      </c>
      <c r="J11" s="4">
        <v>0</v>
      </c>
      <c r="K11" s="4">
        <v>0</v>
      </c>
      <c r="L11" s="20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9">
        <f t="shared" si="0"/>
        <v>0</v>
      </c>
    </row>
    <row r="12" spans="2:18" x14ac:dyDescent="0.25">
      <c r="B12" s="82"/>
      <c r="C12" s="16"/>
      <c r="D12" s="16"/>
      <c r="E12" s="31"/>
      <c r="F12" s="31"/>
      <c r="G12" s="9">
        <v>0</v>
      </c>
      <c r="H12" s="4">
        <v>0</v>
      </c>
      <c r="I12" s="4">
        <v>0</v>
      </c>
      <c r="J12" s="4">
        <v>0</v>
      </c>
      <c r="K12" s="4">
        <v>0</v>
      </c>
      <c r="L12" s="2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9">
        <f t="shared" si="0"/>
        <v>0</v>
      </c>
    </row>
    <row r="13" spans="2:18" x14ac:dyDescent="0.25">
      <c r="B13" s="82"/>
      <c r="C13" s="16"/>
      <c r="D13" s="16"/>
      <c r="E13" s="31"/>
      <c r="F13" s="31"/>
      <c r="G13" s="9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9">
        <f t="shared" si="0"/>
        <v>0</v>
      </c>
    </row>
    <row r="14" spans="2:18" x14ac:dyDescent="0.25">
      <c r="B14" s="82"/>
      <c r="C14" s="16"/>
      <c r="D14" s="16"/>
      <c r="E14" s="31"/>
      <c r="F14" s="31"/>
      <c r="G14" s="9">
        <v>0</v>
      </c>
      <c r="H14" s="4">
        <v>0</v>
      </c>
      <c r="I14" s="4">
        <v>0</v>
      </c>
      <c r="J14" s="4">
        <v>0</v>
      </c>
      <c r="K14" s="4">
        <v>0</v>
      </c>
      <c r="L14" s="20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9">
        <f t="shared" si="0"/>
        <v>0</v>
      </c>
    </row>
    <row r="15" spans="2:18" x14ac:dyDescent="0.25">
      <c r="B15" s="82"/>
      <c r="C15" s="16"/>
      <c r="D15" s="16"/>
      <c r="E15" s="31"/>
      <c r="F15" s="31"/>
      <c r="G15" s="9">
        <v>0</v>
      </c>
      <c r="H15" s="4">
        <v>0</v>
      </c>
      <c r="I15" s="4">
        <v>0</v>
      </c>
      <c r="J15" s="4">
        <v>0</v>
      </c>
      <c r="K15" s="4">
        <v>0</v>
      </c>
      <c r="L15" s="20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9">
        <f t="shared" si="0"/>
        <v>0</v>
      </c>
    </row>
    <row r="16" spans="2:18" x14ac:dyDescent="0.25">
      <c r="B16" s="84"/>
      <c r="C16" s="16"/>
      <c r="D16" s="16"/>
      <c r="E16" s="31"/>
      <c r="F16" s="31"/>
      <c r="G16" s="9">
        <v>0</v>
      </c>
      <c r="H16" s="4">
        <v>0</v>
      </c>
      <c r="I16" s="4">
        <v>0</v>
      </c>
      <c r="J16" s="4">
        <v>0</v>
      </c>
      <c r="K16" s="4">
        <v>0</v>
      </c>
      <c r="L16" s="20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0">
        <f t="shared" si="0"/>
        <v>0</v>
      </c>
    </row>
    <row r="17" spans="2:23" x14ac:dyDescent="0.25">
      <c r="B17" s="80" t="s">
        <v>3</v>
      </c>
      <c r="C17" s="80"/>
      <c r="D17" s="80"/>
      <c r="E17" s="32"/>
      <c r="F17" s="32"/>
      <c r="G17" s="23">
        <f>SUM(G4:G16)</f>
        <v>8</v>
      </c>
      <c r="H17" s="17">
        <f t="shared" ref="H17:Q17" si="1">G17-$G$17/10</f>
        <v>7.2</v>
      </c>
      <c r="I17" s="17">
        <f t="shared" si="1"/>
        <v>6.4</v>
      </c>
      <c r="J17" s="17">
        <f t="shared" si="1"/>
        <v>5.6000000000000005</v>
      </c>
      <c r="K17" s="17">
        <f t="shared" si="1"/>
        <v>4.8000000000000007</v>
      </c>
      <c r="L17" s="18">
        <f t="shared" si="1"/>
        <v>4.0000000000000009</v>
      </c>
      <c r="M17" s="17">
        <f t="shared" si="1"/>
        <v>3.2000000000000011</v>
      </c>
      <c r="N17" s="17">
        <f t="shared" si="1"/>
        <v>2.4000000000000012</v>
      </c>
      <c r="O17" s="17">
        <f t="shared" si="1"/>
        <v>1.6000000000000012</v>
      </c>
      <c r="P17" s="17">
        <f t="shared" si="1"/>
        <v>0.80000000000000115</v>
      </c>
      <c r="Q17" s="18">
        <f t="shared" si="1"/>
        <v>1.1102230246251565E-15</v>
      </c>
    </row>
    <row r="18" spans="2:23" x14ac:dyDescent="0.25">
      <c r="B18" s="80" t="s">
        <v>4</v>
      </c>
      <c r="C18" s="80"/>
      <c r="D18" s="80"/>
      <c r="E18" s="33"/>
      <c r="F18" s="33"/>
      <c r="G18" s="10">
        <f>SUM(G4:G16)</f>
        <v>8</v>
      </c>
      <c r="H18" s="6">
        <f t="shared" ref="H18:Q18" si="2">G18-(SUM(H4:H16))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21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7">
        <f t="shared" si="2"/>
        <v>0</v>
      </c>
      <c r="R18" s="8"/>
      <c r="S18" s="2"/>
      <c r="T18" s="2"/>
      <c r="U18" s="2"/>
      <c r="V18" s="2"/>
      <c r="W18" s="2"/>
    </row>
  </sheetData>
  <mergeCells count="8">
    <mergeCell ref="C1:H1"/>
    <mergeCell ref="C2:G2"/>
    <mergeCell ref="H2:L2"/>
    <mergeCell ref="M2:Q2"/>
    <mergeCell ref="B4:B5"/>
    <mergeCell ref="B6:B16"/>
    <mergeCell ref="B17:D17"/>
    <mergeCell ref="B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Backlog 1</vt:lpstr>
      <vt:lpstr>Sprint Backlog2</vt:lpstr>
      <vt:lpstr>Sprint Backlog 3</vt:lpstr>
      <vt:lpstr>Sprint Backlog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2019-12-02T16:47:25Z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