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ordan\Desktop\CI301 FIXED\CI301\Planning Report\"/>
    </mc:Choice>
  </mc:AlternateContent>
  <xr:revisionPtr revIDLastSave="0" documentId="13_ncr:1_{7E764819-9628-4F62-B46F-40B95574EF56}" xr6:coauthVersionLast="44" xr6:coauthVersionMax="44" xr10:uidLastSave="{00000000-0000-0000-0000-000000000000}"/>
  <bookViews>
    <workbookView xWindow="28680" yWindow="-120" windowWidth="29040" windowHeight="15840" tabRatio="500" firstSheet="6" activeTab="9" xr2:uid="{00000000-000D-0000-FFFF-FFFF00000000}"/>
  </bookViews>
  <sheets>
    <sheet name="Product Backlog" sheetId="3" r:id="rId1"/>
    <sheet name="Sprint Backlog 1" sheetId="1" r:id="rId2"/>
    <sheet name="Sprint Backlog2" sheetId="6" r:id="rId3"/>
    <sheet name="Sprint Backlog 3" sheetId="7" r:id="rId4"/>
    <sheet name="Sprint Backlog 4" sheetId="8" r:id="rId5"/>
    <sheet name="Sprint Backlog 5" sheetId="9" r:id="rId6"/>
    <sheet name="Sprint Backlog 6" sheetId="10" r:id="rId7"/>
    <sheet name="Sprint Backlog 7" sheetId="12" r:id="rId8"/>
    <sheet name="Sprint Backlog 8" sheetId="14" r:id="rId9"/>
    <sheet name="Sprint Backlog 9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2" i="11" l="1"/>
  <c r="P13" i="11"/>
  <c r="P14" i="11"/>
  <c r="E18" i="14"/>
  <c r="F18" i="14" s="1"/>
  <c r="G18" i="14" s="1"/>
  <c r="H18" i="14" s="1"/>
  <c r="I18" i="14" s="1"/>
  <c r="J18" i="14" s="1"/>
  <c r="K18" i="14" s="1"/>
  <c r="L18" i="14" s="1"/>
  <c r="M18" i="14" s="1"/>
  <c r="N18" i="14" s="1"/>
  <c r="O18" i="14" s="1"/>
  <c r="E17" i="14"/>
  <c r="F17" i="14" s="1"/>
  <c r="G17" i="14" s="1"/>
  <c r="H17" i="14" s="1"/>
  <c r="I17" i="14" s="1"/>
  <c r="J17" i="14" s="1"/>
  <c r="K17" i="14" s="1"/>
  <c r="L17" i="14" s="1"/>
  <c r="M17" i="14" s="1"/>
  <c r="N17" i="14" s="1"/>
  <c r="O17" i="14" s="1"/>
  <c r="P16" i="14"/>
  <c r="P14" i="14"/>
  <c r="P12" i="14"/>
  <c r="P11" i="14"/>
  <c r="P10" i="14"/>
  <c r="P8" i="14"/>
  <c r="P7" i="14"/>
  <c r="P6" i="14"/>
  <c r="P5" i="14"/>
  <c r="P4" i="14"/>
  <c r="P9" i="11" l="1"/>
  <c r="E14" i="12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E13" i="12"/>
  <c r="F13" i="12" s="1"/>
  <c r="G13" i="12" s="1"/>
  <c r="H13" i="12" s="1"/>
  <c r="I13" i="12" s="1"/>
  <c r="J13" i="12" s="1"/>
  <c r="K13" i="12" s="1"/>
  <c r="L13" i="12" s="1"/>
  <c r="M13" i="12" s="1"/>
  <c r="N13" i="12" s="1"/>
  <c r="O13" i="12" s="1"/>
  <c r="P12" i="12"/>
  <c r="P11" i="12"/>
  <c r="P10" i="12"/>
  <c r="P9" i="12"/>
  <c r="P8" i="12"/>
  <c r="P7" i="12"/>
  <c r="P6" i="12"/>
  <c r="P5" i="12"/>
  <c r="P4" i="12"/>
  <c r="P11" i="11" l="1"/>
  <c r="E16" i="1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E15" i="1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0" i="11"/>
  <c r="P7" i="11"/>
  <c r="P6" i="11"/>
  <c r="P5" i="11"/>
  <c r="P4" i="11"/>
  <c r="P6" i="10" l="1"/>
  <c r="E15" i="10" l="1"/>
  <c r="F15" i="10" s="1"/>
  <c r="G15" i="10" s="1"/>
  <c r="H15" i="10" s="1"/>
  <c r="I15" i="10" s="1"/>
  <c r="J15" i="10" s="1"/>
  <c r="K15" i="10" s="1"/>
  <c r="L15" i="10" s="1"/>
  <c r="M15" i="10" s="1"/>
  <c r="N15" i="10" s="1"/>
  <c r="O15" i="10" s="1"/>
  <c r="E14" i="10"/>
  <c r="F14" i="10" s="1"/>
  <c r="G14" i="10" s="1"/>
  <c r="H14" i="10" s="1"/>
  <c r="I14" i="10" s="1"/>
  <c r="J14" i="10" s="1"/>
  <c r="K14" i="10" s="1"/>
  <c r="L14" i="10" s="1"/>
  <c r="M14" i="10" s="1"/>
  <c r="N14" i="10" s="1"/>
  <c r="O14" i="10" s="1"/>
  <c r="P13" i="10"/>
  <c r="P12" i="10"/>
  <c r="P11" i="10"/>
  <c r="P10" i="10"/>
  <c r="P9" i="10"/>
  <c r="P8" i="10"/>
  <c r="P7" i="10"/>
  <c r="P5" i="10"/>
  <c r="P4" i="10"/>
  <c r="P11" i="9" l="1"/>
  <c r="E14" i="9" l="1"/>
  <c r="F14" i="9" s="1"/>
  <c r="G14" i="9" s="1"/>
  <c r="H14" i="9" s="1"/>
  <c r="I14" i="9" s="1"/>
  <c r="J14" i="9" s="1"/>
  <c r="K14" i="9" s="1"/>
  <c r="L14" i="9" s="1"/>
  <c r="M14" i="9" s="1"/>
  <c r="N14" i="9" s="1"/>
  <c r="O14" i="9" s="1"/>
  <c r="E13" i="9"/>
  <c r="F13" i="9" s="1"/>
  <c r="G13" i="9" s="1"/>
  <c r="H13" i="9" s="1"/>
  <c r="I13" i="9" s="1"/>
  <c r="J13" i="9" s="1"/>
  <c r="K13" i="9" s="1"/>
  <c r="L13" i="9" s="1"/>
  <c r="M13" i="9" s="1"/>
  <c r="N13" i="9" s="1"/>
  <c r="O13" i="9" s="1"/>
  <c r="P12" i="9"/>
  <c r="P10" i="9"/>
  <c r="P9" i="9"/>
  <c r="P8" i="9"/>
  <c r="P7" i="9"/>
  <c r="P6" i="9"/>
  <c r="P5" i="9"/>
  <c r="P4" i="9"/>
  <c r="P8" i="8" l="1"/>
  <c r="P6" i="8" l="1"/>
  <c r="P12" i="8"/>
  <c r="P14" i="7"/>
  <c r="P15" i="7"/>
  <c r="P20" i="6"/>
  <c r="P16" i="1"/>
  <c r="P19" i="6"/>
  <c r="E15" i="8" l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E14" i="8"/>
  <c r="F14" i="8" s="1"/>
  <c r="G14" i="8" s="1"/>
  <c r="H14" i="8" s="1"/>
  <c r="I14" i="8" s="1"/>
  <c r="J14" i="8" s="1"/>
  <c r="K14" i="8" s="1"/>
  <c r="L14" i="8" s="1"/>
  <c r="M14" i="8" s="1"/>
  <c r="N14" i="8" s="1"/>
  <c r="O14" i="8" s="1"/>
  <c r="P13" i="8"/>
  <c r="P11" i="8"/>
  <c r="P10" i="8"/>
  <c r="P9" i="8"/>
  <c r="P7" i="8"/>
  <c r="P5" i="8"/>
  <c r="P4" i="8"/>
  <c r="E18" i="7" l="1"/>
  <c r="P13" i="7"/>
  <c r="P8" i="7"/>
  <c r="F18" i="7" l="1"/>
  <c r="G18" i="7" s="1"/>
  <c r="H18" i="7" s="1"/>
  <c r="I18" i="7" s="1"/>
  <c r="J18" i="7" s="1"/>
  <c r="K18" i="7" s="1"/>
  <c r="L18" i="7" l="1"/>
  <c r="M18" i="7" s="1"/>
  <c r="N18" i="7" s="1"/>
  <c r="O18" i="7" s="1"/>
  <c r="E17" i="7"/>
  <c r="F17" i="7" s="1"/>
  <c r="G17" i="7" s="1"/>
  <c r="H17" i="7" s="1"/>
  <c r="I17" i="7" s="1"/>
  <c r="J17" i="7" s="1"/>
  <c r="K17" i="7" s="1"/>
  <c r="L17" i="7" s="1"/>
  <c r="M17" i="7" s="1"/>
  <c r="N17" i="7" s="1"/>
  <c r="O17" i="7" s="1"/>
  <c r="P12" i="7"/>
  <c r="P11" i="7"/>
  <c r="P10" i="7"/>
  <c r="P9" i="7"/>
  <c r="P7" i="7"/>
  <c r="P6" i="7"/>
  <c r="P5" i="7"/>
  <c r="P4" i="7"/>
  <c r="P14" i="6" l="1"/>
  <c r="E23" i="6" l="1"/>
  <c r="F23" i="6" s="1"/>
  <c r="G23" i="6" s="1"/>
  <c r="H23" i="6" s="1"/>
  <c r="I23" i="6" s="1"/>
  <c r="J23" i="6" s="1"/>
  <c r="K23" i="6" s="1"/>
  <c r="L23" i="6" s="1"/>
  <c r="M23" i="6" s="1"/>
  <c r="N23" i="6" s="1"/>
  <c r="O23" i="6" s="1"/>
  <c r="E22" i="6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1" i="6"/>
  <c r="P18" i="6"/>
  <c r="P17" i="6"/>
  <c r="P16" i="6"/>
  <c r="P13" i="6"/>
  <c r="P12" i="6"/>
  <c r="P11" i="6"/>
  <c r="P10" i="6"/>
  <c r="P9" i="6"/>
  <c r="P8" i="6"/>
  <c r="P7" i="6"/>
  <c r="P6" i="6"/>
  <c r="P5" i="6"/>
  <c r="P4" i="6"/>
  <c r="P13" i="1" l="1"/>
  <c r="P14" i="1"/>
  <c r="P8" i="1" l="1"/>
  <c r="P9" i="1"/>
  <c r="P18" i="1" l="1"/>
  <c r="P17" i="1"/>
  <c r="P15" i="1"/>
  <c r="P12" i="1"/>
  <c r="P11" i="1"/>
  <c r="P10" i="1"/>
  <c r="P7" i="1"/>
  <c r="P6" i="1"/>
  <c r="P5" i="1"/>
  <c r="P4" i="1"/>
  <c r="E20" i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</calcChain>
</file>

<file path=xl/sharedStrings.xml><?xml version="1.0" encoding="utf-8"?>
<sst xmlns="http://schemas.openxmlformats.org/spreadsheetml/2006/main" count="345" uniqueCount="153">
  <si>
    <t>Task</t>
  </si>
  <si>
    <t>Estimate Effort hours</t>
  </si>
  <si>
    <t>User Story/ Requirement / Feature / Deliverable</t>
  </si>
  <si>
    <t>Ideal - remaining work effort in Ideal hours</t>
  </si>
  <si>
    <t>Actual - remaining effort in Ideal hours</t>
  </si>
  <si>
    <t>Actual effort per task</t>
  </si>
  <si>
    <t>Week 1</t>
  </si>
  <si>
    <t>Week 2</t>
  </si>
  <si>
    <t>Mon</t>
  </si>
  <si>
    <t>Tues</t>
  </si>
  <si>
    <t>Wed</t>
  </si>
  <si>
    <t>Thur</t>
  </si>
  <si>
    <t>Fri</t>
  </si>
  <si>
    <t>Priority</t>
  </si>
  <si>
    <t>1. Iteration Planning</t>
  </si>
  <si>
    <t>Responsible</t>
  </si>
  <si>
    <t>Sprint 1</t>
  </si>
  <si>
    <t>3. user story</t>
  </si>
  <si>
    <t>How long (hours)</t>
  </si>
  <si>
    <t>Finished?</t>
  </si>
  <si>
    <t>Issues with it?</t>
  </si>
  <si>
    <t>User Story / Task / Requirement / Deliverable</t>
  </si>
  <si>
    <t>Catalog user display</t>
  </si>
  <si>
    <t>M</t>
  </si>
  <si>
    <t>Y</t>
  </si>
  <si>
    <t>Database for catalog</t>
  </si>
  <si>
    <t>Planned for sprint 2 but didn't get to it until sprint 4.</t>
  </si>
  <si>
    <t>S</t>
  </si>
  <si>
    <t>Sprint planned</t>
  </si>
  <si>
    <t>Took longer than planned! 4 hours planned.</t>
  </si>
  <si>
    <t>N</t>
  </si>
  <si>
    <t>Not started yet.</t>
  </si>
  <si>
    <t>Fine payment portal</t>
  </si>
  <si>
    <t>Customer registration</t>
  </si>
  <si>
    <t>Done on time. No problems.</t>
  </si>
  <si>
    <t>Work out barcode reader fn</t>
  </si>
  <si>
    <t>On-going</t>
  </si>
  <si>
    <t>Customer bookloans db</t>
  </si>
  <si>
    <t>Not started</t>
  </si>
  <si>
    <t>Link to catalog db</t>
  </si>
  <si>
    <t>Not started -- may delay?</t>
  </si>
  <si>
    <t>Online book renewal screens</t>
  </si>
  <si>
    <t>Catch up sprint!</t>
  </si>
  <si>
    <t>C</t>
  </si>
  <si>
    <t>Not started -- will decide if necessary when there!</t>
  </si>
  <si>
    <t>Will delay until sprint 7 probably.</t>
  </si>
  <si>
    <t>Wireframes</t>
  </si>
  <si>
    <t>User Login</t>
  </si>
  <si>
    <t>Client Notification</t>
  </si>
  <si>
    <t>Team Creation</t>
  </si>
  <si>
    <t>Team Invite</t>
  </si>
  <si>
    <t>Sprint Planning</t>
  </si>
  <si>
    <t>Supervisor meeting 1</t>
  </si>
  <si>
    <t>Supervisor meeting 2</t>
  </si>
  <si>
    <t>2. Requirement</t>
  </si>
  <si>
    <t>Use cases/flow diagrams</t>
  </si>
  <si>
    <t>Team Invite QR Reading</t>
  </si>
  <si>
    <t>Team Invite QR Generation</t>
  </si>
  <si>
    <t>Team Modification</t>
  </si>
  <si>
    <t>Team Display</t>
  </si>
  <si>
    <t>sprint planning</t>
  </si>
  <si>
    <t>Task Viewing - Navigation</t>
  </si>
  <si>
    <t>Task Viewing - item render</t>
  </si>
  <si>
    <t>Task Viewing - list render</t>
  </si>
  <si>
    <t>Task Viewing - shared update</t>
  </si>
  <si>
    <t>Client-side validation -User</t>
  </si>
  <si>
    <t>Task - wireframes</t>
  </si>
  <si>
    <t>Task - flow diagrams</t>
  </si>
  <si>
    <t>Unit Testing</t>
  </si>
  <si>
    <t>Jquery QR reader POC</t>
  </si>
  <si>
    <t>Affordance UX based css</t>
  </si>
  <si>
    <t>Admin</t>
  </si>
  <si>
    <t>Feature</t>
  </si>
  <si>
    <t>Deliverable</t>
  </si>
  <si>
    <t>04/11/19-15/11/19</t>
  </si>
  <si>
    <t>18/11/19-29/11/19</t>
  </si>
  <si>
    <t xml:space="preserve">Supervisor Meeting </t>
  </si>
  <si>
    <t>Task Creation</t>
  </si>
  <si>
    <t>UML Class Diagrams - Task creation, render, invite</t>
  </si>
  <si>
    <t>UML Class Diagrams - Team creation, render, invite</t>
  </si>
  <si>
    <t>VIVA</t>
  </si>
  <si>
    <t>UML Sequence Diagrams - team creation, render, invite</t>
  </si>
  <si>
    <t>UML Sequence Diagrams - task creation, render</t>
  </si>
  <si>
    <t>Client-side validation -Teams</t>
  </si>
  <si>
    <t>Database Schema</t>
  </si>
  <si>
    <t>Task Completion(TC) - change status</t>
  </si>
  <si>
    <r>
      <t>TC</t>
    </r>
    <r>
      <rPr>
        <sz val="11"/>
        <color theme="1"/>
        <rFont val="Calibri"/>
        <family val="2"/>
        <scheme val="minor"/>
      </rPr>
      <t xml:space="preserve"> - respect requirements</t>
    </r>
  </si>
  <si>
    <r>
      <t>TC</t>
    </r>
    <r>
      <rPr>
        <sz val="11"/>
        <color theme="1"/>
        <rFont val="Calibri"/>
        <family val="2"/>
        <scheme val="minor"/>
      </rPr>
      <t xml:space="preserve"> - UI control</t>
    </r>
  </si>
  <si>
    <r>
      <t>TC</t>
    </r>
    <r>
      <rPr>
        <sz val="11"/>
        <color theme="1"/>
        <rFont val="Calibri"/>
        <family val="2"/>
        <scheme val="minor"/>
      </rPr>
      <t xml:space="preserve"> - give experience rewards</t>
    </r>
  </si>
  <si>
    <t>Supervisor Meeting</t>
  </si>
  <si>
    <t>UX Task Completion Failure</t>
  </si>
  <si>
    <t>UX Empty Team / task list</t>
  </si>
  <si>
    <t>Database Scema Doc</t>
  </si>
  <si>
    <t>Reflection</t>
  </si>
  <si>
    <t>Create Questionair</t>
  </si>
  <si>
    <t>Finialise Aditional Features List</t>
  </si>
  <si>
    <t>16/12/2019-03/01/2020</t>
  </si>
  <si>
    <t>UX form helptext</t>
  </si>
  <si>
    <t>UX Form Input labels</t>
  </si>
  <si>
    <t>New User skill-list empty</t>
  </si>
  <si>
    <t>Sprint planning</t>
  </si>
  <si>
    <t>Supervisor meeting x2</t>
  </si>
  <si>
    <t>User Page Experience Update</t>
  </si>
  <si>
    <t>Conduct Survey</t>
  </si>
  <si>
    <t>Fanfare mechanic</t>
  </si>
  <si>
    <t>Level-up fanfair</t>
  </si>
  <si>
    <t>Skill Icons</t>
  </si>
  <si>
    <t>Information Arechecture</t>
  </si>
  <si>
    <t>Conduct remaining surveys</t>
  </si>
  <si>
    <t>Deadline display</t>
  </si>
  <si>
    <t>User access tests</t>
  </si>
  <si>
    <t>Teams access tests</t>
  </si>
  <si>
    <t>Tasks access tests</t>
  </si>
  <si>
    <t>Team types access</t>
  </si>
  <si>
    <t>06/01/2020-20/01/2020</t>
  </si>
  <si>
    <t>20/01/2020-02/02/2020</t>
  </si>
  <si>
    <t>Requirements Display</t>
  </si>
  <si>
    <t>Access Permissions users</t>
  </si>
  <si>
    <t>Access Permissions teams</t>
  </si>
  <si>
    <t>Access Permissions tasks</t>
  </si>
  <si>
    <t>Survey Breakdown</t>
  </si>
  <si>
    <t>Report writing</t>
  </si>
  <si>
    <t>Edit Team iPhone bug</t>
  </si>
  <si>
    <t>03/02/2020-14/02/2020</t>
  </si>
  <si>
    <t>Sprint 2</t>
  </si>
  <si>
    <t>Sprint 3</t>
  </si>
  <si>
    <t>Sprint 4</t>
  </si>
  <si>
    <t>Sprint 5</t>
  </si>
  <si>
    <t>Sprint 6</t>
  </si>
  <si>
    <t>Sprint 7</t>
  </si>
  <si>
    <t>Sprint 8</t>
  </si>
  <si>
    <t>Supervisior meeting</t>
  </si>
  <si>
    <t>Report writing- planning</t>
  </si>
  <si>
    <t>Report writing - survey</t>
  </si>
  <si>
    <t>Report writing - secondary research</t>
  </si>
  <si>
    <t>Report writing- present designs</t>
  </si>
  <si>
    <t>Styling -swatch</t>
  </si>
  <si>
    <t>Styling - scrolling button layouts</t>
  </si>
  <si>
    <t>Initial user documentation</t>
  </si>
  <si>
    <t>Report writing - introduction</t>
  </si>
  <si>
    <t>Report writing - implmentation</t>
  </si>
  <si>
    <t>reflection</t>
  </si>
  <si>
    <t>Initial User Documentation work</t>
  </si>
  <si>
    <t>Scanning UI cleanup</t>
  </si>
  <si>
    <t>Text area from survey</t>
  </si>
  <si>
    <t>Cookie warnings</t>
  </si>
  <si>
    <t>Convert to mirroring properties</t>
  </si>
  <si>
    <t>Logout button</t>
  </si>
  <si>
    <t>UAT</t>
  </si>
  <si>
    <t>02/03/2020-16/03/2020</t>
  </si>
  <si>
    <t>Sprint 9</t>
  </si>
  <si>
    <t>17/02/2020-02/03/2020</t>
  </si>
  <si>
    <t>Team Task Complete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</si>
</sst>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theme="3" tint="-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6" tint="0.39994506668294322"/>
      </bottom>
      <diagonal/>
    </border>
    <border>
      <left style="thin">
        <color auto="1"/>
      </left>
      <right style="thin">
        <color indexed="64"/>
      </right>
      <top style="thin">
        <color theme="6" tint="0.39994506668294322"/>
      </top>
      <bottom style="thin">
        <color indexed="64"/>
      </bottom>
      <diagonal/>
    </border>
    <border>
      <left/>
      <right/>
      <top/>
      <bottom style="thin">
        <color theme="6" tint="0.39994506668294322"/>
      </bottom>
      <diagonal/>
    </border>
    <border>
      <left style="thin">
        <color indexed="64"/>
      </left>
      <right style="thin">
        <color auto="1"/>
      </right>
      <top/>
      <bottom style="thin">
        <color theme="6" tint="0.39994506668294322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2" borderId="6" xfId="0" applyFill="1" applyBorder="1" applyAlignment="1">
      <alignment wrapText="1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/>
    <xf numFmtId="0" fontId="7" fillId="0" borderId="5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5" fillId="0" borderId="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8" xfId="0" applyFont="1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/>
    <xf numFmtId="16" fontId="1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7" xfId="0" applyFont="1" applyFill="1" applyBorder="1" applyAlignment="1"/>
    <xf numFmtId="0" fontId="8" fillId="0" borderId="6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wrapText="1"/>
    </xf>
    <xf numFmtId="0" fontId="9" fillId="0" borderId="14" xfId="0" applyFont="1" applyBorder="1" applyAlignment="1">
      <alignment horizontal="center" wrapText="1"/>
    </xf>
    <xf numFmtId="0" fontId="9" fillId="0" borderId="15" xfId="0" applyFont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wrapText="1"/>
    </xf>
    <xf numFmtId="0" fontId="9" fillId="0" borderId="13" xfId="0" applyFont="1" applyBorder="1" applyAlignment="1">
      <alignment wrapText="1"/>
    </xf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0" fontId="11" fillId="0" borderId="5" xfId="0" applyFont="1" applyBorder="1" applyAlignment="1">
      <alignment wrapText="1"/>
    </xf>
    <xf numFmtId="0" fontId="11" fillId="2" borderId="5" xfId="0" applyFont="1" applyFill="1" applyBorder="1"/>
    <xf numFmtId="0" fontId="11" fillId="2" borderId="5" xfId="0" applyFont="1" applyFill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wrapText="1" indent="2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horizontal="left" wrapText="1" indent="2"/>
    </xf>
    <xf numFmtId="0" fontId="14" fillId="0" borderId="5" xfId="0" applyFont="1" applyBorder="1" applyAlignment="1">
      <alignment horizontal="left" wrapText="1" indent="2"/>
    </xf>
    <xf numFmtId="0" fontId="8" fillId="0" borderId="17" xfId="0" applyFont="1" applyFill="1" applyBorder="1" applyAlignment="1"/>
    <xf numFmtId="0" fontId="14" fillId="0" borderId="0" xfId="0" applyFont="1" applyAlignment="1">
      <alignment horizontal="left" wrapText="1" indent="2"/>
    </xf>
    <xf numFmtId="0" fontId="12" fillId="0" borderId="7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wrapText="1" indent="2"/>
    </xf>
    <xf numFmtId="0" fontId="5" fillId="3" borderId="7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wrapText="1" indent="2"/>
    </xf>
    <xf numFmtId="0" fontId="12" fillId="0" borderId="18" xfId="0" applyFont="1" applyFill="1" applyBorder="1" applyAlignment="1">
      <alignment horizontal="left" wrapText="1" indent="2"/>
    </xf>
    <xf numFmtId="0" fontId="12" fillId="0" borderId="19" xfId="0" applyFont="1" applyFill="1" applyBorder="1" applyAlignment="1">
      <alignment horizontal="left" wrapText="1" indent="2"/>
    </xf>
    <xf numFmtId="0" fontId="12" fillId="0" borderId="7" xfId="0" applyFont="1" applyBorder="1" applyAlignment="1">
      <alignment horizontal="left" wrapText="1" indent="2"/>
    </xf>
    <xf numFmtId="0" fontId="12" fillId="0" borderId="16" xfId="0" applyFont="1" applyFill="1" applyBorder="1" applyAlignment="1">
      <alignment horizontal="left" wrapText="1" indent="2"/>
    </xf>
    <xf numFmtId="0" fontId="12" fillId="0" borderId="20" xfId="0" applyFont="1" applyFill="1" applyBorder="1" applyAlignment="1">
      <alignment horizontal="left" wrapText="1" indent="2"/>
    </xf>
    <xf numFmtId="0" fontId="12" fillId="0" borderId="5" xfId="0" applyFont="1" applyBorder="1" applyAlignment="1">
      <alignment horizontal="left" wrapText="1" indent="2"/>
    </xf>
    <xf numFmtId="0" fontId="12" fillId="0" borderId="5" xfId="0" applyFont="1" applyFill="1" applyBorder="1" applyAlignment="1">
      <alignment horizontal="left" wrapText="1" indent="2"/>
    </xf>
    <xf numFmtId="0" fontId="12" fillId="0" borderId="21" xfId="0" applyFont="1" applyFill="1" applyBorder="1" applyAlignment="1">
      <alignment horizontal="left" wrapText="1" indent="2"/>
    </xf>
    <xf numFmtId="0" fontId="5" fillId="4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wrapText="1" indent="2"/>
    </xf>
    <xf numFmtId="0" fontId="5" fillId="6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 wrapText="1" indent="2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 indent="3"/>
    </xf>
    <xf numFmtId="0" fontId="12" fillId="0" borderId="18" xfId="0" applyFont="1" applyBorder="1" applyAlignment="1">
      <alignment horizontal="left" wrapText="1" indent="3"/>
    </xf>
    <xf numFmtId="0" fontId="12" fillId="0" borderId="18" xfId="0" applyFont="1" applyBorder="1" applyAlignment="1">
      <alignment horizontal="left" wrapText="1" indent="2"/>
    </xf>
    <xf numFmtId="0" fontId="12" fillId="0" borderId="0" xfId="0" applyFont="1" applyAlignment="1">
      <alignment horizontal="left" wrapText="1" indent="4"/>
    </xf>
    <xf numFmtId="0" fontId="12" fillId="0" borderId="18" xfId="0" applyFont="1" applyBorder="1" applyAlignment="1">
      <alignment horizontal="left" wrapText="1" indent="4"/>
    </xf>
    <xf numFmtId="0" fontId="5" fillId="7" borderId="8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 indent="1"/>
    </xf>
    <xf numFmtId="0" fontId="12" fillId="0" borderId="18" xfId="0" applyFont="1" applyBorder="1" applyAlignment="1">
      <alignment horizontal="left" wrapText="1" indent="1"/>
    </xf>
    <xf numFmtId="0" fontId="12" fillId="0" borderId="18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Border="1" applyAlignment="1">
      <alignment wrapText="1"/>
    </xf>
    <xf numFmtId="0" fontId="12" fillId="0" borderId="2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1'!$E$19:$O$19</c:f>
              <c:numCache>
                <c:formatCode>0</c:formatCode>
                <c:ptCount val="11"/>
                <c:pt idx="0" formatCode="General">
                  <c:v>50.5</c:v>
                </c:pt>
                <c:pt idx="1">
                  <c:v>45.45</c:v>
                </c:pt>
                <c:pt idx="2">
                  <c:v>40.400000000000006</c:v>
                </c:pt>
                <c:pt idx="3">
                  <c:v>35.350000000000009</c:v>
                </c:pt>
                <c:pt idx="4">
                  <c:v>30.300000000000008</c:v>
                </c:pt>
                <c:pt idx="5">
                  <c:v>25.250000000000007</c:v>
                </c:pt>
                <c:pt idx="6">
                  <c:v>20.200000000000006</c:v>
                </c:pt>
                <c:pt idx="7">
                  <c:v>15.150000000000006</c:v>
                </c:pt>
                <c:pt idx="8">
                  <c:v>10.100000000000005</c:v>
                </c:pt>
                <c:pt idx="9">
                  <c:v>5.0500000000000052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A-4060-A67B-81646298EF5B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1'!$E$20:$O$20</c:f>
              <c:numCache>
                <c:formatCode>General</c:formatCode>
                <c:ptCount val="11"/>
                <c:pt idx="0">
                  <c:v>50.5</c:v>
                </c:pt>
                <c:pt idx="1">
                  <c:v>38.5</c:v>
                </c:pt>
                <c:pt idx="2">
                  <c:v>38</c:v>
                </c:pt>
                <c:pt idx="3">
                  <c:v>23.5</c:v>
                </c:pt>
                <c:pt idx="4">
                  <c:v>23.5</c:v>
                </c:pt>
                <c:pt idx="5">
                  <c:v>20</c:v>
                </c:pt>
                <c:pt idx="6">
                  <c:v>12.5</c:v>
                </c:pt>
                <c:pt idx="7">
                  <c:v>5.5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A-4060-A67B-81646298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Backlog2'!$E$3:$O$3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Backlog2'!$E$22:$O$22</c:f>
              <c:numCache>
                <c:formatCode>0</c:formatCode>
                <c:ptCount val="11"/>
                <c:pt idx="0" formatCode="General">
                  <c:v>37.5</c:v>
                </c:pt>
                <c:pt idx="1">
                  <c:v>33.75</c:v>
                </c:pt>
                <c:pt idx="2">
                  <c:v>30</c:v>
                </c:pt>
                <c:pt idx="3">
                  <c:v>26.25</c:v>
                </c:pt>
                <c:pt idx="4">
                  <c:v>22.5</c:v>
                </c:pt>
                <c:pt idx="5">
                  <c:v>18.75</c:v>
                </c:pt>
                <c:pt idx="6">
                  <c:v>15</c:v>
                </c:pt>
                <c:pt idx="7">
                  <c:v>11.25</c:v>
                </c:pt>
                <c:pt idx="8">
                  <c:v>7.5</c:v>
                </c:pt>
                <c:pt idx="9">
                  <c:v>3.75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0-494C-95FC-DD95C97B6953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Backlog2'!$E$3:$O$3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Backlog2'!$E$23:$O$23</c:f>
              <c:numCache>
                <c:formatCode>General</c:formatCode>
                <c:ptCount val="11"/>
                <c:pt idx="0">
                  <c:v>37.5</c:v>
                </c:pt>
                <c:pt idx="1">
                  <c:v>30</c:v>
                </c:pt>
                <c:pt idx="2">
                  <c:v>26</c:v>
                </c:pt>
                <c:pt idx="3">
                  <c:v>15.5</c:v>
                </c:pt>
                <c:pt idx="4">
                  <c:v>15</c:v>
                </c:pt>
                <c:pt idx="5">
                  <c:v>15</c:v>
                </c:pt>
                <c:pt idx="6">
                  <c:v>6.5</c:v>
                </c:pt>
                <c:pt idx="7">
                  <c:v>6.5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0-494C-95FC-DD95C97B6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3'!$E$3:$O$3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3'!$E$17:$O$17</c:f>
              <c:numCache>
                <c:formatCode>0</c:formatCode>
                <c:ptCount val="11"/>
                <c:pt idx="0" formatCode="General">
                  <c:v>31.5</c:v>
                </c:pt>
                <c:pt idx="1">
                  <c:v>28.35</c:v>
                </c:pt>
                <c:pt idx="2">
                  <c:v>25.200000000000003</c:v>
                </c:pt>
                <c:pt idx="3">
                  <c:v>22.050000000000004</c:v>
                </c:pt>
                <c:pt idx="4">
                  <c:v>18.900000000000006</c:v>
                </c:pt>
                <c:pt idx="5">
                  <c:v>15.750000000000005</c:v>
                </c:pt>
                <c:pt idx="6">
                  <c:v>12.600000000000005</c:v>
                </c:pt>
                <c:pt idx="7">
                  <c:v>9.4500000000000046</c:v>
                </c:pt>
                <c:pt idx="8">
                  <c:v>6.3000000000000043</c:v>
                </c:pt>
                <c:pt idx="9">
                  <c:v>3.1500000000000044</c:v>
                </c:pt>
                <c:pt idx="1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9-4D7A-A4FA-3FE4F933C78E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3'!$E$3:$O$3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3'!$E$18:$O$18</c:f>
              <c:numCache>
                <c:formatCode>General</c:formatCode>
                <c:ptCount val="11"/>
                <c:pt idx="0">
                  <c:v>31.5</c:v>
                </c:pt>
                <c:pt idx="1">
                  <c:v>29.5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15.5</c:v>
                </c:pt>
                <c:pt idx="7">
                  <c:v>15</c:v>
                </c:pt>
                <c:pt idx="8">
                  <c:v>10.5</c:v>
                </c:pt>
                <c:pt idx="9">
                  <c:v>8</c:v>
                </c:pt>
                <c:pt idx="1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9-4D7A-A4FA-3FE4F933C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4'!$E$3:$O$3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4'!$E$14:$O$14</c:f>
              <c:numCache>
                <c:formatCode>0</c:formatCode>
                <c:ptCount val="11"/>
                <c:pt idx="0" formatCode="General">
                  <c:v>24.5</c:v>
                </c:pt>
                <c:pt idx="1">
                  <c:v>22.05</c:v>
                </c:pt>
                <c:pt idx="2">
                  <c:v>19.600000000000001</c:v>
                </c:pt>
                <c:pt idx="3">
                  <c:v>17.150000000000002</c:v>
                </c:pt>
                <c:pt idx="4">
                  <c:v>14.700000000000003</c:v>
                </c:pt>
                <c:pt idx="5">
                  <c:v>12.250000000000004</c:v>
                </c:pt>
                <c:pt idx="6">
                  <c:v>9.8000000000000043</c:v>
                </c:pt>
                <c:pt idx="7">
                  <c:v>7.3500000000000041</c:v>
                </c:pt>
                <c:pt idx="8">
                  <c:v>4.9000000000000039</c:v>
                </c:pt>
                <c:pt idx="9">
                  <c:v>2.4500000000000037</c:v>
                </c:pt>
                <c:pt idx="10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0-4376-AB0C-54F7CC37BF9C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4'!$E$3:$O$3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4'!$E$15:$O$15</c:f>
              <c:numCache>
                <c:formatCode>General</c:formatCode>
                <c:ptCount val="11"/>
                <c:pt idx="0">
                  <c:v>24.5</c:v>
                </c:pt>
                <c:pt idx="1">
                  <c:v>21.5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C0-4376-AB0C-54F7CC37B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5'!$E$3:$O$3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5'!$E$13:$O$13</c:f>
              <c:numCache>
                <c:formatCode>0</c:formatCode>
                <c:ptCount val="11"/>
                <c:pt idx="0" formatCode="General">
                  <c:v>30.5</c:v>
                </c:pt>
                <c:pt idx="1">
                  <c:v>27.45</c:v>
                </c:pt>
                <c:pt idx="2">
                  <c:v>24.4</c:v>
                </c:pt>
                <c:pt idx="3">
                  <c:v>21.349999999999998</c:v>
                </c:pt>
                <c:pt idx="4">
                  <c:v>18.299999999999997</c:v>
                </c:pt>
                <c:pt idx="5">
                  <c:v>15.249999999999996</c:v>
                </c:pt>
                <c:pt idx="6">
                  <c:v>12.199999999999996</c:v>
                </c:pt>
                <c:pt idx="7">
                  <c:v>9.149999999999995</c:v>
                </c:pt>
                <c:pt idx="8">
                  <c:v>6.0999999999999952</c:v>
                </c:pt>
                <c:pt idx="9">
                  <c:v>3.0499999999999954</c:v>
                </c:pt>
                <c:pt idx="10">
                  <c:v>-4.4408920985006262E-15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3-478F-9835-913D6D3AB8C8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5'!$E$3:$O$3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5'!$E$14:$O$14</c:f>
              <c:numCache>
                <c:formatCode>General</c:formatCode>
                <c:ptCount val="11"/>
                <c:pt idx="0">
                  <c:v>30.5</c:v>
                </c:pt>
                <c:pt idx="1">
                  <c:v>22</c:v>
                </c:pt>
                <c:pt idx="2">
                  <c:v>21.5</c:v>
                </c:pt>
                <c:pt idx="3">
                  <c:v>21.5</c:v>
                </c:pt>
                <c:pt idx="4">
                  <c:v>21.5</c:v>
                </c:pt>
                <c:pt idx="5">
                  <c:v>21.5</c:v>
                </c:pt>
                <c:pt idx="6">
                  <c:v>12.5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3-478F-9835-913D6D3AB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6'!$E$3:$O$3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6'!$E$14:$O$14</c:f>
              <c:numCache>
                <c:formatCode>0</c:formatCode>
                <c:ptCount val="11"/>
                <c:pt idx="0" formatCode="General">
                  <c:v>28.5</c:v>
                </c:pt>
                <c:pt idx="1">
                  <c:v>25.65</c:v>
                </c:pt>
                <c:pt idx="2">
                  <c:v>22.799999999999997</c:v>
                </c:pt>
                <c:pt idx="3">
                  <c:v>19.949999999999996</c:v>
                </c:pt>
                <c:pt idx="4">
                  <c:v>17.099999999999994</c:v>
                </c:pt>
                <c:pt idx="5">
                  <c:v>14.249999999999995</c:v>
                </c:pt>
                <c:pt idx="6">
                  <c:v>11.399999999999995</c:v>
                </c:pt>
                <c:pt idx="7">
                  <c:v>8.5499999999999954</c:v>
                </c:pt>
                <c:pt idx="8">
                  <c:v>5.6999999999999957</c:v>
                </c:pt>
                <c:pt idx="9">
                  <c:v>2.8499999999999956</c:v>
                </c:pt>
                <c:pt idx="10">
                  <c:v>-4.4408920985006262E-15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4-4FEB-AA0A-A632B1DB7345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6'!$E$3:$O$3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6'!$E$15:$O$15</c:f>
              <c:numCache>
                <c:formatCode>General</c:formatCode>
                <c:ptCount val="11"/>
                <c:pt idx="0">
                  <c:v>28.5</c:v>
                </c:pt>
                <c:pt idx="1">
                  <c:v>27.5</c:v>
                </c:pt>
                <c:pt idx="2">
                  <c:v>22</c:v>
                </c:pt>
                <c:pt idx="3">
                  <c:v>16.5</c:v>
                </c:pt>
                <c:pt idx="4">
                  <c:v>16.5</c:v>
                </c:pt>
                <c:pt idx="5">
                  <c:v>11</c:v>
                </c:pt>
                <c:pt idx="6">
                  <c:v>9.5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4-4FEB-AA0A-A632B1DB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7'!$E$3:$O$3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7'!$E$13:$O$13</c:f>
              <c:numCache>
                <c:formatCode>0</c:formatCode>
                <c:ptCount val="11"/>
                <c:pt idx="0" formatCode="General">
                  <c:v>31.5</c:v>
                </c:pt>
                <c:pt idx="1">
                  <c:v>28.35</c:v>
                </c:pt>
                <c:pt idx="2">
                  <c:v>25.200000000000003</c:v>
                </c:pt>
                <c:pt idx="3">
                  <c:v>22.050000000000004</c:v>
                </c:pt>
                <c:pt idx="4">
                  <c:v>18.900000000000006</c:v>
                </c:pt>
                <c:pt idx="5">
                  <c:v>15.750000000000005</c:v>
                </c:pt>
                <c:pt idx="6">
                  <c:v>12.600000000000005</c:v>
                </c:pt>
                <c:pt idx="7">
                  <c:v>9.4500000000000046</c:v>
                </c:pt>
                <c:pt idx="8">
                  <c:v>6.3000000000000043</c:v>
                </c:pt>
                <c:pt idx="9">
                  <c:v>3.1500000000000044</c:v>
                </c:pt>
                <c:pt idx="1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8-4748-A19B-04D427F50F3D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7'!$E$3:$O$3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7'!$E$14:$O$14</c:f>
              <c:numCache>
                <c:formatCode>General</c:formatCode>
                <c:ptCount val="11"/>
                <c:pt idx="0">
                  <c:v>31.5</c:v>
                </c:pt>
                <c:pt idx="1">
                  <c:v>27.5</c:v>
                </c:pt>
                <c:pt idx="2">
                  <c:v>26.5</c:v>
                </c:pt>
                <c:pt idx="3">
                  <c:v>21.5</c:v>
                </c:pt>
                <c:pt idx="4">
                  <c:v>15</c:v>
                </c:pt>
                <c:pt idx="5">
                  <c:v>15</c:v>
                </c:pt>
                <c:pt idx="6">
                  <c:v>11.5</c:v>
                </c:pt>
                <c:pt idx="7">
                  <c:v>11.5</c:v>
                </c:pt>
                <c:pt idx="8">
                  <c:v>7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8-4748-A19B-04D427F50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8'!$E$3:$O$3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8'!$E$17:$O$17</c:f>
              <c:numCache>
                <c:formatCode>0</c:formatCode>
                <c:ptCount val="11"/>
                <c:pt idx="0" formatCode="General">
                  <c:v>35</c:v>
                </c:pt>
                <c:pt idx="1">
                  <c:v>31.5</c:v>
                </c:pt>
                <c:pt idx="2">
                  <c:v>28</c:v>
                </c:pt>
                <c:pt idx="3">
                  <c:v>24.5</c:v>
                </c:pt>
                <c:pt idx="4">
                  <c:v>21</c:v>
                </c:pt>
                <c:pt idx="5">
                  <c:v>17.5</c:v>
                </c:pt>
                <c:pt idx="6">
                  <c:v>14</c:v>
                </c:pt>
                <c:pt idx="7">
                  <c:v>10.5</c:v>
                </c:pt>
                <c:pt idx="8">
                  <c:v>7</c:v>
                </c:pt>
                <c:pt idx="9">
                  <c:v>3.5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4-4742-87CC-C43D589F88A7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8'!$E$3:$O$3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8'!$E$18:$O$18</c:f>
              <c:numCache>
                <c:formatCode>General</c:formatCode>
                <c:ptCount val="11"/>
                <c:pt idx="0">
                  <c:v>35</c:v>
                </c:pt>
                <c:pt idx="1">
                  <c:v>35</c:v>
                </c:pt>
                <c:pt idx="2">
                  <c:v>34</c:v>
                </c:pt>
                <c:pt idx="3">
                  <c:v>30</c:v>
                </c:pt>
                <c:pt idx="4">
                  <c:v>29</c:v>
                </c:pt>
                <c:pt idx="5">
                  <c:v>25</c:v>
                </c:pt>
                <c:pt idx="6">
                  <c:v>19</c:v>
                </c:pt>
                <c:pt idx="7">
                  <c:v>13</c:v>
                </c:pt>
                <c:pt idx="8">
                  <c:v>9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E4-4742-87CC-C43D589F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9'!$E$3:$O$3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9'!$E$15:$O$15</c:f>
              <c:numCache>
                <c:formatCode>0</c:formatCode>
                <c:ptCount val="11"/>
                <c:pt idx="0" formatCode="General">
                  <c:v>32</c:v>
                </c:pt>
                <c:pt idx="1">
                  <c:v>28.8</c:v>
                </c:pt>
                <c:pt idx="2">
                  <c:v>25.6</c:v>
                </c:pt>
                <c:pt idx="3">
                  <c:v>22.400000000000002</c:v>
                </c:pt>
                <c:pt idx="4">
                  <c:v>19.200000000000003</c:v>
                </c:pt>
                <c:pt idx="5">
                  <c:v>16.000000000000004</c:v>
                </c:pt>
                <c:pt idx="6">
                  <c:v>12.800000000000004</c:v>
                </c:pt>
                <c:pt idx="7">
                  <c:v>9.600000000000005</c:v>
                </c:pt>
                <c:pt idx="8">
                  <c:v>6.4000000000000048</c:v>
                </c:pt>
                <c:pt idx="9">
                  <c:v>3.2000000000000046</c:v>
                </c:pt>
                <c:pt idx="10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C-4C5E-AD27-7B9C38792D0B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9'!$E$3:$O$3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9'!$E$16:$O$16</c:f>
              <c:numCache>
                <c:formatCode>General</c:formatCode>
                <c:ptCount val="11"/>
                <c:pt idx="0">
                  <c:v>32</c:v>
                </c:pt>
                <c:pt idx="1">
                  <c:v>31.5</c:v>
                </c:pt>
                <c:pt idx="2">
                  <c:v>25.5</c:v>
                </c:pt>
                <c:pt idx="3">
                  <c:v>23.5</c:v>
                </c:pt>
                <c:pt idx="4">
                  <c:v>19.5</c:v>
                </c:pt>
                <c:pt idx="5">
                  <c:v>19.5</c:v>
                </c:pt>
                <c:pt idx="6">
                  <c:v>12.5</c:v>
                </c:pt>
                <c:pt idx="7">
                  <c:v>6.5</c:v>
                </c:pt>
                <c:pt idx="8">
                  <c:v>2.5</c:v>
                </c:pt>
                <c:pt idx="9">
                  <c:v>-1.5</c:v>
                </c:pt>
                <c:pt idx="10">
                  <c:v>-1.5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C-4C5E-AD27-7B9C38792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467784</xdr:colOff>
      <xdr:row>27</xdr:row>
      <xdr:rowOff>80435</xdr:rowOff>
    </xdr:from>
    <xdr:to>
      <xdr:col>15</xdr:col>
      <xdr:colOff>245533</xdr:colOff>
      <xdr:row>50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24</xdr:row>
      <xdr:rowOff>131724</xdr:rowOff>
    </xdr:from>
    <xdr:to>
      <xdr:col>15</xdr:col>
      <xdr:colOff>252860</xdr:colOff>
      <xdr:row>47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CFF79-57E4-49CC-A50D-6AF84C980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19</xdr:row>
      <xdr:rowOff>131724</xdr:rowOff>
    </xdr:from>
    <xdr:to>
      <xdr:col>15</xdr:col>
      <xdr:colOff>252860</xdr:colOff>
      <xdr:row>42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3A5E4-4D2C-4A24-9B2A-124287022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16</xdr:row>
      <xdr:rowOff>131724</xdr:rowOff>
    </xdr:from>
    <xdr:to>
      <xdr:col>15</xdr:col>
      <xdr:colOff>252860</xdr:colOff>
      <xdr:row>39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C3075-B2D8-413E-8531-53BB6C6BD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15</xdr:row>
      <xdr:rowOff>131724</xdr:rowOff>
    </xdr:from>
    <xdr:to>
      <xdr:col>15</xdr:col>
      <xdr:colOff>252860</xdr:colOff>
      <xdr:row>38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9E0270-D6DD-402E-B93C-0C1AB6CB5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16</xdr:row>
      <xdr:rowOff>131724</xdr:rowOff>
    </xdr:from>
    <xdr:to>
      <xdr:col>15</xdr:col>
      <xdr:colOff>252860</xdr:colOff>
      <xdr:row>39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E174B-415B-417D-87DD-AF548682E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15</xdr:row>
      <xdr:rowOff>131724</xdr:rowOff>
    </xdr:from>
    <xdr:to>
      <xdr:col>15</xdr:col>
      <xdr:colOff>252860</xdr:colOff>
      <xdr:row>38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D3C43-854E-4A7F-A53D-710886B24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19</xdr:row>
      <xdr:rowOff>131724</xdr:rowOff>
    </xdr:from>
    <xdr:to>
      <xdr:col>15</xdr:col>
      <xdr:colOff>252860</xdr:colOff>
      <xdr:row>42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97E4D-29E6-4B0F-8BAD-F07125277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17</xdr:row>
      <xdr:rowOff>131724</xdr:rowOff>
    </xdr:from>
    <xdr:to>
      <xdr:col>15</xdr:col>
      <xdr:colOff>252860</xdr:colOff>
      <xdr:row>40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971AE-0084-4D8E-AA58-192AB9B7C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1"/>
  <sheetViews>
    <sheetView zoomScale="90" zoomScaleNormal="90" workbookViewId="0">
      <selection activeCell="B11" sqref="B11"/>
    </sheetView>
  </sheetViews>
  <sheetFormatPr defaultColWidth="11" defaultRowHeight="15.75" x14ac:dyDescent="0.25"/>
  <cols>
    <col min="2" max="2" width="31.75" bestFit="1" customWidth="1"/>
    <col min="3" max="3" width="10" customWidth="1"/>
    <col min="4" max="4" width="12" style="5" customWidth="1"/>
    <col min="5" max="5" width="15.875" style="5" customWidth="1"/>
    <col min="6" max="6" width="13" style="5" bestFit="1" customWidth="1"/>
    <col min="7" max="7" width="53.875" bestFit="1" customWidth="1"/>
  </cols>
  <sheetData>
    <row r="1" spans="2:7" ht="16.5" thickBot="1" x14ac:dyDescent="0.3"/>
    <row r="2" spans="2:7" s="1" customFormat="1" ht="42.75" thickBot="1" x14ac:dyDescent="0.4">
      <c r="B2" s="39" t="s">
        <v>21</v>
      </c>
      <c r="C2" s="35" t="s">
        <v>13</v>
      </c>
      <c r="D2" s="36" t="s">
        <v>28</v>
      </c>
      <c r="E2" s="36" t="s">
        <v>18</v>
      </c>
      <c r="F2" s="38" t="s">
        <v>19</v>
      </c>
      <c r="G2" s="37" t="s">
        <v>20</v>
      </c>
    </row>
    <row r="3" spans="2:7" ht="18.75" x14ac:dyDescent="0.3">
      <c r="B3" s="40" t="s">
        <v>22</v>
      </c>
      <c r="C3" s="41" t="s">
        <v>23</v>
      </c>
      <c r="D3" s="41">
        <v>1</v>
      </c>
      <c r="E3" s="42">
        <v>12</v>
      </c>
      <c r="F3" s="43" t="s">
        <v>24</v>
      </c>
      <c r="G3" s="40" t="s">
        <v>29</v>
      </c>
    </row>
    <row r="4" spans="2:7" ht="18.75" x14ac:dyDescent="0.3">
      <c r="B4" s="44" t="s">
        <v>25</v>
      </c>
      <c r="C4" s="45" t="s">
        <v>23</v>
      </c>
      <c r="D4" s="45">
        <v>2</v>
      </c>
      <c r="E4" s="45">
        <v>16</v>
      </c>
      <c r="F4" s="45" t="s">
        <v>24</v>
      </c>
      <c r="G4" s="46" t="s">
        <v>26</v>
      </c>
    </row>
    <row r="5" spans="2:7" ht="18.75" x14ac:dyDescent="0.3">
      <c r="B5" s="44" t="s">
        <v>33</v>
      </c>
      <c r="C5" s="45" t="s">
        <v>23</v>
      </c>
      <c r="D5" s="45">
        <v>2</v>
      </c>
      <c r="E5" s="45">
        <v>4</v>
      </c>
      <c r="F5" s="45" t="s">
        <v>24</v>
      </c>
      <c r="G5" s="46" t="s">
        <v>34</v>
      </c>
    </row>
    <row r="6" spans="2:7" ht="18.75" x14ac:dyDescent="0.3">
      <c r="B6" s="44" t="s">
        <v>35</v>
      </c>
      <c r="C6" s="45" t="s">
        <v>23</v>
      </c>
      <c r="D6" s="45">
        <v>3</v>
      </c>
      <c r="E6" s="45">
        <v>32</v>
      </c>
      <c r="F6" s="45" t="s">
        <v>30</v>
      </c>
      <c r="G6" s="46" t="s">
        <v>36</v>
      </c>
    </row>
    <row r="7" spans="2:7" ht="18.75" x14ac:dyDescent="0.3">
      <c r="B7" s="44" t="s">
        <v>37</v>
      </c>
      <c r="C7" s="45" t="s">
        <v>23</v>
      </c>
      <c r="D7" s="45">
        <v>4</v>
      </c>
      <c r="E7" s="45">
        <v>16</v>
      </c>
      <c r="F7" s="45" t="s">
        <v>30</v>
      </c>
      <c r="G7" s="46" t="s">
        <v>38</v>
      </c>
    </row>
    <row r="8" spans="2:7" ht="18.75" x14ac:dyDescent="0.3">
      <c r="B8" s="44" t="s">
        <v>39</v>
      </c>
      <c r="C8" s="45" t="s">
        <v>27</v>
      </c>
      <c r="D8" s="45">
        <v>4</v>
      </c>
      <c r="E8" s="45">
        <v>16</v>
      </c>
      <c r="F8" s="45" t="s">
        <v>30</v>
      </c>
      <c r="G8" s="46" t="s">
        <v>40</v>
      </c>
    </row>
    <row r="9" spans="2:7" ht="18.75" x14ac:dyDescent="0.3">
      <c r="B9" s="44" t="s">
        <v>42</v>
      </c>
      <c r="C9" s="44" t="s">
        <v>43</v>
      </c>
      <c r="D9" s="45">
        <v>5</v>
      </c>
      <c r="E9" s="45">
        <v>32</v>
      </c>
      <c r="F9" s="45" t="s">
        <v>30</v>
      </c>
      <c r="G9" s="44" t="s">
        <v>44</v>
      </c>
    </row>
    <row r="10" spans="2:7" ht="21" customHeight="1" x14ac:dyDescent="0.3">
      <c r="B10" s="47" t="s">
        <v>32</v>
      </c>
      <c r="C10" s="48" t="s">
        <v>23</v>
      </c>
      <c r="D10" s="48">
        <v>6</v>
      </c>
      <c r="E10" s="48">
        <v>16</v>
      </c>
      <c r="F10" s="48" t="s">
        <v>30</v>
      </c>
      <c r="G10" s="47" t="s">
        <v>45</v>
      </c>
    </row>
    <row r="11" spans="2:7" ht="18.75" x14ac:dyDescent="0.3">
      <c r="B11" s="44" t="s">
        <v>41</v>
      </c>
      <c r="C11" s="45" t="s">
        <v>27</v>
      </c>
      <c r="D11" s="45">
        <v>6</v>
      </c>
      <c r="E11" s="45">
        <v>20</v>
      </c>
      <c r="F11" s="45" t="s">
        <v>30</v>
      </c>
      <c r="G11" s="44" t="s">
        <v>31</v>
      </c>
    </row>
    <row r="12" spans="2:7" ht="21" x14ac:dyDescent="0.35">
      <c r="B12" s="26"/>
      <c r="C12" s="25"/>
      <c r="D12" s="25"/>
      <c r="E12" s="25"/>
      <c r="F12" s="25"/>
      <c r="G12" s="21"/>
    </row>
    <row r="13" spans="2:7" ht="21" x14ac:dyDescent="0.35">
      <c r="B13" s="26"/>
      <c r="C13" s="25"/>
      <c r="D13" s="25"/>
      <c r="E13" s="25"/>
      <c r="F13" s="25"/>
      <c r="G13" s="21"/>
    </row>
    <row r="14" spans="2:7" ht="21" x14ac:dyDescent="0.35">
      <c r="B14" s="26"/>
      <c r="C14" s="25"/>
      <c r="D14" s="25"/>
      <c r="E14" s="25"/>
      <c r="F14" s="25"/>
      <c r="G14" s="21"/>
    </row>
    <row r="15" spans="2:7" ht="21" x14ac:dyDescent="0.35">
      <c r="B15" s="26"/>
      <c r="C15" s="25"/>
      <c r="D15" s="25"/>
      <c r="E15" s="34"/>
      <c r="F15" s="34"/>
      <c r="G15" s="21"/>
    </row>
    <row r="16" spans="2:7" ht="21" x14ac:dyDescent="0.35">
      <c r="B16" s="26"/>
      <c r="C16" s="25"/>
      <c r="D16" s="25"/>
      <c r="E16" s="34"/>
      <c r="F16" s="34"/>
      <c r="G16" s="21"/>
    </row>
    <row r="17" spans="2:7" ht="21" x14ac:dyDescent="0.35">
      <c r="B17" s="26"/>
      <c r="C17" s="25"/>
      <c r="D17" s="25"/>
      <c r="E17" s="34"/>
      <c r="F17" s="34"/>
      <c r="G17" s="21"/>
    </row>
    <row r="18" spans="2:7" ht="21" x14ac:dyDescent="0.35">
      <c r="B18" s="26"/>
      <c r="C18" s="25"/>
      <c r="D18" s="25"/>
      <c r="E18" s="34"/>
      <c r="F18" s="34"/>
      <c r="G18" s="21"/>
    </row>
    <row r="19" spans="2:7" ht="21" x14ac:dyDescent="0.35">
      <c r="B19" s="26"/>
      <c r="C19" s="25"/>
      <c r="D19" s="27"/>
      <c r="E19" s="34"/>
      <c r="F19" s="34"/>
      <c r="G19" s="21"/>
    </row>
    <row r="20" spans="2:7" ht="21" x14ac:dyDescent="0.35">
      <c r="B20" s="24"/>
      <c r="C20" s="23"/>
      <c r="D20" s="25"/>
      <c r="E20" s="28"/>
      <c r="F20" s="29"/>
      <c r="G20" s="21"/>
    </row>
    <row r="21" spans="2:7" ht="21" x14ac:dyDescent="0.35">
      <c r="B21" s="26"/>
      <c r="C21" s="25"/>
      <c r="D21" s="25"/>
      <c r="E21" s="28"/>
      <c r="F21" s="29"/>
      <c r="G21" s="21"/>
    </row>
    <row r="22" spans="2:7" ht="21" x14ac:dyDescent="0.35">
      <c r="B22" s="26"/>
      <c r="C22" s="25"/>
      <c r="D22" s="25"/>
      <c r="E22" s="28"/>
      <c r="F22" s="29"/>
      <c r="G22" s="21"/>
    </row>
    <row r="23" spans="2:7" ht="21" x14ac:dyDescent="0.35">
      <c r="B23" s="26"/>
      <c r="C23" s="25"/>
      <c r="D23" s="25"/>
      <c r="E23" s="28"/>
      <c r="F23" s="29"/>
      <c r="G23" s="21"/>
    </row>
    <row r="24" spans="2:7" x14ac:dyDescent="0.25">
      <c r="B24" s="21"/>
      <c r="C24" s="21"/>
      <c r="D24" s="28"/>
      <c r="E24" s="28"/>
      <c r="F24" s="29"/>
      <c r="G24" s="21"/>
    </row>
    <row r="25" spans="2:7" x14ac:dyDescent="0.25">
      <c r="D25" s="28"/>
      <c r="E25" s="28"/>
      <c r="F25" s="29"/>
      <c r="G25" s="21"/>
    </row>
    <row r="26" spans="2:7" x14ac:dyDescent="0.25">
      <c r="B26" s="21"/>
      <c r="C26" s="21"/>
      <c r="D26" s="28"/>
      <c r="E26" s="28"/>
      <c r="F26" s="29"/>
      <c r="G26" s="21"/>
    </row>
    <row r="27" spans="2:7" x14ac:dyDescent="0.25">
      <c r="B27" s="21"/>
      <c r="C27" s="21"/>
      <c r="D27" s="28"/>
      <c r="E27" s="28"/>
      <c r="F27" s="29"/>
      <c r="G27" s="21"/>
    </row>
    <row r="28" spans="2:7" x14ac:dyDescent="0.25">
      <c r="B28" s="21"/>
      <c r="C28" s="21"/>
      <c r="D28" s="28"/>
      <c r="E28" s="28"/>
      <c r="F28" s="29"/>
      <c r="G28" s="21"/>
    </row>
    <row r="29" spans="2:7" x14ac:dyDescent="0.25">
      <c r="B29" s="21"/>
      <c r="C29" s="21"/>
      <c r="D29" s="28"/>
      <c r="E29" s="28"/>
      <c r="F29" s="29"/>
      <c r="G29" s="21"/>
    </row>
    <row r="30" spans="2:7" x14ac:dyDescent="0.25">
      <c r="B30" s="21"/>
      <c r="C30" s="21"/>
      <c r="D30" s="28"/>
      <c r="E30" s="28"/>
      <c r="F30" s="29"/>
      <c r="G30" s="21"/>
    </row>
    <row r="31" spans="2:7" x14ac:dyDescent="0.25">
      <c r="B31" s="21"/>
      <c r="C31" s="21"/>
      <c r="D31" s="28"/>
      <c r="E31" s="28"/>
      <c r="F31" s="29"/>
      <c r="G31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U20"/>
  <sheetViews>
    <sheetView zoomScale="85" zoomScaleNormal="85" zoomScalePageLayoutView="120" workbookViewId="0">
      <selection activeCell="S9" sqref="S9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115"/>
      <c r="D1" s="115"/>
      <c r="E1" s="115"/>
      <c r="F1" s="115"/>
    </row>
    <row r="2" spans="2:16" x14ac:dyDescent="0.25">
      <c r="B2" s="11" t="s">
        <v>16</v>
      </c>
      <c r="C2" s="114" t="s">
        <v>74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16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16" ht="15.75" customHeight="1" x14ac:dyDescent="0.25">
      <c r="B4" s="119" t="s">
        <v>14</v>
      </c>
      <c r="C4" s="52" t="s">
        <v>46</v>
      </c>
      <c r="D4" s="30"/>
      <c r="E4" s="49">
        <v>4</v>
      </c>
      <c r="F4" s="4">
        <v>0</v>
      </c>
      <c r="G4" s="4">
        <v>0</v>
      </c>
      <c r="H4" s="4">
        <v>4</v>
      </c>
      <c r="I4" s="4">
        <v>0</v>
      </c>
      <c r="J4" s="33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22">
        <f>SUM(F4:O4)</f>
        <v>4</v>
      </c>
    </row>
    <row r="5" spans="2:16" ht="31.5" x14ac:dyDescent="0.25">
      <c r="B5" s="119"/>
      <c r="C5" s="55" t="s">
        <v>55</v>
      </c>
      <c r="D5" s="56"/>
      <c r="E5" s="51">
        <v>4</v>
      </c>
      <c r="F5" s="4">
        <v>0</v>
      </c>
      <c r="G5" s="4">
        <v>0</v>
      </c>
      <c r="H5" s="4">
        <v>2</v>
      </c>
      <c r="I5" s="4">
        <v>0</v>
      </c>
      <c r="J5" s="19">
        <v>3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9">
        <f t="shared" ref="P5:P18" si="0">SUM(F5:O5)</f>
        <v>5</v>
      </c>
    </row>
    <row r="6" spans="2:16" x14ac:dyDescent="0.25">
      <c r="B6" s="119"/>
      <c r="C6" s="54" t="s">
        <v>51</v>
      </c>
      <c r="D6" s="30"/>
      <c r="E6" s="51">
        <v>0.5</v>
      </c>
      <c r="F6" s="4">
        <v>0.5</v>
      </c>
      <c r="G6" s="4">
        <v>0</v>
      </c>
      <c r="H6" s="4">
        <v>0</v>
      </c>
      <c r="I6" s="4">
        <v>0</v>
      </c>
      <c r="J6" s="19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9">
        <f t="shared" si="0"/>
        <v>0.5</v>
      </c>
    </row>
    <row r="7" spans="2:16" x14ac:dyDescent="0.25">
      <c r="B7" s="119"/>
      <c r="C7" s="53"/>
      <c r="D7" s="30"/>
      <c r="E7" s="50"/>
      <c r="F7" s="4">
        <v>0</v>
      </c>
      <c r="G7" s="4">
        <v>0</v>
      </c>
      <c r="H7" s="4">
        <v>0</v>
      </c>
      <c r="I7" s="4">
        <v>0</v>
      </c>
      <c r="J7" s="19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9">
        <f t="shared" si="0"/>
        <v>0</v>
      </c>
    </row>
    <row r="8" spans="2:16" ht="31.5" x14ac:dyDescent="0.25">
      <c r="B8" s="117" t="s">
        <v>54</v>
      </c>
      <c r="C8" s="59" t="s">
        <v>56</v>
      </c>
      <c r="D8" s="30"/>
      <c r="E8" s="58">
        <v>2</v>
      </c>
      <c r="F8" s="4">
        <v>0</v>
      </c>
      <c r="G8" s="4">
        <v>0</v>
      </c>
      <c r="H8" s="4">
        <v>0</v>
      </c>
      <c r="I8" s="4">
        <v>0</v>
      </c>
      <c r="J8" s="19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9">
        <f t="shared" si="0"/>
        <v>1</v>
      </c>
    </row>
    <row r="9" spans="2:16" ht="33" customHeight="1" x14ac:dyDescent="0.25">
      <c r="B9" s="118"/>
      <c r="C9" s="55" t="s">
        <v>57</v>
      </c>
      <c r="D9" s="30"/>
      <c r="E9" s="58">
        <v>2</v>
      </c>
      <c r="F9" s="4">
        <v>0</v>
      </c>
      <c r="G9" s="4">
        <v>0</v>
      </c>
      <c r="H9" s="4">
        <v>0</v>
      </c>
      <c r="I9" s="4">
        <v>0</v>
      </c>
      <c r="J9" s="19">
        <v>0</v>
      </c>
      <c r="K9" s="4">
        <v>2</v>
      </c>
      <c r="L9" s="4">
        <v>0</v>
      </c>
      <c r="M9" s="4">
        <v>0</v>
      </c>
      <c r="N9" s="4">
        <v>0</v>
      </c>
      <c r="O9" s="4">
        <v>0</v>
      </c>
      <c r="P9" s="9">
        <f t="shared" si="0"/>
        <v>2</v>
      </c>
    </row>
    <row r="10" spans="2:16" x14ac:dyDescent="0.25">
      <c r="B10" s="118"/>
      <c r="C10" s="57" t="s">
        <v>50</v>
      </c>
      <c r="D10" s="30"/>
      <c r="E10" s="51">
        <v>8</v>
      </c>
      <c r="F10" s="4">
        <v>2</v>
      </c>
      <c r="G10" s="4">
        <v>0</v>
      </c>
      <c r="H10" s="4">
        <v>4</v>
      </c>
      <c r="I10" s="4">
        <v>0</v>
      </c>
      <c r="J10" s="19">
        <v>0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  <c r="P10" s="60">
        <f t="shared" si="0"/>
        <v>8</v>
      </c>
    </row>
    <row r="11" spans="2:16" x14ac:dyDescent="0.25">
      <c r="B11" s="118"/>
      <c r="C11" s="54" t="s">
        <v>47</v>
      </c>
      <c r="D11" s="30"/>
      <c r="E11" s="50">
        <v>4</v>
      </c>
      <c r="F11" s="4">
        <v>3</v>
      </c>
      <c r="G11" s="4">
        <v>0</v>
      </c>
      <c r="H11" s="4">
        <v>0</v>
      </c>
      <c r="I11" s="4">
        <v>0</v>
      </c>
      <c r="J11" s="19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9">
        <f t="shared" si="0"/>
        <v>3</v>
      </c>
    </row>
    <row r="12" spans="2:16" x14ac:dyDescent="0.25">
      <c r="B12" s="118"/>
      <c r="C12" s="52" t="s">
        <v>48</v>
      </c>
      <c r="D12" s="30"/>
      <c r="E12" s="50">
        <v>8</v>
      </c>
      <c r="F12" s="4">
        <v>4</v>
      </c>
      <c r="G12" s="4">
        <v>0</v>
      </c>
      <c r="H12" s="4">
        <v>0</v>
      </c>
      <c r="I12" s="4">
        <v>0</v>
      </c>
      <c r="J12" s="19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72">
        <f t="shared" si="0"/>
        <v>4</v>
      </c>
    </row>
    <row r="13" spans="2:16" x14ac:dyDescent="0.25">
      <c r="B13" s="118"/>
      <c r="C13" s="52" t="s">
        <v>59</v>
      </c>
      <c r="D13" s="30"/>
      <c r="E13" s="50">
        <v>2</v>
      </c>
      <c r="F13" s="4">
        <v>2</v>
      </c>
      <c r="G13" s="4">
        <v>0</v>
      </c>
      <c r="H13" s="4">
        <v>0</v>
      </c>
      <c r="I13" s="4">
        <v>0</v>
      </c>
      <c r="J13" s="19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9">
        <f t="shared" ref="P13:P14" si="1">SUM(F13:O13)</f>
        <v>2</v>
      </c>
    </row>
    <row r="14" spans="2:16" x14ac:dyDescent="0.25">
      <c r="B14" s="118"/>
      <c r="C14" s="52" t="s">
        <v>58</v>
      </c>
      <c r="D14" s="30"/>
      <c r="E14" s="50">
        <v>4</v>
      </c>
      <c r="F14" s="4"/>
      <c r="G14" s="4">
        <v>0</v>
      </c>
      <c r="H14" s="4">
        <v>0</v>
      </c>
      <c r="I14" s="4">
        <v>0</v>
      </c>
      <c r="J14" s="19">
        <v>0</v>
      </c>
      <c r="K14" s="4">
        <v>0</v>
      </c>
      <c r="L14" s="4">
        <v>4</v>
      </c>
      <c r="M14" s="4">
        <v>2</v>
      </c>
      <c r="N14" s="4">
        <v>0</v>
      </c>
      <c r="O14" s="4">
        <v>0</v>
      </c>
      <c r="P14" s="73">
        <f t="shared" si="1"/>
        <v>6</v>
      </c>
    </row>
    <row r="15" spans="2:16" x14ac:dyDescent="0.25">
      <c r="B15" s="120"/>
      <c r="C15" s="54" t="s">
        <v>49</v>
      </c>
      <c r="D15" s="30"/>
      <c r="E15" s="50">
        <v>8</v>
      </c>
      <c r="F15" s="4">
        <v>0</v>
      </c>
      <c r="G15" s="4">
        <v>0</v>
      </c>
      <c r="H15" s="4">
        <v>4</v>
      </c>
      <c r="I15" s="4">
        <v>0</v>
      </c>
      <c r="J15" s="19">
        <v>0</v>
      </c>
      <c r="K15" s="4">
        <v>4</v>
      </c>
      <c r="L15" s="4">
        <v>2</v>
      </c>
      <c r="M15" s="4">
        <v>2</v>
      </c>
      <c r="N15" s="4">
        <v>0</v>
      </c>
      <c r="O15" s="4">
        <v>0</v>
      </c>
      <c r="P15" s="73">
        <f t="shared" si="0"/>
        <v>12</v>
      </c>
    </row>
    <row r="16" spans="2:16" x14ac:dyDescent="0.25">
      <c r="B16" s="80"/>
      <c r="C16" s="54" t="s">
        <v>93</v>
      </c>
      <c r="D16" s="30"/>
      <c r="E16" s="58">
        <v>3</v>
      </c>
      <c r="F16" s="4">
        <v>0.5</v>
      </c>
      <c r="G16" s="4"/>
      <c r="H16" s="4">
        <v>0.5</v>
      </c>
      <c r="I16" s="4"/>
      <c r="J16" s="19">
        <v>0.5</v>
      </c>
      <c r="K16" s="4">
        <v>0.5</v>
      </c>
      <c r="L16" s="4">
        <v>0.5</v>
      </c>
      <c r="M16" s="4">
        <v>0.5</v>
      </c>
      <c r="N16" s="4">
        <v>0</v>
      </c>
      <c r="O16" s="4">
        <v>0</v>
      </c>
      <c r="P16" s="60">
        <f t="shared" si="0"/>
        <v>3</v>
      </c>
    </row>
    <row r="17" spans="2:21" x14ac:dyDescent="0.25">
      <c r="B17" s="117" t="s">
        <v>17</v>
      </c>
      <c r="C17" s="52" t="s">
        <v>52</v>
      </c>
      <c r="D17" s="30"/>
      <c r="E17" s="51">
        <v>0.5</v>
      </c>
      <c r="F17" s="4">
        <v>0</v>
      </c>
      <c r="G17" s="4">
        <v>0.5</v>
      </c>
      <c r="H17" s="4">
        <v>0</v>
      </c>
      <c r="I17" s="4">
        <v>0</v>
      </c>
      <c r="J17" s="19">
        <v>0</v>
      </c>
      <c r="K17" s="4">
        <v>0</v>
      </c>
      <c r="L17" s="4">
        <v>0.5</v>
      </c>
      <c r="M17" s="4">
        <v>0</v>
      </c>
      <c r="N17" s="4">
        <v>0</v>
      </c>
      <c r="O17" s="4">
        <v>0</v>
      </c>
      <c r="P17" s="9">
        <f t="shared" si="0"/>
        <v>1</v>
      </c>
    </row>
    <row r="18" spans="2:21" x14ac:dyDescent="0.25">
      <c r="B18" s="118"/>
      <c r="C18" s="52" t="s">
        <v>53</v>
      </c>
      <c r="D18" s="30"/>
      <c r="E18" s="50">
        <v>0.5</v>
      </c>
      <c r="F18" s="4">
        <v>0</v>
      </c>
      <c r="G18" s="4">
        <v>0</v>
      </c>
      <c r="H18" s="4">
        <v>0</v>
      </c>
      <c r="I18" s="4">
        <v>0</v>
      </c>
      <c r="J18" s="19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10">
        <f t="shared" si="0"/>
        <v>0</v>
      </c>
    </row>
    <row r="19" spans="2:21" x14ac:dyDescent="0.25">
      <c r="B19" s="116" t="s">
        <v>3</v>
      </c>
      <c r="C19" s="116"/>
      <c r="D19" s="31"/>
      <c r="E19" s="22">
        <f>SUM(E4:E18)</f>
        <v>50.5</v>
      </c>
      <c r="F19" s="16">
        <f t="shared" ref="F19:O19" si="2">E19-$E$19/10</f>
        <v>45.45</v>
      </c>
      <c r="G19" s="16">
        <f t="shared" si="2"/>
        <v>40.400000000000006</v>
      </c>
      <c r="H19" s="16">
        <f t="shared" si="2"/>
        <v>35.350000000000009</v>
      </c>
      <c r="I19" s="16">
        <f t="shared" si="2"/>
        <v>30.300000000000008</v>
      </c>
      <c r="J19" s="17">
        <f t="shared" si="2"/>
        <v>25.250000000000007</v>
      </c>
      <c r="K19" s="16">
        <f t="shared" si="2"/>
        <v>20.200000000000006</v>
      </c>
      <c r="L19" s="16">
        <f t="shared" si="2"/>
        <v>15.150000000000006</v>
      </c>
      <c r="M19" s="16">
        <f t="shared" si="2"/>
        <v>10.100000000000005</v>
      </c>
      <c r="N19" s="16">
        <f t="shared" si="2"/>
        <v>5.0500000000000052</v>
      </c>
      <c r="O19" s="17">
        <f t="shared" si="2"/>
        <v>0</v>
      </c>
    </row>
    <row r="20" spans="2:21" x14ac:dyDescent="0.25">
      <c r="B20" s="116" t="s">
        <v>4</v>
      </c>
      <c r="C20" s="116"/>
      <c r="D20" s="32"/>
      <c r="E20" s="10">
        <f>SUM(E4:E18)</f>
        <v>50.5</v>
      </c>
      <c r="F20" s="6">
        <f t="shared" ref="F20:O20" si="3">E20-(SUM(F4:F18))</f>
        <v>38.5</v>
      </c>
      <c r="G20" s="6">
        <f t="shared" si="3"/>
        <v>38</v>
      </c>
      <c r="H20" s="6">
        <f t="shared" si="3"/>
        <v>23.5</v>
      </c>
      <c r="I20" s="6">
        <f t="shared" si="3"/>
        <v>23.5</v>
      </c>
      <c r="J20" s="20">
        <f t="shared" si="3"/>
        <v>20</v>
      </c>
      <c r="K20" s="6">
        <f t="shared" si="3"/>
        <v>12.5</v>
      </c>
      <c r="L20" s="6">
        <f t="shared" si="3"/>
        <v>5.5</v>
      </c>
      <c r="M20" s="6">
        <f t="shared" si="3"/>
        <v>-1</v>
      </c>
      <c r="N20" s="6">
        <f t="shared" si="3"/>
        <v>-1</v>
      </c>
      <c r="O20" s="7">
        <f t="shared" si="3"/>
        <v>-1</v>
      </c>
      <c r="P20" s="8"/>
      <c r="Q20" s="2"/>
      <c r="R20" s="2"/>
      <c r="S20" s="2"/>
      <c r="T20" s="2"/>
      <c r="U20" s="2"/>
    </row>
  </sheetData>
  <mergeCells count="9">
    <mergeCell ref="K2:O2"/>
    <mergeCell ref="C2:E2"/>
    <mergeCell ref="C1:F1"/>
    <mergeCell ref="B20:C20"/>
    <mergeCell ref="B19:C19"/>
    <mergeCell ref="F2:J2"/>
    <mergeCell ref="B17:B18"/>
    <mergeCell ref="B4:B7"/>
    <mergeCell ref="B8:B15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1DFC-EBA7-4F4A-8776-6F171A9158CA}">
  <sheetPr codeName="Sheet3"/>
  <dimension ref="B1:U38"/>
  <sheetViews>
    <sheetView zoomScale="85" zoomScaleNormal="85" zoomScalePageLayoutView="120" workbookViewId="0">
      <selection activeCell="B2" sqref="B2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115"/>
      <c r="D1" s="115"/>
      <c r="E1" s="115"/>
      <c r="F1" s="115"/>
    </row>
    <row r="2" spans="2:16" x14ac:dyDescent="0.25">
      <c r="B2" s="11" t="s">
        <v>124</v>
      </c>
      <c r="C2" s="114" t="s">
        <v>75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16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16" ht="15.75" customHeight="1" x14ac:dyDescent="0.25">
      <c r="B4" s="61" t="s">
        <v>71</v>
      </c>
      <c r="C4" s="69" t="s">
        <v>60</v>
      </c>
      <c r="D4" s="30"/>
      <c r="E4" s="49">
        <v>1</v>
      </c>
      <c r="F4" s="4">
        <v>1</v>
      </c>
      <c r="G4" s="4"/>
      <c r="H4" s="4"/>
      <c r="I4" s="4"/>
      <c r="J4" s="33"/>
      <c r="K4" s="4"/>
      <c r="L4" s="4"/>
      <c r="M4" s="4"/>
      <c r="N4" s="4"/>
      <c r="O4" s="4"/>
      <c r="P4" s="22">
        <f>SUM(F4:O4)</f>
        <v>1</v>
      </c>
    </row>
    <row r="5" spans="2:16" ht="30" x14ac:dyDescent="0.25">
      <c r="B5" s="117" t="s">
        <v>72</v>
      </c>
      <c r="C5" s="71" t="s">
        <v>61</v>
      </c>
      <c r="D5" s="56"/>
      <c r="E5" s="51">
        <v>4</v>
      </c>
      <c r="F5" s="4">
        <v>4</v>
      </c>
      <c r="G5" s="4"/>
      <c r="H5" s="4"/>
      <c r="I5" s="4"/>
      <c r="J5" s="19"/>
      <c r="K5" s="4"/>
      <c r="L5" s="4"/>
      <c r="M5" s="4"/>
      <c r="N5" s="4"/>
      <c r="O5" s="4"/>
      <c r="P5" s="9">
        <f t="shared" ref="P5:P21" si="0">SUM(F5:O5)</f>
        <v>4</v>
      </c>
    </row>
    <row r="6" spans="2:16" ht="30" x14ac:dyDescent="0.25">
      <c r="B6" s="118"/>
      <c r="C6" s="63" t="s">
        <v>62</v>
      </c>
      <c r="D6" s="30"/>
      <c r="E6" s="51">
        <v>2</v>
      </c>
      <c r="F6" s="4"/>
      <c r="G6" s="4"/>
      <c r="H6" s="4">
        <v>1</v>
      </c>
      <c r="I6" s="4"/>
      <c r="J6" s="19"/>
      <c r="K6" s="4">
        <v>2</v>
      </c>
      <c r="L6" s="4"/>
      <c r="M6" s="4"/>
      <c r="N6" s="4"/>
      <c r="O6" s="4"/>
      <c r="P6" s="9">
        <f t="shared" si="0"/>
        <v>3</v>
      </c>
    </row>
    <row r="7" spans="2:16" ht="30" x14ac:dyDescent="0.25">
      <c r="B7" s="118"/>
      <c r="C7" s="64" t="s">
        <v>63</v>
      </c>
      <c r="D7" s="30"/>
      <c r="E7" s="50">
        <v>2</v>
      </c>
      <c r="F7" s="4">
        <v>1</v>
      </c>
      <c r="G7" s="4"/>
      <c r="H7" s="4">
        <v>2</v>
      </c>
      <c r="I7" s="4"/>
      <c r="J7" s="19"/>
      <c r="K7" s="4"/>
      <c r="L7" s="4"/>
      <c r="M7" s="4"/>
      <c r="N7" s="4"/>
      <c r="O7" s="4"/>
      <c r="P7" s="9">
        <f t="shared" si="0"/>
        <v>3</v>
      </c>
    </row>
    <row r="8" spans="2:16" ht="30" x14ac:dyDescent="0.25">
      <c r="B8" s="120"/>
      <c r="C8" s="63" t="s">
        <v>64</v>
      </c>
      <c r="D8" s="30"/>
      <c r="E8" s="58">
        <v>2</v>
      </c>
      <c r="F8" s="4">
        <v>1</v>
      </c>
      <c r="G8" s="4"/>
      <c r="H8" s="4"/>
      <c r="I8" s="4"/>
      <c r="J8" s="19"/>
      <c r="K8" s="4"/>
      <c r="L8" s="4"/>
      <c r="M8" s="4"/>
      <c r="N8" s="4"/>
      <c r="O8" s="4"/>
      <c r="P8" s="9">
        <f t="shared" si="0"/>
        <v>1</v>
      </c>
    </row>
    <row r="9" spans="2:16" ht="47.25" customHeight="1" x14ac:dyDescent="0.25">
      <c r="B9" s="119" t="s">
        <v>73</v>
      </c>
      <c r="C9" s="65" t="s">
        <v>78</v>
      </c>
      <c r="D9" s="30"/>
      <c r="E9" s="58">
        <v>2</v>
      </c>
      <c r="F9" s="4"/>
      <c r="G9" s="4"/>
      <c r="H9" s="4"/>
      <c r="I9" s="4"/>
      <c r="J9" s="19"/>
      <c r="K9" s="4"/>
      <c r="L9" s="4"/>
      <c r="M9" s="4">
        <v>3</v>
      </c>
      <c r="N9" s="4"/>
      <c r="O9" s="4"/>
      <c r="P9" s="73">
        <f t="shared" si="0"/>
        <v>3</v>
      </c>
    </row>
    <row r="10" spans="2:16" ht="45" x14ac:dyDescent="0.25">
      <c r="B10" s="119"/>
      <c r="C10" s="66" t="s">
        <v>79</v>
      </c>
      <c r="D10" s="30"/>
      <c r="E10" s="51">
        <v>2</v>
      </c>
      <c r="F10" s="4"/>
      <c r="G10" s="4"/>
      <c r="H10" s="4"/>
      <c r="I10" s="4"/>
      <c r="J10" s="19"/>
      <c r="K10" s="4"/>
      <c r="L10" s="4"/>
      <c r="M10" s="4">
        <v>3</v>
      </c>
      <c r="N10" s="4"/>
      <c r="O10" s="4"/>
      <c r="P10" s="73">
        <f t="shared" si="0"/>
        <v>3</v>
      </c>
    </row>
    <row r="11" spans="2:16" ht="30" x14ac:dyDescent="0.25">
      <c r="B11" s="119"/>
      <c r="C11" s="67" t="s">
        <v>65</v>
      </c>
      <c r="D11" s="30"/>
      <c r="E11" s="50">
        <v>2</v>
      </c>
      <c r="F11" s="4"/>
      <c r="G11" s="4"/>
      <c r="H11" s="4"/>
      <c r="I11" s="4"/>
      <c r="J11" s="19"/>
      <c r="K11" s="4"/>
      <c r="L11" s="4"/>
      <c r="M11" s="4"/>
      <c r="N11" s="4"/>
      <c r="O11" s="4"/>
      <c r="P11" s="9">
        <f t="shared" si="0"/>
        <v>0</v>
      </c>
    </row>
    <row r="12" spans="2:16" x14ac:dyDescent="0.25">
      <c r="B12" s="119"/>
      <c r="C12" s="66" t="s">
        <v>66</v>
      </c>
      <c r="D12" s="30"/>
      <c r="E12" s="50">
        <v>1</v>
      </c>
      <c r="F12" s="4"/>
      <c r="G12" s="4">
        <v>1</v>
      </c>
      <c r="H12" s="4"/>
      <c r="I12" s="4"/>
      <c r="J12" s="19"/>
      <c r="K12" s="4"/>
      <c r="L12" s="4"/>
      <c r="M12" s="4"/>
      <c r="N12" s="4"/>
      <c r="O12" s="4"/>
      <c r="P12" s="9">
        <f t="shared" si="0"/>
        <v>1</v>
      </c>
    </row>
    <row r="13" spans="2:16" x14ac:dyDescent="0.25">
      <c r="B13" s="119"/>
      <c r="C13" s="68" t="s">
        <v>67</v>
      </c>
      <c r="D13" s="30"/>
      <c r="E13" s="50">
        <v>1</v>
      </c>
      <c r="F13" s="4"/>
      <c r="G13" s="4">
        <v>2</v>
      </c>
      <c r="H13" s="4"/>
      <c r="I13" s="4"/>
      <c r="J13" s="19"/>
      <c r="K13" s="4"/>
      <c r="L13" s="4"/>
      <c r="M13" s="4"/>
      <c r="N13" s="4"/>
      <c r="O13" s="4"/>
      <c r="P13" s="73">
        <f t="shared" si="0"/>
        <v>2</v>
      </c>
    </row>
    <row r="14" spans="2:16" x14ac:dyDescent="0.25">
      <c r="B14" s="74"/>
      <c r="C14" s="75" t="s">
        <v>80</v>
      </c>
      <c r="D14" s="30"/>
      <c r="E14" s="50">
        <v>0.5</v>
      </c>
      <c r="F14" s="4"/>
      <c r="G14" s="4"/>
      <c r="H14" s="4"/>
      <c r="I14" s="4">
        <v>0.5</v>
      </c>
      <c r="J14" s="19"/>
      <c r="K14" s="4"/>
      <c r="L14" s="4"/>
      <c r="M14" s="4"/>
      <c r="N14" s="4"/>
      <c r="O14" s="4"/>
      <c r="P14" s="9">
        <f t="shared" ref="P14" si="1">SUM(F14:O14)</f>
        <v>0.5</v>
      </c>
    </row>
    <row r="15" spans="2:16" x14ac:dyDescent="0.25">
      <c r="B15" s="62"/>
      <c r="C15" s="69" t="s">
        <v>76</v>
      </c>
      <c r="D15" s="30"/>
      <c r="E15" s="50">
        <v>0.5</v>
      </c>
      <c r="F15" s="4"/>
      <c r="G15" s="4">
        <v>0.5</v>
      </c>
      <c r="H15" s="4"/>
      <c r="I15" s="4"/>
      <c r="J15" s="19"/>
      <c r="K15" s="4"/>
      <c r="L15" s="4"/>
      <c r="M15" s="4"/>
      <c r="N15" s="4"/>
      <c r="O15" s="4"/>
      <c r="P15" s="9"/>
    </row>
    <row r="16" spans="2:16" x14ac:dyDescent="0.25">
      <c r="B16" s="61"/>
      <c r="C16" s="69" t="s">
        <v>76</v>
      </c>
      <c r="D16" s="30"/>
      <c r="E16" s="50">
        <v>0.5</v>
      </c>
      <c r="F16" s="4"/>
      <c r="G16" s="4"/>
      <c r="H16" s="4"/>
      <c r="I16" s="4"/>
      <c r="J16" s="19"/>
      <c r="K16" s="4"/>
      <c r="L16" s="4"/>
      <c r="M16" s="4"/>
      <c r="N16" s="4"/>
      <c r="O16" s="4"/>
      <c r="P16" s="9">
        <f t="shared" si="0"/>
        <v>0</v>
      </c>
    </row>
    <row r="17" spans="2:21" x14ac:dyDescent="0.25">
      <c r="B17" s="61"/>
      <c r="C17" s="70" t="s">
        <v>77</v>
      </c>
      <c r="D17" s="30"/>
      <c r="E17" s="50">
        <v>4</v>
      </c>
      <c r="F17" s="4"/>
      <c r="G17" s="4"/>
      <c r="H17" s="4">
        <v>2</v>
      </c>
      <c r="I17" s="4"/>
      <c r="J17" s="19"/>
      <c r="K17" s="4">
        <v>6</v>
      </c>
      <c r="L17" s="4"/>
      <c r="M17" s="4"/>
      <c r="N17" s="4"/>
      <c r="O17" s="4"/>
      <c r="P17" s="9">
        <f t="shared" si="0"/>
        <v>8</v>
      </c>
    </row>
    <row r="18" spans="2:21" x14ac:dyDescent="0.25">
      <c r="B18" s="61"/>
      <c r="C18" s="69" t="s">
        <v>68</v>
      </c>
      <c r="D18" s="30"/>
      <c r="E18" s="51">
        <v>4</v>
      </c>
      <c r="F18" s="4"/>
      <c r="G18" s="4"/>
      <c r="H18" s="4"/>
      <c r="I18" s="4"/>
      <c r="J18" s="19"/>
      <c r="K18" s="4"/>
      <c r="L18" s="4"/>
      <c r="M18" s="4"/>
      <c r="N18" s="4"/>
      <c r="O18" s="4"/>
      <c r="P18" s="9">
        <f t="shared" si="0"/>
        <v>0</v>
      </c>
    </row>
    <row r="19" spans="2:21" x14ac:dyDescent="0.25">
      <c r="B19" s="61"/>
      <c r="C19" s="69" t="s">
        <v>70</v>
      </c>
      <c r="D19" s="30"/>
      <c r="E19" s="51">
        <v>2</v>
      </c>
      <c r="F19" s="4"/>
      <c r="G19" s="4"/>
      <c r="H19" s="4">
        <v>1</v>
      </c>
      <c r="I19" s="4"/>
      <c r="J19" s="19"/>
      <c r="K19" s="4"/>
      <c r="L19" s="4"/>
      <c r="M19" s="4"/>
      <c r="N19" s="4"/>
      <c r="O19" s="4"/>
      <c r="P19" s="9">
        <f t="shared" si="0"/>
        <v>1</v>
      </c>
    </row>
    <row r="20" spans="2:21" x14ac:dyDescent="0.25">
      <c r="B20" s="81"/>
      <c r="C20" s="69" t="s">
        <v>93</v>
      </c>
      <c r="D20" s="30"/>
      <c r="E20" s="51">
        <v>3</v>
      </c>
      <c r="F20" s="4">
        <v>0.5</v>
      </c>
      <c r="G20" s="4">
        <v>0.5</v>
      </c>
      <c r="H20" s="4">
        <v>0.5</v>
      </c>
      <c r="I20" s="4"/>
      <c r="J20" s="19"/>
      <c r="K20" s="4">
        <v>0.5</v>
      </c>
      <c r="L20" s="4"/>
      <c r="M20" s="4">
        <v>0.5</v>
      </c>
      <c r="N20" s="4"/>
      <c r="O20" s="4"/>
      <c r="P20" s="9">
        <f t="shared" si="0"/>
        <v>2.5</v>
      </c>
    </row>
    <row r="21" spans="2:21" x14ac:dyDescent="0.25">
      <c r="B21" s="61"/>
      <c r="C21" s="70" t="s">
        <v>69</v>
      </c>
      <c r="D21" s="30"/>
      <c r="E21" s="50">
        <v>4</v>
      </c>
      <c r="F21" s="4"/>
      <c r="G21" s="4"/>
      <c r="H21" s="4">
        <v>4</v>
      </c>
      <c r="I21" s="4"/>
      <c r="J21" s="19"/>
      <c r="K21" s="4"/>
      <c r="L21" s="4"/>
      <c r="M21" s="4"/>
      <c r="N21" s="4"/>
      <c r="O21" s="4"/>
      <c r="P21" s="10">
        <f t="shared" si="0"/>
        <v>4</v>
      </c>
    </row>
    <row r="22" spans="2:21" x14ac:dyDescent="0.25">
      <c r="B22" s="116" t="s">
        <v>3</v>
      </c>
      <c r="C22" s="116"/>
      <c r="D22" s="31"/>
      <c r="E22" s="22">
        <f>SUM(E4:E21)</f>
        <v>37.5</v>
      </c>
      <c r="F22" s="16">
        <f t="shared" ref="F22:O22" si="2">E22-$E$22/10</f>
        <v>33.75</v>
      </c>
      <c r="G22" s="16">
        <f t="shared" si="2"/>
        <v>30</v>
      </c>
      <c r="H22" s="16">
        <f t="shared" si="2"/>
        <v>26.25</v>
      </c>
      <c r="I22" s="16">
        <f t="shared" si="2"/>
        <v>22.5</v>
      </c>
      <c r="J22" s="17">
        <f t="shared" si="2"/>
        <v>18.75</v>
      </c>
      <c r="K22" s="16">
        <f t="shared" si="2"/>
        <v>15</v>
      </c>
      <c r="L22" s="16">
        <f t="shared" si="2"/>
        <v>11.25</v>
      </c>
      <c r="M22" s="16">
        <f t="shared" si="2"/>
        <v>7.5</v>
      </c>
      <c r="N22" s="16">
        <f t="shared" si="2"/>
        <v>3.75</v>
      </c>
      <c r="O22" s="17">
        <f t="shared" si="2"/>
        <v>0</v>
      </c>
    </row>
    <row r="23" spans="2:21" x14ac:dyDescent="0.25">
      <c r="B23" s="116" t="s">
        <v>4</v>
      </c>
      <c r="C23" s="116"/>
      <c r="D23" s="32"/>
      <c r="E23" s="10">
        <f>SUM(E4:E21)</f>
        <v>37.5</v>
      </c>
      <c r="F23" s="6">
        <f t="shared" ref="F23:O23" si="3">E23-(SUM(F4:F21))</f>
        <v>30</v>
      </c>
      <c r="G23" s="6">
        <f t="shared" si="3"/>
        <v>26</v>
      </c>
      <c r="H23" s="6">
        <f t="shared" si="3"/>
        <v>15.5</v>
      </c>
      <c r="I23" s="6">
        <f t="shared" si="3"/>
        <v>15</v>
      </c>
      <c r="J23" s="20">
        <f t="shared" si="3"/>
        <v>15</v>
      </c>
      <c r="K23" s="6">
        <f t="shared" si="3"/>
        <v>6.5</v>
      </c>
      <c r="L23" s="6">
        <f t="shared" si="3"/>
        <v>6.5</v>
      </c>
      <c r="M23" s="6">
        <f t="shared" si="3"/>
        <v>0</v>
      </c>
      <c r="N23" s="6">
        <f t="shared" si="3"/>
        <v>0</v>
      </c>
      <c r="O23" s="7">
        <f t="shared" si="3"/>
        <v>0</v>
      </c>
      <c r="P23" s="8"/>
      <c r="Q23" s="2"/>
      <c r="R23" s="2"/>
      <c r="S23" s="2"/>
      <c r="T23" s="2"/>
      <c r="U23" s="2"/>
    </row>
    <row r="24" spans="2:21" x14ac:dyDescent="0.25">
      <c r="R24" s="63"/>
    </row>
    <row r="25" spans="2:21" x14ac:dyDescent="0.25">
      <c r="R25" s="64"/>
    </row>
    <row r="26" spans="2:21" x14ac:dyDescent="0.25">
      <c r="R26" s="63"/>
    </row>
    <row r="27" spans="2:21" x14ac:dyDescent="0.25">
      <c r="R27" s="64"/>
    </row>
    <row r="28" spans="2:21" x14ac:dyDescent="0.25">
      <c r="R28" s="63"/>
    </row>
    <row r="29" spans="2:21" x14ac:dyDescent="0.25">
      <c r="R29" s="64"/>
    </row>
    <row r="30" spans="2:21" x14ac:dyDescent="0.25">
      <c r="R30" s="63"/>
    </row>
    <row r="31" spans="2:21" x14ac:dyDescent="0.25">
      <c r="R31" s="64"/>
    </row>
    <row r="32" spans="2:21" x14ac:dyDescent="0.25">
      <c r="R32" s="63"/>
    </row>
    <row r="33" spans="18:18" x14ac:dyDescent="0.25">
      <c r="R33" s="64"/>
    </row>
    <row r="34" spans="18:18" x14ac:dyDescent="0.25">
      <c r="R34" s="63"/>
    </row>
    <row r="35" spans="18:18" x14ac:dyDescent="0.25">
      <c r="R35" s="64"/>
    </row>
    <row r="36" spans="18:18" x14ac:dyDescent="0.25">
      <c r="R36" s="63"/>
    </row>
    <row r="37" spans="18:18" x14ac:dyDescent="0.25">
      <c r="R37" s="64"/>
    </row>
    <row r="38" spans="18:18" x14ac:dyDescent="0.25">
      <c r="R38" s="63"/>
    </row>
  </sheetData>
  <mergeCells count="8">
    <mergeCell ref="B23:C23"/>
    <mergeCell ref="B9:B13"/>
    <mergeCell ref="B5:B8"/>
    <mergeCell ref="C1:F1"/>
    <mergeCell ref="C2:E2"/>
    <mergeCell ref="F2:J2"/>
    <mergeCell ref="K2:O2"/>
    <mergeCell ref="B22:C22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C117-F50E-4201-8F00-39D353D27E11}">
  <sheetPr codeName="Sheet4"/>
  <dimension ref="B1:U32"/>
  <sheetViews>
    <sheetView zoomScale="70" zoomScaleNormal="70" zoomScalePageLayoutView="120" workbookViewId="0">
      <selection activeCell="B2" sqref="B2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115"/>
      <c r="D1" s="115"/>
      <c r="E1" s="115"/>
      <c r="F1" s="115"/>
    </row>
    <row r="2" spans="2:16" x14ac:dyDescent="0.25">
      <c r="B2" s="11" t="s">
        <v>125</v>
      </c>
      <c r="C2" s="114" t="s">
        <v>75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16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16" ht="15.75" customHeight="1" x14ac:dyDescent="0.25">
      <c r="B4" s="74" t="s">
        <v>71</v>
      </c>
      <c r="C4" s="63" t="s">
        <v>60</v>
      </c>
      <c r="D4" s="30"/>
      <c r="E4" s="49">
        <v>1</v>
      </c>
      <c r="F4" s="4">
        <v>2</v>
      </c>
      <c r="G4" s="4"/>
      <c r="H4" s="4"/>
      <c r="I4" s="4"/>
      <c r="J4" s="33"/>
      <c r="K4" s="4"/>
      <c r="L4" s="4"/>
      <c r="M4" s="4"/>
      <c r="N4" s="4"/>
      <c r="O4" s="4"/>
      <c r="P4" s="22">
        <f>SUM(F4:O4)</f>
        <v>2</v>
      </c>
    </row>
    <row r="5" spans="2:16" ht="30" x14ac:dyDescent="0.25">
      <c r="B5" s="117" t="s">
        <v>72</v>
      </c>
      <c r="C5" s="64" t="s">
        <v>83</v>
      </c>
      <c r="D5" s="56"/>
      <c r="E5" s="51">
        <v>0.5</v>
      </c>
      <c r="F5" s="4"/>
      <c r="G5" s="4">
        <v>2</v>
      </c>
      <c r="H5" s="4"/>
      <c r="I5" s="4"/>
      <c r="J5" s="19"/>
      <c r="K5" s="4"/>
      <c r="L5" s="4"/>
      <c r="M5" s="4"/>
      <c r="N5" s="4"/>
      <c r="O5" s="4"/>
      <c r="P5" s="9">
        <f t="shared" ref="P5:P15" si="0">SUM(F5:O5)</f>
        <v>2</v>
      </c>
    </row>
    <row r="6" spans="2:16" ht="30" x14ac:dyDescent="0.25">
      <c r="B6" s="118"/>
      <c r="C6" s="64" t="s">
        <v>85</v>
      </c>
      <c r="D6" s="30"/>
      <c r="E6" s="51">
        <v>2</v>
      </c>
      <c r="F6" s="4"/>
      <c r="G6" s="4">
        <v>2</v>
      </c>
      <c r="H6" s="4"/>
      <c r="I6" s="4"/>
      <c r="J6" s="19"/>
      <c r="K6" s="4"/>
      <c r="L6" s="4"/>
      <c r="M6" s="4"/>
      <c r="N6" s="4"/>
      <c r="O6" s="4"/>
      <c r="P6" s="9">
        <f t="shared" si="0"/>
        <v>2</v>
      </c>
    </row>
    <row r="7" spans="2:16" ht="30" x14ac:dyDescent="0.25">
      <c r="B7" s="118"/>
      <c r="C7" s="63" t="s">
        <v>86</v>
      </c>
      <c r="D7" s="30"/>
      <c r="E7" s="50">
        <v>6</v>
      </c>
      <c r="F7" s="4"/>
      <c r="G7" s="4"/>
      <c r="H7" s="4"/>
      <c r="I7" s="4"/>
      <c r="J7" s="19"/>
      <c r="K7" s="4">
        <v>4</v>
      </c>
      <c r="L7" s="4"/>
      <c r="M7" s="4"/>
      <c r="N7" s="4"/>
      <c r="O7" s="4"/>
      <c r="P7" s="76">
        <f t="shared" si="0"/>
        <v>4</v>
      </c>
    </row>
    <row r="8" spans="2:16" ht="30" x14ac:dyDescent="0.25">
      <c r="B8" s="118"/>
      <c r="C8" s="63" t="s">
        <v>88</v>
      </c>
      <c r="D8" s="30"/>
      <c r="E8" s="58">
        <v>6</v>
      </c>
      <c r="F8" s="4"/>
      <c r="G8" s="4">
        <v>4</v>
      </c>
      <c r="H8" s="4"/>
      <c r="I8" s="4"/>
      <c r="J8" s="19"/>
      <c r="K8" s="4"/>
      <c r="L8" s="4"/>
      <c r="M8" s="4"/>
      <c r="N8" s="4"/>
      <c r="O8" s="4"/>
      <c r="P8" s="76">
        <f t="shared" si="0"/>
        <v>4</v>
      </c>
    </row>
    <row r="9" spans="2:16" x14ac:dyDescent="0.25">
      <c r="B9" s="120"/>
      <c r="C9" s="64" t="s">
        <v>87</v>
      </c>
      <c r="D9" s="30"/>
      <c r="E9" s="58">
        <v>1</v>
      </c>
      <c r="F9" s="4"/>
      <c r="G9" s="4">
        <v>1</v>
      </c>
      <c r="H9" s="4"/>
      <c r="I9" s="4"/>
      <c r="J9" s="19"/>
      <c r="K9" s="4"/>
      <c r="L9" s="4"/>
      <c r="M9" s="4"/>
      <c r="N9" s="4"/>
      <c r="O9" s="4"/>
      <c r="P9" s="9">
        <f t="shared" si="0"/>
        <v>1</v>
      </c>
    </row>
    <row r="10" spans="2:16" ht="47.25" customHeight="1" x14ac:dyDescent="0.25">
      <c r="B10" s="119" t="s">
        <v>73</v>
      </c>
      <c r="C10" s="64" t="s">
        <v>81</v>
      </c>
      <c r="D10" s="30"/>
      <c r="E10" s="58">
        <v>4</v>
      </c>
      <c r="F10" s="4"/>
      <c r="G10" s="4"/>
      <c r="H10" s="4"/>
      <c r="I10" s="4"/>
      <c r="J10" s="19"/>
      <c r="K10" s="4"/>
      <c r="L10" s="4"/>
      <c r="M10" s="4">
        <v>2</v>
      </c>
      <c r="N10" s="4">
        <v>1</v>
      </c>
      <c r="O10" s="4"/>
      <c r="P10" s="76">
        <f t="shared" si="0"/>
        <v>3</v>
      </c>
    </row>
    <row r="11" spans="2:16" ht="30" x14ac:dyDescent="0.25">
      <c r="B11" s="119"/>
      <c r="C11" s="63" t="s">
        <v>82</v>
      </c>
      <c r="D11" s="30"/>
      <c r="E11" s="51">
        <v>4</v>
      </c>
      <c r="F11" s="4"/>
      <c r="G11" s="4"/>
      <c r="H11" s="4"/>
      <c r="I11" s="4"/>
      <c r="J11" s="19"/>
      <c r="K11" s="4"/>
      <c r="L11" s="4"/>
      <c r="M11" s="4">
        <v>2</v>
      </c>
      <c r="N11" s="4">
        <v>1</v>
      </c>
      <c r="O11" s="4"/>
      <c r="P11" s="76">
        <f t="shared" si="0"/>
        <v>3</v>
      </c>
    </row>
    <row r="12" spans="2:16" x14ac:dyDescent="0.25">
      <c r="B12" s="119"/>
      <c r="C12" s="63" t="s">
        <v>84</v>
      </c>
      <c r="D12" s="30"/>
      <c r="E12" s="50">
        <v>1</v>
      </c>
      <c r="F12" s="4"/>
      <c r="G12" s="4"/>
      <c r="H12" s="4"/>
      <c r="I12" s="4"/>
      <c r="J12" s="19"/>
      <c r="K12" s="4"/>
      <c r="L12" s="4"/>
      <c r="M12" s="4"/>
      <c r="N12" s="4"/>
      <c r="O12" s="4"/>
      <c r="P12" s="9">
        <f t="shared" si="0"/>
        <v>0</v>
      </c>
    </row>
    <row r="13" spans="2:16" x14ac:dyDescent="0.25">
      <c r="B13" s="74"/>
      <c r="C13" s="63" t="s">
        <v>89</v>
      </c>
      <c r="D13" s="30"/>
      <c r="E13" s="58">
        <v>0.5</v>
      </c>
      <c r="F13" s="4"/>
      <c r="G13" s="4"/>
      <c r="H13" s="4"/>
      <c r="I13" s="4"/>
      <c r="J13" s="19"/>
      <c r="K13" s="4"/>
      <c r="L13" s="4"/>
      <c r="M13" s="4"/>
      <c r="N13" s="4"/>
      <c r="O13" s="4"/>
      <c r="P13" s="9">
        <f t="shared" si="0"/>
        <v>0</v>
      </c>
    </row>
    <row r="14" spans="2:16" x14ac:dyDescent="0.25">
      <c r="B14" s="74"/>
      <c r="C14" s="63" t="s">
        <v>89</v>
      </c>
      <c r="D14" s="30"/>
      <c r="E14" s="58">
        <v>0.5</v>
      </c>
      <c r="F14" s="4"/>
      <c r="G14" s="4"/>
      <c r="H14" s="4"/>
      <c r="I14" s="4"/>
      <c r="J14" s="19"/>
      <c r="K14" s="4"/>
      <c r="L14" s="4">
        <v>0.5</v>
      </c>
      <c r="M14" s="4"/>
      <c r="N14" s="4"/>
      <c r="O14" s="4"/>
      <c r="P14" s="9">
        <f t="shared" si="0"/>
        <v>0.5</v>
      </c>
    </row>
    <row r="15" spans="2:16" x14ac:dyDescent="0.25">
      <c r="B15" s="81"/>
      <c r="C15" s="63" t="s">
        <v>93</v>
      </c>
      <c r="D15" s="30"/>
      <c r="E15" s="58">
        <v>3</v>
      </c>
      <c r="F15" s="4"/>
      <c r="G15" s="4">
        <v>0.5</v>
      </c>
      <c r="H15" s="4"/>
      <c r="I15" s="4"/>
      <c r="J15" s="19"/>
      <c r="K15" s="4">
        <v>0.5</v>
      </c>
      <c r="L15" s="4"/>
      <c r="M15" s="4">
        <v>0.5</v>
      </c>
      <c r="N15" s="4">
        <v>0.5</v>
      </c>
      <c r="O15" s="4"/>
      <c r="P15" s="9">
        <f t="shared" si="0"/>
        <v>2</v>
      </c>
    </row>
    <row r="16" spans="2:16" x14ac:dyDescent="0.25">
      <c r="B16" s="74"/>
      <c r="C16" s="63" t="s">
        <v>68</v>
      </c>
      <c r="D16" s="30"/>
      <c r="E16" s="58">
        <v>2</v>
      </c>
      <c r="F16" s="4"/>
      <c r="G16" s="4"/>
      <c r="H16" s="4"/>
      <c r="I16" s="4"/>
      <c r="J16" s="19"/>
      <c r="K16" s="4"/>
      <c r="L16" s="4"/>
      <c r="M16" s="4"/>
      <c r="N16" s="4"/>
      <c r="O16" s="4">
        <v>2</v>
      </c>
      <c r="P16" s="10">
        <v>2</v>
      </c>
    </row>
    <row r="17" spans="2:21" x14ac:dyDescent="0.25">
      <c r="B17" s="121" t="s">
        <v>3</v>
      </c>
      <c r="C17" s="122"/>
      <c r="D17" s="31"/>
      <c r="E17" s="22">
        <f>SUM(E4:E16)</f>
        <v>31.5</v>
      </c>
      <c r="F17" s="16">
        <f t="shared" ref="F17:O17" si="1">E17-$E$17/10</f>
        <v>28.35</v>
      </c>
      <c r="G17" s="16">
        <f t="shared" si="1"/>
        <v>25.200000000000003</v>
      </c>
      <c r="H17" s="16">
        <f t="shared" si="1"/>
        <v>22.050000000000004</v>
      </c>
      <c r="I17" s="16">
        <f t="shared" si="1"/>
        <v>18.900000000000006</v>
      </c>
      <c r="J17" s="17">
        <f t="shared" si="1"/>
        <v>15.750000000000005</v>
      </c>
      <c r="K17" s="16">
        <f t="shared" si="1"/>
        <v>12.600000000000005</v>
      </c>
      <c r="L17" s="16">
        <f t="shared" si="1"/>
        <v>9.4500000000000046</v>
      </c>
      <c r="M17" s="16">
        <f t="shared" si="1"/>
        <v>6.3000000000000043</v>
      </c>
      <c r="N17" s="16">
        <f t="shared" si="1"/>
        <v>3.1500000000000044</v>
      </c>
      <c r="O17" s="17">
        <f t="shared" si="1"/>
        <v>4.4408920985006262E-15</v>
      </c>
      <c r="Q17" s="2"/>
      <c r="R17" s="2"/>
      <c r="S17" s="2"/>
      <c r="T17" s="2"/>
      <c r="U17" s="2"/>
    </row>
    <row r="18" spans="2:21" x14ac:dyDescent="0.25">
      <c r="B18" s="121" t="s">
        <v>4</v>
      </c>
      <c r="C18" s="122"/>
      <c r="D18" s="32"/>
      <c r="E18" s="10">
        <f>SUM(E4:E16)</f>
        <v>31.5</v>
      </c>
      <c r="F18" s="6">
        <f t="shared" ref="F18:O18" si="2">E18-(SUM(F4:F16))</f>
        <v>29.5</v>
      </c>
      <c r="G18" s="6">
        <f t="shared" si="2"/>
        <v>20</v>
      </c>
      <c r="H18" s="6">
        <f t="shared" si="2"/>
        <v>20</v>
      </c>
      <c r="I18" s="6">
        <f t="shared" si="2"/>
        <v>20</v>
      </c>
      <c r="J18" s="20">
        <f t="shared" si="2"/>
        <v>20</v>
      </c>
      <c r="K18" s="6">
        <f t="shared" si="2"/>
        <v>15.5</v>
      </c>
      <c r="L18" s="6">
        <f t="shared" si="2"/>
        <v>15</v>
      </c>
      <c r="M18" s="6">
        <f t="shared" si="2"/>
        <v>10.5</v>
      </c>
      <c r="N18" s="6">
        <f t="shared" si="2"/>
        <v>8</v>
      </c>
      <c r="O18" s="7">
        <f t="shared" si="2"/>
        <v>6</v>
      </c>
      <c r="P18" s="8"/>
      <c r="R18" s="63"/>
    </row>
    <row r="19" spans="2:21" x14ac:dyDescent="0.25">
      <c r="R19" s="64"/>
    </row>
    <row r="20" spans="2:21" x14ac:dyDescent="0.25">
      <c r="R20" s="63"/>
    </row>
    <row r="21" spans="2:21" x14ac:dyDescent="0.25">
      <c r="R21" s="64"/>
    </row>
    <row r="22" spans="2:21" x14ac:dyDescent="0.25">
      <c r="R22" s="63"/>
    </row>
    <row r="23" spans="2:21" x14ac:dyDescent="0.25">
      <c r="R23" s="64"/>
    </row>
    <row r="24" spans="2:21" x14ac:dyDescent="0.25">
      <c r="R24" s="63"/>
    </row>
    <row r="25" spans="2:21" x14ac:dyDescent="0.25">
      <c r="R25" s="64"/>
    </row>
    <row r="26" spans="2:21" x14ac:dyDescent="0.25">
      <c r="R26" s="63"/>
    </row>
    <row r="27" spans="2:21" x14ac:dyDescent="0.25">
      <c r="R27" s="64"/>
    </row>
    <row r="28" spans="2:21" x14ac:dyDescent="0.25">
      <c r="R28" s="63"/>
    </row>
    <row r="29" spans="2:21" x14ac:dyDescent="0.25">
      <c r="R29" s="64"/>
    </row>
    <row r="30" spans="2:21" x14ac:dyDescent="0.25">
      <c r="R30" s="63"/>
    </row>
    <row r="31" spans="2:21" x14ac:dyDescent="0.25">
      <c r="R31" s="64"/>
    </row>
    <row r="32" spans="2:21" x14ac:dyDescent="0.25">
      <c r="R32" s="63"/>
    </row>
  </sheetData>
  <mergeCells count="8">
    <mergeCell ref="B18:C18"/>
    <mergeCell ref="B17:C17"/>
    <mergeCell ref="B10:B12"/>
    <mergeCell ref="C1:F1"/>
    <mergeCell ref="C2:E2"/>
    <mergeCell ref="F2:J2"/>
    <mergeCell ref="K2:O2"/>
    <mergeCell ref="B5:B9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D258-16D5-404C-AFE4-ED632952B5DD}">
  <sheetPr codeName="Sheet5"/>
  <dimension ref="B1:U30"/>
  <sheetViews>
    <sheetView zoomScaleNormal="100" zoomScalePageLayoutView="120" workbookViewId="0">
      <selection activeCell="B2" sqref="B2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21" x14ac:dyDescent="0.25">
      <c r="C1" s="115"/>
      <c r="D1" s="115"/>
      <c r="E1" s="115"/>
      <c r="F1" s="115"/>
    </row>
    <row r="2" spans="2:21" x14ac:dyDescent="0.25">
      <c r="B2" s="11" t="s">
        <v>126</v>
      </c>
      <c r="C2" s="114" t="s">
        <v>96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21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21" ht="15.75" customHeight="1" x14ac:dyDescent="0.25">
      <c r="B4" s="79"/>
      <c r="C4" s="63" t="s">
        <v>98</v>
      </c>
      <c r="D4" s="30"/>
      <c r="E4" s="49">
        <v>2</v>
      </c>
      <c r="F4" s="4"/>
      <c r="G4" s="4"/>
      <c r="H4" s="4"/>
      <c r="I4" s="4"/>
      <c r="J4" s="33"/>
      <c r="K4" s="4">
        <v>2</v>
      </c>
      <c r="L4" s="4"/>
      <c r="M4" s="4"/>
      <c r="N4" s="4"/>
      <c r="O4" s="4"/>
      <c r="P4" s="22">
        <f>SUM(F4:O4)</f>
        <v>2</v>
      </c>
    </row>
    <row r="5" spans="2:21" ht="30" x14ac:dyDescent="0.25">
      <c r="B5" s="77"/>
      <c r="C5" s="64" t="s">
        <v>90</v>
      </c>
      <c r="D5" s="56"/>
      <c r="E5" s="51">
        <v>2</v>
      </c>
      <c r="F5" s="4"/>
      <c r="G5" s="4"/>
      <c r="H5" s="4"/>
      <c r="I5" s="4"/>
      <c r="J5" s="19"/>
      <c r="K5" s="4">
        <v>2</v>
      </c>
      <c r="L5" s="4"/>
      <c r="M5" s="4"/>
      <c r="N5" s="4"/>
      <c r="O5" s="4"/>
      <c r="P5" s="9">
        <f t="shared" ref="P5:P13" si="0">SUM(F5:O5)</f>
        <v>2</v>
      </c>
    </row>
    <row r="6" spans="2:21" x14ac:dyDescent="0.25">
      <c r="B6" s="80"/>
      <c r="C6" s="64" t="s">
        <v>97</v>
      </c>
      <c r="D6" s="56"/>
      <c r="E6" s="51">
        <v>2</v>
      </c>
      <c r="F6" s="4"/>
      <c r="G6" s="4"/>
      <c r="H6" s="4"/>
      <c r="I6" s="4"/>
      <c r="J6" s="19"/>
      <c r="K6" s="4">
        <v>2</v>
      </c>
      <c r="L6" s="4"/>
      <c r="M6" s="4"/>
      <c r="N6" s="4"/>
      <c r="O6" s="4"/>
      <c r="P6" s="9">
        <f t="shared" si="0"/>
        <v>2</v>
      </c>
    </row>
    <row r="7" spans="2:21" ht="30" x14ac:dyDescent="0.25">
      <c r="B7" s="78"/>
      <c r="C7" s="64" t="s">
        <v>91</v>
      </c>
      <c r="D7" s="30"/>
      <c r="E7" s="51">
        <v>2</v>
      </c>
      <c r="F7" s="4">
        <v>2</v>
      </c>
      <c r="G7" s="4"/>
      <c r="H7" s="4"/>
      <c r="I7" s="4"/>
      <c r="J7" s="19"/>
      <c r="K7" s="4">
        <v>2</v>
      </c>
      <c r="L7" s="4"/>
      <c r="M7" s="4"/>
      <c r="N7" s="4"/>
      <c r="O7" s="4"/>
      <c r="P7" s="9">
        <f t="shared" si="0"/>
        <v>4</v>
      </c>
    </row>
    <row r="8" spans="2:21" ht="30" x14ac:dyDescent="0.25">
      <c r="B8" s="80"/>
      <c r="C8" s="86" t="s">
        <v>99</v>
      </c>
      <c r="D8" s="30"/>
      <c r="E8" s="51">
        <v>4</v>
      </c>
      <c r="F8" s="4"/>
      <c r="G8" s="4">
        <v>6</v>
      </c>
      <c r="H8" s="4"/>
      <c r="I8" s="4"/>
      <c r="J8" s="19"/>
      <c r="K8" s="4"/>
      <c r="L8" s="4"/>
      <c r="M8" s="4"/>
      <c r="N8" s="4"/>
      <c r="O8" s="4"/>
      <c r="P8" s="9">
        <f t="shared" si="0"/>
        <v>6</v>
      </c>
    </row>
    <row r="9" spans="2:21" x14ac:dyDescent="0.25">
      <c r="B9" s="78"/>
      <c r="C9" s="63" t="s">
        <v>92</v>
      </c>
      <c r="D9" s="30"/>
      <c r="E9" s="50">
        <v>2</v>
      </c>
      <c r="F9" s="4"/>
      <c r="G9" s="4"/>
      <c r="H9" s="4"/>
      <c r="I9" s="4"/>
      <c r="J9" s="19"/>
      <c r="K9" s="4"/>
      <c r="L9" s="4"/>
      <c r="M9" s="4"/>
      <c r="N9" s="4"/>
      <c r="O9" s="4"/>
      <c r="P9" s="60">
        <f t="shared" si="0"/>
        <v>0</v>
      </c>
    </row>
    <row r="10" spans="2:21" ht="19.5" customHeight="1" x14ac:dyDescent="0.25">
      <c r="B10" s="79"/>
      <c r="C10" s="64" t="s">
        <v>94</v>
      </c>
      <c r="D10" s="30"/>
      <c r="E10" s="58">
        <v>6</v>
      </c>
      <c r="F10" s="4"/>
      <c r="G10" s="4"/>
      <c r="H10" s="4"/>
      <c r="I10" s="4"/>
      <c r="J10" s="19"/>
      <c r="K10" s="4">
        <v>3</v>
      </c>
      <c r="L10" s="4"/>
      <c r="M10" s="4"/>
      <c r="N10" s="4">
        <v>1</v>
      </c>
      <c r="O10" s="4">
        <v>2</v>
      </c>
      <c r="P10" s="60">
        <f t="shared" si="0"/>
        <v>6</v>
      </c>
    </row>
    <row r="11" spans="2:21" ht="30" x14ac:dyDescent="0.25">
      <c r="B11" s="79"/>
      <c r="C11" s="63" t="s">
        <v>95</v>
      </c>
      <c r="D11" s="30"/>
      <c r="E11" s="51">
        <v>1</v>
      </c>
      <c r="F11" s="4"/>
      <c r="G11" s="4"/>
      <c r="H11" s="4"/>
      <c r="I11" s="4"/>
      <c r="J11" s="19"/>
      <c r="K11" s="4"/>
      <c r="L11" s="4"/>
      <c r="M11" s="4"/>
      <c r="N11" s="4">
        <v>1</v>
      </c>
      <c r="O11" s="4"/>
      <c r="P11" s="60">
        <f t="shared" si="0"/>
        <v>1</v>
      </c>
    </row>
    <row r="12" spans="2:21" x14ac:dyDescent="0.25">
      <c r="B12" s="81"/>
      <c r="C12" s="63" t="s">
        <v>93</v>
      </c>
      <c r="D12" s="30"/>
      <c r="E12" s="51">
        <v>3</v>
      </c>
      <c r="F12" s="4">
        <v>0.5</v>
      </c>
      <c r="G12" s="4"/>
      <c r="H12" s="4"/>
      <c r="I12" s="4"/>
      <c r="J12" s="19"/>
      <c r="K12" s="4">
        <v>0.5</v>
      </c>
      <c r="L12" s="4"/>
      <c r="M12" s="4"/>
      <c r="N12" s="4"/>
      <c r="O12" s="4">
        <v>0.5</v>
      </c>
      <c r="P12" s="60">
        <f t="shared" si="0"/>
        <v>1.5</v>
      </c>
    </row>
    <row r="13" spans="2:21" x14ac:dyDescent="0.25">
      <c r="B13" s="79"/>
      <c r="C13" s="63" t="s">
        <v>51</v>
      </c>
      <c r="D13" s="30"/>
      <c r="E13" s="50">
        <v>0.5</v>
      </c>
      <c r="F13" s="4">
        <v>0.5</v>
      </c>
      <c r="G13" s="4"/>
      <c r="H13" s="4"/>
      <c r="I13" s="4"/>
      <c r="J13" s="19"/>
      <c r="K13" s="4"/>
      <c r="L13" s="4"/>
      <c r="M13" s="4"/>
      <c r="N13" s="4"/>
      <c r="O13" s="4"/>
      <c r="P13" s="85">
        <f t="shared" si="0"/>
        <v>0.5</v>
      </c>
    </row>
    <row r="14" spans="2:21" x14ac:dyDescent="0.25">
      <c r="B14" s="116" t="s">
        <v>3</v>
      </c>
      <c r="C14" s="116"/>
      <c r="D14" s="31"/>
      <c r="E14" s="22">
        <f>SUM(E4:E13)</f>
        <v>24.5</v>
      </c>
      <c r="F14" s="16">
        <f t="shared" ref="F14:O14" si="1">E14-$E$14/10</f>
        <v>22.05</v>
      </c>
      <c r="G14" s="16">
        <f t="shared" si="1"/>
        <v>19.600000000000001</v>
      </c>
      <c r="H14" s="16">
        <f t="shared" si="1"/>
        <v>17.150000000000002</v>
      </c>
      <c r="I14" s="16">
        <f t="shared" si="1"/>
        <v>14.700000000000003</v>
      </c>
      <c r="J14" s="17">
        <f t="shared" si="1"/>
        <v>12.250000000000004</v>
      </c>
      <c r="K14" s="16">
        <f t="shared" si="1"/>
        <v>9.8000000000000043</v>
      </c>
      <c r="L14" s="16">
        <f t="shared" si="1"/>
        <v>7.3500000000000041</v>
      </c>
      <c r="M14" s="16">
        <f t="shared" si="1"/>
        <v>4.9000000000000039</v>
      </c>
      <c r="N14" s="16">
        <f t="shared" si="1"/>
        <v>2.4500000000000037</v>
      </c>
      <c r="O14" s="17">
        <f t="shared" si="1"/>
        <v>3.5527136788005009E-15</v>
      </c>
    </row>
    <row r="15" spans="2:21" x14ac:dyDescent="0.25">
      <c r="B15" s="116" t="s">
        <v>4</v>
      </c>
      <c r="C15" s="116"/>
      <c r="D15" s="32"/>
      <c r="E15" s="10">
        <f>SUM(E4:E13)</f>
        <v>24.5</v>
      </c>
      <c r="F15" s="6">
        <f t="shared" ref="F15:O15" si="2">E15-(SUM(F4:F13))</f>
        <v>21.5</v>
      </c>
      <c r="G15" s="6">
        <f t="shared" si="2"/>
        <v>15.5</v>
      </c>
      <c r="H15" s="6">
        <f t="shared" si="2"/>
        <v>15.5</v>
      </c>
      <c r="I15" s="6">
        <f t="shared" si="2"/>
        <v>15.5</v>
      </c>
      <c r="J15" s="20">
        <f t="shared" si="2"/>
        <v>15.5</v>
      </c>
      <c r="K15" s="6">
        <f t="shared" si="2"/>
        <v>4</v>
      </c>
      <c r="L15" s="6">
        <f t="shared" si="2"/>
        <v>4</v>
      </c>
      <c r="M15" s="6">
        <f t="shared" si="2"/>
        <v>4</v>
      </c>
      <c r="N15" s="6">
        <f t="shared" si="2"/>
        <v>2</v>
      </c>
      <c r="O15" s="7">
        <f t="shared" si="2"/>
        <v>-0.5</v>
      </c>
      <c r="P15" s="8"/>
      <c r="Q15" s="2"/>
      <c r="R15" s="2"/>
      <c r="S15" s="2"/>
      <c r="T15" s="2"/>
      <c r="U15" s="2"/>
    </row>
    <row r="16" spans="2:21" x14ac:dyDescent="0.25">
      <c r="R16" s="63"/>
    </row>
    <row r="17" spans="18:18" x14ac:dyDescent="0.25">
      <c r="R17" s="64"/>
    </row>
    <row r="18" spans="18:18" x14ac:dyDescent="0.25">
      <c r="R18" s="63"/>
    </row>
    <row r="19" spans="18:18" x14ac:dyDescent="0.25">
      <c r="R19" s="64"/>
    </row>
    <row r="20" spans="18:18" x14ac:dyDescent="0.25">
      <c r="R20" s="63"/>
    </row>
    <row r="21" spans="18:18" x14ac:dyDescent="0.25">
      <c r="R21" s="64"/>
    </row>
    <row r="22" spans="18:18" x14ac:dyDescent="0.25">
      <c r="R22" s="63"/>
    </row>
    <row r="23" spans="18:18" x14ac:dyDescent="0.25">
      <c r="R23" s="64"/>
    </row>
    <row r="24" spans="18:18" x14ac:dyDescent="0.25">
      <c r="R24" s="63"/>
    </row>
    <row r="25" spans="18:18" x14ac:dyDescent="0.25">
      <c r="R25" s="64"/>
    </row>
    <row r="26" spans="18:18" x14ac:dyDescent="0.25">
      <c r="R26" s="63"/>
    </row>
    <row r="27" spans="18:18" x14ac:dyDescent="0.25">
      <c r="R27" s="64"/>
    </row>
    <row r="28" spans="18:18" x14ac:dyDescent="0.25">
      <c r="R28" s="63"/>
    </row>
    <row r="29" spans="18:18" x14ac:dyDescent="0.25">
      <c r="R29" s="64"/>
    </row>
    <row r="30" spans="18:18" x14ac:dyDescent="0.25">
      <c r="R30" s="63"/>
    </row>
  </sheetData>
  <mergeCells count="6">
    <mergeCell ref="K2:O2"/>
    <mergeCell ref="B14:C14"/>
    <mergeCell ref="B15:C15"/>
    <mergeCell ref="C1:F1"/>
    <mergeCell ref="C2:E2"/>
    <mergeCell ref="F2:J2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FB47-CBCC-493F-B743-7459456B11F1}">
  <sheetPr codeName="Sheet6"/>
  <dimension ref="B1:U29"/>
  <sheetViews>
    <sheetView zoomScaleNormal="100" zoomScalePageLayoutView="120" workbookViewId="0">
      <selection activeCell="B2" sqref="B2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21" x14ac:dyDescent="0.25">
      <c r="C1" s="115"/>
      <c r="D1" s="115"/>
      <c r="E1" s="115"/>
      <c r="F1" s="115"/>
    </row>
    <row r="2" spans="2:21" x14ac:dyDescent="0.25">
      <c r="B2" s="11" t="s">
        <v>127</v>
      </c>
      <c r="C2" s="114" t="s">
        <v>114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21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21" ht="15.75" customHeight="1" x14ac:dyDescent="0.25">
      <c r="B4" s="84"/>
      <c r="C4" s="63" t="s">
        <v>100</v>
      </c>
      <c r="D4" s="30"/>
      <c r="E4" s="49">
        <v>0.5</v>
      </c>
      <c r="F4" s="4">
        <v>0.5</v>
      </c>
      <c r="G4" s="4"/>
      <c r="H4" s="4"/>
      <c r="I4" s="4"/>
      <c r="J4" s="33"/>
      <c r="K4" s="4"/>
      <c r="L4" s="4"/>
      <c r="M4" s="4"/>
      <c r="N4" s="4"/>
      <c r="O4" s="4"/>
      <c r="P4" s="22">
        <f>SUM(F4:O4)</f>
        <v>0.5</v>
      </c>
    </row>
    <row r="5" spans="2:21" x14ac:dyDescent="0.25">
      <c r="B5" s="82"/>
      <c r="C5" s="64" t="s">
        <v>101</v>
      </c>
      <c r="D5" s="56"/>
      <c r="E5" s="51">
        <v>1</v>
      </c>
      <c r="F5" s="4"/>
      <c r="G5" s="4">
        <v>0.5</v>
      </c>
      <c r="H5" s="4"/>
      <c r="I5" s="4"/>
      <c r="J5" s="19"/>
      <c r="K5" s="4"/>
      <c r="L5" s="4"/>
      <c r="M5" s="4"/>
      <c r="N5" s="4"/>
      <c r="O5" s="4"/>
      <c r="P5" s="9">
        <f t="shared" ref="P5:P12" si="0">SUM(F5:O5)</f>
        <v>0.5</v>
      </c>
    </row>
    <row r="6" spans="2:21" ht="30" x14ac:dyDescent="0.25">
      <c r="B6" s="83"/>
      <c r="C6" s="64" t="s">
        <v>102</v>
      </c>
      <c r="D6" s="56"/>
      <c r="E6" s="51">
        <v>4</v>
      </c>
      <c r="F6" s="4">
        <v>4</v>
      </c>
      <c r="G6" s="4"/>
      <c r="H6" s="4"/>
      <c r="I6" s="4"/>
      <c r="J6" s="19"/>
      <c r="K6" s="4"/>
      <c r="L6" s="4"/>
      <c r="M6" s="4"/>
      <c r="N6" s="4"/>
      <c r="O6" s="4"/>
      <c r="P6" s="9">
        <f t="shared" si="0"/>
        <v>4</v>
      </c>
    </row>
    <row r="7" spans="2:21" x14ac:dyDescent="0.25">
      <c r="B7" s="83"/>
      <c r="C7" s="64" t="s">
        <v>104</v>
      </c>
      <c r="D7" s="30"/>
      <c r="E7" s="51">
        <v>4</v>
      </c>
      <c r="F7" s="4">
        <v>3</v>
      </c>
      <c r="G7" s="4"/>
      <c r="H7" s="4"/>
      <c r="I7" s="4"/>
      <c r="J7" s="19"/>
      <c r="K7" s="4">
        <v>1</v>
      </c>
      <c r="L7" s="4"/>
      <c r="M7" s="4"/>
      <c r="N7" s="4"/>
      <c r="O7" s="4"/>
      <c r="P7" s="9">
        <f t="shared" si="0"/>
        <v>4</v>
      </c>
    </row>
    <row r="8" spans="2:21" x14ac:dyDescent="0.25">
      <c r="B8" s="83"/>
      <c r="C8" s="86" t="s">
        <v>105</v>
      </c>
      <c r="D8" s="30"/>
      <c r="E8" s="51">
        <v>4</v>
      </c>
      <c r="F8" s="4"/>
      <c r="G8" s="4"/>
      <c r="H8" s="4"/>
      <c r="I8" s="4"/>
      <c r="J8" s="19"/>
      <c r="K8" s="4">
        <v>2</v>
      </c>
      <c r="L8" s="4">
        <v>1</v>
      </c>
      <c r="M8" s="4"/>
      <c r="N8" s="4"/>
      <c r="O8" s="4"/>
      <c r="P8" s="9">
        <f t="shared" si="0"/>
        <v>3</v>
      </c>
    </row>
    <row r="9" spans="2:21" x14ac:dyDescent="0.25">
      <c r="B9" s="83"/>
      <c r="C9" s="63" t="s">
        <v>93</v>
      </c>
      <c r="D9" s="30"/>
      <c r="E9" s="50">
        <v>3</v>
      </c>
      <c r="F9" s="4">
        <v>1</v>
      </c>
      <c r="G9" s="4"/>
      <c r="H9" s="4"/>
      <c r="I9" s="4"/>
      <c r="J9" s="19"/>
      <c r="K9" s="4">
        <v>1</v>
      </c>
      <c r="L9" s="4">
        <v>1</v>
      </c>
      <c r="M9" s="4"/>
      <c r="N9" s="4"/>
      <c r="O9" s="4"/>
      <c r="P9" s="60">
        <f t="shared" si="0"/>
        <v>3</v>
      </c>
    </row>
    <row r="10" spans="2:21" x14ac:dyDescent="0.25">
      <c r="B10" s="84"/>
      <c r="C10" s="86" t="s">
        <v>103</v>
      </c>
      <c r="D10" s="30"/>
      <c r="E10" s="51">
        <v>8</v>
      </c>
      <c r="F10" s="4"/>
      <c r="G10" s="4"/>
      <c r="H10" s="4"/>
      <c r="I10" s="4"/>
      <c r="J10" s="19"/>
      <c r="K10" s="4"/>
      <c r="L10" s="5">
        <v>2</v>
      </c>
      <c r="M10" s="4"/>
      <c r="N10" s="4"/>
      <c r="O10" s="4"/>
      <c r="P10" s="60">
        <f t="shared" si="0"/>
        <v>2</v>
      </c>
    </row>
    <row r="11" spans="2:21" x14ac:dyDescent="0.25">
      <c r="B11" s="84"/>
      <c r="C11" s="86" t="s">
        <v>106</v>
      </c>
      <c r="D11" s="30"/>
      <c r="E11" s="51">
        <v>4</v>
      </c>
      <c r="F11" s="4"/>
      <c r="G11" s="4"/>
      <c r="H11" s="4"/>
      <c r="I11" s="4"/>
      <c r="J11" s="19"/>
      <c r="K11" s="4">
        <v>3</v>
      </c>
      <c r="L11" s="4">
        <v>1</v>
      </c>
      <c r="M11" s="4"/>
      <c r="N11" s="4"/>
      <c r="O11" s="4"/>
      <c r="P11" s="60">
        <f t="shared" si="0"/>
        <v>4</v>
      </c>
    </row>
    <row r="12" spans="2:21" ht="30" x14ac:dyDescent="0.25">
      <c r="B12" s="84"/>
      <c r="C12" s="86" t="s">
        <v>107</v>
      </c>
      <c r="D12" s="30"/>
      <c r="E12" s="50">
        <v>2</v>
      </c>
      <c r="F12" s="4"/>
      <c r="G12" s="4"/>
      <c r="H12" s="4"/>
      <c r="I12" s="4"/>
      <c r="J12" s="19"/>
      <c r="K12" s="4">
        <v>2</v>
      </c>
      <c r="L12" s="4"/>
      <c r="M12" s="4"/>
      <c r="N12" s="4"/>
      <c r="O12" s="4"/>
      <c r="P12" s="85">
        <f t="shared" si="0"/>
        <v>2</v>
      </c>
    </row>
    <row r="13" spans="2:21" x14ac:dyDescent="0.25">
      <c r="B13" s="116" t="s">
        <v>3</v>
      </c>
      <c r="C13" s="116"/>
      <c r="D13" s="31"/>
      <c r="E13" s="22">
        <f>SUM(E4:E12)</f>
        <v>30.5</v>
      </c>
      <c r="F13" s="16">
        <f t="shared" ref="F13:O13" si="1">E13-$E$13/10</f>
        <v>27.45</v>
      </c>
      <c r="G13" s="16">
        <f t="shared" si="1"/>
        <v>24.4</v>
      </c>
      <c r="H13" s="16">
        <f t="shared" si="1"/>
        <v>21.349999999999998</v>
      </c>
      <c r="I13" s="16">
        <f t="shared" si="1"/>
        <v>18.299999999999997</v>
      </c>
      <c r="J13" s="17">
        <f t="shared" si="1"/>
        <v>15.249999999999996</v>
      </c>
      <c r="K13" s="16">
        <f t="shared" si="1"/>
        <v>12.199999999999996</v>
      </c>
      <c r="L13" s="16">
        <f t="shared" si="1"/>
        <v>9.149999999999995</v>
      </c>
      <c r="M13" s="16">
        <f t="shared" si="1"/>
        <v>6.0999999999999952</v>
      </c>
      <c r="N13" s="16">
        <f t="shared" si="1"/>
        <v>3.0499999999999954</v>
      </c>
      <c r="O13" s="17">
        <f t="shared" si="1"/>
        <v>-4.4408920985006262E-15</v>
      </c>
    </row>
    <row r="14" spans="2:21" x14ac:dyDescent="0.25">
      <c r="B14" s="116" t="s">
        <v>4</v>
      </c>
      <c r="C14" s="116"/>
      <c r="D14" s="32"/>
      <c r="E14" s="10">
        <f>SUM(E4:E12)</f>
        <v>30.5</v>
      </c>
      <c r="F14" s="6">
        <f t="shared" ref="F14:O14" si="2">E14-(SUM(F4:F12))</f>
        <v>22</v>
      </c>
      <c r="G14" s="6">
        <f t="shared" si="2"/>
        <v>21.5</v>
      </c>
      <c r="H14" s="6">
        <f t="shared" si="2"/>
        <v>21.5</v>
      </c>
      <c r="I14" s="6">
        <f t="shared" si="2"/>
        <v>21.5</v>
      </c>
      <c r="J14" s="20">
        <f t="shared" si="2"/>
        <v>21.5</v>
      </c>
      <c r="K14" s="6">
        <f t="shared" si="2"/>
        <v>12.5</v>
      </c>
      <c r="L14" s="6">
        <f t="shared" si="2"/>
        <v>7.5</v>
      </c>
      <c r="M14" s="6">
        <f t="shared" si="2"/>
        <v>7.5</v>
      </c>
      <c r="N14" s="6">
        <f t="shared" si="2"/>
        <v>7.5</v>
      </c>
      <c r="O14" s="7">
        <f t="shared" si="2"/>
        <v>7.5</v>
      </c>
      <c r="P14" s="8"/>
      <c r="Q14" s="2"/>
      <c r="R14" s="2"/>
      <c r="S14" s="2"/>
      <c r="T14" s="2"/>
      <c r="U14" s="2"/>
    </row>
    <row r="15" spans="2:21" x14ac:dyDescent="0.25">
      <c r="R15" s="63"/>
    </row>
    <row r="16" spans="2:21" x14ac:dyDescent="0.25">
      <c r="R16" s="64"/>
    </row>
    <row r="17" spans="18:18" x14ac:dyDescent="0.25">
      <c r="R17" s="63"/>
    </row>
    <row r="18" spans="18:18" x14ac:dyDescent="0.25">
      <c r="R18" s="64"/>
    </row>
    <row r="19" spans="18:18" x14ac:dyDescent="0.25">
      <c r="R19" s="63"/>
    </row>
    <row r="20" spans="18:18" x14ac:dyDescent="0.25">
      <c r="R20" s="64"/>
    </row>
    <row r="21" spans="18:18" x14ac:dyDescent="0.25">
      <c r="R21" s="63"/>
    </row>
    <row r="22" spans="18:18" x14ac:dyDescent="0.25">
      <c r="R22" s="64"/>
    </row>
    <row r="23" spans="18:18" x14ac:dyDescent="0.25">
      <c r="R23" s="63"/>
    </row>
    <row r="24" spans="18:18" x14ac:dyDescent="0.25">
      <c r="R24" s="64"/>
    </row>
    <row r="25" spans="18:18" x14ac:dyDescent="0.25">
      <c r="R25" s="63"/>
    </row>
    <row r="26" spans="18:18" x14ac:dyDescent="0.25">
      <c r="R26" s="64"/>
    </row>
    <row r="27" spans="18:18" x14ac:dyDescent="0.25">
      <c r="R27" s="63"/>
    </row>
    <row r="28" spans="18:18" x14ac:dyDescent="0.25">
      <c r="R28" s="64"/>
    </row>
    <row r="29" spans="18:18" x14ac:dyDescent="0.25">
      <c r="R29" s="63"/>
    </row>
  </sheetData>
  <mergeCells count="6">
    <mergeCell ref="B14:C14"/>
    <mergeCell ref="C1:F1"/>
    <mergeCell ref="C2:E2"/>
    <mergeCell ref="F2:J2"/>
    <mergeCell ref="K2:O2"/>
    <mergeCell ref="B13:C13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B8EB-21C0-4CBB-8AEE-47C844F862DC}">
  <sheetPr codeName="Sheet7"/>
  <dimension ref="B1:U30"/>
  <sheetViews>
    <sheetView zoomScale="70" zoomScaleNormal="70" zoomScalePageLayoutView="120" workbookViewId="0">
      <selection activeCell="U17" sqref="U17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21" x14ac:dyDescent="0.25">
      <c r="C1" s="115"/>
      <c r="D1" s="115"/>
      <c r="E1" s="115"/>
      <c r="F1" s="115"/>
    </row>
    <row r="2" spans="2:21" x14ac:dyDescent="0.25">
      <c r="B2" s="11" t="s">
        <v>128</v>
      </c>
      <c r="C2" s="114" t="s">
        <v>115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21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21" ht="15.75" customHeight="1" x14ac:dyDescent="0.25">
      <c r="B4" s="89"/>
      <c r="C4" s="63" t="s">
        <v>100</v>
      </c>
      <c r="D4" s="30"/>
      <c r="E4" s="49">
        <v>0.5</v>
      </c>
      <c r="F4" s="4">
        <v>0.5</v>
      </c>
      <c r="G4" s="4"/>
      <c r="H4" s="4"/>
      <c r="I4" s="4"/>
      <c r="J4" s="33"/>
      <c r="K4" s="4"/>
      <c r="L4" s="4"/>
      <c r="M4" s="4"/>
      <c r="N4" s="4"/>
      <c r="O4" s="4"/>
      <c r="P4" s="22">
        <f>SUM(F4:O4)</f>
        <v>0.5</v>
      </c>
    </row>
    <row r="5" spans="2:21" ht="30" x14ac:dyDescent="0.25">
      <c r="B5" s="87"/>
      <c r="C5" s="64" t="s">
        <v>108</v>
      </c>
      <c r="D5" s="56"/>
      <c r="E5" s="51">
        <v>3</v>
      </c>
      <c r="F5" s="4"/>
      <c r="G5" s="4"/>
      <c r="H5" s="4"/>
      <c r="I5" s="4"/>
      <c r="J5" s="19"/>
      <c r="K5" s="4">
        <v>1</v>
      </c>
      <c r="L5" s="4"/>
      <c r="M5" s="4"/>
      <c r="N5" s="4"/>
      <c r="O5" s="4">
        <v>2</v>
      </c>
      <c r="P5" s="9">
        <f t="shared" ref="P5:P13" si="0">SUM(F5:O5)</f>
        <v>3</v>
      </c>
    </row>
    <row r="6" spans="2:21" x14ac:dyDescent="0.25">
      <c r="B6" s="88"/>
      <c r="C6" s="64" t="s">
        <v>116</v>
      </c>
      <c r="D6" s="56"/>
      <c r="E6" s="51">
        <v>3</v>
      </c>
      <c r="F6" s="4"/>
      <c r="G6" s="4"/>
      <c r="H6" s="4">
        <v>2</v>
      </c>
      <c r="I6" s="4"/>
      <c r="J6" s="19">
        <v>1</v>
      </c>
      <c r="K6" s="4"/>
      <c r="L6" s="4">
        <v>2</v>
      </c>
      <c r="M6" s="4"/>
      <c r="N6" s="4"/>
      <c r="O6" s="4"/>
      <c r="P6" s="9">
        <f t="shared" si="0"/>
        <v>5</v>
      </c>
    </row>
    <row r="7" spans="2:21" x14ac:dyDescent="0.25">
      <c r="B7" s="88"/>
      <c r="C7" s="64" t="s">
        <v>109</v>
      </c>
      <c r="D7" s="56"/>
      <c r="E7" s="51">
        <v>1</v>
      </c>
      <c r="F7" s="4"/>
      <c r="G7" s="4"/>
      <c r="H7" s="4"/>
      <c r="I7" s="4"/>
      <c r="J7" s="19">
        <v>1</v>
      </c>
      <c r="K7" s="4"/>
      <c r="L7" s="4"/>
      <c r="M7" s="4"/>
      <c r="N7" s="4"/>
      <c r="O7" s="4"/>
      <c r="P7" s="9">
        <f t="shared" si="0"/>
        <v>1</v>
      </c>
    </row>
    <row r="8" spans="2:21" x14ac:dyDescent="0.25">
      <c r="B8" s="88"/>
      <c r="C8" s="64" t="s">
        <v>110</v>
      </c>
      <c r="D8" s="30"/>
      <c r="E8" s="51">
        <v>5</v>
      </c>
      <c r="F8" s="4"/>
      <c r="G8" s="4">
        <v>4</v>
      </c>
      <c r="H8" s="4"/>
      <c r="I8" s="4"/>
      <c r="J8" s="19"/>
      <c r="K8" s="4"/>
      <c r="L8" s="4"/>
      <c r="M8" s="4"/>
      <c r="N8" s="4"/>
      <c r="O8" s="4"/>
      <c r="P8" s="9">
        <f t="shared" si="0"/>
        <v>4</v>
      </c>
    </row>
    <row r="9" spans="2:21" x14ac:dyDescent="0.25">
      <c r="B9" s="88"/>
      <c r="C9" s="86" t="s">
        <v>111</v>
      </c>
      <c r="D9" s="30"/>
      <c r="E9" s="51">
        <v>5</v>
      </c>
      <c r="F9" s="4"/>
      <c r="G9" s="4">
        <v>1</v>
      </c>
      <c r="H9" s="4">
        <v>1</v>
      </c>
      <c r="I9" s="4"/>
      <c r="J9" s="19"/>
      <c r="K9" s="4"/>
      <c r="L9" s="4"/>
      <c r="M9" s="4"/>
      <c r="N9" s="4"/>
      <c r="O9" s="4"/>
      <c r="P9" s="9">
        <f t="shared" si="0"/>
        <v>2</v>
      </c>
    </row>
    <row r="10" spans="2:21" x14ac:dyDescent="0.25">
      <c r="B10" s="88"/>
      <c r="C10" s="63" t="s">
        <v>112</v>
      </c>
      <c r="D10" s="30"/>
      <c r="E10" s="50">
        <v>5</v>
      </c>
      <c r="F10" s="4"/>
      <c r="G10" s="4"/>
      <c r="H10" s="4">
        <v>2</v>
      </c>
      <c r="I10" s="4"/>
      <c r="J10" s="19"/>
      <c r="K10" s="4"/>
      <c r="L10" s="4"/>
      <c r="M10" s="4"/>
      <c r="N10" s="4"/>
      <c r="O10" s="4"/>
      <c r="P10" s="60">
        <f t="shared" si="0"/>
        <v>2</v>
      </c>
    </row>
    <row r="11" spans="2:21" x14ac:dyDescent="0.25">
      <c r="B11" s="89"/>
      <c r="C11" s="86" t="s">
        <v>113</v>
      </c>
      <c r="D11" s="30"/>
      <c r="E11" s="51">
        <v>3</v>
      </c>
      <c r="F11" s="4"/>
      <c r="G11" s="4"/>
      <c r="H11" s="4"/>
      <c r="I11" s="4"/>
      <c r="J11" s="19">
        <v>3</v>
      </c>
      <c r="K11" s="4"/>
      <c r="M11" s="4"/>
      <c r="N11" s="4"/>
      <c r="O11" s="4"/>
      <c r="P11" s="60">
        <f t="shared" si="0"/>
        <v>3</v>
      </c>
    </row>
    <row r="12" spans="2:21" x14ac:dyDescent="0.25">
      <c r="B12" s="89"/>
      <c r="C12" s="86" t="s">
        <v>93</v>
      </c>
      <c r="D12" s="30"/>
      <c r="E12" s="51">
        <v>3</v>
      </c>
      <c r="F12" s="4">
        <v>0.5</v>
      </c>
      <c r="G12" s="4">
        <v>0.5</v>
      </c>
      <c r="H12" s="4">
        <v>0.5</v>
      </c>
      <c r="I12" s="4"/>
      <c r="J12" s="19">
        <v>0.5</v>
      </c>
      <c r="K12" s="4">
        <v>0.5</v>
      </c>
      <c r="M12" s="4"/>
      <c r="N12" s="4"/>
      <c r="O12" s="4">
        <v>0.5</v>
      </c>
      <c r="P12" s="60">
        <f t="shared" si="0"/>
        <v>3</v>
      </c>
    </row>
    <row r="13" spans="2:21" x14ac:dyDescent="0.25">
      <c r="B13" s="89"/>
      <c r="C13" s="86"/>
      <c r="D13" s="30"/>
      <c r="E13" s="50"/>
      <c r="F13" s="4"/>
      <c r="G13" s="4"/>
      <c r="H13" s="4"/>
      <c r="I13" s="4"/>
      <c r="J13" s="19"/>
      <c r="K13" s="4"/>
      <c r="L13" s="4"/>
      <c r="M13" s="4"/>
      <c r="N13" s="4"/>
      <c r="O13" s="4"/>
      <c r="P13" s="85">
        <f t="shared" si="0"/>
        <v>0</v>
      </c>
    </row>
    <row r="14" spans="2:21" x14ac:dyDescent="0.25">
      <c r="B14" s="116" t="s">
        <v>3</v>
      </c>
      <c r="C14" s="116"/>
      <c r="D14" s="31"/>
      <c r="E14" s="22">
        <f>SUM(E4:E13)</f>
        <v>28.5</v>
      </c>
      <c r="F14" s="16">
        <f t="shared" ref="F14:O14" si="1">E14-$E$14/10</f>
        <v>25.65</v>
      </c>
      <c r="G14" s="16">
        <f t="shared" si="1"/>
        <v>22.799999999999997</v>
      </c>
      <c r="H14" s="16">
        <f t="shared" si="1"/>
        <v>19.949999999999996</v>
      </c>
      <c r="I14" s="16">
        <f t="shared" si="1"/>
        <v>17.099999999999994</v>
      </c>
      <c r="J14" s="17">
        <f t="shared" si="1"/>
        <v>14.249999999999995</v>
      </c>
      <c r="K14" s="16">
        <f t="shared" si="1"/>
        <v>11.399999999999995</v>
      </c>
      <c r="L14" s="16">
        <f t="shared" si="1"/>
        <v>8.5499999999999954</v>
      </c>
      <c r="M14" s="16">
        <f t="shared" si="1"/>
        <v>5.6999999999999957</v>
      </c>
      <c r="N14" s="16">
        <f t="shared" si="1"/>
        <v>2.8499999999999956</v>
      </c>
      <c r="O14" s="17">
        <f t="shared" si="1"/>
        <v>-4.4408920985006262E-15</v>
      </c>
    </row>
    <row r="15" spans="2:21" x14ac:dyDescent="0.25">
      <c r="B15" s="116" t="s">
        <v>4</v>
      </c>
      <c r="C15" s="116"/>
      <c r="D15" s="32"/>
      <c r="E15" s="10">
        <f>SUM(E4:E13)</f>
        <v>28.5</v>
      </c>
      <c r="F15" s="6">
        <f t="shared" ref="F15:O15" si="2">E15-(SUM(F4:F13))</f>
        <v>27.5</v>
      </c>
      <c r="G15" s="6">
        <f t="shared" si="2"/>
        <v>22</v>
      </c>
      <c r="H15" s="6">
        <f t="shared" si="2"/>
        <v>16.5</v>
      </c>
      <c r="I15" s="6">
        <f t="shared" si="2"/>
        <v>16.5</v>
      </c>
      <c r="J15" s="20">
        <f t="shared" si="2"/>
        <v>11</v>
      </c>
      <c r="K15" s="6">
        <f t="shared" si="2"/>
        <v>9.5</v>
      </c>
      <c r="L15" s="6">
        <f t="shared" si="2"/>
        <v>7.5</v>
      </c>
      <c r="M15" s="6">
        <f t="shared" si="2"/>
        <v>7.5</v>
      </c>
      <c r="N15" s="6">
        <f t="shared" si="2"/>
        <v>7.5</v>
      </c>
      <c r="O15" s="7">
        <f t="shared" si="2"/>
        <v>5</v>
      </c>
      <c r="P15" s="8"/>
      <c r="Q15" s="2"/>
      <c r="R15" s="2"/>
      <c r="S15" s="2"/>
      <c r="T15" s="2"/>
      <c r="U15" s="2"/>
    </row>
    <row r="16" spans="2:21" x14ac:dyDescent="0.25">
      <c r="R16" s="63"/>
    </row>
    <row r="17" spans="18:18" x14ac:dyDescent="0.25">
      <c r="R17" s="64"/>
    </row>
    <row r="18" spans="18:18" x14ac:dyDescent="0.25">
      <c r="R18" s="63"/>
    </row>
    <row r="19" spans="18:18" x14ac:dyDescent="0.25">
      <c r="R19" s="64"/>
    </row>
    <row r="20" spans="18:18" x14ac:dyDescent="0.25">
      <c r="R20" s="63"/>
    </row>
    <row r="21" spans="18:18" x14ac:dyDescent="0.25">
      <c r="R21" s="64"/>
    </row>
    <row r="22" spans="18:18" x14ac:dyDescent="0.25">
      <c r="R22" s="63"/>
    </row>
    <row r="23" spans="18:18" x14ac:dyDescent="0.25">
      <c r="R23" s="64"/>
    </row>
    <row r="24" spans="18:18" x14ac:dyDescent="0.25">
      <c r="R24" s="63"/>
    </row>
    <row r="25" spans="18:18" x14ac:dyDescent="0.25">
      <c r="R25" s="64"/>
    </row>
    <row r="26" spans="18:18" x14ac:dyDescent="0.25">
      <c r="R26" s="63"/>
    </row>
    <row r="27" spans="18:18" x14ac:dyDescent="0.25">
      <c r="R27" s="64"/>
    </row>
    <row r="28" spans="18:18" x14ac:dyDescent="0.25">
      <c r="R28" s="63"/>
    </row>
    <row r="29" spans="18:18" x14ac:dyDescent="0.25">
      <c r="R29" s="64"/>
    </row>
    <row r="30" spans="18:18" x14ac:dyDescent="0.25">
      <c r="R30" s="63"/>
    </row>
  </sheetData>
  <mergeCells count="6">
    <mergeCell ref="B15:C15"/>
    <mergeCell ref="C1:F1"/>
    <mergeCell ref="C2:E2"/>
    <mergeCell ref="F2:J2"/>
    <mergeCell ref="K2:O2"/>
    <mergeCell ref="B14:C14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247B-35D2-4B9D-AABA-D02392B04FDF}">
  <sheetPr codeName="Sheet9"/>
  <dimension ref="B1:U31"/>
  <sheetViews>
    <sheetView zoomScale="85" zoomScaleNormal="85" zoomScalePageLayoutView="120" workbookViewId="0">
      <selection activeCell="K9" sqref="K9:N9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21" x14ac:dyDescent="0.25">
      <c r="C1" s="115"/>
      <c r="D1" s="115"/>
      <c r="E1" s="115"/>
      <c r="F1" s="115"/>
    </row>
    <row r="2" spans="2:21" x14ac:dyDescent="0.25">
      <c r="B2" s="11" t="s">
        <v>129</v>
      </c>
      <c r="C2" s="114" t="s">
        <v>123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21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21" ht="15.75" customHeight="1" x14ac:dyDescent="0.25">
      <c r="B4" s="101"/>
      <c r="C4" s="63" t="s">
        <v>100</v>
      </c>
      <c r="D4" s="30"/>
      <c r="E4" s="49">
        <v>0.5</v>
      </c>
      <c r="F4" s="4">
        <v>0.5</v>
      </c>
      <c r="G4" s="4"/>
      <c r="H4" s="4"/>
      <c r="I4" s="4"/>
      <c r="J4" s="33"/>
      <c r="K4" s="4"/>
      <c r="L4" s="4"/>
      <c r="M4" s="4"/>
      <c r="N4" s="4"/>
      <c r="O4" s="4"/>
      <c r="P4" s="22">
        <f>SUM(F4:O4)</f>
        <v>0.5</v>
      </c>
    </row>
    <row r="5" spans="2:21" ht="30" x14ac:dyDescent="0.25">
      <c r="B5" s="99"/>
      <c r="C5" s="93" t="s">
        <v>117</v>
      </c>
      <c r="D5" s="56"/>
      <c r="E5" s="51">
        <v>4</v>
      </c>
      <c r="F5" s="4"/>
      <c r="G5" s="4"/>
      <c r="H5" s="4"/>
      <c r="I5" s="4">
        <v>2</v>
      </c>
      <c r="J5" s="19"/>
      <c r="K5" s="4"/>
      <c r="L5" s="4"/>
      <c r="M5" s="4"/>
      <c r="N5" s="4"/>
      <c r="O5" s="4"/>
      <c r="P5" s="9">
        <f t="shared" ref="P5:P12" si="0">SUM(F5:O5)</f>
        <v>2</v>
      </c>
    </row>
    <row r="6" spans="2:21" ht="30" x14ac:dyDescent="0.25">
      <c r="B6" s="100"/>
      <c r="C6" s="94" t="s">
        <v>118</v>
      </c>
      <c r="D6" s="56"/>
      <c r="E6" s="51">
        <v>4</v>
      </c>
      <c r="F6" s="4"/>
      <c r="G6" s="4"/>
      <c r="H6" s="4"/>
      <c r="I6" s="4">
        <v>2</v>
      </c>
      <c r="J6" s="19"/>
      <c r="K6" s="4"/>
      <c r="L6" s="4"/>
      <c r="M6" s="4"/>
      <c r="N6" s="4"/>
      <c r="O6" s="4"/>
      <c r="P6" s="9">
        <f t="shared" si="0"/>
        <v>2</v>
      </c>
    </row>
    <row r="7" spans="2:21" ht="30" x14ac:dyDescent="0.25">
      <c r="B7" s="100"/>
      <c r="C7" s="93" t="s">
        <v>119</v>
      </c>
      <c r="D7" s="56"/>
      <c r="E7" s="51">
        <v>4</v>
      </c>
      <c r="F7" s="4"/>
      <c r="G7" s="4"/>
      <c r="H7" s="4"/>
      <c r="I7" s="4">
        <v>2</v>
      </c>
      <c r="J7" s="19"/>
      <c r="K7" s="4"/>
      <c r="L7" s="4"/>
      <c r="M7" s="4"/>
      <c r="N7" s="4"/>
      <c r="O7" s="4"/>
      <c r="P7" s="9">
        <f t="shared" si="0"/>
        <v>2</v>
      </c>
    </row>
    <row r="8" spans="2:21" x14ac:dyDescent="0.25">
      <c r="B8" s="100"/>
      <c r="C8" s="95" t="s">
        <v>120</v>
      </c>
      <c r="D8" s="30"/>
      <c r="E8" s="51">
        <v>3</v>
      </c>
      <c r="F8" s="4">
        <v>3</v>
      </c>
      <c r="G8" s="4"/>
      <c r="H8" s="4"/>
      <c r="I8" s="4"/>
      <c r="J8" s="19"/>
      <c r="K8" s="4"/>
      <c r="L8" s="4"/>
      <c r="M8" s="4"/>
      <c r="N8" s="4"/>
      <c r="O8" s="4"/>
      <c r="P8" s="9">
        <f t="shared" si="0"/>
        <v>3</v>
      </c>
    </row>
    <row r="9" spans="2:21" x14ac:dyDescent="0.25">
      <c r="B9" s="101"/>
      <c r="C9" s="93" t="s">
        <v>121</v>
      </c>
      <c r="D9" s="30"/>
      <c r="E9" s="51">
        <v>10</v>
      </c>
      <c r="F9" s="4"/>
      <c r="G9" s="4"/>
      <c r="H9" s="4"/>
      <c r="I9" s="4"/>
      <c r="J9" s="19"/>
      <c r="K9" s="4">
        <v>3</v>
      </c>
      <c r="M9" s="4">
        <v>4</v>
      </c>
      <c r="N9" s="4">
        <v>3</v>
      </c>
      <c r="O9" s="4"/>
      <c r="P9" s="60">
        <f t="shared" si="0"/>
        <v>10</v>
      </c>
    </row>
    <row r="10" spans="2:21" x14ac:dyDescent="0.25">
      <c r="B10" s="101"/>
      <c r="C10" s="96" t="s">
        <v>89</v>
      </c>
      <c r="D10" s="30"/>
      <c r="E10" s="51">
        <v>1</v>
      </c>
      <c r="F10" s="4"/>
      <c r="G10" s="4">
        <v>0.5</v>
      </c>
      <c r="H10" s="4"/>
      <c r="I10" s="4"/>
      <c r="J10" s="19"/>
      <c r="K10" s="4"/>
      <c r="M10" s="4"/>
      <c r="N10" s="4"/>
      <c r="O10" s="4"/>
      <c r="P10" s="60">
        <f t="shared" si="0"/>
        <v>0.5</v>
      </c>
    </row>
    <row r="11" spans="2:21" x14ac:dyDescent="0.25">
      <c r="B11" s="101"/>
      <c r="C11" s="96" t="s">
        <v>93</v>
      </c>
      <c r="D11" s="30"/>
      <c r="E11" s="51">
        <v>3</v>
      </c>
      <c r="F11" s="4">
        <v>0.5</v>
      </c>
      <c r="G11" s="4">
        <v>0.5</v>
      </c>
      <c r="H11" s="4"/>
      <c r="I11" s="4">
        <v>0.5</v>
      </c>
      <c r="J11" s="19"/>
      <c r="K11" s="4">
        <v>0.5</v>
      </c>
      <c r="M11" s="4">
        <v>0.5</v>
      </c>
      <c r="N11" s="4"/>
      <c r="O11" s="4"/>
      <c r="P11" s="60">
        <f t="shared" si="0"/>
        <v>2.5</v>
      </c>
    </row>
    <row r="12" spans="2:21" ht="30" x14ac:dyDescent="0.25">
      <c r="B12" s="101"/>
      <c r="C12" s="97" t="s">
        <v>122</v>
      </c>
      <c r="D12" s="30"/>
      <c r="E12" s="50">
        <v>2</v>
      </c>
      <c r="F12" s="4"/>
      <c r="G12" s="4"/>
      <c r="H12" s="4">
        <v>5</v>
      </c>
      <c r="I12" s="4"/>
      <c r="J12" s="19"/>
      <c r="K12" s="4"/>
      <c r="L12" s="4"/>
      <c r="M12" s="4"/>
      <c r="N12" s="4"/>
      <c r="O12" s="4"/>
      <c r="P12" s="98">
        <f t="shared" si="0"/>
        <v>5</v>
      </c>
    </row>
    <row r="13" spans="2:21" x14ac:dyDescent="0.25">
      <c r="B13" s="116" t="s">
        <v>3</v>
      </c>
      <c r="C13" s="116"/>
      <c r="D13" s="31"/>
      <c r="E13" s="22">
        <f>SUM(E4:E12)</f>
        <v>31.5</v>
      </c>
      <c r="F13" s="16">
        <f t="shared" ref="F13:O13" si="1">E13-$E$13/10</f>
        <v>28.35</v>
      </c>
      <c r="G13" s="16">
        <f t="shared" si="1"/>
        <v>25.200000000000003</v>
      </c>
      <c r="H13" s="16">
        <f t="shared" si="1"/>
        <v>22.050000000000004</v>
      </c>
      <c r="I13" s="16">
        <f t="shared" si="1"/>
        <v>18.900000000000006</v>
      </c>
      <c r="J13" s="17">
        <f t="shared" si="1"/>
        <v>15.750000000000005</v>
      </c>
      <c r="K13" s="16">
        <f t="shared" si="1"/>
        <v>12.600000000000005</v>
      </c>
      <c r="L13" s="16">
        <f t="shared" si="1"/>
        <v>9.4500000000000046</v>
      </c>
      <c r="M13" s="16">
        <f t="shared" si="1"/>
        <v>6.3000000000000043</v>
      </c>
      <c r="N13" s="16">
        <f t="shared" si="1"/>
        <v>3.1500000000000044</v>
      </c>
      <c r="O13" s="17">
        <f t="shared" si="1"/>
        <v>4.4408920985006262E-15</v>
      </c>
    </row>
    <row r="14" spans="2:21" x14ac:dyDescent="0.25">
      <c r="B14" s="116" t="s">
        <v>4</v>
      </c>
      <c r="C14" s="116"/>
      <c r="D14" s="32"/>
      <c r="E14" s="10">
        <f>SUM(E4:E12)</f>
        <v>31.5</v>
      </c>
      <c r="F14" s="6">
        <f t="shared" ref="F14:O14" si="2">E14-(SUM(F4:F12))</f>
        <v>27.5</v>
      </c>
      <c r="G14" s="6">
        <f t="shared" si="2"/>
        <v>26.5</v>
      </c>
      <c r="H14" s="6">
        <f t="shared" si="2"/>
        <v>21.5</v>
      </c>
      <c r="I14" s="6">
        <f t="shared" si="2"/>
        <v>15</v>
      </c>
      <c r="J14" s="20">
        <f t="shared" si="2"/>
        <v>15</v>
      </c>
      <c r="K14" s="6">
        <f t="shared" si="2"/>
        <v>11.5</v>
      </c>
      <c r="L14" s="6">
        <f t="shared" si="2"/>
        <v>11.5</v>
      </c>
      <c r="M14" s="6">
        <f t="shared" si="2"/>
        <v>7</v>
      </c>
      <c r="N14" s="6">
        <f t="shared" si="2"/>
        <v>4</v>
      </c>
      <c r="O14" s="7">
        <f t="shared" si="2"/>
        <v>4</v>
      </c>
      <c r="P14" s="8"/>
    </row>
    <row r="16" spans="2:21" x14ac:dyDescent="0.25">
      <c r="Q16" s="2"/>
      <c r="R16" s="2"/>
      <c r="S16" s="2"/>
      <c r="T16" s="2"/>
      <c r="U16" s="2"/>
    </row>
    <row r="17" spans="18:18" x14ac:dyDescent="0.25">
      <c r="R17" s="63"/>
    </row>
    <row r="18" spans="18:18" x14ac:dyDescent="0.25">
      <c r="R18" s="64"/>
    </row>
    <row r="19" spans="18:18" x14ac:dyDescent="0.25">
      <c r="R19" s="63"/>
    </row>
    <row r="20" spans="18:18" x14ac:dyDescent="0.25">
      <c r="R20" s="64"/>
    </row>
    <row r="21" spans="18:18" x14ac:dyDescent="0.25">
      <c r="R21" s="63"/>
    </row>
    <row r="22" spans="18:18" x14ac:dyDescent="0.25">
      <c r="R22" s="64"/>
    </row>
    <row r="23" spans="18:18" x14ac:dyDescent="0.25">
      <c r="R23" s="63"/>
    </row>
    <row r="24" spans="18:18" x14ac:dyDescent="0.25">
      <c r="R24" s="64"/>
    </row>
    <row r="25" spans="18:18" x14ac:dyDescent="0.25">
      <c r="R25" s="63"/>
    </row>
    <row r="26" spans="18:18" x14ac:dyDescent="0.25">
      <c r="R26" s="64"/>
    </row>
    <row r="27" spans="18:18" x14ac:dyDescent="0.25">
      <c r="R27" s="63"/>
    </row>
    <row r="28" spans="18:18" x14ac:dyDescent="0.25">
      <c r="R28" s="64"/>
    </row>
    <row r="29" spans="18:18" x14ac:dyDescent="0.25">
      <c r="R29" s="63"/>
    </row>
    <row r="30" spans="18:18" x14ac:dyDescent="0.25">
      <c r="R30" s="64"/>
    </row>
    <row r="31" spans="18:18" x14ac:dyDescent="0.25">
      <c r="R31" s="63"/>
    </row>
  </sheetData>
  <mergeCells count="6">
    <mergeCell ref="B14:C14"/>
    <mergeCell ref="C1:F1"/>
    <mergeCell ref="C2:E2"/>
    <mergeCell ref="F2:J2"/>
    <mergeCell ref="K2:O2"/>
    <mergeCell ref="B13:C13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E446-5321-4C37-92B6-7BD9ECCC0816}">
  <dimension ref="B1:U35"/>
  <sheetViews>
    <sheetView zoomScale="85" zoomScaleNormal="85" zoomScalePageLayoutView="120" workbookViewId="0">
      <selection activeCell="L9" sqref="L9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115"/>
      <c r="D1" s="115"/>
      <c r="E1" s="115"/>
      <c r="F1" s="115"/>
    </row>
    <row r="2" spans="2:16" x14ac:dyDescent="0.25">
      <c r="B2" s="11" t="s">
        <v>130</v>
      </c>
      <c r="C2" s="114" t="s">
        <v>151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16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16" ht="15.75" customHeight="1" x14ac:dyDescent="0.25">
      <c r="B4" s="104"/>
      <c r="C4" s="63" t="s">
        <v>100</v>
      </c>
      <c r="D4" s="30"/>
      <c r="E4" s="49">
        <v>0.5</v>
      </c>
      <c r="F4" s="4"/>
      <c r="G4" s="4">
        <v>0.5</v>
      </c>
      <c r="H4" s="4"/>
      <c r="I4" s="4"/>
      <c r="J4" s="33"/>
      <c r="K4" s="4"/>
      <c r="L4" s="4"/>
      <c r="M4" s="4"/>
      <c r="N4" s="4"/>
      <c r="O4" s="4"/>
      <c r="P4" s="22">
        <f>SUM(F4:O4)</f>
        <v>0.5</v>
      </c>
    </row>
    <row r="5" spans="2:16" x14ac:dyDescent="0.25">
      <c r="B5" s="102"/>
      <c r="C5" s="93" t="s">
        <v>131</v>
      </c>
      <c r="D5" s="56"/>
      <c r="E5" s="51">
        <v>0.5</v>
      </c>
      <c r="F5" s="4"/>
      <c r="G5" s="4">
        <v>0.5</v>
      </c>
      <c r="H5" s="4"/>
      <c r="I5" s="4"/>
      <c r="J5" s="19"/>
      <c r="K5" s="4"/>
      <c r="L5" s="4"/>
      <c r="M5" s="4"/>
      <c r="N5" s="4"/>
      <c r="O5" s="4"/>
      <c r="P5" s="9">
        <f t="shared" ref="P5:P16" si="0">SUM(F5:O5)</f>
        <v>0.5</v>
      </c>
    </row>
    <row r="6" spans="2:16" x14ac:dyDescent="0.25">
      <c r="B6" s="103"/>
      <c r="C6" s="105" t="s">
        <v>132</v>
      </c>
      <c r="D6" s="56"/>
      <c r="E6" s="51">
        <v>5</v>
      </c>
      <c r="F6" s="4"/>
      <c r="G6" s="4"/>
      <c r="H6" s="4">
        <v>4</v>
      </c>
      <c r="I6" s="4">
        <v>1</v>
      </c>
      <c r="J6" s="19"/>
      <c r="K6" s="4"/>
      <c r="L6" s="4"/>
      <c r="M6" s="4"/>
      <c r="N6" s="4"/>
      <c r="O6" s="4"/>
      <c r="P6" s="9">
        <f t="shared" si="0"/>
        <v>5</v>
      </c>
    </row>
    <row r="7" spans="2:16" x14ac:dyDescent="0.25">
      <c r="B7" s="103"/>
      <c r="C7" s="106" t="s">
        <v>133</v>
      </c>
      <c r="D7" s="56"/>
      <c r="E7" s="111">
        <v>4</v>
      </c>
      <c r="F7" s="4"/>
      <c r="G7" s="4"/>
      <c r="H7" s="4"/>
      <c r="I7" s="4"/>
      <c r="J7" s="19"/>
      <c r="K7" s="4">
        <v>6</v>
      </c>
      <c r="L7" s="4"/>
      <c r="M7" s="4"/>
      <c r="N7" s="4"/>
      <c r="O7" s="4"/>
      <c r="P7" s="9">
        <f t="shared" si="0"/>
        <v>6</v>
      </c>
    </row>
    <row r="8" spans="2:16" ht="30" x14ac:dyDescent="0.25">
      <c r="B8" s="103"/>
      <c r="C8" s="105" t="s">
        <v>140</v>
      </c>
      <c r="D8" s="56"/>
      <c r="E8" s="51">
        <v>5</v>
      </c>
      <c r="F8" s="4"/>
      <c r="G8" s="4"/>
      <c r="H8" s="4"/>
      <c r="I8" s="4"/>
      <c r="J8" s="19"/>
      <c r="K8" s="4"/>
      <c r="L8" s="4">
        <v>6</v>
      </c>
      <c r="M8" s="4"/>
      <c r="N8" s="4"/>
      <c r="O8" s="4"/>
      <c r="P8" s="9">
        <f t="shared" si="0"/>
        <v>6</v>
      </c>
    </row>
    <row r="9" spans="2:16" ht="30" x14ac:dyDescent="0.25">
      <c r="B9" s="103"/>
      <c r="C9" s="106" t="s">
        <v>139</v>
      </c>
      <c r="D9" s="56"/>
      <c r="E9" s="51">
        <v>3</v>
      </c>
      <c r="F9" s="4"/>
      <c r="G9" s="4"/>
      <c r="H9" s="4"/>
      <c r="I9" s="4"/>
      <c r="J9" s="19">
        <v>3</v>
      </c>
      <c r="K9" s="4"/>
      <c r="L9" s="4"/>
      <c r="M9" s="4"/>
      <c r="N9" s="4"/>
      <c r="O9" s="4"/>
      <c r="P9" s="9"/>
    </row>
    <row r="10" spans="2:16" ht="30" x14ac:dyDescent="0.25">
      <c r="B10" s="104"/>
      <c r="C10" s="106" t="s">
        <v>134</v>
      </c>
      <c r="D10" s="56"/>
      <c r="E10" s="111">
        <v>4</v>
      </c>
      <c r="F10" s="4"/>
      <c r="G10" s="4"/>
      <c r="H10" s="4"/>
      <c r="I10" s="4"/>
      <c r="J10" s="19"/>
      <c r="K10" s="4"/>
      <c r="M10" s="4">
        <v>4</v>
      </c>
      <c r="N10" s="4"/>
      <c r="O10" s="4"/>
      <c r="P10" s="60">
        <f t="shared" si="0"/>
        <v>4</v>
      </c>
    </row>
    <row r="11" spans="2:16" ht="30" x14ac:dyDescent="0.25">
      <c r="B11" s="104"/>
      <c r="C11" s="105" t="s">
        <v>135</v>
      </c>
      <c r="D11" s="56"/>
      <c r="E11" s="51">
        <v>4</v>
      </c>
      <c r="F11" s="4"/>
      <c r="G11" s="4"/>
      <c r="H11" s="4"/>
      <c r="I11" s="4"/>
      <c r="J11" s="19"/>
      <c r="K11" s="4"/>
      <c r="M11" s="4"/>
      <c r="N11" s="4">
        <v>4</v>
      </c>
      <c r="O11" s="4"/>
      <c r="P11" s="60">
        <f t="shared" si="0"/>
        <v>4</v>
      </c>
    </row>
    <row r="12" spans="2:16" ht="30" x14ac:dyDescent="0.25">
      <c r="B12" s="104"/>
      <c r="C12" s="107" t="s">
        <v>137</v>
      </c>
      <c r="D12" s="56"/>
      <c r="E12" s="51">
        <v>2</v>
      </c>
      <c r="F12" s="4"/>
      <c r="G12" s="4"/>
      <c r="H12" s="4"/>
      <c r="I12" s="4"/>
      <c r="J12" s="19"/>
      <c r="K12" s="4"/>
      <c r="M12" s="4"/>
      <c r="N12" s="4"/>
      <c r="O12" s="4"/>
      <c r="P12" s="60">
        <f t="shared" si="0"/>
        <v>0</v>
      </c>
    </row>
    <row r="13" spans="2:16" x14ac:dyDescent="0.25">
      <c r="B13" s="104"/>
      <c r="C13" s="109"/>
      <c r="D13" s="56"/>
      <c r="E13" s="110"/>
      <c r="F13" s="4"/>
      <c r="G13" s="4"/>
      <c r="H13" s="4"/>
      <c r="I13" s="4"/>
      <c r="J13" s="19"/>
      <c r="K13" s="4"/>
      <c r="M13" s="4"/>
      <c r="N13" s="4"/>
      <c r="O13" s="4"/>
      <c r="P13" s="60"/>
    </row>
    <row r="14" spans="2:16" x14ac:dyDescent="0.25">
      <c r="B14" s="104"/>
      <c r="C14" s="108" t="s">
        <v>136</v>
      </c>
      <c r="D14" s="30"/>
      <c r="E14" s="50">
        <v>1</v>
      </c>
      <c r="F14" s="4"/>
      <c r="G14" s="4"/>
      <c r="H14" s="4"/>
      <c r="I14" s="4"/>
      <c r="J14" s="19">
        <v>1</v>
      </c>
      <c r="K14" s="4"/>
      <c r="L14" s="4"/>
      <c r="M14" s="4"/>
      <c r="N14" s="4"/>
      <c r="O14" s="4"/>
      <c r="P14" s="85">
        <f t="shared" ref="P14" si="1">SUM(F14:O14)</f>
        <v>1</v>
      </c>
    </row>
    <row r="15" spans="2:16" x14ac:dyDescent="0.25">
      <c r="B15" s="104"/>
      <c r="C15" s="108" t="s">
        <v>138</v>
      </c>
      <c r="D15" s="30"/>
      <c r="E15" s="50">
        <v>4</v>
      </c>
      <c r="F15" s="4"/>
      <c r="G15" s="4"/>
      <c r="H15" s="4"/>
      <c r="I15" s="4"/>
      <c r="J15" s="19"/>
      <c r="K15" s="4"/>
      <c r="L15" s="4"/>
      <c r="M15" s="4"/>
      <c r="N15" s="4"/>
      <c r="O15" s="4"/>
      <c r="P15" s="85"/>
    </row>
    <row r="16" spans="2:16" x14ac:dyDescent="0.25">
      <c r="B16" s="104"/>
      <c r="C16" s="108" t="s">
        <v>141</v>
      </c>
      <c r="D16" s="30"/>
      <c r="E16" s="50">
        <v>2</v>
      </c>
      <c r="F16" s="4"/>
      <c r="G16" s="4"/>
      <c r="H16" s="4"/>
      <c r="I16" s="4"/>
      <c r="J16" s="19"/>
      <c r="K16" s="4"/>
      <c r="L16" s="4"/>
      <c r="M16" s="4"/>
      <c r="N16" s="4">
        <v>2</v>
      </c>
      <c r="O16" s="4"/>
      <c r="P16" s="85">
        <f t="shared" si="0"/>
        <v>2</v>
      </c>
    </row>
    <row r="17" spans="2:21" x14ac:dyDescent="0.25">
      <c r="B17" s="116" t="s">
        <v>3</v>
      </c>
      <c r="C17" s="116"/>
      <c r="D17" s="31"/>
      <c r="E17" s="22">
        <f>SUM(E4:E16)</f>
        <v>35</v>
      </c>
      <c r="F17" s="16">
        <f t="shared" ref="F17:O17" si="2">E17-$E$17/10</f>
        <v>31.5</v>
      </c>
      <c r="G17" s="16">
        <f t="shared" si="2"/>
        <v>28</v>
      </c>
      <c r="H17" s="16">
        <f t="shared" si="2"/>
        <v>24.5</v>
      </c>
      <c r="I17" s="16">
        <f t="shared" si="2"/>
        <v>21</v>
      </c>
      <c r="J17" s="17">
        <f t="shared" si="2"/>
        <v>17.5</v>
      </c>
      <c r="K17" s="16">
        <f t="shared" si="2"/>
        <v>14</v>
      </c>
      <c r="L17" s="16">
        <f t="shared" si="2"/>
        <v>10.5</v>
      </c>
      <c r="M17" s="16">
        <f t="shared" si="2"/>
        <v>7</v>
      </c>
      <c r="N17" s="16">
        <f t="shared" si="2"/>
        <v>3.5</v>
      </c>
      <c r="O17" s="17">
        <f t="shared" si="2"/>
        <v>0</v>
      </c>
    </row>
    <row r="18" spans="2:21" x14ac:dyDescent="0.25">
      <c r="B18" s="116" t="s">
        <v>4</v>
      </c>
      <c r="C18" s="116"/>
      <c r="D18" s="32"/>
      <c r="E18" s="10">
        <f>SUM(E4:E16)</f>
        <v>35</v>
      </c>
      <c r="F18" s="6">
        <f t="shared" ref="F18:O18" si="3">E18-(SUM(F4:F16))</f>
        <v>35</v>
      </c>
      <c r="G18" s="6">
        <f t="shared" si="3"/>
        <v>34</v>
      </c>
      <c r="H18" s="6">
        <f t="shared" si="3"/>
        <v>30</v>
      </c>
      <c r="I18" s="6">
        <f t="shared" si="3"/>
        <v>29</v>
      </c>
      <c r="J18" s="20">
        <f t="shared" si="3"/>
        <v>25</v>
      </c>
      <c r="K18" s="6">
        <f t="shared" si="3"/>
        <v>19</v>
      </c>
      <c r="L18" s="6">
        <f t="shared" si="3"/>
        <v>13</v>
      </c>
      <c r="M18" s="6">
        <f t="shared" si="3"/>
        <v>9</v>
      </c>
      <c r="N18" s="6">
        <f t="shared" si="3"/>
        <v>3</v>
      </c>
      <c r="O18" s="7">
        <f t="shared" si="3"/>
        <v>3</v>
      </c>
      <c r="P18" s="8"/>
    </row>
    <row r="20" spans="2:21" x14ac:dyDescent="0.25">
      <c r="Q20" s="2"/>
      <c r="R20" s="2"/>
      <c r="S20" s="2"/>
      <c r="T20" s="2"/>
      <c r="U20" s="2"/>
    </row>
    <row r="21" spans="2:21" x14ac:dyDescent="0.25">
      <c r="R21" s="63"/>
    </row>
    <row r="22" spans="2:21" x14ac:dyDescent="0.25">
      <c r="R22" s="64"/>
    </row>
    <row r="23" spans="2:21" x14ac:dyDescent="0.25">
      <c r="R23" s="63"/>
    </row>
    <row r="24" spans="2:21" x14ac:dyDescent="0.25">
      <c r="R24" s="64"/>
    </row>
    <row r="25" spans="2:21" x14ac:dyDescent="0.25">
      <c r="R25" s="63"/>
    </row>
    <row r="26" spans="2:21" x14ac:dyDescent="0.25">
      <c r="R26" s="64"/>
    </row>
    <row r="27" spans="2:21" x14ac:dyDescent="0.25">
      <c r="R27" s="63"/>
    </row>
    <row r="28" spans="2:21" x14ac:dyDescent="0.25">
      <c r="R28" s="64"/>
    </row>
    <row r="29" spans="2:21" x14ac:dyDescent="0.25">
      <c r="R29" s="63"/>
    </row>
    <row r="30" spans="2:21" x14ac:dyDescent="0.25">
      <c r="R30" s="64"/>
    </row>
    <row r="31" spans="2:21" x14ac:dyDescent="0.25">
      <c r="R31" s="63"/>
    </row>
    <row r="32" spans="2:21" x14ac:dyDescent="0.25">
      <c r="R32" s="64"/>
    </row>
    <row r="33" spans="18:18" x14ac:dyDescent="0.25">
      <c r="R33" s="63"/>
    </row>
    <row r="34" spans="18:18" x14ac:dyDescent="0.25">
      <c r="R34" s="64"/>
    </row>
    <row r="35" spans="18:18" x14ac:dyDescent="0.25">
      <c r="R35" s="63"/>
    </row>
  </sheetData>
  <mergeCells count="6">
    <mergeCell ref="B18:C18"/>
    <mergeCell ref="C1:F1"/>
    <mergeCell ref="C2:E2"/>
    <mergeCell ref="F2:J2"/>
    <mergeCell ref="K2:O2"/>
    <mergeCell ref="B17:C17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1C6E-2639-4E8F-BD2A-1884ECA914BE}">
  <sheetPr codeName="Sheet8"/>
  <dimension ref="B1:U33"/>
  <sheetViews>
    <sheetView tabSelected="1" zoomScale="85" zoomScaleNormal="85" zoomScalePageLayoutView="120" workbookViewId="0">
      <selection activeCell="U19" sqref="U19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115"/>
      <c r="D1" s="115"/>
      <c r="E1" s="115"/>
      <c r="F1" s="115"/>
    </row>
    <row r="2" spans="2:16" x14ac:dyDescent="0.25">
      <c r="B2" s="11" t="s">
        <v>150</v>
      </c>
      <c r="C2" s="114" t="s">
        <v>149</v>
      </c>
      <c r="D2" s="114"/>
      <c r="E2" s="114"/>
      <c r="F2" s="114" t="s">
        <v>6</v>
      </c>
      <c r="G2" s="114"/>
      <c r="H2" s="114"/>
      <c r="I2" s="114"/>
      <c r="J2" s="114"/>
      <c r="K2" s="113" t="s">
        <v>7</v>
      </c>
      <c r="L2" s="113"/>
      <c r="M2" s="113"/>
      <c r="N2" s="113"/>
      <c r="O2" s="113"/>
    </row>
    <row r="3" spans="2:16" s="3" customFormat="1" ht="54" customHeight="1" x14ac:dyDescent="0.25">
      <c r="B3" s="12" t="s">
        <v>2</v>
      </c>
      <c r="C3" s="13" t="s">
        <v>0</v>
      </c>
      <c r="D3" s="12" t="s">
        <v>15</v>
      </c>
      <c r="E3" s="14" t="s">
        <v>1</v>
      </c>
      <c r="F3" s="18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4" t="s">
        <v>5</v>
      </c>
    </row>
    <row r="4" spans="2:16" x14ac:dyDescent="0.25">
      <c r="B4" s="90"/>
      <c r="C4" s="108" t="s">
        <v>51</v>
      </c>
      <c r="D4" s="56"/>
      <c r="E4" s="123">
        <v>0.5</v>
      </c>
      <c r="F4" s="4">
        <v>0.5</v>
      </c>
      <c r="G4" s="4"/>
      <c r="H4" s="4"/>
      <c r="I4" s="4"/>
      <c r="J4" s="19"/>
      <c r="K4" s="4"/>
      <c r="L4" s="4"/>
      <c r="M4" s="4"/>
      <c r="N4" s="4"/>
      <c r="O4" s="4"/>
      <c r="P4" s="9">
        <f t="shared" ref="P4:P14" si="0">SUM(F4:O4)</f>
        <v>0.5</v>
      </c>
    </row>
    <row r="5" spans="2:16" x14ac:dyDescent="0.25">
      <c r="B5" s="91"/>
      <c r="C5" s="107" t="s">
        <v>89</v>
      </c>
      <c r="D5" s="56"/>
      <c r="E5" s="123">
        <v>0.5</v>
      </c>
      <c r="F5" s="4"/>
      <c r="G5" s="4"/>
      <c r="H5" s="4"/>
      <c r="I5" s="4"/>
      <c r="J5" s="19"/>
      <c r="K5" s="4"/>
      <c r="L5" s="4"/>
      <c r="M5" s="4"/>
      <c r="N5" s="4"/>
      <c r="O5" s="4"/>
      <c r="P5" s="9">
        <f t="shared" si="0"/>
        <v>0</v>
      </c>
    </row>
    <row r="6" spans="2:16" ht="30" x14ac:dyDescent="0.25">
      <c r="B6" s="91"/>
      <c r="C6" s="108" t="s">
        <v>142</v>
      </c>
      <c r="D6" s="56"/>
      <c r="E6" s="124">
        <v>4</v>
      </c>
      <c r="F6" s="4"/>
      <c r="G6" s="4"/>
      <c r="H6" s="4"/>
      <c r="I6" s="4"/>
      <c r="J6" s="19"/>
      <c r="K6" s="4"/>
      <c r="L6" s="4"/>
      <c r="M6" s="4">
        <v>4</v>
      </c>
      <c r="N6" s="4">
        <v>4</v>
      </c>
      <c r="O6" s="4"/>
      <c r="P6" s="9">
        <f t="shared" si="0"/>
        <v>8</v>
      </c>
    </row>
    <row r="7" spans="2:16" x14ac:dyDescent="0.25">
      <c r="B7" s="91"/>
      <c r="C7" s="107" t="s">
        <v>143</v>
      </c>
      <c r="D7" s="56"/>
      <c r="E7" s="123">
        <v>4</v>
      </c>
      <c r="F7" s="4"/>
      <c r="G7" s="4"/>
      <c r="H7" s="4"/>
      <c r="I7" s="4"/>
      <c r="J7" s="19"/>
      <c r="K7" s="4">
        <v>4</v>
      </c>
      <c r="L7" s="4"/>
      <c r="M7" s="4"/>
      <c r="N7" s="4"/>
      <c r="O7" s="4"/>
      <c r="P7" s="9">
        <f t="shared" si="0"/>
        <v>4</v>
      </c>
    </row>
    <row r="8" spans="2:16" x14ac:dyDescent="0.25">
      <c r="B8" s="100"/>
      <c r="C8" s="108" t="s">
        <v>144</v>
      </c>
      <c r="D8" s="56"/>
      <c r="E8" s="123">
        <v>2</v>
      </c>
      <c r="F8" s="4"/>
      <c r="G8" s="4"/>
      <c r="H8" s="4"/>
      <c r="I8" s="4">
        <v>2</v>
      </c>
      <c r="J8" s="19"/>
      <c r="K8" s="4"/>
      <c r="L8" s="4"/>
      <c r="M8" s="4"/>
      <c r="N8" s="4"/>
      <c r="O8" s="4"/>
      <c r="P8" s="9"/>
    </row>
    <row r="9" spans="2:16" x14ac:dyDescent="0.25">
      <c r="B9" s="92"/>
      <c r="C9" s="107" t="s">
        <v>145</v>
      </c>
      <c r="D9" s="56"/>
      <c r="E9" s="124">
        <v>3</v>
      </c>
      <c r="F9" s="4"/>
      <c r="G9" s="4"/>
      <c r="H9" s="4"/>
      <c r="I9" s="4"/>
      <c r="J9" s="19"/>
      <c r="K9" s="4">
        <v>3</v>
      </c>
      <c r="L9" s="4"/>
      <c r="M9" s="4"/>
      <c r="N9" s="4"/>
      <c r="O9" s="4"/>
      <c r="P9" s="60">
        <f t="shared" si="0"/>
        <v>3</v>
      </c>
    </row>
    <row r="10" spans="2:16" ht="30" x14ac:dyDescent="0.25">
      <c r="B10" s="92"/>
      <c r="C10" s="108" t="s">
        <v>146</v>
      </c>
      <c r="D10" s="56"/>
      <c r="E10" s="123">
        <v>6</v>
      </c>
      <c r="F10" s="4"/>
      <c r="G10" s="4">
        <v>4</v>
      </c>
      <c r="H10" s="4">
        <v>2</v>
      </c>
      <c r="I10" s="4"/>
      <c r="J10" s="19"/>
      <c r="K10" s="4"/>
      <c r="L10" s="4"/>
      <c r="M10" s="4"/>
      <c r="N10" s="4"/>
      <c r="O10" s="4"/>
      <c r="P10" s="60">
        <f t="shared" si="0"/>
        <v>6</v>
      </c>
    </row>
    <row r="11" spans="2:16" x14ac:dyDescent="0.25">
      <c r="B11" s="92"/>
      <c r="C11" s="107" t="s">
        <v>147</v>
      </c>
      <c r="D11" s="56"/>
      <c r="E11" s="123">
        <v>2</v>
      </c>
      <c r="F11" s="4"/>
      <c r="G11" s="4">
        <v>2</v>
      </c>
      <c r="H11" s="4"/>
      <c r="I11" s="4"/>
      <c r="J11" s="19"/>
      <c r="K11" s="4"/>
      <c r="L11" s="4"/>
      <c r="M11" s="4"/>
      <c r="N11" s="4"/>
      <c r="O11" s="4"/>
      <c r="P11" s="60">
        <f t="shared" si="0"/>
        <v>2</v>
      </c>
    </row>
    <row r="12" spans="2:16" ht="30" x14ac:dyDescent="0.25">
      <c r="B12" s="104"/>
      <c r="C12" s="109" t="s">
        <v>152</v>
      </c>
      <c r="D12" s="56"/>
      <c r="E12" s="123">
        <v>2</v>
      </c>
      <c r="F12" s="4"/>
      <c r="G12" s="4"/>
      <c r="H12" s="4"/>
      <c r="I12" s="4">
        <v>2</v>
      </c>
      <c r="J12" s="19"/>
      <c r="K12" s="4"/>
      <c r="L12" s="4"/>
      <c r="M12" s="4"/>
      <c r="N12" s="4"/>
      <c r="O12" s="4"/>
      <c r="P12" s="60">
        <f t="shared" si="0"/>
        <v>2</v>
      </c>
    </row>
    <row r="13" spans="2:16" x14ac:dyDescent="0.25">
      <c r="B13" s="104"/>
      <c r="C13" s="108" t="s">
        <v>148</v>
      </c>
      <c r="D13" s="56"/>
      <c r="E13" s="123">
        <v>6</v>
      </c>
      <c r="F13" s="4"/>
      <c r="G13" s="4"/>
      <c r="H13" s="4"/>
      <c r="I13" s="4"/>
      <c r="J13" s="19"/>
      <c r="K13" s="4"/>
      <c r="L13" s="4">
        <v>6</v>
      </c>
      <c r="M13" s="4"/>
      <c r="N13" s="4"/>
      <c r="O13" s="4"/>
      <c r="P13" s="60">
        <f t="shared" si="0"/>
        <v>6</v>
      </c>
    </row>
    <row r="14" spans="2:16" x14ac:dyDescent="0.25">
      <c r="B14" s="101"/>
      <c r="C14" s="112" t="s">
        <v>93</v>
      </c>
      <c r="D14" s="56"/>
      <c r="E14" s="125">
        <v>2</v>
      </c>
      <c r="F14" s="4"/>
      <c r="G14" s="4"/>
      <c r="H14" s="4"/>
      <c r="I14" s="4"/>
      <c r="J14" s="19"/>
      <c r="K14" s="4"/>
      <c r="L14" s="4"/>
      <c r="M14" s="4"/>
      <c r="N14" s="4"/>
      <c r="O14" s="4"/>
      <c r="P14" s="85">
        <f t="shared" si="0"/>
        <v>0</v>
      </c>
    </row>
    <row r="15" spans="2:16" x14ac:dyDescent="0.25">
      <c r="B15" s="116" t="s">
        <v>3</v>
      </c>
      <c r="C15" s="116"/>
      <c r="D15" s="31"/>
      <c r="E15" s="22">
        <f>SUM(E4:E14)</f>
        <v>32</v>
      </c>
      <c r="F15" s="16">
        <f t="shared" ref="F15:O15" si="1">E15-$E$15/10</f>
        <v>28.8</v>
      </c>
      <c r="G15" s="16">
        <f t="shared" si="1"/>
        <v>25.6</v>
      </c>
      <c r="H15" s="16">
        <f t="shared" si="1"/>
        <v>22.400000000000002</v>
      </c>
      <c r="I15" s="16">
        <f t="shared" si="1"/>
        <v>19.200000000000003</v>
      </c>
      <c r="J15" s="17">
        <f t="shared" si="1"/>
        <v>16.000000000000004</v>
      </c>
      <c r="K15" s="16">
        <f t="shared" si="1"/>
        <v>12.800000000000004</v>
      </c>
      <c r="L15" s="16">
        <f t="shared" si="1"/>
        <v>9.600000000000005</v>
      </c>
      <c r="M15" s="16">
        <f t="shared" si="1"/>
        <v>6.4000000000000048</v>
      </c>
      <c r="N15" s="16">
        <f t="shared" si="1"/>
        <v>3.2000000000000046</v>
      </c>
      <c r="O15" s="17">
        <f t="shared" si="1"/>
        <v>4.4408920985006262E-15</v>
      </c>
    </row>
    <row r="16" spans="2:16" x14ac:dyDescent="0.25">
      <c r="B16" s="116" t="s">
        <v>4</v>
      </c>
      <c r="C16" s="116"/>
      <c r="D16" s="32"/>
      <c r="E16" s="10">
        <f>SUM(E4:E14)</f>
        <v>32</v>
      </c>
      <c r="F16" s="6">
        <f t="shared" ref="F16:O16" si="2">E16-(SUM(F4:F14))</f>
        <v>31.5</v>
      </c>
      <c r="G16" s="6">
        <f t="shared" si="2"/>
        <v>25.5</v>
      </c>
      <c r="H16" s="6">
        <f t="shared" si="2"/>
        <v>23.5</v>
      </c>
      <c r="I16" s="6">
        <f t="shared" si="2"/>
        <v>19.5</v>
      </c>
      <c r="J16" s="20">
        <f t="shared" si="2"/>
        <v>19.5</v>
      </c>
      <c r="K16" s="6">
        <f t="shared" si="2"/>
        <v>12.5</v>
      </c>
      <c r="L16" s="6">
        <f t="shared" si="2"/>
        <v>6.5</v>
      </c>
      <c r="M16" s="6">
        <f t="shared" si="2"/>
        <v>2.5</v>
      </c>
      <c r="N16" s="6">
        <f t="shared" si="2"/>
        <v>-1.5</v>
      </c>
      <c r="O16" s="7">
        <f t="shared" si="2"/>
        <v>-1.5</v>
      </c>
      <c r="P16" s="8"/>
    </row>
    <row r="18" spans="17:21" x14ac:dyDescent="0.25">
      <c r="Q18" s="2"/>
      <c r="R18" s="2"/>
      <c r="S18" s="2"/>
      <c r="T18" s="2"/>
      <c r="U18" s="2"/>
    </row>
    <row r="19" spans="17:21" x14ac:dyDescent="0.25">
      <c r="R19" s="63"/>
    </row>
    <row r="20" spans="17:21" x14ac:dyDescent="0.25">
      <c r="R20" s="64"/>
    </row>
    <row r="21" spans="17:21" x14ac:dyDescent="0.25">
      <c r="R21" s="63"/>
    </row>
    <row r="22" spans="17:21" x14ac:dyDescent="0.25">
      <c r="R22" s="64"/>
    </row>
    <row r="23" spans="17:21" x14ac:dyDescent="0.25">
      <c r="R23" s="63"/>
    </row>
    <row r="24" spans="17:21" x14ac:dyDescent="0.25">
      <c r="R24" s="64"/>
    </row>
    <row r="25" spans="17:21" x14ac:dyDescent="0.25">
      <c r="R25" s="63"/>
    </row>
    <row r="26" spans="17:21" x14ac:dyDescent="0.25">
      <c r="R26" s="64"/>
    </row>
    <row r="27" spans="17:21" x14ac:dyDescent="0.25">
      <c r="R27" s="63"/>
    </row>
    <row r="28" spans="17:21" x14ac:dyDescent="0.25">
      <c r="R28" s="64"/>
    </row>
    <row r="29" spans="17:21" x14ac:dyDescent="0.25">
      <c r="R29" s="63"/>
    </row>
    <row r="30" spans="17:21" x14ac:dyDescent="0.25">
      <c r="R30" s="64"/>
    </row>
    <row r="31" spans="17:21" x14ac:dyDescent="0.25">
      <c r="R31" s="63"/>
    </row>
    <row r="32" spans="17:21" x14ac:dyDescent="0.25">
      <c r="R32" s="64"/>
    </row>
    <row r="33" spans="18:18" x14ac:dyDescent="0.25">
      <c r="R33" s="63"/>
    </row>
  </sheetData>
  <mergeCells count="6">
    <mergeCell ref="B16:C16"/>
    <mergeCell ref="C1:F1"/>
    <mergeCell ref="C2:E2"/>
    <mergeCell ref="F2:J2"/>
    <mergeCell ref="K2:O2"/>
    <mergeCell ref="B15:C15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 Backlog</vt:lpstr>
      <vt:lpstr>Sprint Backlog 1</vt:lpstr>
      <vt:lpstr>Sprint Backlog2</vt:lpstr>
      <vt:lpstr>Sprint Backlog 3</vt:lpstr>
      <vt:lpstr>Sprint Backlog 4</vt:lpstr>
      <vt:lpstr>Sprint Backlog 5</vt:lpstr>
      <vt:lpstr>Sprint Backlog 6</vt:lpstr>
      <vt:lpstr>Sprint Backlog 7</vt:lpstr>
      <vt:lpstr>Sprint Backlog 8</vt:lpstr>
      <vt:lpstr>Sprint Backlog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Cox</dc:creator>
  <cp:lastModifiedBy>Jordan</cp:lastModifiedBy>
  <dcterms:created xsi:type="dcterms:W3CDTF">2016-02-20T13:38:40Z</dcterms:created>
  <dcterms:modified xsi:type="dcterms:W3CDTF">2020-03-16T10:40:01Z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e43ca99a-f11c-4759-9475-fb4dd6bb73db</vt:lpwstr>
  </property>
</Properties>
</file>