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F97BFF1B-39AA-4B69-B654-26E9A0E74F35}" xr6:coauthVersionLast="41" xr6:coauthVersionMax="41" xr10:uidLastSave="{00000000-0000-0000-0000-000000000000}"/>
  <bookViews>
    <workbookView xWindow="390" yWindow="390" windowWidth="28200" windowHeight="14085" tabRatio="500" activeTab="3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exampl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2" i="6" l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E21" i="6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0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<sst xmlns="http://schemas.openxmlformats.org/spreadsheetml/2006/main" count="189" uniqueCount="100">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</sst>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Backlog2'!$E$21:$O$21</c:f>
              <c:numCache>
                <c:formatCode>0</c:formatCode>
                <c:ptCount val="11"/>
                <c:pt idx="0" formatCode="General">
                  <c:v>34.5</c:v>
                </c:pt>
                <c:pt idx="1">
                  <c:v>31.05</c:v>
                </c:pt>
                <c:pt idx="2">
                  <c:v>27.6</c:v>
                </c:pt>
                <c:pt idx="3">
                  <c:v>24.150000000000002</c:v>
                </c:pt>
                <c:pt idx="4">
                  <c:v>20.700000000000003</c:v>
                </c:pt>
                <c:pt idx="5">
                  <c:v>17.250000000000004</c:v>
                </c:pt>
                <c:pt idx="6">
                  <c:v>13.800000000000004</c:v>
                </c:pt>
                <c:pt idx="7">
                  <c:v>10.350000000000005</c:v>
                </c:pt>
                <c:pt idx="8">
                  <c:v>6.9000000000000048</c:v>
                </c:pt>
                <c:pt idx="9">
                  <c:v>3.4500000000000046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General</c:formatCode>
                <c:ptCount val="11"/>
                <c:pt idx="0">
                  <c:v>34.5</c:v>
                </c:pt>
                <c:pt idx="1">
                  <c:v>27.5</c:v>
                </c:pt>
                <c:pt idx="2">
                  <c:v>24</c:v>
                </c:pt>
                <c:pt idx="3">
                  <c:v>14</c:v>
                </c:pt>
                <c:pt idx="4">
                  <c:v>13.5</c:v>
                </c:pt>
                <c:pt idx="5">
                  <c:v>13.5</c:v>
                </c:pt>
                <c:pt idx="6">
                  <c:v>5.5</c:v>
                </c:pt>
                <c:pt idx="7">
                  <c:v>5.5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3'!$E$16:$O$16</c:f>
              <c:numCache>
                <c:formatCode>0</c:formatCode>
                <c:ptCount val="11"/>
                <c:pt idx="0" formatCode="General">
                  <c:v>32.5</c:v>
                </c:pt>
                <c:pt idx="1">
                  <c:v>29.25</c:v>
                </c:pt>
                <c:pt idx="2">
                  <c:v>26</c:v>
                </c:pt>
                <c:pt idx="3">
                  <c:v>22.75</c:v>
                </c:pt>
                <c:pt idx="4">
                  <c:v>19.5</c:v>
                </c:pt>
                <c:pt idx="5">
                  <c:v>16.25</c:v>
                </c:pt>
                <c:pt idx="6">
                  <c:v>13</c:v>
                </c:pt>
                <c:pt idx="7">
                  <c:v>9.75</c:v>
                </c:pt>
                <c:pt idx="8">
                  <c:v>6.5</c:v>
                </c:pt>
                <c:pt idx="9">
                  <c:v>3.25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General</c:formatCode>
                <c:ptCount val="11"/>
                <c:pt idx="0">
                  <c:v>32.5</c:v>
                </c:pt>
                <c:pt idx="1">
                  <c:v>30.5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23</xdr:row>
      <xdr:rowOff>131724</xdr:rowOff>
    </xdr:from>
    <xdr:to>
      <xdr:col>15</xdr:col>
      <xdr:colOff>252860</xdr:colOff>
      <xdr:row>46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18</xdr:row>
      <xdr:rowOff>131724</xdr:rowOff>
    </xdr:from>
    <xdr:to>
      <xdr:col>15</xdr:col>
      <xdr:colOff>252860</xdr:colOff>
      <xdr:row>41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zoomScale="115" zoomScaleNormal="115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80"/>
      <c r="D1" s="80"/>
      <c r="E1" s="80"/>
      <c r="F1" s="80"/>
    </row>
    <row r="2" spans="2:16" x14ac:dyDescent="0.25">
      <c r="B2" s="11" t="s">
        <v>23</v>
      </c>
      <c r="C2" s="79" t="s">
        <v>84</v>
      </c>
      <c r="D2" s="79"/>
      <c r="E2" s="79"/>
      <c r="F2" s="79" t="s">
        <v>8</v>
      </c>
      <c r="G2" s="79"/>
      <c r="H2" s="79"/>
      <c r="I2" s="79"/>
      <c r="J2" s="79"/>
      <c r="K2" s="78" t="s">
        <v>9</v>
      </c>
      <c r="L2" s="78"/>
      <c r="M2" s="78"/>
      <c r="N2" s="78"/>
      <c r="O2" s="78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84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84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84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84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82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83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83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83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83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83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83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85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2" t="s">
        <v>27</v>
      </c>
      <c r="C16" s="54" t="s">
        <v>62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0.5</v>
      </c>
      <c r="M16" s="4">
        <v>0</v>
      </c>
      <c r="N16" s="4">
        <v>0</v>
      </c>
      <c r="O16" s="4">
        <v>0</v>
      </c>
      <c r="P16" s="9">
        <f t="shared" si="0"/>
        <v>1</v>
      </c>
    </row>
    <row r="17" spans="2:21" x14ac:dyDescent="0.25">
      <c r="B17" s="83"/>
      <c r="C17" s="54" t="s">
        <v>63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81" t="s">
        <v>3</v>
      </c>
      <c r="C18" s="81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81" t="s">
        <v>4</v>
      </c>
      <c r="C19" s="81"/>
      <c r="D19" s="33"/>
      <c r="E19" s="10">
        <f>SUM(E4:E17)</f>
        <v>47.5</v>
      </c>
      <c r="F19" s="6">
        <f t="shared" ref="F19:O19" si="3">E19-(SUM(F4:F17))</f>
        <v>36</v>
      </c>
      <c r="G19" s="6">
        <f t="shared" si="3"/>
        <v>35.5</v>
      </c>
      <c r="H19" s="6">
        <f t="shared" si="3"/>
        <v>21.5</v>
      </c>
      <c r="I19" s="6">
        <f t="shared" si="3"/>
        <v>21.5</v>
      </c>
      <c r="J19" s="21">
        <f t="shared" si="3"/>
        <v>18.5</v>
      </c>
      <c r="K19" s="6">
        <f t="shared" si="3"/>
        <v>11.5</v>
      </c>
      <c r="L19" s="6">
        <f t="shared" si="3"/>
        <v>5</v>
      </c>
      <c r="M19" s="6">
        <f t="shared" si="3"/>
        <v>-1</v>
      </c>
      <c r="N19" s="6">
        <f t="shared" si="3"/>
        <v>-1</v>
      </c>
      <c r="O19" s="7">
        <f t="shared" si="3"/>
        <v>-1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7"/>
  <sheetViews>
    <sheetView topLeftCell="A24" zoomScaleNormal="100" zoomScalePageLayoutView="120" workbookViewId="0">
      <selection activeCell="R29" sqref="R2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80"/>
      <c r="D1" s="80"/>
      <c r="E1" s="80"/>
      <c r="F1" s="80"/>
    </row>
    <row r="2" spans="2:16" x14ac:dyDescent="0.25">
      <c r="B2" s="11" t="s">
        <v>23</v>
      </c>
      <c r="C2" s="79" t="s">
        <v>85</v>
      </c>
      <c r="D2" s="79"/>
      <c r="E2" s="79"/>
      <c r="F2" s="79" t="s">
        <v>8</v>
      </c>
      <c r="G2" s="79"/>
      <c r="H2" s="79"/>
      <c r="I2" s="79"/>
      <c r="J2" s="79"/>
      <c r="K2" s="78" t="s">
        <v>9</v>
      </c>
      <c r="L2" s="78"/>
      <c r="M2" s="78"/>
      <c r="N2" s="78"/>
      <c r="O2" s="78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82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0" si="0">SUM(F5:O5)</f>
        <v>4</v>
      </c>
    </row>
    <row r="6" spans="2:16" ht="30" x14ac:dyDescent="0.25">
      <c r="B6" s="83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83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85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84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9">
        <f t="shared" si="0"/>
        <v>3</v>
      </c>
    </row>
    <row r="10" spans="2:16" ht="45" x14ac:dyDescent="0.25">
      <c r="B10" s="84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62">
        <f t="shared" si="0"/>
        <v>3</v>
      </c>
    </row>
    <row r="11" spans="2:16" ht="30" x14ac:dyDescent="0.25">
      <c r="B11" s="84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84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84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9">
        <f t="shared" si="0"/>
        <v>2</v>
      </c>
    </row>
    <row r="14" spans="2:16" x14ac:dyDescent="0.25">
      <c r="B14" s="76"/>
      <c r="C14" s="77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/>
    </row>
    <row r="20" spans="2:21" x14ac:dyDescent="0.25">
      <c r="B20" s="63"/>
      <c r="C20" s="72" t="s">
        <v>79</v>
      </c>
      <c r="D20" s="31"/>
      <c r="E20" s="52">
        <v>4</v>
      </c>
      <c r="F20" s="4"/>
      <c r="G20" s="4"/>
      <c r="H20" s="4">
        <v>4</v>
      </c>
      <c r="I20" s="4"/>
      <c r="J20" s="20"/>
      <c r="K20" s="4"/>
      <c r="L20" s="4"/>
      <c r="M20" s="4"/>
      <c r="N20" s="4"/>
      <c r="O20" s="4"/>
      <c r="P20" s="10">
        <f t="shared" si="0"/>
        <v>4</v>
      </c>
    </row>
    <row r="21" spans="2:21" x14ac:dyDescent="0.25">
      <c r="B21" s="81" t="s">
        <v>3</v>
      </c>
      <c r="C21" s="81"/>
      <c r="D21" s="32"/>
      <c r="E21" s="23">
        <f>SUM(E4:E20)</f>
        <v>34.5</v>
      </c>
      <c r="F21" s="17">
        <f t="shared" ref="F21:O21" si="2">E21-$E$21/10</f>
        <v>31.05</v>
      </c>
      <c r="G21" s="17">
        <f t="shared" si="2"/>
        <v>27.6</v>
      </c>
      <c r="H21" s="17">
        <f t="shared" si="2"/>
        <v>24.150000000000002</v>
      </c>
      <c r="I21" s="17">
        <f t="shared" si="2"/>
        <v>20.700000000000003</v>
      </c>
      <c r="J21" s="18">
        <f t="shared" si="2"/>
        <v>17.250000000000004</v>
      </c>
      <c r="K21" s="17">
        <f t="shared" si="2"/>
        <v>13.800000000000004</v>
      </c>
      <c r="L21" s="17">
        <f t="shared" si="2"/>
        <v>10.350000000000005</v>
      </c>
      <c r="M21" s="17">
        <f t="shared" si="2"/>
        <v>6.9000000000000048</v>
      </c>
      <c r="N21" s="17">
        <f t="shared" si="2"/>
        <v>3.4500000000000046</v>
      </c>
      <c r="O21" s="18">
        <f t="shared" si="2"/>
        <v>4.4408920985006262E-15</v>
      </c>
    </row>
    <row r="22" spans="2:21" x14ac:dyDescent="0.25">
      <c r="B22" s="81" t="s">
        <v>4</v>
      </c>
      <c r="C22" s="81"/>
      <c r="D22" s="33"/>
      <c r="E22" s="10">
        <f>SUM(E4:E20)</f>
        <v>34.5</v>
      </c>
      <c r="F22" s="6">
        <f t="shared" ref="F22:O22" si="3">E22-(SUM(F4:F20))</f>
        <v>27.5</v>
      </c>
      <c r="G22" s="6">
        <f t="shared" si="3"/>
        <v>24</v>
      </c>
      <c r="H22" s="6">
        <f t="shared" si="3"/>
        <v>14</v>
      </c>
      <c r="I22" s="6">
        <f t="shared" si="3"/>
        <v>13.5</v>
      </c>
      <c r="J22" s="21">
        <f t="shared" si="3"/>
        <v>13.5</v>
      </c>
      <c r="K22" s="6">
        <f t="shared" si="3"/>
        <v>5.5</v>
      </c>
      <c r="L22" s="6">
        <f t="shared" si="3"/>
        <v>5.5</v>
      </c>
      <c r="M22" s="6">
        <f t="shared" si="3"/>
        <v>-0.5</v>
      </c>
      <c r="N22" s="6">
        <f t="shared" si="3"/>
        <v>-0.5</v>
      </c>
      <c r="O22" s="7">
        <f t="shared" si="3"/>
        <v>-0.5</v>
      </c>
      <c r="P22" s="8"/>
      <c r="Q22" s="2"/>
      <c r="R22" s="2"/>
      <c r="S22" s="2"/>
      <c r="T22" s="2"/>
      <c r="U22" s="2"/>
    </row>
    <row r="23" spans="2:21" x14ac:dyDescent="0.25">
      <c r="R23" s="65"/>
    </row>
    <row r="24" spans="2:21" x14ac:dyDescent="0.25">
      <c r="R24" s="66"/>
    </row>
    <row r="25" spans="2:21" x14ac:dyDescent="0.25">
      <c r="R25" s="65"/>
    </row>
    <row r="26" spans="2:21" x14ac:dyDescent="0.25">
      <c r="R26" s="66"/>
    </row>
    <row r="27" spans="2:21" x14ac:dyDescent="0.25">
      <c r="R27" s="65"/>
    </row>
    <row r="28" spans="2:21" x14ac:dyDescent="0.25">
      <c r="R28" s="66"/>
    </row>
    <row r="29" spans="2:21" x14ac:dyDescent="0.25">
      <c r="R29" s="65"/>
    </row>
    <row r="30" spans="2:21" x14ac:dyDescent="0.25">
      <c r="R30" s="66"/>
    </row>
    <row r="31" spans="2:21" x14ac:dyDescent="0.25">
      <c r="R31" s="65"/>
    </row>
    <row r="32" spans="2:21" x14ac:dyDescent="0.25">
      <c r="R32" s="66"/>
    </row>
    <row r="33" spans="18:18" x14ac:dyDescent="0.25">
      <c r="R33" s="65"/>
    </row>
    <row r="34" spans="18:18" x14ac:dyDescent="0.25">
      <c r="R34" s="66"/>
    </row>
    <row r="35" spans="18:18" x14ac:dyDescent="0.25">
      <c r="R35" s="65"/>
    </row>
    <row r="36" spans="18:18" x14ac:dyDescent="0.25">
      <c r="R36" s="66"/>
    </row>
    <row r="37" spans="18:18" x14ac:dyDescent="0.25">
      <c r="R37" s="65"/>
    </row>
  </sheetData>
  <mergeCells count="8">
    <mergeCell ref="C1:F1"/>
    <mergeCell ref="C2:E2"/>
    <mergeCell ref="F2:J2"/>
    <mergeCell ref="K2:O2"/>
    <mergeCell ref="B21:C21"/>
    <mergeCell ref="B22:C22"/>
    <mergeCell ref="B9:B13"/>
    <mergeCell ref="B5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tabSelected="1" zoomScaleNormal="100" zoomScalePageLayoutView="120" workbookViewId="0">
      <selection activeCell="H13" sqref="H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80"/>
      <c r="D1" s="80"/>
      <c r="E1" s="80"/>
      <c r="F1" s="80"/>
    </row>
    <row r="2" spans="2:16" x14ac:dyDescent="0.25">
      <c r="B2" s="11" t="s">
        <v>23</v>
      </c>
      <c r="C2" s="79" t="s">
        <v>85</v>
      </c>
      <c r="D2" s="79"/>
      <c r="E2" s="79"/>
      <c r="F2" s="79" t="s">
        <v>8</v>
      </c>
      <c r="G2" s="79"/>
      <c r="H2" s="79"/>
      <c r="I2" s="79"/>
      <c r="J2" s="79"/>
      <c r="K2" s="78" t="s">
        <v>9</v>
      </c>
      <c r="L2" s="78"/>
      <c r="M2" s="78"/>
      <c r="N2" s="78"/>
      <c r="O2" s="78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82" t="s">
        <v>82</v>
      </c>
      <c r="C5" s="66" t="s">
        <v>93</v>
      </c>
      <c r="D5" s="58"/>
      <c r="E5" s="53">
        <v>0.5</v>
      </c>
      <c r="F5" s="4"/>
      <c r="G5" s="4">
        <v>2</v>
      </c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2</v>
      </c>
    </row>
    <row r="6" spans="2:16" ht="30" x14ac:dyDescent="0.25">
      <c r="B6" s="83"/>
      <c r="C6" s="66" t="s">
        <v>95</v>
      </c>
      <c r="D6" s="31"/>
      <c r="E6" s="53">
        <v>2</v>
      </c>
      <c r="F6" s="4"/>
      <c r="G6" s="4">
        <v>2</v>
      </c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83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/>
      <c r="L7" s="4"/>
      <c r="M7" s="4"/>
      <c r="N7" s="4"/>
      <c r="O7" s="4"/>
      <c r="P7" s="9">
        <f t="shared" si="0"/>
        <v>0</v>
      </c>
    </row>
    <row r="8" spans="2:16" ht="30" x14ac:dyDescent="0.25">
      <c r="B8" s="83"/>
      <c r="C8" s="65" t="s">
        <v>98</v>
      </c>
      <c r="D8" s="31"/>
      <c r="E8" s="60">
        <v>6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9"/>
    </row>
    <row r="9" spans="2:16" x14ac:dyDescent="0.25">
      <c r="B9" s="85"/>
      <c r="C9" s="66" t="s">
        <v>97</v>
      </c>
      <c r="D9" s="31"/>
      <c r="E9" s="60">
        <v>1</v>
      </c>
      <c r="F9" s="4"/>
      <c r="G9" s="4">
        <v>1</v>
      </c>
      <c r="H9" s="4"/>
      <c r="I9" s="4"/>
      <c r="J9" s="20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84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/>
      <c r="N10" s="4"/>
      <c r="O10" s="4"/>
      <c r="P10" s="9">
        <f t="shared" si="0"/>
        <v>0</v>
      </c>
    </row>
    <row r="11" spans="2:16" ht="30" x14ac:dyDescent="0.25">
      <c r="B11" s="84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62">
        <f t="shared" si="0"/>
        <v>0</v>
      </c>
    </row>
    <row r="12" spans="2:16" x14ac:dyDescent="0.25">
      <c r="B12" s="84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/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/>
      <c r="M14" s="4"/>
      <c r="N14" s="4"/>
      <c r="O14" s="4"/>
      <c r="P14" s="9"/>
    </row>
    <row r="15" spans="2:16" x14ac:dyDescent="0.25">
      <c r="B15" s="76"/>
      <c r="C15" s="65" t="s">
        <v>78</v>
      </c>
      <c r="D15" s="31"/>
      <c r="E15" s="60">
        <v>6</v>
      </c>
      <c r="F15" s="4"/>
      <c r="G15" s="4"/>
      <c r="H15" s="4"/>
      <c r="I15" s="4"/>
      <c r="J15" s="20"/>
      <c r="K15" s="4"/>
      <c r="L15" s="4"/>
      <c r="M15" s="4"/>
      <c r="N15" s="4"/>
      <c r="O15" s="4"/>
      <c r="P15" s="10"/>
    </row>
    <row r="16" spans="2:16" x14ac:dyDescent="0.25">
      <c r="B16" s="81" t="s">
        <v>3</v>
      </c>
      <c r="C16" s="81"/>
      <c r="D16" s="32"/>
      <c r="E16" s="23">
        <f>SUM(E4:E15)</f>
        <v>32.5</v>
      </c>
      <c r="F16" s="17">
        <f t="shared" ref="F16:O16" si="1">E16-$E$16/10</f>
        <v>29.25</v>
      </c>
      <c r="G16" s="17">
        <f t="shared" si="1"/>
        <v>26</v>
      </c>
      <c r="H16" s="17">
        <f t="shared" si="1"/>
        <v>22.75</v>
      </c>
      <c r="I16" s="17">
        <f t="shared" si="1"/>
        <v>19.5</v>
      </c>
      <c r="J16" s="18">
        <f t="shared" si="1"/>
        <v>16.25</v>
      </c>
      <c r="K16" s="17">
        <f t="shared" si="1"/>
        <v>13</v>
      </c>
      <c r="L16" s="17">
        <f t="shared" si="1"/>
        <v>9.75</v>
      </c>
      <c r="M16" s="17">
        <f t="shared" si="1"/>
        <v>6.5</v>
      </c>
      <c r="N16" s="17">
        <f t="shared" si="1"/>
        <v>3.25</v>
      </c>
      <c r="O16" s="18">
        <f t="shared" si="1"/>
        <v>0</v>
      </c>
    </row>
    <row r="17" spans="2:21" x14ac:dyDescent="0.25">
      <c r="B17" s="81" t="s">
        <v>4</v>
      </c>
      <c r="C17" s="81"/>
      <c r="D17" s="33"/>
      <c r="E17" s="10">
        <f>SUM(E4:E15)</f>
        <v>32.5</v>
      </c>
      <c r="F17" s="6">
        <f t="shared" ref="F17:O17" si="2">E17-(SUM(F4:F12))</f>
        <v>30.5</v>
      </c>
      <c r="G17" s="6">
        <f t="shared" si="2"/>
        <v>21.5</v>
      </c>
      <c r="H17" s="6">
        <f t="shared" si="2"/>
        <v>21.5</v>
      </c>
      <c r="I17" s="6">
        <f t="shared" si="2"/>
        <v>21.5</v>
      </c>
      <c r="J17" s="21">
        <f t="shared" si="2"/>
        <v>21.5</v>
      </c>
      <c r="K17" s="6">
        <f t="shared" si="2"/>
        <v>21.5</v>
      </c>
      <c r="L17" s="6">
        <f t="shared" si="2"/>
        <v>21.5</v>
      </c>
      <c r="M17" s="6">
        <f t="shared" si="2"/>
        <v>21.5</v>
      </c>
      <c r="N17" s="6">
        <f t="shared" si="2"/>
        <v>21.5</v>
      </c>
      <c r="O17" s="7">
        <f t="shared" si="2"/>
        <v>21.5</v>
      </c>
      <c r="P17" s="8"/>
      <c r="Q17" s="2"/>
      <c r="R17" s="2"/>
      <c r="S17" s="2"/>
      <c r="T17" s="2"/>
      <c r="U17" s="2"/>
    </row>
    <row r="18" spans="2:21" x14ac:dyDescent="0.25"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C1:F1"/>
    <mergeCell ref="C2:E2"/>
    <mergeCell ref="F2:J2"/>
    <mergeCell ref="K2:O2"/>
    <mergeCell ref="B5:B9"/>
    <mergeCell ref="B10:B12"/>
    <mergeCell ref="B16:C16"/>
    <mergeCell ref="B17:C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80"/>
      <c r="D1" s="80"/>
      <c r="E1" s="80"/>
      <c r="F1" s="80"/>
      <c r="G1" s="80"/>
      <c r="H1" s="80"/>
    </row>
    <row r="2" spans="2:18" x14ac:dyDescent="0.25">
      <c r="B2" s="11" t="s">
        <v>24</v>
      </c>
      <c r="C2" s="79" t="s">
        <v>26</v>
      </c>
      <c r="D2" s="79"/>
      <c r="E2" s="79"/>
      <c r="F2" s="79"/>
      <c r="G2" s="79"/>
      <c r="H2" s="79" t="s">
        <v>8</v>
      </c>
      <c r="I2" s="79"/>
      <c r="J2" s="79"/>
      <c r="K2" s="79"/>
      <c r="L2" s="79"/>
      <c r="M2" s="78" t="s">
        <v>9</v>
      </c>
      <c r="N2" s="78"/>
      <c r="O2" s="78"/>
      <c r="P2" s="78"/>
      <c r="Q2" s="78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82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85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82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83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83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83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83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83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83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83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83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83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85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81" t="s">
        <v>3</v>
      </c>
      <c r="C17" s="81"/>
      <c r="D17" s="81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81" t="s">
        <v>4</v>
      </c>
      <c r="C18" s="81"/>
      <c r="D18" s="81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M2:Q2"/>
    <mergeCell ref="B4:B5"/>
    <mergeCell ref="B6:B16"/>
    <mergeCell ref="B17:D17"/>
    <mergeCell ref="B18:D18"/>
    <mergeCell ref="C1:H1"/>
    <mergeCell ref="C2:G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Backlog 1</vt:lpstr>
      <vt:lpstr>Sprint Backlog2</vt:lpstr>
      <vt:lpstr>Sprint Backlog 3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2019-12-04T16:13:35Z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