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DD2A110B-947C-4DF1-9F69-30A46EA6F83C}" xr6:coauthVersionLast="41" xr6:coauthVersionMax="41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Product Backlog" sheetId="3" r:id="rId1"/>
    <sheet name="Sprint Backlog 1" sheetId="1" r:id="rId2"/>
    <sheet name="Sprint Backlog 1 (2)" sheetId="6" r:id="rId3"/>
    <sheet name="Sprint Backlog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6" l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19" i="6"/>
  <c r="P17" i="6"/>
  <c r="P16" i="6"/>
  <c r="P15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<sst xmlns="http://schemas.openxmlformats.org/spreadsheetml/2006/main" count="152" uniqueCount="90">
  <si>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</si>
  <si>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</si>
  <si>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</si>
  <si>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</si>
  <si>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</si>
  <si>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</si>
  <si>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</si>
  <si>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</si>
  <si>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</si>
  <si>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</si>
  <si>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</si>
  <si>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</si>
  <si>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</si>
  <si>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</si>
  <si>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</si>
  <si>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</si>
  <si>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</si>
  <si>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</si>
  <si>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</si>
  <si>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</si>
  <si>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</si>
  <si>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</si>
  <si>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</si>
  <si>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</si>
  <si>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</si>
  <si>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</si>
  <si>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</si>
  <si>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</si>
  <si>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</si>
  <si>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</si>
  <si>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</si>
  <si>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</si>
  <si>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</si>
  <si>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</si>
  <si>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</si>
  <si>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</si>
  <si>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</si>
  <si>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</si>
  <si>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</si>
  <si>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</si>
  <si>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</si>
  <si>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</si>
  <si>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</si>
  <si>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</si>
  <si>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</si>
  <si>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</si>
  <si>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</si>
  <si>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</si>
  <si>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</si>
  <si>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</si>
  <si>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</si>
  <si>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</si>
  <si>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</si>
  <si>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</si>
  <si>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</si>
  <si>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</si>
  <si>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</si>
  <si>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</si>
  <si>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</si>
  <si>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</si>
  <si>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</si>
  <si>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</si>
  <si>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</si>
  <si>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</si>
  <si>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</si>
  <si>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</si>
  <si>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</si>
  <si>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</si>
  <si>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</si>
  <si>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</si>
  <si>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</si>
  <si>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</si>
  <si>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</si>
  <si>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</si>
  <si>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</si>
  <si>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UML Diagrams - Task creation, render, invite</t>
  </si>
  <si>
    <t>UML Diagrams - Team creation, render, invite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</si>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</sst>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4" fillId="3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 indent="2"/>
    </xf>
    <xf numFmtId="0" fontId="11" fillId="0" borderId="18" xfId="0" applyFont="1" applyFill="1" applyBorder="1" applyAlignment="1">
      <alignment horizontal="left" wrapText="1" indent="2"/>
    </xf>
    <xf numFmtId="0" fontId="11" fillId="0" borderId="19" xfId="0" applyFont="1" applyFill="1" applyBorder="1" applyAlignment="1">
      <alignment horizontal="left" wrapText="1" indent="2"/>
    </xf>
    <xf numFmtId="0" fontId="11" fillId="0" borderId="7" xfId="0" applyFont="1" applyBorder="1" applyAlignment="1">
      <alignment horizontal="left" wrapText="1" indent="2"/>
    </xf>
    <xf numFmtId="0" fontId="11" fillId="0" borderId="16" xfId="0" applyFont="1" applyFill="1" applyBorder="1" applyAlignment="1">
      <alignment horizontal="left" wrapText="1" indent="2"/>
    </xf>
    <xf numFmtId="0" fontId="11" fillId="0" borderId="20" xfId="0" applyFont="1" applyFill="1" applyBorder="1" applyAlignment="1">
      <alignment horizontal="left" wrapText="1" indent="2"/>
    </xf>
    <xf numFmtId="0" fontId="11" fillId="0" borderId="5" xfId="0" applyFont="1" applyBorder="1" applyAlignment="1">
      <alignment horizontal="left" wrapText="1" indent="2"/>
    </xf>
    <xf numFmtId="0" fontId="11" fillId="0" borderId="5" xfId="0" applyFont="1" applyFill="1" applyBorder="1" applyAlignment="1">
      <alignment horizontal="left" wrapText="1" indent="2"/>
    </xf>
    <xf numFmtId="0" fontId="11" fillId="0" borderId="21" xfId="0" applyFont="1" applyFill="1" applyBorder="1" applyAlignment="1">
      <alignment horizontal="left" wrapText="1" indent="2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(2)'!$E$20:$O$20</c:f>
              <c:numCache>
                <c:formatCode>0</c:formatCode>
                <c:ptCount val="11"/>
                <c:pt idx="0" formatCode="General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13.600000000000007</c:v>
                </c:pt>
                <c:pt idx="7">
                  <c:v>10.200000000000006</c:v>
                </c:pt>
                <c:pt idx="8">
                  <c:v>6.800000000000006</c:v>
                </c:pt>
                <c:pt idx="9">
                  <c:v>3.4000000000000061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(2)'!$E$21:$O$21</c:f>
              <c:numCache>
                <c:formatCode>General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22</xdr:row>
      <xdr:rowOff>131724</xdr:rowOff>
    </xdr:from>
    <xdr:to>
      <xdr:col>15</xdr:col>
      <xdr:colOff>252860</xdr:colOff>
      <xdr:row>45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86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2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2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2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2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0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1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1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1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1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1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1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83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0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1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79" t="s">
        <v>3</v>
      </c>
      <c r="C18" s="79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79" t="s">
        <v>4</v>
      </c>
      <c r="C19" s="79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6"/>
  <sheetViews>
    <sheetView tabSelected="1" zoomScaleNormal="100" zoomScalePageLayoutView="120" workbookViewId="0">
      <selection activeCell="K13" sqref="K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78"/>
      <c r="D1" s="78"/>
      <c r="E1" s="78"/>
      <c r="F1" s="78"/>
    </row>
    <row r="2" spans="2:16" x14ac:dyDescent="0.25">
      <c r="B2" s="11" t="s">
        <v>23</v>
      </c>
      <c r="C2" s="77" t="s">
        <v>87</v>
      </c>
      <c r="D2" s="77"/>
      <c r="E2" s="77"/>
      <c r="F2" s="77" t="s">
        <v>8</v>
      </c>
      <c r="G2" s="77"/>
      <c r="H2" s="77"/>
      <c r="I2" s="77"/>
      <c r="J2" s="77"/>
      <c r="K2" s="76" t="s">
        <v>9</v>
      </c>
      <c r="L2" s="76"/>
      <c r="M2" s="76"/>
      <c r="N2" s="76"/>
      <c r="O2" s="76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83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0" t="s">
        <v>84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19" si="0">SUM(F5:O5)</f>
        <v>4</v>
      </c>
    </row>
    <row r="6" spans="2:16" ht="30" x14ac:dyDescent="0.25">
      <c r="B6" s="81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/>
      <c r="L6" s="4"/>
      <c r="M6" s="4"/>
      <c r="N6" s="4"/>
      <c r="O6" s="4"/>
      <c r="P6" s="9">
        <f t="shared" si="0"/>
        <v>1</v>
      </c>
    </row>
    <row r="7" spans="2:16" ht="30" x14ac:dyDescent="0.25">
      <c r="B7" s="81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83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33" customHeight="1" x14ac:dyDescent="0.25">
      <c r="B9" s="82" t="s">
        <v>85</v>
      </c>
      <c r="C9" s="67" t="s">
        <v>75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9">
        <f t="shared" si="0"/>
        <v>0</v>
      </c>
    </row>
    <row r="10" spans="2:16" ht="30" x14ac:dyDescent="0.25">
      <c r="B10" s="82"/>
      <c r="C10" s="68" t="s">
        <v>76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62">
        <f t="shared" si="0"/>
        <v>0</v>
      </c>
    </row>
    <row r="11" spans="2:16" ht="30" x14ac:dyDescent="0.25">
      <c r="B11" s="82"/>
      <c r="C11" s="69" t="s">
        <v>77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82"/>
      <c r="C12" s="68" t="s">
        <v>78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82"/>
      <c r="C13" s="70" t="s">
        <v>79</v>
      </c>
      <c r="D13" s="31"/>
      <c r="E13" s="52">
        <v>1</v>
      </c>
      <c r="F13" s="4"/>
      <c r="G13" s="4">
        <v>0.5</v>
      </c>
      <c r="H13" s="4"/>
      <c r="I13" s="4"/>
      <c r="J13" s="20"/>
      <c r="K13" s="4"/>
      <c r="L13" s="4"/>
      <c r="M13" s="4"/>
      <c r="N13" s="4"/>
      <c r="O13" s="4"/>
      <c r="P13" s="9">
        <f t="shared" si="0"/>
        <v>0.5</v>
      </c>
    </row>
    <row r="14" spans="2:16" x14ac:dyDescent="0.25">
      <c r="B14" s="64"/>
      <c r="C14" s="71" t="s">
        <v>88</v>
      </c>
      <c r="D14" s="31"/>
      <c r="E14" s="52">
        <v>0.5</v>
      </c>
      <c r="F14" s="4"/>
      <c r="G14" s="4">
        <v>0.5</v>
      </c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63"/>
      <c r="C15" s="71" t="s">
        <v>88</v>
      </c>
      <c r="D15" s="31"/>
      <c r="E15" s="52">
        <v>0.5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9">
        <f t="shared" si="0"/>
        <v>0</v>
      </c>
    </row>
    <row r="16" spans="2:16" x14ac:dyDescent="0.25">
      <c r="B16" s="63"/>
      <c r="C16" s="72" t="s">
        <v>89</v>
      </c>
      <c r="D16" s="31"/>
      <c r="E16" s="52">
        <v>4</v>
      </c>
      <c r="F16" s="4"/>
      <c r="G16" s="4"/>
      <c r="H16" s="4">
        <v>2</v>
      </c>
      <c r="I16" s="4"/>
      <c r="J16" s="20"/>
      <c r="K16" s="4"/>
      <c r="L16" s="4"/>
      <c r="M16" s="4"/>
      <c r="N16" s="4"/>
      <c r="O16" s="4"/>
      <c r="P16" s="9">
        <f t="shared" si="0"/>
        <v>2</v>
      </c>
    </row>
    <row r="17" spans="2:21" x14ac:dyDescent="0.25">
      <c r="B17" s="63"/>
      <c r="C17" s="71" t="s">
        <v>80</v>
      </c>
      <c r="D17" s="31"/>
      <c r="E17" s="53">
        <v>4</v>
      </c>
      <c r="F17" s="4"/>
      <c r="G17" s="4"/>
      <c r="H17" s="4"/>
      <c r="I17" s="4"/>
      <c r="J17" s="20"/>
      <c r="K17" s="4"/>
      <c r="L17" s="4"/>
      <c r="M17" s="4"/>
      <c r="N17" s="4"/>
      <c r="O17" s="4"/>
      <c r="P17" s="9">
        <f t="shared" si="0"/>
        <v>0</v>
      </c>
    </row>
    <row r="18" spans="2:21" x14ac:dyDescent="0.25">
      <c r="B18" s="63"/>
      <c r="C18" s="71" t="s">
        <v>82</v>
      </c>
      <c r="D18" s="31"/>
      <c r="E18" s="53">
        <v>2</v>
      </c>
      <c r="F18" s="4"/>
      <c r="G18" s="4"/>
      <c r="H18" s="4">
        <v>1</v>
      </c>
      <c r="I18" s="4"/>
      <c r="J18" s="20"/>
      <c r="K18" s="4"/>
      <c r="L18" s="4"/>
      <c r="M18" s="4"/>
      <c r="N18" s="4"/>
      <c r="O18" s="4"/>
      <c r="P18" s="9"/>
    </row>
    <row r="19" spans="2:21" x14ac:dyDescent="0.25">
      <c r="B19" s="63"/>
      <c r="C19" s="72" t="s">
        <v>81</v>
      </c>
      <c r="D19" s="31"/>
      <c r="E19" s="52">
        <v>4</v>
      </c>
      <c r="F19" s="4"/>
      <c r="G19" s="4"/>
      <c r="H19" s="4">
        <v>4</v>
      </c>
      <c r="I19" s="4"/>
      <c r="J19" s="20"/>
      <c r="K19" s="4"/>
      <c r="L19" s="4"/>
      <c r="M19" s="4"/>
      <c r="N19" s="4"/>
      <c r="O19" s="4"/>
      <c r="P19" s="10">
        <f t="shared" si="0"/>
        <v>4</v>
      </c>
    </row>
    <row r="20" spans="2:21" x14ac:dyDescent="0.25">
      <c r="B20" s="79" t="s">
        <v>3</v>
      </c>
      <c r="C20" s="79"/>
      <c r="D20" s="32"/>
      <c r="E20" s="23">
        <f>SUM(E4:E19)</f>
        <v>34</v>
      </c>
      <c r="F20" s="17">
        <f t="shared" ref="F20:O20" si="1">E20-$E$20/10</f>
        <v>30.6</v>
      </c>
      <c r="G20" s="17">
        <f t="shared" si="1"/>
        <v>27.200000000000003</v>
      </c>
      <c r="H20" s="17">
        <f t="shared" si="1"/>
        <v>23.800000000000004</v>
      </c>
      <c r="I20" s="17">
        <f t="shared" si="1"/>
        <v>20.400000000000006</v>
      </c>
      <c r="J20" s="18">
        <f t="shared" si="1"/>
        <v>17.000000000000007</v>
      </c>
      <c r="K20" s="17">
        <f t="shared" si="1"/>
        <v>13.600000000000007</v>
      </c>
      <c r="L20" s="17">
        <f t="shared" si="1"/>
        <v>10.200000000000006</v>
      </c>
      <c r="M20" s="17">
        <f t="shared" si="1"/>
        <v>6.800000000000006</v>
      </c>
      <c r="N20" s="17">
        <f t="shared" si="1"/>
        <v>3.4000000000000061</v>
      </c>
      <c r="O20" s="18">
        <f t="shared" si="1"/>
        <v>6.2172489379008766E-15</v>
      </c>
    </row>
    <row r="21" spans="2:21" x14ac:dyDescent="0.25">
      <c r="B21" s="79" t="s">
        <v>4</v>
      </c>
      <c r="C21" s="79"/>
      <c r="D21" s="33"/>
      <c r="E21" s="10">
        <f>SUM(E4:E19)</f>
        <v>34</v>
      </c>
      <c r="F21" s="6">
        <f t="shared" ref="F21:O21" si="2">E21-(SUM(F4:F19))</f>
        <v>27</v>
      </c>
      <c r="G21" s="6">
        <f t="shared" si="2"/>
        <v>25</v>
      </c>
      <c r="H21" s="6">
        <f t="shared" si="2"/>
        <v>15</v>
      </c>
      <c r="I21" s="6">
        <f t="shared" si="2"/>
        <v>15</v>
      </c>
      <c r="J21" s="21">
        <f t="shared" si="2"/>
        <v>15</v>
      </c>
      <c r="K21" s="6">
        <f t="shared" si="2"/>
        <v>15</v>
      </c>
      <c r="L21" s="6">
        <f t="shared" si="2"/>
        <v>15</v>
      </c>
      <c r="M21" s="6">
        <f t="shared" si="2"/>
        <v>15</v>
      </c>
      <c r="N21" s="6">
        <f t="shared" si="2"/>
        <v>15</v>
      </c>
      <c r="O21" s="7">
        <f t="shared" si="2"/>
        <v>15</v>
      </c>
      <c r="P21" s="8"/>
      <c r="Q21" s="2"/>
      <c r="R21" s="2"/>
      <c r="S21" s="2"/>
      <c r="T21" s="2"/>
      <c r="U21" s="2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</sheetData>
  <mergeCells count="8">
    <mergeCell ref="C1:F1"/>
    <mergeCell ref="C2:E2"/>
    <mergeCell ref="F2:J2"/>
    <mergeCell ref="K2:O2"/>
    <mergeCell ref="B20:C20"/>
    <mergeCell ref="B21:C21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G8" sqref="B2:R1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78"/>
      <c r="D1" s="78"/>
      <c r="E1" s="78"/>
      <c r="F1" s="78"/>
      <c r="G1" s="78"/>
      <c r="H1" s="78"/>
    </row>
    <row r="2" spans="2:18" x14ac:dyDescent="0.25">
      <c r="B2" s="11" t="s">
        <v>24</v>
      </c>
      <c r="C2" s="77" t="s">
        <v>26</v>
      </c>
      <c r="D2" s="77"/>
      <c r="E2" s="77"/>
      <c r="F2" s="77"/>
      <c r="G2" s="77"/>
      <c r="H2" s="77" t="s">
        <v>8</v>
      </c>
      <c r="I2" s="77"/>
      <c r="J2" s="77"/>
      <c r="K2" s="77"/>
      <c r="L2" s="77"/>
      <c r="M2" s="76" t="s">
        <v>9</v>
      </c>
      <c r="N2" s="76"/>
      <c r="O2" s="76"/>
      <c r="P2" s="76"/>
      <c r="Q2" s="76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0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83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0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1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1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1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1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1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1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1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1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1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83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79" t="s">
        <v>3</v>
      </c>
      <c r="C17" s="79"/>
      <c r="D17" s="79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79" t="s">
        <v>4</v>
      </c>
      <c r="C18" s="79"/>
      <c r="D18" s="79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 1</vt:lpstr>
      <vt:lpstr>Sprint Backlog 1 (2)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2019-11-20T15:10:21Z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