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rdan\Desktop\CI301-repo\CI301\Planning Report\"/>
    </mc:Choice>
  </mc:AlternateContent>
  <xr:revisionPtr revIDLastSave="0" documentId="13_ncr:1_{36120335-3311-44BB-B996-B33EF40752DA}" xr6:coauthVersionLast="41" xr6:coauthVersionMax="41" xr10:uidLastSave="{00000000-0000-0000-0000-000000000000}"/>
  <bookViews>
    <workbookView xWindow="30150" yWindow="690" windowWidth="28200" windowHeight="14085" tabRatio="500" activeTab="2" xr2:uid="{00000000-000D-0000-FFFF-FFFF00000000}"/>
  </bookViews>
  <sheets>
    <sheet name="Product Backlog" sheetId="3" r:id="rId1"/>
    <sheet name="Sprint Backlog 1" sheetId="1" r:id="rId2"/>
    <sheet name="Sprint Backlog 1 (2)" sheetId="6" r:id="rId3"/>
    <sheet name="Sprint Backlog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6" l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E20" i="6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19" i="6"/>
  <c r="P17" i="6"/>
  <c r="P16" i="6"/>
  <c r="P15" i="6"/>
  <c r="P13" i="6"/>
  <c r="P12" i="6"/>
  <c r="P11" i="6"/>
  <c r="P10" i="6"/>
  <c r="P9" i="6"/>
  <c r="P8" i="6"/>
  <c r="P7" i="6"/>
  <c r="P6" i="6"/>
  <c r="P5" i="6"/>
  <c r="P4" i="6"/>
  <c r="P13" i="1" l="1"/>
  <c r="P14" i="1"/>
  <c r="P8" i="1" l="1"/>
  <c r="P9" i="1"/>
  <c r="P17" i="1" l="1"/>
  <c r="P16" i="1"/>
  <c r="P15" i="1"/>
  <c r="P12" i="1"/>
  <c r="P11" i="1"/>
  <c r="P10" i="1"/>
  <c r="P7" i="1"/>
  <c r="P6" i="1"/>
  <c r="G18" i="4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G17" i="4"/>
  <c r="H17" i="4"/>
  <c r="I17" i="4" s="1"/>
  <c r="J17" i="4" s="1"/>
  <c r="K17" i="4" s="1"/>
  <c r="L17" i="4" s="1"/>
  <c r="M17" i="4" s="1"/>
  <c r="N17" i="4" s="1"/>
  <c r="O17" i="4" s="1"/>
  <c r="P17" i="4" s="1"/>
  <c r="Q17" i="4" s="1"/>
  <c r="R16" i="4"/>
  <c r="R15" i="4"/>
  <c r="R14" i="4"/>
  <c r="R13" i="4"/>
  <c r="R12" i="4"/>
  <c r="R11" i="4"/>
  <c r="R10" i="4"/>
  <c r="R9" i="4"/>
  <c r="R8" i="4"/>
  <c r="R7" i="4"/>
  <c r="R6" i="4"/>
  <c r="R5" i="4"/>
  <c r="R4" i="4"/>
  <c r="P5" i="1"/>
  <c r="P4" i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</calcChain>
</file>

<file path=xl/sharedStrings.xml><?xml version="1.0" encoding="utf-8"?>
<sst xmlns="http://schemas.openxmlformats.org/spreadsheetml/2006/main" count="152" uniqueCount="90">
  <si>
    <t>Task</t>
  </si>
  <si>
    <t>Estimate Effort hours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</si>
  <si>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</si>
  <si>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</si>
  <si>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</si>
  <si>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</si>
  <si>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Priotity</t>
  </si>
  <si>
    <t>Must</t>
  </si>
  <si>
    <t>Week 1</t>
  </si>
  <si>
    <t>Week 2</t>
  </si>
  <si>
    <t>Mon</t>
  </si>
  <si>
    <t>Tues</t>
  </si>
  <si>
    <t>Wed</t>
  </si>
  <si>
    <t>Thur</t>
  </si>
  <si>
    <t>Fri</t>
  </si>
  <si>
    <t>Priority</t>
  </si>
  <si>
    <t>1. Iteration Planning</t>
  </si>
  <si>
    <t>Originator</t>
  </si>
  <si>
    <t>Responsible</t>
  </si>
  <si>
    <t>1.1 Planning with Product Owner</t>
  </si>
  <si>
    <t>1.2. Detailed planning with Team</t>
  </si>
  <si>
    <t>ScrumMaster</t>
  </si>
  <si>
    <t>Team</t>
  </si>
  <si>
    <t>Sprint 1</t>
  </si>
  <si>
    <t>Sprint 2</t>
  </si>
  <si>
    <t>2. Add to basket user story</t>
  </si>
  <si>
    <t>5/3/2017-17/3/2017</t>
  </si>
  <si>
    <t>3. user story</t>
  </si>
  <si>
    <t>How long (hours)</t>
  </si>
  <si>
    <t>Finished?</t>
  </si>
  <si>
    <t>Issues with it?</t>
  </si>
  <si>
    <t>User Story / Task / Requirement / Deliverable</t>
  </si>
  <si>
    <t>Catalog user display</t>
  </si>
  <si>
    <t>M</t>
  </si>
  <si>
    <t>Y</t>
  </si>
  <si>
    <t>Database for catalog</t>
  </si>
  <si>
    <t>Planned for sprint 2 but didn't get to it until sprint 4.</t>
  </si>
  <si>
    <t>S</t>
  </si>
  <si>
    <t>Sprint planned</t>
  </si>
  <si>
    <t>Took longer than planned! 4 hours planned.</t>
  </si>
  <si>
    <t>N</t>
  </si>
  <si>
    <t>Not started yet.</t>
  </si>
  <si>
    <t>Fine payment portal</t>
  </si>
  <si>
    <t>Customer registration</t>
  </si>
  <si>
    <t>Done on time. No problems.</t>
  </si>
  <si>
    <t>Work out barcode reader fn</t>
  </si>
  <si>
    <t>On-going</t>
  </si>
  <si>
    <t>Customer bookloans db</t>
  </si>
  <si>
    <t>Not started</t>
  </si>
  <si>
    <t>Link to catalog db</t>
  </si>
  <si>
    <t>Not started -- may delay?</t>
  </si>
  <si>
    <t>Online book renewal screens</t>
  </si>
  <si>
    <t>Catch up sprint!</t>
  </si>
  <si>
    <t>C</t>
  </si>
  <si>
    <t>Not started -- will decide if necessary when there!</t>
  </si>
  <si>
    <t>Will delay until sprint 7 probably.</t>
  </si>
  <si>
    <t>Wireframes</t>
  </si>
  <si>
    <t>User Login</t>
  </si>
  <si>
    <t>Client Notification</t>
  </si>
  <si>
    <t>Team Creation</t>
  </si>
  <si>
    <t>Team Invite</t>
  </si>
  <si>
    <t>Sprint Planning</t>
  </si>
  <si>
    <t>Supervisor meeting 1</t>
  </si>
  <si>
    <t>Supervisor meeting 2</t>
  </si>
  <si>
    <t>2. Requirement</t>
  </si>
  <si>
    <t>Use cases/flow diagrams</t>
  </si>
  <si>
    <t>Team Invite QR Reading</t>
  </si>
  <si>
    <t>Team Invite QR Generation</t>
  </si>
  <si>
    <t>Team Modification</t>
  </si>
  <si>
    <t>Team Display</t>
  </si>
  <si>
    <t>sprint planning</t>
  </si>
  <si>
    <t>Task Viewing - Navigation</t>
  </si>
  <si>
    <t>Task Viewing - item render</t>
  </si>
  <si>
    <t>Task Viewing - list render</t>
  </si>
  <si>
    <t>Task Viewing - shared update</t>
  </si>
  <si>
    <t>UML Diagrams - Task creation, render, invite</t>
  </si>
  <si>
    <t>UML Diagrams - Team creation, render, invite</t>
  </si>
  <si>
    <t>Client-side validation -User</t>
  </si>
  <si>
    <t>Task - wireframes</t>
  </si>
  <si>
    <t>Task - flow diagrams</t>
  </si>
  <si>
    <t>Unit Testing</t>
  </si>
  <si>
    <t>Jquery QR reader POC</t>
  </si>
  <si>
    <t>Affordance UX based css</t>
  </si>
  <si>
    <t>Admin</t>
  </si>
  <si>
    <t>Feature</t>
  </si>
  <si>
    <t>Deliverable</t>
  </si>
  <si>
    <t>04/11/19-15/11/19</t>
  </si>
  <si>
    <t>18/11/19-29/11/19</t>
  </si>
  <si>
    <t xml:space="preserve">Supervisor Meeting </t>
  </si>
  <si>
    <t>Task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</si>
</sst>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6" tint="0.39994506668294322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indexed="64"/>
      </bottom>
      <diagonal/>
    </border>
    <border>
      <left/>
      <right/>
      <top/>
      <bottom style="thin">
        <color theme="6" tint="0.39994506668294322"/>
      </bottom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6" fillId="0" borderId="5" xfId="0" applyFont="1" applyFill="1" applyBorder="1" applyAlignment="1"/>
    <xf numFmtId="0" fontId="6" fillId="0" borderId="5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wrapText="1"/>
    </xf>
    <xf numFmtId="1" fontId="4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4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8" xfId="0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16" fontId="9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7" xfId="0" applyFont="1" applyFill="1" applyBorder="1" applyAlignment="1"/>
    <xf numFmtId="0" fontId="7" fillId="0" borderId="6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wrapText="1"/>
    </xf>
    <xf numFmtId="0" fontId="4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4" xfId="0" applyFont="1" applyBorder="1" applyAlignment="1">
      <alignment wrapText="1"/>
    </xf>
    <xf numFmtId="0" fontId="8" fillId="0" borderId="14" xfId="0" applyFont="1" applyBorder="1" applyAlignment="1">
      <alignment horizontal="center" wrapText="1"/>
    </xf>
    <xf numFmtId="0" fontId="8" fillId="0" borderId="15" xfId="0" applyFont="1" applyFill="1" applyBorder="1" applyAlignment="1">
      <alignment horizontal="center" wrapText="1"/>
    </xf>
    <xf numFmtId="0" fontId="8" fillId="0" borderId="14" xfId="0" applyFont="1" applyFill="1" applyBorder="1" applyAlignment="1">
      <alignment horizontal="center" wrapText="1"/>
    </xf>
    <xf numFmtId="0" fontId="8" fillId="0" borderId="13" xfId="0" applyFont="1" applyBorder="1" applyAlignment="1">
      <alignment wrapText="1"/>
    </xf>
    <xf numFmtId="0" fontId="10" fillId="0" borderId="8" xfId="0" applyFont="1" applyBorder="1"/>
    <xf numFmtId="0" fontId="10" fillId="0" borderId="8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wrapText="1"/>
    </xf>
    <xf numFmtId="0" fontId="10" fillId="2" borderId="5" xfId="0" applyFont="1" applyFill="1" applyBorder="1"/>
    <xf numFmtId="0" fontId="10" fillId="2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left" wrapText="1" indent="2"/>
    </xf>
    <xf numFmtId="0" fontId="13" fillId="0" borderId="5" xfId="0" applyFont="1" applyBorder="1" applyAlignment="1">
      <alignment wrapText="1"/>
    </xf>
    <xf numFmtId="0" fontId="12" fillId="0" borderId="5" xfId="0" applyFont="1" applyBorder="1" applyAlignment="1">
      <alignment horizontal="left" wrapText="1" indent="2"/>
    </xf>
    <xf numFmtId="0" fontId="13" fillId="0" borderId="5" xfId="0" applyFont="1" applyBorder="1" applyAlignment="1">
      <alignment horizontal="left" wrapText="1" indent="2"/>
    </xf>
    <xf numFmtId="0" fontId="7" fillId="0" borderId="17" xfId="0" applyFont="1" applyFill="1" applyBorder="1" applyAlignment="1"/>
    <xf numFmtId="0" fontId="13" fillId="0" borderId="0" xfId="0" applyFont="1" applyAlignment="1">
      <alignment horizontal="left" wrapText="1" indent="2"/>
    </xf>
    <xf numFmtId="0" fontId="11" fillId="0" borderId="7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wrapText="1" indent="2"/>
    </xf>
    <xf numFmtId="0" fontId="4" fillId="3" borderId="7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wrapText="1" indent="2"/>
    </xf>
    <xf numFmtId="0" fontId="11" fillId="0" borderId="18" xfId="0" applyFont="1" applyFill="1" applyBorder="1" applyAlignment="1">
      <alignment horizontal="left" wrapText="1" indent="2"/>
    </xf>
    <xf numFmtId="0" fontId="11" fillId="0" borderId="19" xfId="0" applyFont="1" applyFill="1" applyBorder="1" applyAlignment="1">
      <alignment horizontal="left" wrapText="1" indent="2"/>
    </xf>
    <xf numFmtId="0" fontId="11" fillId="0" borderId="7" xfId="0" applyFont="1" applyBorder="1" applyAlignment="1">
      <alignment horizontal="left" wrapText="1" indent="2"/>
    </xf>
    <xf numFmtId="0" fontId="11" fillId="0" borderId="16" xfId="0" applyFont="1" applyFill="1" applyBorder="1" applyAlignment="1">
      <alignment horizontal="left" wrapText="1" indent="2"/>
    </xf>
    <xf numFmtId="0" fontId="11" fillId="0" borderId="20" xfId="0" applyFont="1" applyFill="1" applyBorder="1" applyAlignment="1">
      <alignment horizontal="left" wrapText="1" indent="2"/>
    </xf>
    <xf numFmtId="0" fontId="11" fillId="0" borderId="5" xfId="0" applyFont="1" applyBorder="1" applyAlignment="1">
      <alignment horizontal="left" wrapText="1" indent="2"/>
    </xf>
    <xf numFmtId="0" fontId="11" fillId="0" borderId="5" xfId="0" applyFont="1" applyFill="1" applyBorder="1" applyAlignment="1">
      <alignment horizontal="left" wrapText="1" indent="2"/>
    </xf>
    <xf numFmtId="0" fontId="11" fillId="0" borderId="21" xfId="0" applyFont="1" applyFill="1" applyBorder="1" applyAlignment="1">
      <alignment horizontal="left" wrapText="1" indent="2"/>
    </xf>
    <xf numFmtId="0" fontId="4" fillId="4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1'!$E$18:$O$18</c:f>
              <c:numCache>
                <c:formatCode>0</c:formatCode>
                <c:ptCount val="11"/>
                <c:pt idx="0" formatCode="General">
                  <c:v>47.5</c:v>
                </c:pt>
                <c:pt idx="1">
                  <c:v>42.75</c:v>
                </c:pt>
                <c:pt idx="2">
                  <c:v>38</c:v>
                </c:pt>
                <c:pt idx="3">
                  <c:v>33.25</c:v>
                </c:pt>
                <c:pt idx="4">
                  <c:v>28.5</c:v>
                </c:pt>
                <c:pt idx="5">
                  <c:v>23.75</c:v>
                </c:pt>
                <c:pt idx="6">
                  <c:v>19</c:v>
                </c:pt>
                <c:pt idx="7">
                  <c:v>14.25</c:v>
                </c:pt>
                <c:pt idx="8">
                  <c:v>9.5</c:v>
                </c:pt>
                <c:pt idx="9">
                  <c:v>4.75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060-A67B-81646298EF5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General</c:formatCode>
                <c:ptCount val="11"/>
                <c:pt idx="0">
                  <c:v>47.5</c:v>
                </c:pt>
                <c:pt idx="1">
                  <c:v>36</c:v>
                </c:pt>
                <c:pt idx="2">
                  <c:v>35.5</c:v>
                </c:pt>
                <c:pt idx="3">
                  <c:v>21.5</c:v>
                </c:pt>
                <c:pt idx="4">
                  <c:v>21.5</c:v>
                </c:pt>
                <c:pt idx="5">
                  <c:v>18.5</c:v>
                </c:pt>
                <c:pt idx="6">
                  <c:v>11.5</c:v>
                </c:pt>
                <c:pt idx="7">
                  <c:v>5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060-A67B-81646298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 (2)'!$E$3:$O$3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 (2)'!$E$20:$O$20</c:f>
              <c:numCache>
                <c:formatCode>0</c:formatCode>
                <c:ptCount val="11"/>
                <c:pt idx="0" formatCode="General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20.400000000000006</c:v>
                </c:pt>
                <c:pt idx="5">
                  <c:v>17.000000000000007</c:v>
                </c:pt>
                <c:pt idx="6">
                  <c:v>13.600000000000007</c:v>
                </c:pt>
                <c:pt idx="7">
                  <c:v>10.200000000000006</c:v>
                </c:pt>
                <c:pt idx="8">
                  <c:v>6.800000000000006</c:v>
                </c:pt>
                <c:pt idx="9">
                  <c:v>3.4000000000000061</c:v>
                </c:pt>
                <c:pt idx="10">
                  <c:v>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0-494C-95FC-DD95C97B6953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 (2)'!$E$3:$O$3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 (2)'!$E$21:$O$21</c:f>
              <c:numCache>
                <c:formatCode>General</c:formatCode>
                <c:ptCount val="11"/>
                <c:pt idx="0">
                  <c:v>34</c:v>
                </c:pt>
                <c:pt idx="1">
                  <c:v>27</c:v>
                </c:pt>
                <c:pt idx="2">
                  <c:v>25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0-494C-95FC-DD95C97B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2'!$G$3:$Q$3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1'!$E$18:$O$18</c:f>
              <c:numCache>
                <c:formatCode>0</c:formatCode>
                <c:ptCount val="11"/>
                <c:pt idx="0" formatCode="General">
                  <c:v>47.5</c:v>
                </c:pt>
                <c:pt idx="1">
                  <c:v>42.75</c:v>
                </c:pt>
                <c:pt idx="2">
                  <c:v>38</c:v>
                </c:pt>
                <c:pt idx="3">
                  <c:v>33.25</c:v>
                </c:pt>
                <c:pt idx="4">
                  <c:v>28.5</c:v>
                </c:pt>
                <c:pt idx="5">
                  <c:v>23.75</c:v>
                </c:pt>
                <c:pt idx="6">
                  <c:v>19</c:v>
                </c:pt>
                <c:pt idx="7">
                  <c:v>14.25</c:v>
                </c:pt>
                <c:pt idx="8">
                  <c:v>9.5</c:v>
                </c:pt>
                <c:pt idx="9">
                  <c:v>4.75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C-4A5D-BD6B-C477C21A2249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2'!$G$3:$Q$3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2'!$G$18:$Q$18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C-4A5D-BD6B-C477C21A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5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26</xdr:row>
      <xdr:rowOff>80435</xdr:rowOff>
    </xdr:from>
    <xdr:to>
      <xdr:col>15</xdr:col>
      <xdr:colOff>245533</xdr:colOff>
      <xdr:row>49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22</xdr:row>
      <xdr:rowOff>131724</xdr:rowOff>
    </xdr:from>
    <xdr:to>
      <xdr:col>15</xdr:col>
      <xdr:colOff>252860</xdr:colOff>
      <xdr:row>45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FF79-57E4-49CC-A50D-6AF84C980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19</xdr:row>
      <xdr:rowOff>156635</xdr:rowOff>
    </xdr:from>
    <xdr:to>
      <xdr:col>17</xdr:col>
      <xdr:colOff>350308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1"/>
  <sheetViews>
    <sheetView zoomScale="90" zoomScaleNormal="90" workbookViewId="0">
      <selection activeCell="C13" sqref="C13"/>
    </sheetView>
  </sheetViews>
  <sheetFormatPr defaultColWidth="11" defaultRowHeight="15.75" x14ac:dyDescent="0.25"/>
  <cols>
    <col min="2" max="2" width="31.75" bestFit="1" customWidth="1"/>
    <col min="3" max="3" width="10" customWidth="1"/>
    <col min="4" max="4" width="12" style="5" customWidth="1"/>
    <col min="5" max="5" width="15.875" style="5" customWidth="1"/>
    <col min="6" max="6" width="13" style="5" bestFit="1" customWidth="1"/>
    <col min="7" max="7" width="53.875" bestFit="1" customWidth="1"/>
  </cols>
  <sheetData>
    <row r="1" spans="2:7" ht="16.5" thickBot="1" x14ac:dyDescent="0.3"/>
    <row r="2" spans="2:7" s="1" customFormat="1" ht="42.75" thickBot="1" x14ac:dyDescent="0.4">
      <c r="B2" s="41" t="s">
        <v>31</v>
      </c>
      <c r="C2" s="37" t="s">
        <v>15</v>
      </c>
      <c r="D2" s="38" t="s">
        <v>38</v>
      </c>
      <c r="E2" s="38" t="s">
        <v>28</v>
      </c>
      <c r="F2" s="40" t="s">
        <v>29</v>
      </c>
      <c r="G2" s="39" t="s">
        <v>30</v>
      </c>
    </row>
    <row r="3" spans="2:7" ht="18.75" x14ac:dyDescent="0.3">
      <c r="B3" s="42" t="s">
        <v>32</v>
      </c>
      <c r="C3" s="43" t="s">
        <v>33</v>
      </c>
      <c r="D3" s="43">
        <v>1</v>
      </c>
      <c r="E3" s="44">
        <v>12</v>
      </c>
      <c r="F3" s="45" t="s">
        <v>34</v>
      </c>
      <c r="G3" s="42" t="s">
        <v>39</v>
      </c>
    </row>
    <row r="4" spans="2:7" ht="18.75" x14ac:dyDescent="0.3">
      <c r="B4" s="46" t="s">
        <v>35</v>
      </c>
      <c r="C4" s="47" t="s">
        <v>33</v>
      </c>
      <c r="D4" s="47">
        <v>2</v>
      </c>
      <c r="E4" s="47">
        <v>16</v>
      </c>
      <c r="F4" s="47" t="s">
        <v>34</v>
      </c>
      <c r="G4" s="48" t="s">
        <v>36</v>
      </c>
    </row>
    <row r="5" spans="2:7" ht="18.75" x14ac:dyDescent="0.3">
      <c r="B5" s="46" t="s">
        <v>43</v>
      </c>
      <c r="C5" s="47" t="s">
        <v>33</v>
      </c>
      <c r="D5" s="47">
        <v>2</v>
      </c>
      <c r="E5" s="47">
        <v>4</v>
      </c>
      <c r="F5" s="47" t="s">
        <v>34</v>
      </c>
      <c r="G5" s="48" t="s">
        <v>44</v>
      </c>
    </row>
    <row r="6" spans="2:7" ht="18.75" x14ac:dyDescent="0.3">
      <c r="B6" s="46" t="s">
        <v>45</v>
      </c>
      <c r="C6" s="47" t="s">
        <v>33</v>
      </c>
      <c r="D6" s="47">
        <v>3</v>
      </c>
      <c r="E6" s="47">
        <v>32</v>
      </c>
      <c r="F6" s="47" t="s">
        <v>40</v>
      </c>
      <c r="G6" s="48" t="s">
        <v>46</v>
      </c>
    </row>
    <row r="7" spans="2:7" ht="18.75" x14ac:dyDescent="0.3">
      <c r="B7" s="46" t="s">
        <v>47</v>
      </c>
      <c r="C7" s="47" t="s">
        <v>33</v>
      </c>
      <c r="D7" s="47">
        <v>4</v>
      </c>
      <c r="E7" s="47">
        <v>16</v>
      </c>
      <c r="F7" s="47" t="s">
        <v>40</v>
      </c>
      <c r="G7" s="48" t="s">
        <v>48</v>
      </c>
    </row>
    <row r="8" spans="2:7" ht="18.75" x14ac:dyDescent="0.3">
      <c r="B8" s="46" t="s">
        <v>49</v>
      </c>
      <c r="C8" s="47" t="s">
        <v>37</v>
      </c>
      <c r="D8" s="47">
        <v>4</v>
      </c>
      <c r="E8" s="47">
        <v>16</v>
      </c>
      <c r="F8" s="47" t="s">
        <v>40</v>
      </c>
      <c r="G8" s="48" t="s">
        <v>50</v>
      </c>
    </row>
    <row r="9" spans="2:7" ht="18.75" x14ac:dyDescent="0.3">
      <c r="B9" s="46" t="s">
        <v>52</v>
      </c>
      <c r="C9" s="46" t="s">
        <v>53</v>
      </c>
      <c r="D9" s="47">
        <v>5</v>
      </c>
      <c r="E9" s="47">
        <v>32</v>
      </c>
      <c r="F9" s="47" t="s">
        <v>40</v>
      </c>
      <c r="G9" s="46" t="s">
        <v>54</v>
      </c>
    </row>
    <row r="10" spans="2:7" ht="21" customHeight="1" x14ac:dyDescent="0.3">
      <c r="B10" s="49" t="s">
        <v>42</v>
      </c>
      <c r="C10" s="50" t="s">
        <v>33</v>
      </c>
      <c r="D10" s="50">
        <v>6</v>
      </c>
      <c r="E10" s="50">
        <v>16</v>
      </c>
      <c r="F10" s="50" t="s">
        <v>40</v>
      </c>
      <c r="G10" s="49" t="s">
        <v>55</v>
      </c>
    </row>
    <row r="11" spans="2:7" ht="18.75" x14ac:dyDescent="0.3">
      <c r="B11" s="46" t="s">
        <v>51</v>
      </c>
      <c r="C11" s="47" t="s">
        <v>37</v>
      </c>
      <c r="D11" s="47">
        <v>6</v>
      </c>
      <c r="E11" s="47">
        <v>20</v>
      </c>
      <c r="F11" s="47" t="s">
        <v>40</v>
      </c>
      <c r="G11" s="46" t="s">
        <v>41</v>
      </c>
    </row>
    <row r="12" spans="2:7" ht="21" x14ac:dyDescent="0.35">
      <c r="B12" s="27"/>
      <c r="C12" s="26"/>
      <c r="D12" s="26"/>
      <c r="E12" s="26"/>
      <c r="F12" s="26"/>
      <c r="G12" s="22"/>
    </row>
    <row r="13" spans="2:7" ht="21" x14ac:dyDescent="0.35">
      <c r="B13" s="27"/>
      <c r="C13" s="26"/>
      <c r="D13" s="26"/>
      <c r="E13" s="26"/>
      <c r="F13" s="26"/>
      <c r="G13" s="22"/>
    </row>
    <row r="14" spans="2:7" ht="21" x14ac:dyDescent="0.35">
      <c r="B14" s="27"/>
      <c r="C14" s="26"/>
      <c r="D14" s="26"/>
      <c r="E14" s="26"/>
      <c r="F14" s="26"/>
      <c r="G14" s="22"/>
    </row>
    <row r="15" spans="2:7" ht="21" x14ac:dyDescent="0.35">
      <c r="B15" s="27"/>
      <c r="C15" s="26"/>
      <c r="D15" s="26"/>
      <c r="E15" s="36"/>
      <c r="F15" s="36"/>
      <c r="G15" s="22"/>
    </row>
    <row r="16" spans="2:7" ht="21" x14ac:dyDescent="0.35">
      <c r="B16" s="27"/>
      <c r="C16" s="26"/>
      <c r="D16" s="26"/>
      <c r="E16" s="36"/>
      <c r="F16" s="36"/>
      <c r="G16" s="22"/>
    </row>
    <row r="17" spans="2:7" ht="21" x14ac:dyDescent="0.35">
      <c r="B17" s="27"/>
      <c r="C17" s="26"/>
      <c r="D17" s="26"/>
      <c r="E17" s="36"/>
      <c r="F17" s="36"/>
      <c r="G17" s="22"/>
    </row>
    <row r="18" spans="2:7" ht="21" x14ac:dyDescent="0.35">
      <c r="B18" s="27"/>
      <c r="C18" s="26"/>
      <c r="D18" s="26"/>
      <c r="E18" s="36"/>
      <c r="F18" s="36"/>
      <c r="G18" s="22"/>
    </row>
    <row r="19" spans="2:7" ht="21" x14ac:dyDescent="0.35">
      <c r="B19" s="27"/>
      <c r="C19" s="26"/>
      <c r="D19" s="28"/>
      <c r="E19" s="36"/>
      <c r="F19" s="36"/>
      <c r="G19" s="22"/>
    </row>
    <row r="20" spans="2:7" ht="21" x14ac:dyDescent="0.35">
      <c r="B20" s="25"/>
      <c r="C20" s="24"/>
      <c r="D20" s="26"/>
      <c r="E20" s="29"/>
      <c r="F20" s="30"/>
      <c r="G20" s="22"/>
    </row>
    <row r="21" spans="2:7" ht="21" x14ac:dyDescent="0.35">
      <c r="B21" s="27"/>
      <c r="C21" s="26"/>
      <c r="D21" s="26"/>
      <c r="E21" s="29"/>
      <c r="F21" s="30"/>
      <c r="G21" s="22"/>
    </row>
    <row r="22" spans="2:7" ht="21" x14ac:dyDescent="0.35">
      <c r="B22" s="27"/>
      <c r="C22" s="26"/>
      <c r="D22" s="26"/>
      <c r="E22" s="29"/>
      <c r="F22" s="30"/>
      <c r="G22" s="22"/>
    </row>
    <row r="23" spans="2:7" ht="21" x14ac:dyDescent="0.35">
      <c r="B23" s="27"/>
      <c r="C23" s="26"/>
      <c r="D23" s="26"/>
      <c r="E23" s="29"/>
      <c r="F23" s="30"/>
      <c r="G23" s="22"/>
    </row>
    <row r="24" spans="2:7" x14ac:dyDescent="0.25">
      <c r="B24" s="22"/>
      <c r="C24" s="22"/>
      <c r="D24" s="29"/>
      <c r="E24" s="29"/>
      <c r="F24" s="30"/>
      <c r="G24" s="22"/>
    </row>
    <row r="25" spans="2:7" x14ac:dyDescent="0.25">
      <c r="D25" s="29"/>
      <c r="E25" s="29"/>
      <c r="F25" s="30"/>
      <c r="G25" s="22"/>
    </row>
    <row r="26" spans="2:7" x14ac:dyDescent="0.25">
      <c r="B26" s="22"/>
      <c r="C26" s="22"/>
      <c r="D26" s="29"/>
      <c r="E26" s="29"/>
      <c r="F26" s="30"/>
      <c r="G26" s="22"/>
    </row>
    <row r="27" spans="2:7" x14ac:dyDescent="0.25">
      <c r="B27" s="22"/>
      <c r="C27" s="22"/>
      <c r="D27" s="29"/>
      <c r="E27" s="29"/>
      <c r="F27" s="30"/>
      <c r="G27" s="22"/>
    </row>
    <row r="28" spans="2:7" x14ac:dyDescent="0.25">
      <c r="B28" s="22"/>
      <c r="C28" s="22"/>
      <c r="D28" s="29"/>
      <c r="E28" s="29"/>
      <c r="F28" s="30"/>
      <c r="G28" s="22"/>
    </row>
    <row r="29" spans="2:7" x14ac:dyDescent="0.25">
      <c r="B29" s="22"/>
      <c r="C29" s="22"/>
      <c r="D29" s="29"/>
      <c r="E29" s="29"/>
      <c r="F29" s="30"/>
      <c r="G29" s="22"/>
    </row>
    <row r="30" spans="2:7" x14ac:dyDescent="0.25">
      <c r="B30" s="22"/>
      <c r="C30" s="22"/>
      <c r="D30" s="29"/>
      <c r="E30" s="29"/>
      <c r="F30" s="30"/>
      <c r="G30" s="22"/>
    </row>
    <row r="31" spans="2:7" x14ac:dyDescent="0.25">
      <c r="B31" s="22"/>
      <c r="C31" s="22"/>
      <c r="D31" s="29"/>
      <c r="E31" s="29"/>
      <c r="F31" s="30"/>
      <c r="G3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9"/>
  <sheetViews>
    <sheetView zoomScale="115" zoomScaleNormal="115" zoomScalePageLayoutView="120" workbookViewId="0">
      <selection activeCell="C2" sqref="C2:E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78"/>
      <c r="D1" s="78"/>
      <c r="E1" s="78"/>
      <c r="F1" s="78"/>
    </row>
    <row r="2" spans="2:16" x14ac:dyDescent="0.25">
      <c r="B2" s="11" t="s">
        <v>23</v>
      </c>
      <c r="C2" s="77" t="s">
        <v>86</v>
      </c>
      <c r="D2" s="77"/>
      <c r="E2" s="77"/>
      <c r="F2" s="77" t="s">
        <v>8</v>
      </c>
      <c r="G2" s="77"/>
      <c r="H2" s="77"/>
      <c r="I2" s="77"/>
      <c r="J2" s="77"/>
      <c r="K2" s="76" t="s">
        <v>9</v>
      </c>
      <c r="L2" s="76"/>
      <c r="M2" s="76"/>
      <c r="N2" s="76"/>
      <c r="O2" s="76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82" t="s">
        <v>16</v>
      </c>
      <c r="C4" s="54" t="s">
        <v>56</v>
      </c>
      <c r="D4" s="31"/>
      <c r="E4" s="51">
        <v>4</v>
      </c>
      <c r="F4" s="4">
        <v>0</v>
      </c>
      <c r="G4" s="4">
        <v>0</v>
      </c>
      <c r="H4" s="4">
        <v>4</v>
      </c>
      <c r="I4" s="4">
        <v>0</v>
      </c>
      <c r="J4" s="35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3">
        <f>SUM(F4:O4)</f>
        <v>4</v>
      </c>
    </row>
    <row r="5" spans="2:16" ht="31.5" x14ac:dyDescent="0.25">
      <c r="B5" s="82"/>
      <c r="C5" s="57" t="s">
        <v>65</v>
      </c>
      <c r="D5" s="58"/>
      <c r="E5" s="53">
        <v>4</v>
      </c>
      <c r="F5" s="4">
        <v>0</v>
      </c>
      <c r="G5" s="4">
        <v>0</v>
      </c>
      <c r="H5" s="4">
        <v>2</v>
      </c>
      <c r="I5" s="4">
        <v>0</v>
      </c>
      <c r="J5" s="20">
        <v>3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9">
        <f t="shared" ref="P5:P17" si="0">SUM(F5:O5)</f>
        <v>5</v>
      </c>
    </row>
    <row r="6" spans="2:16" x14ac:dyDescent="0.25">
      <c r="B6" s="82"/>
      <c r="C6" s="56" t="s">
        <v>61</v>
      </c>
      <c r="D6" s="31"/>
      <c r="E6" s="53">
        <v>0.5</v>
      </c>
      <c r="F6" s="4">
        <v>0.5</v>
      </c>
      <c r="G6" s="4">
        <v>0</v>
      </c>
      <c r="H6" s="4">
        <v>0</v>
      </c>
      <c r="I6" s="4">
        <v>0</v>
      </c>
      <c r="J6" s="20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f t="shared" si="0"/>
        <v>0.5</v>
      </c>
    </row>
    <row r="7" spans="2:16" x14ac:dyDescent="0.25">
      <c r="B7" s="82"/>
      <c r="C7" s="55"/>
      <c r="D7" s="31"/>
      <c r="E7" s="52"/>
      <c r="F7" s="4">
        <v>0</v>
      </c>
      <c r="G7" s="4">
        <v>0</v>
      </c>
      <c r="H7" s="4">
        <v>0</v>
      </c>
      <c r="I7" s="4">
        <v>0</v>
      </c>
      <c r="J7" s="20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9">
        <f t="shared" si="0"/>
        <v>0</v>
      </c>
    </row>
    <row r="8" spans="2:16" ht="31.5" x14ac:dyDescent="0.25">
      <c r="B8" s="80" t="s">
        <v>64</v>
      </c>
      <c r="C8" s="61" t="s">
        <v>66</v>
      </c>
      <c r="D8" s="31"/>
      <c r="E8" s="60">
        <v>2</v>
      </c>
      <c r="F8" s="4">
        <v>0</v>
      </c>
      <c r="G8" s="4">
        <v>0</v>
      </c>
      <c r="H8" s="4">
        <v>0</v>
      </c>
      <c r="I8" s="4">
        <v>0</v>
      </c>
      <c r="J8" s="20">
        <v>0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9">
        <f t="shared" si="0"/>
        <v>1</v>
      </c>
    </row>
    <row r="9" spans="2:16" ht="33" customHeight="1" x14ac:dyDescent="0.25">
      <c r="B9" s="81"/>
      <c r="C9" s="57" t="s">
        <v>67</v>
      </c>
      <c r="D9" s="31"/>
      <c r="E9" s="60">
        <v>2</v>
      </c>
      <c r="F9" s="4">
        <v>0</v>
      </c>
      <c r="G9" s="4">
        <v>0</v>
      </c>
      <c r="H9" s="4">
        <v>0</v>
      </c>
      <c r="I9" s="4">
        <v>0</v>
      </c>
      <c r="J9" s="20">
        <v>0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9">
        <f t="shared" si="0"/>
        <v>2</v>
      </c>
    </row>
    <row r="10" spans="2:16" x14ac:dyDescent="0.25">
      <c r="B10" s="81"/>
      <c r="C10" s="59" t="s">
        <v>60</v>
      </c>
      <c r="D10" s="31"/>
      <c r="E10" s="53">
        <v>8</v>
      </c>
      <c r="F10" s="4">
        <v>2</v>
      </c>
      <c r="G10" s="4">
        <v>0</v>
      </c>
      <c r="H10" s="4">
        <v>4</v>
      </c>
      <c r="I10" s="4">
        <v>0</v>
      </c>
      <c r="J10" s="20">
        <v>0</v>
      </c>
      <c r="K10" s="4">
        <v>0</v>
      </c>
      <c r="L10" s="4">
        <v>0</v>
      </c>
      <c r="M10" s="4">
        <v>2</v>
      </c>
      <c r="N10" s="4">
        <v>0</v>
      </c>
      <c r="O10" s="4">
        <v>0</v>
      </c>
      <c r="P10" s="62">
        <f t="shared" si="0"/>
        <v>8</v>
      </c>
    </row>
    <row r="11" spans="2:16" x14ac:dyDescent="0.25">
      <c r="B11" s="81"/>
      <c r="C11" s="56" t="s">
        <v>57</v>
      </c>
      <c r="D11" s="31"/>
      <c r="E11" s="52">
        <v>4</v>
      </c>
      <c r="F11" s="4">
        <v>3</v>
      </c>
      <c r="G11" s="4">
        <v>0</v>
      </c>
      <c r="H11" s="4">
        <v>0</v>
      </c>
      <c r="I11" s="4">
        <v>0</v>
      </c>
      <c r="J11" s="20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9">
        <f t="shared" si="0"/>
        <v>3</v>
      </c>
    </row>
    <row r="12" spans="2:16" x14ac:dyDescent="0.25">
      <c r="B12" s="81"/>
      <c r="C12" s="54" t="s">
        <v>58</v>
      </c>
      <c r="D12" s="31"/>
      <c r="E12" s="52">
        <v>8</v>
      </c>
      <c r="F12" s="4">
        <v>4</v>
      </c>
      <c r="G12" s="4">
        <v>0</v>
      </c>
      <c r="H12" s="4">
        <v>0</v>
      </c>
      <c r="I12" s="4">
        <v>0</v>
      </c>
      <c r="J12" s="20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74">
        <f t="shared" si="0"/>
        <v>4</v>
      </c>
    </row>
    <row r="13" spans="2:16" x14ac:dyDescent="0.25">
      <c r="B13" s="81"/>
      <c r="C13" s="54" t="s">
        <v>69</v>
      </c>
      <c r="D13" s="31"/>
      <c r="E13" s="52">
        <v>2</v>
      </c>
      <c r="F13" s="4">
        <v>2</v>
      </c>
      <c r="G13" s="4">
        <v>0</v>
      </c>
      <c r="H13" s="4">
        <v>0</v>
      </c>
      <c r="I13" s="4">
        <v>0</v>
      </c>
      <c r="J13" s="20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9">
        <f t="shared" ref="P13:P14" si="1">SUM(F13:O13)</f>
        <v>2</v>
      </c>
    </row>
    <row r="14" spans="2:16" x14ac:dyDescent="0.25">
      <c r="B14" s="81"/>
      <c r="C14" s="54" t="s">
        <v>68</v>
      </c>
      <c r="D14" s="31"/>
      <c r="E14" s="52">
        <v>4</v>
      </c>
      <c r="F14" s="4"/>
      <c r="G14" s="4">
        <v>0</v>
      </c>
      <c r="H14" s="4">
        <v>0</v>
      </c>
      <c r="I14" s="4">
        <v>0</v>
      </c>
      <c r="J14" s="20">
        <v>0</v>
      </c>
      <c r="K14" s="4">
        <v>0</v>
      </c>
      <c r="L14" s="4">
        <v>4</v>
      </c>
      <c r="M14" s="4">
        <v>2</v>
      </c>
      <c r="N14" s="4">
        <v>0</v>
      </c>
      <c r="O14" s="4">
        <v>0</v>
      </c>
      <c r="P14" s="75">
        <f t="shared" si="1"/>
        <v>6</v>
      </c>
    </row>
    <row r="15" spans="2:16" x14ac:dyDescent="0.25">
      <c r="B15" s="83"/>
      <c r="C15" s="56" t="s">
        <v>59</v>
      </c>
      <c r="D15" s="31"/>
      <c r="E15" s="52">
        <v>8</v>
      </c>
      <c r="F15" s="4">
        <v>0</v>
      </c>
      <c r="G15" s="4">
        <v>0</v>
      </c>
      <c r="H15" s="4">
        <v>4</v>
      </c>
      <c r="I15" s="4">
        <v>0</v>
      </c>
      <c r="J15" s="20">
        <v>0</v>
      </c>
      <c r="K15" s="4">
        <v>4</v>
      </c>
      <c r="L15" s="4">
        <v>2</v>
      </c>
      <c r="M15" s="4">
        <v>2</v>
      </c>
      <c r="N15" s="4">
        <v>0</v>
      </c>
      <c r="O15" s="4">
        <v>0</v>
      </c>
      <c r="P15" s="75">
        <f t="shared" si="0"/>
        <v>12</v>
      </c>
    </row>
    <row r="16" spans="2:16" x14ac:dyDescent="0.25">
      <c r="B16" s="80" t="s">
        <v>27</v>
      </c>
      <c r="C16" s="54" t="s">
        <v>62</v>
      </c>
      <c r="D16" s="31"/>
      <c r="E16" s="53">
        <v>0.5</v>
      </c>
      <c r="F16" s="4">
        <v>0</v>
      </c>
      <c r="G16" s="4">
        <v>0.5</v>
      </c>
      <c r="H16" s="4">
        <v>0</v>
      </c>
      <c r="I16" s="4">
        <v>0</v>
      </c>
      <c r="J16" s="20">
        <v>0</v>
      </c>
      <c r="K16" s="4">
        <v>0</v>
      </c>
      <c r="L16" s="4">
        <v>0.5</v>
      </c>
      <c r="M16" s="4">
        <v>0</v>
      </c>
      <c r="N16" s="4">
        <v>0</v>
      </c>
      <c r="O16" s="4">
        <v>0</v>
      </c>
      <c r="P16" s="9">
        <f t="shared" si="0"/>
        <v>1</v>
      </c>
    </row>
    <row r="17" spans="2:21" x14ac:dyDescent="0.25">
      <c r="B17" s="81"/>
      <c r="C17" s="54" t="s">
        <v>63</v>
      </c>
      <c r="D17" s="31"/>
      <c r="E17" s="52">
        <v>0.5</v>
      </c>
      <c r="F17" s="4">
        <v>0</v>
      </c>
      <c r="G17" s="4">
        <v>0</v>
      </c>
      <c r="H17" s="4">
        <v>0</v>
      </c>
      <c r="I17" s="4">
        <v>0</v>
      </c>
      <c r="J17" s="20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10">
        <f t="shared" si="0"/>
        <v>0</v>
      </c>
    </row>
    <row r="18" spans="2:21" x14ac:dyDescent="0.25">
      <c r="B18" s="79" t="s">
        <v>3</v>
      </c>
      <c r="C18" s="79"/>
      <c r="D18" s="32"/>
      <c r="E18" s="23">
        <f>SUM(E4:E17)</f>
        <v>47.5</v>
      </c>
      <c r="F18" s="17">
        <f t="shared" ref="F18:O18" si="2">E18-$E$18/10</f>
        <v>42.75</v>
      </c>
      <c r="G18" s="17">
        <f t="shared" si="2"/>
        <v>38</v>
      </c>
      <c r="H18" s="17">
        <f t="shared" si="2"/>
        <v>33.25</v>
      </c>
      <c r="I18" s="17">
        <f t="shared" si="2"/>
        <v>28.5</v>
      </c>
      <c r="J18" s="18">
        <f t="shared" si="2"/>
        <v>23.75</v>
      </c>
      <c r="K18" s="17">
        <f t="shared" si="2"/>
        <v>19</v>
      </c>
      <c r="L18" s="17">
        <f t="shared" si="2"/>
        <v>14.25</v>
      </c>
      <c r="M18" s="17">
        <f t="shared" si="2"/>
        <v>9.5</v>
      </c>
      <c r="N18" s="17">
        <f t="shared" si="2"/>
        <v>4.75</v>
      </c>
      <c r="O18" s="18">
        <f t="shared" si="2"/>
        <v>0</v>
      </c>
    </row>
    <row r="19" spans="2:21" x14ac:dyDescent="0.25">
      <c r="B19" s="79" t="s">
        <v>4</v>
      </c>
      <c r="C19" s="79"/>
      <c r="D19" s="33"/>
      <c r="E19" s="10">
        <f>SUM(E4:E17)</f>
        <v>47.5</v>
      </c>
      <c r="F19" s="6">
        <f t="shared" ref="F19:O19" si="3">E19-(SUM(F4:F17))</f>
        <v>36</v>
      </c>
      <c r="G19" s="6">
        <f t="shared" si="3"/>
        <v>35.5</v>
      </c>
      <c r="H19" s="6">
        <f t="shared" si="3"/>
        <v>21.5</v>
      </c>
      <c r="I19" s="6">
        <f t="shared" si="3"/>
        <v>21.5</v>
      </c>
      <c r="J19" s="21">
        <f t="shared" si="3"/>
        <v>18.5</v>
      </c>
      <c r="K19" s="6">
        <f t="shared" si="3"/>
        <v>11.5</v>
      </c>
      <c r="L19" s="6">
        <f t="shared" si="3"/>
        <v>5</v>
      </c>
      <c r="M19" s="6">
        <f t="shared" si="3"/>
        <v>-1</v>
      </c>
      <c r="N19" s="6">
        <f t="shared" si="3"/>
        <v>-1</v>
      </c>
      <c r="O19" s="7">
        <f t="shared" si="3"/>
        <v>-1</v>
      </c>
      <c r="P19" s="8"/>
      <c r="Q19" s="2"/>
      <c r="R19" s="2"/>
      <c r="S19" s="2"/>
      <c r="T19" s="2"/>
      <c r="U19" s="2"/>
    </row>
  </sheetData>
  <mergeCells count="9">
    <mergeCell ref="K2:O2"/>
    <mergeCell ref="C2:E2"/>
    <mergeCell ref="C1:F1"/>
    <mergeCell ref="B19:C19"/>
    <mergeCell ref="B18:C18"/>
    <mergeCell ref="F2:J2"/>
    <mergeCell ref="B16:B17"/>
    <mergeCell ref="B4:B7"/>
    <mergeCell ref="B8:B15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1DFC-EBA7-4F4A-8776-6F171A9158CA}">
  <dimension ref="B1:U36"/>
  <sheetViews>
    <sheetView tabSelected="1" zoomScaleNormal="100" zoomScalePageLayoutView="120" workbookViewId="0">
      <selection activeCell="I11" sqref="I11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78"/>
      <c r="D1" s="78"/>
      <c r="E1" s="78"/>
      <c r="F1" s="78"/>
    </row>
    <row r="2" spans="2:16" x14ac:dyDescent="0.25">
      <c r="B2" s="11" t="s">
        <v>23</v>
      </c>
      <c r="C2" s="77" t="s">
        <v>87</v>
      </c>
      <c r="D2" s="77"/>
      <c r="E2" s="77"/>
      <c r="F2" s="77" t="s">
        <v>8</v>
      </c>
      <c r="G2" s="77"/>
      <c r="H2" s="77"/>
      <c r="I2" s="77"/>
      <c r="J2" s="77"/>
      <c r="K2" s="76" t="s">
        <v>9</v>
      </c>
      <c r="L2" s="76"/>
      <c r="M2" s="76"/>
      <c r="N2" s="76"/>
      <c r="O2" s="76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63" t="s">
        <v>83</v>
      </c>
      <c r="C4" s="71" t="s">
        <v>70</v>
      </c>
      <c r="D4" s="31"/>
      <c r="E4" s="51">
        <v>1</v>
      </c>
      <c r="F4" s="4">
        <v>1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1</v>
      </c>
    </row>
    <row r="5" spans="2:16" ht="30" x14ac:dyDescent="0.25">
      <c r="B5" s="80" t="s">
        <v>84</v>
      </c>
      <c r="C5" s="73" t="s">
        <v>71</v>
      </c>
      <c r="D5" s="58"/>
      <c r="E5" s="53">
        <v>4</v>
      </c>
      <c r="F5" s="4">
        <v>4</v>
      </c>
      <c r="G5" s="4"/>
      <c r="H5" s="4"/>
      <c r="I5" s="4"/>
      <c r="J5" s="20"/>
      <c r="K5" s="4"/>
      <c r="L5" s="4"/>
      <c r="M5" s="4"/>
      <c r="N5" s="4"/>
      <c r="O5" s="4"/>
      <c r="P5" s="9">
        <f t="shared" ref="P5:P19" si="0">SUM(F5:O5)</f>
        <v>4</v>
      </c>
    </row>
    <row r="6" spans="2:16" ht="30" x14ac:dyDescent="0.25">
      <c r="B6" s="81"/>
      <c r="C6" s="65" t="s">
        <v>72</v>
      </c>
      <c r="D6" s="31"/>
      <c r="E6" s="53">
        <v>2</v>
      </c>
      <c r="F6" s="4"/>
      <c r="G6" s="4"/>
      <c r="H6" s="4">
        <v>1</v>
      </c>
      <c r="I6" s="4"/>
      <c r="J6" s="20"/>
      <c r="K6" s="4"/>
      <c r="L6" s="4"/>
      <c r="M6" s="4"/>
      <c r="N6" s="4"/>
      <c r="O6" s="4"/>
      <c r="P6" s="9">
        <f t="shared" si="0"/>
        <v>1</v>
      </c>
    </row>
    <row r="7" spans="2:16" ht="30" x14ac:dyDescent="0.25">
      <c r="B7" s="81"/>
      <c r="C7" s="66" t="s">
        <v>73</v>
      </c>
      <c r="D7" s="31"/>
      <c r="E7" s="52">
        <v>2</v>
      </c>
      <c r="F7" s="4">
        <v>1</v>
      </c>
      <c r="G7" s="4"/>
      <c r="H7" s="4">
        <v>2</v>
      </c>
      <c r="I7" s="4"/>
      <c r="J7" s="20"/>
      <c r="K7" s="4"/>
      <c r="L7" s="4"/>
      <c r="M7" s="4"/>
      <c r="N7" s="4"/>
      <c r="O7" s="4"/>
      <c r="P7" s="9">
        <f t="shared" si="0"/>
        <v>3</v>
      </c>
    </row>
    <row r="8" spans="2:16" ht="30" x14ac:dyDescent="0.25">
      <c r="B8" s="83"/>
      <c r="C8" s="65" t="s">
        <v>74</v>
      </c>
      <c r="D8" s="31"/>
      <c r="E8" s="60">
        <v>2</v>
      </c>
      <c r="F8" s="4">
        <v>1</v>
      </c>
      <c r="G8" s="4"/>
      <c r="H8" s="4"/>
      <c r="I8" s="4"/>
      <c r="J8" s="20"/>
      <c r="K8" s="4"/>
      <c r="L8" s="4"/>
      <c r="M8" s="4"/>
      <c r="N8" s="4"/>
      <c r="O8" s="4"/>
      <c r="P8" s="9">
        <f t="shared" si="0"/>
        <v>1</v>
      </c>
    </row>
    <row r="9" spans="2:16" ht="33" customHeight="1" x14ac:dyDescent="0.25">
      <c r="B9" s="82" t="s">
        <v>85</v>
      </c>
      <c r="C9" s="67" t="s">
        <v>75</v>
      </c>
      <c r="D9" s="31"/>
      <c r="E9" s="60">
        <v>2</v>
      </c>
      <c r="F9" s="4"/>
      <c r="G9" s="4"/>
      <c r="H9" s="4"/>
      <c r="I9" s="4"/>
      <c r="J9" s="20"/>
      <c r="K9" s="4"/>
      <c r="L9" s="4"/>
      <c r="M9" s="4"/>
      <c r="N9" s="4"/>
      <c r="O9" s="4"/>
      <c r="P9" s="9">
        <f t="shared" si="0"/>
        <v>0</v>
      </c>
    </row>
    <row r="10" spans="2:16" ht="30" x14ac:dyDescent="0.25">
      <c r="B10" s="82"/>
      <c r="C10" s="68" t="s">
        <v>76</v>
      </c>
      <c r="D10" s="31"/>
      <c r="E10" s="53">
        <v>2</v>
      </c>
      <c r="F10" s="4"/>
      <c r="G10" s="4"/>
      <c r="H10" s="4"/>
      <c r="I10" s="4"/>
      <c r="J10" s="20"/>
      <c r="K10" s="4"/>
      <c r="L10" s="4"/>
      <c r="M10" s="4"/>
      <c r="N10" s="4"/>
      <c r="O10" s="4"/>
      <c r="P10" s="62">
        <f t="shared" si="0"/>
        <v>0</v>
      </c>
    </row>
    <row r="11" spans="2:16" ht="30" x14ac:dyDescent="0.25">
      <c r="B11" s="82"/>
      <c r="C11" s="69" t="s">
        <v>77</v>
      </c>
      <c r="D11" s="31"/>
      <c r="E11" s="52">
        <v>2</v>
      </c>
      <c r="F11" s="4"/>
      <c r="G11" s="4"/>
      <c r="H11" s="4"/>
      <c r="I11" s="4"/>
      <c r="J11" s="20"/>
      <c r="K11" s="4"/>
      <c r="L11" s="4"/>
      <c r="M11" s="4"/>
      <c r="N11" s="4"/>
      <c r="O11" s="4"/>
      <c r="P11" s="9">
        <f t="shared" si="0"/>
        <v>0</v>
      </c>
    </row>
    <row r="12" spans="2:16" x14ac:dyDescent="0.25">
      <c r="B12" s="82"/>
      <c r="C12" s="68" t="s">
        <v>78</v>
      </c>
      <c r="D12" s="31"/>
      <c r="E12" s="52">
        <v>1</v>
      </c>
      <c r="F12" s="4"/>
      <c r="G12" s="4">
        <v>1</v>
      </c>
      <c r="H12" s="4"/>
      <c r="I12" s="4"/>
      <c r="J12" s="20"/>
      <c r="K12" s="4"/>
      <c r="L12" s="4"/>
      <c r="M12" s="4"/>
      <c r="N12" s="4"/>
      <c r="O12" s="4"/>
      <c r="P12" s="9">
        <f t="shared" si="0"/>
        <v>1</v>
      </c>
    </row>
    <row r="13" spans="2:16" x14ac:dyDescent="0.25">
      <c r="B13" s="82"/>
      <c r="C13" s="70" t="s">
        <v>79</v>
      </c>
      <c r="D13" s="31"/>
      <c r="E13" s="52">
        <v>1</v>
      </c>
      <c r="F13" s="4"/>
      <c r="G13" s="4">
        <v>0.5</v>
      </c>
      <c r="H13" s="4"/>
      <c r="I13" s="4"/>
      <c r="J13" s="20"/>
      <c r="K13" s="4"/>
      <c r="L13" s="4"/>
      <c r="M13" s="4"/>
      <c r="N13" s="4"/>
      <c r="O13" s="4"/>
      <c r="P13" s="9">
        <f t="shared" si="0"/>
        <v>0.5</v>
      </c>
    </row>
    <row r="14" spans="2:16" x14ac:dyDescent="0.25">
      <c r="B14" s="64"/>
      <c r="C14" s="71" t="s">
        <v>88</v>
      </c>
      <c r="D14" s="31"/>
      <c r="E14" s="52">
        <v>0.5</v>
      </c>
      <c r="F14" s="4"/>
      <c r="G14" s="4">
        <v>0.5</v>
      </c>
      <c r="H14" s="4"/>
      <c r="I14" s="4"/>
      <c r="J14" s="20"/>
      <c r="K14" s="4"/>
      <c r="L14" s="4"/>
      <c r="M14" s="4"/>
      <c r="N14" s="4"/>
      <c r="O14" s="4"/>
      <c r="P14" s="9"/>
    </row>
    <row r="15" spans="2:16" x14ac:dyDescent="0.25">
      <c r="B15" s="63"/>
      <c r="C15" s="71" t="s">
        <v>88</v>
      </c>
      <c r="D15" s="31"/>
      <c r="E15" s="52">
        <v>0.5</v>
      </c>
      <c r="F15" s="4"/>
      <c r="G15" s="4"/>
      <c r="H15" s="4"/>
      <c r="I15" s="4"/>
      <c r="J15" s="20"/>
      <c r="K15" s="4"/>
      <c r="L15" s="4"/>
      <c r="M15" s="4"/>
      <c r="N15" s="4"/>
      <c r="O15" s="4"/>
      <c r="P15" s="9">
        <f t="shared" si="0"/>
        <v>0</v>
      </c>
    </row>
    <row r="16" spans="2:16" x14ac:dyDescent="0.25">
      <c r="B16" s="63"/>
      <c r="C16" s="72" t="s">
        <v>89</v>
      </c>
      <c r="D16" s="31"/>
      <c r="E16" s="52">
        <v>4</v>
      </c>
      <c r="F16" s="4"/>
      <c r="G16" s="4"/>
      <c r="H16" s="4">
        <v>2</v>
      </c>
      <c r="I16" s="4"/>
      <c r="J16" s="20"/>
      <c r="K16" s="4"/>
      <c r="L16" s="4"/>
      <c r="M16" s="4"/>
      <c r="N16" s="4"/>
      <c r="O16" s="4"/>
      <c r="P16" s="9">
        <f t="shared" si="0"/>
        <v>2</v>
      </c>
    </row>
    <row r="17" spans="2:21" x14ac:dyDescent="0.25">
      <c r="B17" s="63"/>
      <c r="C17" s="71" t="s">
        <v>80</v>
      </c>
      <c r="D17" s="31"/>
      <c r="E17" s="53">
        <v>4</v>
      </c>
      <c r="F17" s="4"/>
      <c r="G17" s="4"/>
      <c r="H17" s="4"/>
      <c r="I17" s="4"/>
      <c r="J17" s="20"/>
      <c r="K17" s="4"/>
      <c r="L17" s="4"/>
      <c r="M17" s="4"/>
      <c r="N17" s="4"/>
      <c r="O17" s="4"/>
      <c r="P17" s="9">
        <f t="shared" si="0"/>
        <v>0</v>
      </c>
    </row>
    <row r="18" spans="2:21" x14ac:dyDescent="0.25">
      <c r="B18" s="63"/>
      <c r="C18" s="71" t="s">
        <v>82</v>
      </c>
      <c r="D18" s="31"/>
      <c r="E18" s="53">
        <v>2</v>
      </c>
      <c r="F18" s="4"/>
      <c r="G18" s="4"/>
      <c r="H18" s="4">
        <v>1</v>
      </c>
      <c r="I18" s="4"/>
      <c r="J18" s="20"/>
      <c r="K18" s="4"/>
      <c r="L18" s="4"/>
      <c r="M18" s="4"/>
      <c r="N18" s="4"/>
      <c r="O18" s="4"/>
      <c r="P18" s="9"/>
    </row>
    <row r="19" spans="2:21" x14ac:dyDescent="0.25">
      <c r="B19" s="63"/>
      <c r="C19" s="72" t="s">
        <v>81</v>
      </c>
      <c r="D19" s="31"/>
      <c r="E19" s="52">
        <v>4</v>
      </c>
      <c r="F19" s="4"/>
      <c r="G19" s="4"/>
      <c r="H19" s="4">
        <v>4</v>
      </c>
      <c r="I19" s="4"/>
      <c r="J19" s="20"/>
      <c r="K19" s="4"/>
      <c r="L19" s="4"/>
      <c r="M19" s="4"/>
      <c r="N19" s="4"/>
      <c r="O19" s="4"/>
      <c r="P19" s="10">
        <f t="shared" si="0"/>
        <v>4</v>
      </c>
    </row>
    <row r="20" spans="2:21" x14ac:dyDescent="0.25">
      <c r="B20" s="79" t="s">
        <v>3</v>
      </c>
      <c r="C20" s="79"/>
      <c r="D20" s="32"/>
      <c r="E20" s="23">
        <f>SUM(E4:E19)</f>
        <v>34</v>
      </c>
      <c r="F20" s="17">
        <f t="shared" ref="F20:O20" si="1">E20-$E$20/10</f>
        <v>30.6</v>
      </c>
      <c r="G20" s="17">
        <f t="shared" si="1"/>
        <v>27.200000000000003</v>
      </c>
      <c r="H20" s="17">
        <f t="shared" si="1"/>
        <v>23.800000000000004</v>
      </c>
      <c r="I20" s="17">
        <f t="shared" si="1"/>
        <v>20.400000000000006</v>
      </c>
      <c r="J20" s="18">
        <f t="shared" si="1"/>
        <v>17.000000000000007</v>
      </c>
      <c r="K20" s="17">
        <f t="shared" si="1"/>
        <v>13.600000000000007</v>
      </c>
      <c r="L20" s="17">
        <f t="shared" si="1"/>
        <v>10.200000000000006</v>
      </c>
      <c r="M20" s="17">
        <f t="shared" si="1"/>
        <v>6.800000000000006</v>
      </c>
      <c r="N20" s="17">
        <f t="shared" si="1"/>
        <v>3.4000000000000061</v>
      </c>
      <c r="O20" s="18">
        <f t="shared" si="1"/>
        <v>6.2172489379008766E-15</v>
      </c>
    </row>
    <row r="21" spans="2:21" x14ac:dyDescent="0.25">
      <c r="B21" s="79" t="s">
        <v>4</v>
      </c>
      <c r="C21" s="79"/>
      <c r="D21" s="33"/>
      <c r="E21" s="10">
        <f>SUM(E4:E19)</f>
        <v>34</v>
      </c>
      <c r="F21" s="6">
        <f t="shared" ref="F21:O21" si="2">E21-(SUM(F4:F19))</f>
        <v>27</v>
      </c>
      <c r="G21" s="6">
        <f t="shared" si="2"/>
        <v>25</v>
      </c>
      <c r="H21" s="6">
        <f t="shared" si="2"/>
        <v>15</v>
      </c>
      <c r="I21" s="6">
        <f t="shared" si="2"/>
        <v>15</v>
      </c>
      <c r="J21" s="21">
        <f t="shared" si="2"/>
        <v>15</v>
      </c>
      <c r="K21" s="6">
        <f t="shared" si="2"/>
        <v>15</v>
      </c>
      <c r="L21" s="6">
        <f t="shared" si="2"/>
        <v>15</v>
      </c>
      <c r="M21" s="6">
        <f t="shared" si="2"/>
        <v>15</v>
      </c>
      <c r="N21" s="6">
        <f t="shared" si="2"/>
        <v>15</v>
      </c>
      <c r="O21" s="7">
        <f t="shared" si="2"/>
        <v>15</v>
      </c>
      <c r="P21" s="8"/>
      <c r="Q21" s="2"/>
      <c r="R21" s="2"/>
      <c r="S21" s="2"/>
      <c r="T21" s="2"/>
      <c r="U21" s="2"/>
    </row>
    <row r="22" spans="2:21" x14ac:dyDescent="0.25">
      <c r="R22" s="65"/>
    </row>
    <row r="23" spans="2:21" x14ac:dyDescent="0.25">
      <c r="R23" s="66"/>
    </row>
    <row r="24" spans="2:21" x14ac:dyDescent="0.25">
      <c r="R24" s="65"/>
    </row>
    <row r="25" spans="2:21" x14ac:dyDescent="0.25">
      <c r="R25" s="66"/>
    </row>
    <row r="26" spans="2:21" x14ac:dyDescent="0.25">
      <c r="R26" s="65"/>
    </row>
    <row r="27" spans="2:21" x14ac:dyDescent="0.25">
      <c r="R27" s="66"/>
    </row>
    <row r="28" spans="2:21" x14ac:dyDescent="0.25">
      <c r="R28" s="65"/>
    </row>
    <row r="29" spans="2:21" x14ac:dyDescent="0.25">
      <c r="R29" s="66"/>
    </row>
    <row r="30" spans="2:21" x14ac:dyDescent="0.25">
      <c r="R30" s="65"/>
    </row>
    <row r="31" spans="2:21" x14ac:dyDescent="0.25">
      <c r="R31" s="66"/>
    </row>
    <row r="32" spans="2:21" x14ac:dyDescent="0.25">
      <c r="R32" s="65"/>
    </row>
    <row r="33" spans="18:18" x14ac:dyDescent="0.25">
      <c r="R33" s="66"/>
    </row>
    <row r="34" spans="18:18" x14ac:dyDescent="0.25">
      <c r="R34" s="65"/>
    </row>
    <row r="35" spans="18:18" x14ac:dyDescent="0.25">
      <c r="R35" s="66"/>
    </row>
    <row r="36" spans="18:18" x14ac:dyDescent="0.25">
      <c r="R36" s="65"/>
    </row>
  </sheetData>
  <mergeCells count="8">
    <mergeCell ref="B21:C21"/>
    <mergeCell ref="B9:B13"/>
    <mergeCell ref="B5:B8"/>
    <mergeCell ref="C1:F1"/>
    <mergeCell ref="C2:E2"/>
    <mergeCell ref="F2:J2"/>
    <mergeCell ref="K2:O2"/>
    <mergeCell ref="B20:C20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18"/>
  <sheetViews>
    <sheetView zoomScaleNormal="100" workbookViewId="0">
      <selection activeCell="G8" sqref="B2:R18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8.625" bestFit="1" customWidth="1"/>
    <col min="6" max="6" width="10" customWidth="1"/>
    <col min="7" max="7" width="7.375" style="5" customWidth="1"/>
    <col min="8" max="9" width="7.5" style="5" customWidth="1"/>
    <col min="10" max="10" width="8.625" style="5" customWidth="1"/>
    <col min="11" max="11" width="7.5" style="5" customWidth="1"/>
    <col min="12" max="12" width="6.875" style="5" customWidth="1"/>
    <col min="13" max="13" width="7" style="5" customWidth="1"/>
    <col min="14" max="14" width="7.5" style="5" customWidth="1"/>
    <col min="15" max="15" width="7.625" style="5" customWidth="1"/>
    <col min="16" max="16" width="7.375" style="5" customWidth="1"/>
    <col min="17" max="17" width="7.625" style="5" customWidth="1"/>
    <col min="18" max="18" width="5.875" style="5" customWidth="1"/>
  </cols>
  <sheetData>
    <row r="1" spans="2:18" x14ac:dyDescent="0.25">
      <c r="C1" s="78"/>
      <c r="D1" s="78"/>
      <c r="E1" s="78"/>
      <c r="F1" s="78"/>
      <c r="G1" s="78"/>
      <c r="H1" s="78"/>
    </row>
    <row r="2" spans="2:18" x14ac:dyDescent="0.25">
      <c r="B2" s="11" t="s">
        <v>24</v>
      </c>
      <c r="C2" s="77" t="s">
        <v>26</v>
      </c>
      <c r="D2" s="77"/>
      <c r="E2" s="77"/>
      <c r="F2" s="77"/>
      <c r="G2" s="77"/>
      <c r="H2" s="77" t="s">
        <v>8</v>
      </c>
      <c r="I2" s="77"/>
      <c r="J2" s="77"/>
      <c r="K2" s="77"/>
      <c r="L2" s="77"/>
      <c r="M2" s="76" t="s">
        <v>9</v>
      </c>
      <c r="N2" s="76"/>
      <c r="O2" s="76"/>
      <c r="P2" s="76"/>
      <c r="Q2" s="76"/>
    </row>
    <row r="3" spans="2:18" s="3" customFormat="1" ht="54" customHeight="1" x14ac:dyDescent="0.25">
      <c r="B3" s="12" t="s">
        <v>2</v>
      </c>
      <c r="C3" s="13" t="s">
        <v>0</v>
      </c>
      <c r="D3" s="13" t="s">
        <v>6</v>
      </c>
      <c r="E3" s="12" t="s">
        <v>17</v>
      </c>
      <c r="F3" s="12" t="s">
        <v>18</v>
      </c>
      <c r="G3" s="14" t="s">
        <v>1</v>
      </c>
      <c r="H3" s="19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4" t="s">
        <v>5</v>
      </c>
    </row>
    <row r="4" spans="2:18" x14ac:dyDescent="0.25">
      <c r="B4" s="80" t="s">
        <v>16</v>
      </c>
      <c r="C4" s="16" t="s">
        <v>19</v>
      </c>
      <c r="D4" s="16" t="s">
        <v>7</v>
      </c>
      <c r="E4" s="31" t="s">
        <v>21</v>
      </c>
      <c r="F4" s="31" t="s">
        <v>21</v>
      </c>
      <c r="G4" s="9">
        <v>4</v>
      </c>
      <c r="H4" s="4">
        <v>4</v>
      </c>
      <c r="I4" s="4">
        <v>0</v>
      </c>
      <c r="J4" s="4">
        <v>0</v>
      </c>
      <c r="K4" s="4">
        <v>0</v>
      </c>
      <c r="L4" s="20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9">
        <f>SUM(H4:Q4)</f>
        <v>4</v>
      </c>
    </row>
    <row r="5" spans="2:18" x14ac:dyDescent="0.25">
      <c r="B5" s="83"/>
      <c r="C5" s="16" t="s">
        <v>20</v>
      </c>
      <c r="D5" s="16" t="s">
        <v>7</v>
      </c>
      <c r="E5" s="31" t="s">
        <v>21</v>
      </c>
      <c r="F5" s="31" t="s">
        <v>22</v>
      </c>
      <c r="G5" s="9">
        <v>4</v>
      </c>
      <c r="H5" s="4">
        <v>4</v>
      </c>
      <c r="I5" s="4">
        <v>0</v>
      </c>
      <c r="J5" s="4">
        <v>0</v>
      </c>
      <c r="K5" s="4">
        <v>0</v>
      </c>
      <c r="L5" s="20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9">
        <f t="shared" ref="R5:R16" si="0">SUM(H5:Q5)</f>
        <v>4</v>
      </c>
    </row>
    <row r="6" spans="2:18" ht="24" customHeight="1" x14ac:dyDescent="0.25">
      <c r="B6" s="80" t="s">
        <v>25</v>
      </c>
      <c r="C6" s="16"/>
      <c r="D6" s="16"/>
      <c r="E6" s="34"/>
      <c r="F6" s="31"/>
      <c r="G6" s="9">
        <v>0</v>
      </c>
      <c r="H6" s="4">
        <v>0</v>
      </c>
      <c r="I6" s="4">
        <v>0</v>
      </c>
      <c r="J6" s="4">
        <v>0</v>
      </c>
      <c r="K6" s="4">
        <v>0</v>
      </c>
      <c r="L6" s="20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9">
        <f t="shared" si="0"/>
        <v>0</v>
      </c>
    </row>
    <row r="7" spans="2:18" x14ac:dyDescent="0.25">
      <c r="B7" s="81"/>
      <c r="C7" s="16"/>
      <c r="D7" s="16"/>
      <c r="E7" s="31"/>
      <c r="F7" s="31"/>
      <c r="G7" s="9">
        <v>0</v>
      </c>
      <c r="H7" s="4">
        <v>0</v>
      </c>
      <c r="I7" s="4">
        <v>0</v>
      </c>
      <c r="J7" s="4">
        <v>0</v>
      </c>
      <c r="K7" s="4">
        <v>0</v>
      </c>
      <c r="L7" s="20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9">
        <f t="shared" si="0"/>
        <v>0</v>
      </c>
    </row>
    <row r="8" spans="2:18" x14ac:dyDescent="0.25">
      <c r="B8" s="81"/>
      <c r="C8" s="16"/>
      <c r="D8" s="16"/>
      <c r="E8" s="31"/>
      <c r="F8" s="31"/>
      <c r="G8" s="9">
        <v>0</v>
      </c>
      <c r="H8" s="4">
        <v>0</v>
      </c>
      <c r="I8" s="4">
        <v>0</v>
      </c>
      <c r="J8" s="4">
        <v>0</v>
      </c>
      <c r="K8" s="4">
        <v>0</v>
      </c>
      <c r="L8" s="20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9">
        <f t="shared" si="0"/>
        <v>0</v>
      </c>
    </row>
    <row r="9" spans="2:18" x14ac:dyDescent="0.25">
      <c r="B9" s="81"/>
      <c r="C9" s="16"/>
      <c r="D9" s="16"/>
      <c r="E9" s="31"/>
      <c r="F9" s="31"/>
      <c r="G9" s="9">
        <v>0</v>
      </c>
      <c r="H9" s="4">
        <v>0</v>
      </c>
      <c r="I9" s="4">
        <v>0</v>
      </c>
      <c r="J9" s="4">
        <v>0</v>
      </c>
      <c r="K9" s="4">
        <v>0</v>
      </c>
      <c r="L9" s="20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9">
        <f t="shared" si="0"/>
        <v>0</v>
      </c>
    </row>
    <row r="10" spans="2:18" ht="20.100000000000001" customHeight="1" x14ac:dyDescent="0.25">
      <c r="B10" s="81"/>
      <c r="C10" s="16"/>
      <c r="D10" s="16"/>
      <c r="E10" s="31"/>
      <c r="F10" s="31"/>
      <c r="G10" s="9">
        <v>0</v>
      </c>
      <c r="H10" s="4">
        <v>0</v>
      </c>
      <c r="I10" s="4">
        <v>0</v>
      </c>
      <c r="J10" s="4">
        <v>0</v>
      </c>
      <c r="K10" s="4">
        <v>0</v>
      </c>
      <c r="L10" s="20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9">
        <f t="shared" si="0"/>
        <v>0</v>
      </c>
    </row>
    <row r="11" spans="2:18" ht="18" customHeight="1" x14ac:dyDescent="0.25">
      <c r="B11" s="81"/>
      <c r="C11" s="16"/>
      <c r="D11" s="16"/>
      <c r="E11" s="31"/>
      <c r="F11" s="31"/>
      <c r="G11" s="9">
        <v>0</v>
      </c>
      <c r="H11" s="4">
        <v>0</v>
      </c>
      <c r="I11" s="4">
        <v>0</v>
      </c>
      <c r="J11" s="4">
        <v>0</v>
      </c>
      <c r="K11" s="4">
        <v>0</v>
      </c>
      <c r="L11" s="20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9">
        <f t="shared" si="0"/>
        <v>0</v>
      </c>
    </row>
    <row r="12" spans="2:18" x14ac:dyDescent="0.25">
      <c r="B12" s="81"/>
      <c r="C12" s="16"/>
      <c r="D12" s="16"/>
      <c r="E12" s="31"/>
      <c r="F12" s="31"/>
      <c r="G12" s="9">
        <v>0</v>
      </c>
      <c r="H12" s="4">
        <v>0</v>
      </c>
      <c r="I12" s="4">
        <v>0</v>
      </c>
      <c r="J12" s="4">
        <v>0</v>
      </c>
      <c r="K12" s="4">
        <v>0</v>
      </c>
      <c r="L12" s="20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9">
        <f t="shared" si="0"/>
        <v>0</v>
      </c>
    </row>
    <row r="13" spans="2:18" x14ac:dyDescent="0.25">
      <c r="B13" s="81"/>
      <c r="C13" s="16"/>
      <c r="D13" s="16"/>
      <c r="E13" s="31"/>
      <c r="F13" s="31"/>
      <c r="G13" s="9">
        <v>0</v>
      </c>
      <c r="H13" s="4">
        <v>0</v>
      </c>
      <c r="I13" s="4">
        <v>0</v>
      </c>
      <c r="J13" s="4">
        <v>0</v>
      </c>
      <c r="K13" s="4">
        <v>0</v>
      </c>
      <c r="L13" s="20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9">
        <f t="shared" si="0"/>
        <v>0</v>
      </c>
    </row>
    <row r="14" spans="2:18" x14ac:dyDescent="0.25">
      <c r="B14" s="81"/>
      <c r="C14" s="16"/>
      <c r="D14" s="16"/>
      <c r="E14" s="31"/>
      <c r="F14" s="31"/>
      <c r="G14" s="9">
        <v>0</v>
      </c>
      <c r="H14" s="4">
        <v>0</v>
      </c>
      <c r="I14" s="4">
        <v>0</v>
      </c>
      <c r="J14" s="4">
        <v>0</v>
      </c>
      <c r="K14" s="4">
        <v>0</v>
      </c>
      <c r="L14" s="20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9">
        <f t="shared" si="0"/>
        <v>0</v>
      </c>
    </row>
    <row r="15" spans="2:18" x14ac:dyDescent="0.25">
      <c r="B15" s="81"/>
      <c r="C15" s="16"/>
      <c r="D15" s="16"/>
      <c r="E15" s="31"/>
      <c r="F15" s="31"/>
      <c r="G15" s="9">
        <v>0</v>
      </c>
      <c r="H15" s="4">
        <v>0</v>
      </c>
      <c r="I15" s="4">
        <v>0</v>
      </c>
      <c r="J15" s="4">
        <v>0</v>
      </c>
      <c r="K15" s="4">
        <v>0</v>
      </c>
      <c r="L15" s="20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9">
        <f t="shared" si="0"/>
        <v>0</v>
      </c>
    </row>
    <row r="16" spans="2:18" x14ac:dyDescent="0.25">
      <c r="B16" s="83"/>
      <c r="C16" s="16"/>
      <c r="D16" s="16"/>
      <c r="E16" s="31"/>
      <c r="F16" s="31"/>
      <c r="G16" s="9">
        <v>0</v>
      </c>
      <c r="H16" s="4">
        <v>0</v>
      </c>
      <c r="I16" s="4">
        <v>0</v>
      </c>
      <c r="J16" s="4">
        <v>0</v>
      </c>
      <c r="K16" s="4">
        <v>0</v>
      </c>
      <c r="L16" s="20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0">
        <f t="shared" si="0"/>
        <v>0</v>
      </c>
    </row>
    <row r="17" spans="2:23" x14ac:dyDescent="0.25">
      <c r="B17" s="79" t="s">
        <v>3</v>
      </c>
      <c r="C17" s="79"/>
      <c r="D17" s="79"/>
      <c r="E17" s="32"/>
      <c r="F17" s="32"/>
      <c r="G17" s="23">
        <f>SUM(G4:G16)</f>
        <v>8</v>
      </c>
      <c r="H17" s="17">
        <f t="shared" ref="H17:Q17" si="1">G17-$G$17/10</f>
        <v>7.2</v>
      </c>
      <c r="I17" s="17">
        <f t="shared" si="1"/>
        <v>6.4</v>
      </c>
      <c r="J17" s="17">
        <f t="shared" si="1"/>
        <v>5.6000000000000005</v>
      </c>
      <c r="K17" s="17">
        <f t="shared" si="1"/>
        <v>4.8000000000000007</v>
      </c>
      <c r="L17" s="18">
        <f t="shared" si="1"/>
        <v>4.0000000000000009</v>
      </c>
      <c r="M17" s="17">
        <f t="shared" si="1"/>
        <v>3.2000000000000011</v>
      </c>
      <c r="N17" s="17">
        <f t="shared" si="1"/>
        <v>2.4000000000000012</v>
      </c>
      <c r="O17" s="17">
        <f t="shared" si="1"/>
        <v>1.6000000000000012</v>
      </c>
      <c r="P17" s="17">
        <f t="shared" si="1"/>
        <v>0.80000000000000115</v>
      </c>
      <c r="Q17" s="18">
        <f t="shared" si="1"/>
        <v>1.1102230246251565E-15</v>
      </c>
    </row>
    <row r="18" spans="2:23" x14ac:dyDescent="0.25">
      <c r="B18" s="79" t="s">
        <v>4</v>
      </c>
      <c r="C18" s="79"/>
      <c r="D18" s="79"/>
      <c r="E18" s="33"/>
      <c r="F18" s="33"/>
      <c r="G18" s="10">
        <f>SUM(G4:G16)</f>
        <v>8</v>
      </c>
      <c r="H18" s="6">
        <f t="shared" ref="H18:Q18" si="2">G18-(SUM(H4:H16))</f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21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6">
        <f t="shared" si="2"/>
        <v>0</v>
      </c>
      <c r="Q18" s="7">
        <f t="shared" si="2"/>
        <v>0</v>
      </c>
      <c r="R18" s="8"/>
      <c r="S18" s="2"/>
      <c r="T18" s="2"/>
      <c r="U18" s="2"/>
      <c r="V18" s="2"/>
      <c r="W18" s="2"/>
    </row>
  </sheetData>
  <mergeCells count="8">
    <mergeCell ref="C1:H1"/>
    <mergeCell ref="C2:G2"/>
    <mergeCell ref="H2:L2"/>
    <mergeCell ref="M2:Q2"/>
    <mergeCell ref="B4:B5"/>
    <mergeCell ref="B6:B16"/>
    <mergeCell ref="B17:D17"/>
    <mergeCell ref="B18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 1</vt:lpstr>
      <vt:lpstr>Sprint Backlog 1 (2)</vt:lpstr>
      <vt:lpstr>Sprint Backlog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Jordan</cp:lastModifiedBy>
  <dcterms:created xsi:type="dcterms:W3CDTF">2016-02-20T13:38:40Z</dcterms:created>
  <dcterms:modified xsi:type="dcterms:W3CDTF">2019-11-25T15:49:47Z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e43ca99a-f11c-4759-9475-fb4dd6bb73db</vt:lpwstr>
  </property>
</Properties>
</file>