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-repo\CI301\Planning Report\"/>
    </mc:Choice>
  </mc:AlternateContent>
  <xr:revisionPtr revIDLastSave="0" documentId="13_ncr:1_{88292454-2139-46AB-B8D3-A68E2B58A128}" xr6:coauthVersionLast="41" xr6:coauthVersionMax="41" xr10:uidLastSave="{00000000-0000-0000-0000-000000000000}"/>
  <bookViews>
    <workbookView xWindow="28680" yWindow="-120" windowWidth="29040" windowHeight="15840" tabRatio="500" activeTab="4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example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8" l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E12" i="8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1" i="8"/>
  <c r="P10" i="8"/>
  <c r="P9" i="8"/>
  <c r="P8" i="8"/>
  <c r="P7" i="8"/>
  <c r="P6" i="8"/>
  <c r="P5" i="8"/>
  <c r="P4" i="8"/>
  <c r="E17" i="7" l="1"/>
  <c r="P13" i="7"/>
  <c r="P15" i="7"/>
  <c r="P8" i="7"/>
  <c r="F17" i="7" l="1"/>
  <c r="G17" i="7" s="1"/>
  <c r="H17" i="7" s="1"/>
  <c r="I17" i="7" s="1"/>
  <c r="J17" i="7" s="1"/>
  <c r="K17" i="7" s="1"/>
  <c r="L17" i="7" l="1"/>
  <c r="M17" i="7" s="1"/>
  <c r="N17" i="7" s="1"/>
  <c r="O17" i="7" s="1"/>
  <c r="E16" i="7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2" i="7"/>
  <c r="P11" i="7"/>
  <c r="P10" i="7"/>
  <c r="P9" i="7"/>
  <c r="P7" i="7"/>
  <c r="P6" i="7"/>
  <c r="P5" i="7"/>
  <c r="P4" i="7"/>
  <c r="P14" i="6" l="1"/>
  <c r="E22" i="6" l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E21" i="6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0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7" i="1" l="1"/>
  <c r="P16" i="1"/>
  <c r="P15" i="1"/>
  <c r="P12" i="1"/>
  <c r="P11" i="1"/>
  <c r="P10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</calcChain>
</file>

<file path=xl/sharedStrings.xml><?xml version="1.0" encoding="utf-8"?>
<sst xmlns="http://schemas.openxmlformats.org/spreadsheetml/2006/main" count="218" uniqueCount="107">
  <si>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</si>
  <si>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</si>
  <si>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</si>
  <si>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</si>
  <si>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</si>
  <si>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</si>
  <si>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</si>
  <si>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</si>
  <si>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</si>
  <si>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</si>
  <si>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</si>
  <si>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</si>
  <si>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</si>
  <si>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</si>
  <si>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</si>
  <si>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</si>
  <si>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</si>
  <si>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</si>
  <si>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</si>
  <si>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</si>
  <si>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</si>
  <si>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</si>
  <si>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</si>
  <si>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</si>
  <si>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</si>
  <si>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</si>
  <si>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</si>
  <si>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</si>
  <si>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</si>
  <si>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</si>
  <si>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</si>
  <si>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</si>
  <si>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</si>
  <si>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</si>
  <si>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</si>
  <si>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</si>
  <si>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</si>
  <si>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</si>
  <si>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</si>
  <si>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</si>
  <si>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</si>
  <si>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</si>
  <si>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</si>
  <si>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</si>
  <si>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</si>
  <si>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</si>
  <si>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</si>
  <si>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</si>
  <si>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</si>
  <si>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</si>
  <si>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</si>
  <si>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</si>
  <si>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</si>
  <si>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</si>
  <si>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</si>
  <si>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</si>
  <si>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</si>
  <si>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</si>
  <si>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</si>
  <si>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</si>
  <si>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</si>
  <si>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</si>
  <si>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</si>
  <si>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</si>
  <si>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</si>
  <si>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</si>
  <si>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</si>
  <si>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</si>
  <si>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</si>
  <si>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</si>
  <si>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</si>
  <si>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</si>
  <si>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</si>
  <si>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</si>
  <si>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</si>
  <si>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</si>
  <si>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</si>
  <si>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</si>
  <si>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</si>
  <si>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</si>
  <si>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</si>
  <si>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</si>
  <si>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</si>
  <si>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</si>
  <si>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</si>
  <si>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</si>
  <si>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</si>
  <si>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</si>
  <si>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</si>
  <si>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</si>
  <si>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</si>
  <si>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</si>
  <si>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</si>
  <si>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</si>
  <si>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</si>
  <si>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</si>
  <si>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</si>
  <si>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</si>
  <si>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</si>
  <si>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</si>
  <si>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Form Tooltips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</si>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</sst>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wrapText="1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General</c:formatCode>
                <c:ptCount val="11"/>
                <c:pt idx="0">
                  <c:v>47.5</c:v>
                </c:pt>
                <c:pt idx="1">
                  <c:v>36</c:v>
                </c:pt>
                <c:pt idx="2">
                  <c:v>35.5</c:v>
                </c:pt>
                <c:pt idx="3">
                  <c:v>21.5</c:v>
                </c:pt>
                <c:pt idx="4">
                  <c:v>21.5</c:v>
                </c:pt>
                <c:pt idx="5">
                  <c:v>18.5</c:v>
                </c:pt>
                <c:pt idx="6">
                  <c:v>11.5</c:v>
                </c:pt>
                <c:pt idx="7">
                  <c:v>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Backlog2'!$E$21:$O$21</c:f>
              <c:numCache>
                <c:formatCode>0</c:formatCode>
                <c:ptCount val="11"/>
                <c:pt idx="0" formatCode="General">
                  <c:v>34.5</c:v>
                </c:pt>
                <c:pt idx="1">
                  <c:v>31.05</c:v>
                </c:pt>
                <c:pt idx="2">
                  <c:v>27.6</c:v>
                </c:pt>
                <c:pt idx="3">
                  <c:v>24.150000000000002</c:v>
                </c:pt>
                <c:pt idx="4">
                  <c:v>20.700000000000003</c:v>
                </c:pt>
                <c:pt idx="5">
                  <c:v>17.250000000000004</c:v>
                </c:pt>
                <c:pt idx="6">
                  <c:v>13.800000000000004</c:v>
                </c:pt>
                <c:pt idx="7">
                  <c:v>10.350000000000005</c:v>
                </c:pt>
                <c:pt idx="8">
                  <c:v>6.9000000000000048</c:v>
                </c:pt>
                <c:pt idx="9">
                  <c:v>3.4500000000000046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General</c:formatCode>
                <c:ptCount val="11"/>
                <c:pt idx="0">
                  <c:v>34.5</c:v>
                </c:pt>
                <c:pt idx="1">
                  <c:v>27.5</c:v>
                </c:pt>
                <c:pt idx="2">
                  <c:v>24</c:v>
                </c:pt>
                <c:pt idx="3">
                  <c:v>14</c:v>
                </c:pt>
                <c:pt idx="4">
                  <c:v>13.5</c:v>
                </c:pt>
                <c:pt idx="5">
                  <c:v>13.5</c:v>
                </c:pt>
                <c:pt idx="6">
                  <c:v>5.5</c:v>
                </c:pt>
                <c:pt idx="7">
                  <c:v>5.5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3'!$E$16:$O$16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General</c:formatCode>
                <c:ptCount val="11"/>
                <c:pt idx="0">
                  <c:v>30.5</c:v>
                </c:pt>
                <c:pt idx="1">
                  <c:v>28.5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15.5</c:v>
                </c:pt>
                <c:pt idx="7">
                  <c:v>15.5</c:v>
                </c:pt>
                <c:pt idx="8">
                  <c:v>11.5</c:v>
                </c:pt>
                <c:pt idx="9">
                  <c:v>9.5</c:v>
                </c:pt>
                <c:pt idx="10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4'!$E$12:$O$12</c:f>
              <c:numCache>
                <c:formatCode>0</c:formatCode>
                <c:ptCount val="11"/>
                <c:pt idx="0" formatCode="General">
                  <c:v>27.5</c:v>
                </c:pt>
                <c:pt idx="1">
                  <c:v>24.75</c:v>
                </c:pt>
                <c:pt idx="2">
                  <c:v>22</c:v>
                </c:pt>
                <c:pt idx="3">
                  <c:v>19.25</c:v>
                </c:pt>
                <c:pt idx="4">
                  <c:v>16.5</c:v>
                </c:pt>
                <c:pt idx="5">
                  <c:v>13.75</c:v>
                </c:pt>
                <c:pt idx="6">
                  <c:v>11</c:v>
                </c:pt>
                <c:pt idx="7">
                  <c:v>8.25</c:v>
                </c:pt>
                <c:pt idx="8">
                  <c:v>5.5</c:v>
                </c:pt>
                <c:pt idx="9">
                  <c:v>2.75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4'!$E$13:$O$13</c:f>
              <c:numCache>
                <c:formatCode>General</c:formatCode>
                <c:ptCount val="11"/>
                <c:pt idx="0">
                  <c:v>27.5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1'!$E$18:$O$18</c:f>
              <c:numCache>
                <c:formatCode>0</c:formatCode>
                <c:ptCount val="11"/>
                <c:pt idx="0" formatCode="General">
                  <c:v>47.5</c:v>
                </c:pt>
                <c:pt idx="1">
                  <c:v>42.75</c:v>
                </c:pt>
                <c:pt idx="2">
                  <c:v>38</c:v>
                </c:pt>
                <c:pt idx="3">
                  <c:v>33.25</c:v>
                </c:pt>
                <c:pt idx="4">
                  <c:v>28.5</c:v>
                </c:pt>
                <c:pt idx="5">
                  <c:v>23.75</c:v>
                </c:pt>
                <c:pt idx="6">
                  <c:v>19</c:v>
                </c:pt>
                <c:pt idx="7">
                  <c:v>14.25</c:v>
                </c:pt>
                <c:pt idx="8">
                  <c:v>9.5</c:v>
                </c:pt>
                <c:pt idx="9">
                  <c:v>4.75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example'!$G$3:$Q$3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example'!$G$18:$Q$18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26</xdr:row>
      <xdr:rowOff>80435</xdr:rowOff>
    </xdr:from>
    <xdr:to>
      <xdr:col>15</xdr:col>
      <xdr:colOff>245533</xdr:colOff>
      <xdr:row>49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23</xdr:row>
      <xdr:rowOff>131724</xdr:rowOff>
    </xdr:from>
    <xdr:to>
      <xdr:col>15</xdr:col>
      <xdr:colOff>252860</xdr:colOff>
      <xdr:row>46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18</xdr:row>
      <xdr:rowOff>131724</xdr:rowOff>
    </xdr:from>
    <xdr:to>
      <xdr:col>15</xdr:col>
      <xdr:colOff>252860</xdr:colOff>
      <xdr:row>41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14</xdr:row>
      <xdr:rowOff>131724</xdr:rowOff>
    </xdr:from>
    <xdr:to>
      <xdr:col>15</xdr:col>
      <xdr:colOff>252860</xdr:colOff>
      <xdr:row>37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31</v>
      </c>
      <c r="C2" s="37" t="s">
        <v>15</v>
      </c>
      <c r="D2" s="38" t="s">
        <v>38</v>
      </c>
      <c r="E2" s="38" t="s">
        <v>28</v>
      </c>
      <c r="F2" s="40" t="s">
        <v>29</v>
      </c>
      <c r="G2" s="39" t="s">
        <v>30</v>
      </c>
    </row>
    <row r="3" spans="2:7" ht="18.75" x14ac:dyDescent="0.3">
      <c r="B3" s="42" t="s">
        <v>32</v>
      </c>
      <c r="C3" s="43" t="s">
        <v>33</v>
      </c>
      <c r="D3" s="43">
        <v>1</v>
      </c>
      <c r="E3" s="44">
        <v>12</v>
      </c>
      <c r="F3" s="45" t="s">
        <v>34</v>
      </c>
      <c r="G3" s="42" t="s">
        <v>39</v>
      </c>
    </row>
    <row r="4" spans="2:7" ht="18.75" x14ac:dyDescent="0.3">
      <c r="B4" s="46" t="s">
        <v>35</v>
      </c>
      <c r="C4" s="47" t="s">
        <v>33</v>
      </c>
      <c r="D4" s="47">
        <v>2</v>
      </c>
      <c r="E4" s="47">
        <v>16</v>
      </c>
      <c r="F4" s="47" t="s">
        <v>34</v>
      </c>
      <c r="G4" s="48" t="s">
        <v>36</v>
      </c>
    </row>
    <row r="5" spans="2:7" ht="18.75" x14ac:dyDescent="0.3">
      <c r="B5" s="46" t="s">
        <v>43</v>
      </c>
      <c r="C5" s="47" t="s">
        <v>33</v>
      </c>
      <c r="D5" s="47">
        <v>2</v>
      </c>
      <c r="E5" s="47">
        <v>4</v>
      </c>
      <c r="F5" s="47" t="s">
        <v>34</v>
      </c>
      <c r="G5" s="48" t="s">
        <v>44</v>
      </c>
    </row>
    <row r="6" spans="2:7" ht="18.75" x14ac:dyDescent="0.3">
      <c r="B6" s="46" t="s">
        <v>45</v>
      </c>
      <c r="C6" s="47" t="s">
        <v>33</v>
      </c>
      <c r="D6" s="47">
        <v>3</v>
      </c>
      <c r="E6" s="47">
        <v>32</v>
      </c>
      <c r="F6" s="47" t="s">
        <v>40</v>
      </c>
      <c r="G6" s="48" t="s">
        <v>46</v>
      </c>
    </row>
    <row r="7" spans="2:7" ht="18.75" x14ac:dyDescent="0.3">
      <c r="B7" s="46" t="s">
        <v>47</v>
      </c>
      <c r="C7" s="47" t="s">
        <v>33</v>
      </c>
      <c r="D7" s="47">
        <v>4</v>
      </c>
      <c r="E7" s="47">
        <v>16</v>
      </c>
      <c r="F7" s="47" t="s">
        <v>40</v>
      </c>
      <c r="G7" s="48" t="s">
        <v>48</v>
      </c>
    </row>
    <row r="8" spans="2:7" ht="18.75" x14ac:dyDescent="0.3">
      <c r="B8" s="46" t="s">
        <v>49</v>
      </c>
      <c r="C8" s="47" t="s">
        <v>37</v>
      </c>
      <c r="D8" s="47">
        <v>4</v>
      </c>
      <c r="E8" s="47">
        <v>16</v>
      </c>
      <c r="F8" s="47" t="s">
        <v>40</v>
      </c>
      <c r="G8" s="48" t="s">
        <v>50</v>
      </c>
    </row>
    <row r="9" spans="2:7" ht="18.75" x14ac:dyDescent="0.3">
      <c r="B9" s="46" t="s">
        <v>52</v>
      </c>
      <c r="C9" s="46" t="s">
        <v>53</v>
      </c>
      <c r="D9" s="47">
        <v>5</v>
      </c>
      <c r="E9" s="47">
        <v>32</v>
      </c>
      <c r="F9" s="47" t="s">
        <v>40</v>
      </c>
      <c r="G9" s="46" t="s">
        <v>54</v>
      </c>
    </row>
    <row r="10" spans="2:7" ht="21" customHeight="1" x14ac:dyDescent="0.3">
      <c r="B10" s="49" t="s">
        <v>42</v>
      </c>
      <c r="C10" s="50" t="s">
        <v>33</v>
      </c>
      <c r="D10" s="50">
        <v>6</v>
      </c>
      <c r="E10" s="50">
        <v>16</v>
      </c>
      <c r="F10" s="50" t="s">
        <v>40</v>
      </c>
      <c r="G10" s="49" t="s">
        <v>55</v>
      </c>
    </row>
    <row r="11" spans="2:7" ht="18.75" x14ac:dyDescent="0.3">
      <c r="B11" s="46" t="s">
        <v>51</v>
      </c>
      <c r="C11" s="47" t="s">
        <v>37</v>
      </c>
      <c r="D11" s="47">
        <v>6</v>
      </c>
      <c r="E11" s="47">
        <v>20</v>
      </c>
      <c r="F11" s="47" t="s">
        <v>40</v>
      </c>
      <c r="G11" s="46" t="s">
        <v>41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9"/>
  <sheetViews>
    <sheetView topLeftCell="A22" zoomScale="85" zoomScaleNormal="85" zoomScalePageLayoutView="120" workbookViewId="0">
      <selection activeCell="C2" sqref="C2:E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85"/>
      <c r="D1" s="85"/>
      <c r="E1" s="85"/>
      <c r="F1" s="85"/>
    </row>
    <row r="2" spans="2:16" x14ac:dyDescent="0.25">
      <c r="B2" s="11" t="s">
        <v>23</v>
      </c>
      <c r="C2" s="84" t="s">
        <v>84</v>
      </c>
      <c r="D2" s="84"/>
      <c r="E2" s="84"/>
      <c r="F2" s="84" t="s">
        <v>8</v>
      </c>
      <c r="G2" s="84"/>
      <c r="H2" s="84"/>
      <c r="I2" s="84"/>
      <c r="J2" s="84"/>
      <c r="K2" s="83" t="s">
        <v>9</v>
      </c>
      <c r="L2" s="83"/>
      <c r="M2" s="83"/>
      <c r="N2" s="83"/>
      <c r="O2" s="83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89" t="s">
        <v>16</v>
      </c>
      <c r="C4" s="54" t="s">
        <v>56</v>
      </c>
      <c r="D4" s="31"/>
      <c r="E4" s="51">
        <v>4</v>
      </c>
      <c r="F4" s="4">
        <v>0</v>
      </c>
      <c r="G4" s="4">
        <v>0</v>
      </c>
      <c r="H4" s="4">
        <v>4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4</v>
      </c>
    </row>
    <row r="5" spans="2:16" ht="31.5" x14ac:dyDescent="0.25">
      <c r="B5" s="89"/>
      <c r="C5" s="57" t="s">
        <v>65</v>
      </c>
      <c r="D5" s="58"/>
      <c r="E5" s="53">
        <v>4</v>
      </c>
      <c r="F5" s="4">
        <v>0</v>
      </c>
      <c r="G5" s="4">
        <v>0</v>
      </c>
      <c r="H5" s="4">
        <v>2</v>
      </c>
      <c r="I5" s="4">
        <v>0</v>
      </c>
      <c r="J5" s="20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7" si="0">SUM(F5:O5)</f>
        <v>5</v>
      </c>
    </row>
    <row r="6" spans="2:16" x14ac:dyDescent="0.25">
      <c r="B6" s="89"/>
      <c r="C6" s="56" t="s">
        <v>61</v>
      </c>
      <c r="D6" s="31"/>
      <c r="E6" s="53">
        <v>0.5</v>
      </c>
      <c r="F6" s="4">
        <v>0.5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89"/>
      <c r="C7" s="55"/>
      <c r="D7" s="31"/>
      <c r="E7" s="52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87" t="s">
        <v>64</v>
      </c>
      <c r="C8" s="61" t="s">
        <v>66</v>
      </c>
      <c r="D8" s="31"/>
      <c r="E8" s="60">
        <v>2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88"/>
      <c r="C9" s="57" t="s">
        <v>67</v>
      </c>
      <c r="D9" s="31"/>
      <c r="E9" s="60">
        <v>2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88"/>
      <c r="C10" s="59" t="s">
        <v>60</v>
      </c>
      <c r="D10" s="31"/>
      <c r="E10" s="53">
        <v>8</v>
      </c>
      <c r="F10" s="4">
        <v>2</v>
      </c>
      <c r="G10" s="4">
        <v>0</v>
      </c>
      <c r="H10" s="4">
        <v>4</v>
      </c>
      <c r="I10" s="4">
        <v>0</v>
      </c>
      <c r="J10" s="20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2">
        <f t="shared" si="0"/>
        <v>8</v>
      </c>
    </row>
    <row r="11" spans="2:16" x14ac:dyDescent="0.25">
      <c r="B11" s="88"/>
      <c r="C11" s="56" t="s">
        <v>57</v>
      </c>
      <c r="D11" s="31"/>
      <c r="E11" s="52">
        <v>4</v>
      </c>
      <c r="F11" s="4">
        <v>3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88"/>
      <c r="C12" s="54" t="s">
        <v>58</v>
      </c>
      <c r="D12" s="31"/>
      <c r="E12" s="52">
        <v>8</v>
      </c>
      <c r="F12" s="4">
        <v>4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4">
        <f t="shared" si="0"/>
        <v>4</v>
      </c>
    </row>
    <row r="13" spans="2:16" x14ac:dyDescent="0.25">
      <c r="B13" s="88"/>
      <c r="C13" s="54" t="s">
        <v>69</v>
      </c>
      <c r="D13" s="31"/>
      <c r="E13" s="52">
        <v>2</v>
      </c>
      <c r="F13" s="4">
        <v>2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88"/>
      <c r="C14" s="54" t="s">
        <v>68</v>
      </c>
      <c r="D14" s="31"/>
      <c r="E14" s="52">
        <v>4</v>
      </c>
      <c r="F14" s="4"/>
      <c r="G14" s="4">
        <v>0</v>
      </c>
      <c r="H14" s="4">
        <v>0</v>
      </c>
      <c r="I14" s="4">
        <v>0</v>
      </c>
      <c r="J14" s="20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5">
        <f t="shared" si="1"/>
        <v>6</v>
      </c>
    </row>
    <row r="15" spans="2:16" x14ac:dyDescent="0.25">
      <c r="B15" s="90"/>
      <c r="C15" s="56" t="s">
        <v>59</v>
      </c>
      <c r="D15" s="31"/>
      <c r="E15" s="52">
        <v>8</v>
      </c>
      <c r="F15" s="4">
        <v>0</v>
      </c>
      <c r="G15" s="4">
        <v>0</v>
      </c>
      <c r="H15" s="4">
        <v>4</v>
      </c>
      <c r="I15" s="4">
        <v>0</v>
      </c>
      <c r="J15" s="20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5">
        <f t="shared" si="0"/>
        <v>12</v>
      </c>
    </row>
    <row r="16" spans="2:16" x14ac:dyDescent="0.25">
      <c r="B16" s="87" t="s">
        <v>27</v>
      </c>
      <c r="C16" s="54" t="s">
        <v>62</v>
      </c>
      <c r="D16" s="31"/>
      <c r="E16" s="53">
        <v>0.5</v>
      </c>
      <c r="F16" s="4">
        <v>0</v>
      </c>
      <c r="G16" s="4">
        <v>0.5</v>
      </c>
      <c r="H16" s="4">
        <v>0</v>
      </c>
      <c r="I16" s="4">
        <v>0</v>
      </c>
      <c r="J16" s="20">
        <v>0</v>
      </c>
      <c r="K16" s="4">
        <v>0</v>
      </c>
      <c r="L16" s="4">
        <v>0.5</v>
      </c>
      <c r="M16" s="4">
        <v>0</v>
      </c>
      <c r="N16" s="4">
        <v>0</v>
      </c>
      <c r="O16" s="4">
        <v>0</v>
      </c>
      <c r="P16" s="9">
        <f t="shared" si="0"/>
        <v>1</v>
      </c>
    </row>
    <row r="17" spans="2:21" x14ac:dyDescent="0.25">
      <c r="B17" s="88"/>
      <c r="C17" s="54" t="s">
        <v>63</v>
      </c>
      <c r="D17" s="31"/>
      <c r="E17" s="52">
        <v>0.5</v>
      </c>
      <c r="F17" s="4">
        <v>0</v>
      </c>
      <c r="G17" s="4">
        <v>0</v>
      </c>
      <c r="H17" s="4">
        <v>0</v>
      </c>
      <c r="I17" s="4">
        <v>0</v>
      </c>
      <c r="J17" s="20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10">
        <f t="shared" si="0"/>
        <v>0</v>
      </c>
    </row>
    <row r="18" spans="2:21" x14ac:dyDescent="0.25">
      <c r="B18" s="86" t="s">
        <v>3</v>
      </c>
      <c r="C18" s="86"/>
      <c r="D18" s="32"/>
      <c r="E18" s="23">
        <f>SUM(E4:E17)</f>
        <v>47.5</v>
      </c>
      <c r="F18" s="17">
        <f t="shared" ref="F18:O18" si="2">E18-$E$18/10</f>
        <v>42.75</v>
      </c>
      <c r="G18" s="17">
        <f t="shared" si="2"/>
        <v>38</v>
      </c>
      <c r="H18" s="17">
        <f t="shared" si="2"/>
        <v>33.25</v>
      </c>
      <c r="I18" s="17">
        <f t="shared" si="2"/>
        <v>28.5</v>
      </c>
      <c r="J18" s="18">
        <f t="shared" si="2"/>
        <v>23.75</v>
      </c>
      <c r="K18" s="17">
        <f t="shared" si="2"/>
        <v>19</v>
      </c>
      <c r="L18" s="17">
        <f t="shared" si="2"/>
        <v>14.25</v>
      </c>
      <c r="M18" s="17">
        <f t="shared" si="2"/>
        <v>9.5</v>
      </c>
      <c r="N18" s="17">
        <f t="shared" si="2"/>
        <v>4.75</v>
      </c>
      <c r="O18" s="18">
        <f t="shared" si="2"/>
        <v>0</v>
      </c>
    </row>
    <row r="19" spans="2:21" x14ac:dyDescent="0.25">
      <c r="B19" s="86" t="s">
        <v>4</v>
      </c>
      <c r="C19" s="86"/>
      <c r="D19" s="33"/>
      <c r="E19" s="10">
        <f>SUM(E4:E17)</f>
        <v>47.5</v>
      </c>
      <c r="F19" s="6">
        <f t="shared" ref="F19:O19" si="3">E19-(SUM(F4:F17))</f>
        <v>36</v>
      </c>
      <c r="G19" s="6">
        <f t="shared" si="3"/>
        <v>35.5</v>
      </c>
      <c r="H19" s="6">
        <f t="shared" si="3"/>
        <v>21.5</v>
      </c>
      <c r="I19" s="6">
        <f t="shared" si="3"/>
        <v>21.5</v>
      </c>
      <c r="J19" s="21">
        <f t="shared" si="3"/>
        <v>18.5</v>
      </c>
      <c r="K19" s="6">
        <f t="shared" si="3"/>
        <v>11.5</v>
      </c>
      <c r="L19" s="6">
        <f t="shared" si="3"/>
        <v>5</v>
      </c>
      <c r="M19" s="6">
        <f t="shared" si="3"/>
        <v>-1</v>
      </c>
      <c r="N19" s="6">
        <f t="shared" si="3"/>
        <v>-1</v>
      </c>
      <c r="O19" s="7">
        <f t="shared" si="3"/>
        <v>-1</v>
      </c>
      <c r="P19" s="8"/>
      <c r="Q19" s="2"/>
      <c r="R19" s="2"/>
      <c r="S19" s="2"/>
      <c r="T19" s="2"/>
      <c r="U19" s="2"/>
    </row>
  </sheetData>
  <mergeCells count="9">
    <mergeCell ref="K2:O2"/>
    <mergeCell ref="C2:E2"/>
    <mergeCell ref="C1:F1"/>
    <mergeCell ref="B19:C19"/>
    <mergeCell ref="B18:C18"/>
    <mergeCell ref="F2:J2"/>
    <mergeCell ref="B16:B17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dimension ref="B1:U37"/>
  <sheetViews>
    <sheetView topLeftCell="A19" zoomScale="85" zoomScaleNormal="85" zoomScalePageLayoutView="120" workbookViewId="0">
      <selection activeCell="P13" sqref="P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85"/>
      <c r="D1" s="85"/>
      <c r="E1" s="85"/>
      <c r="F1" s="85"/>
    </row>
    <row r="2" spans="2:16" x14ac:dyDescent="0.25">
      <c r="B2" s="11" t="s">
        <v>23</v>
      </c>
      <c r="C2" s="84" t="s">
        <v>85</v>
      </c>
      <c r="D2" s="84"/>
      <c r="E2" s="84"/>
      <c r="F2" s="84" t="s">
        <v>8</v>
      </c>
      <c r="G2" s="84"/>
      <c r="H2" s="84"/>
      <c r="I2" s="84"/>
      <c r="J2" s="84"/>
      <c r="K2" s="83" t="s">
        <v>9</v>
      </c>
      <c r="L2" s="83"/>
      <c r="M2" s="83"/>
      <c r="N2" s="83"/>
      <c r="O2" s="83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63" t="s">
        <v>81</v>
      </c>
      <c r="C4" s="71" t="s">
        <v>70</v>
      </c>
      <c r="D4" s="31"/>
      <c r="E4" s="51">
        <v>1</v>
      </c>
      <c r="F4" s="4">
        <v>1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1</v>
      </c>
    </row>
    <row r="5" spans="2:16" ht="30" x14ac:dyDescent="0.25">
      <c r="B5" s="87" t="s">
        <v>82</v>
      </c>
      <c r="C5" s="73" t="s">
        <v>71</v>
      </c>
      <c r="D5" s="58"/>
      <c r="E5" s="53">
        <v>4</v>
      </c>
      <c r="F5" s="4">
        <v>4</v>
      </c>
      <c r="G5" s="4"/>
      <c r="H5" s="4"/>
      <c r="I5" s="4"/>
      <c r="J5" s="20"/>
      <c r="K5" s="4"/>
      <c r="L5" s="4"/>
      <c r="M5" s="4"/>
      <c r="N5" s="4"/>
      <c r="O5" s="4"/>
      <c r="P5" s="9">
        <f t="shared" ref="P5:P20" si="0">SUM(F5:O5)</f>
        <v>4</v>
      </c>
    </row>
    <row r="6" spans="2:16" ht="30" x14ac:dyDescent="0.25">
      <c r="B6" s="88"/>
      <c r="C6" s="65" t="s">
        <v>72</v>
      </c>
      <c r="D6" s="31"/>
      <c r="E6" s="53">
        <v>2</v>
      </c>
      <c r="F6" s="4"/>
      <c r="G6" s="4"/>
      <c r="H6" s="4">
        <v>1</v>
      </c>
      <c r="I6" s="4"/>
      <c r="J6" s="20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88"/>
      <c r="C7" s="66" t="s">
        <v>73</v>
      </c>
      <c r="D7" s="31"/>
      <c r="E7" s="52">
        <v>2</v>
      </c>
      <c r="F7" s="4">
        <v>1</v>
      </c>
      <c r="G7" s="4"/>
      <c r="H7" s="4">
        <v>2</v>
      </c>
      <c r="I7" s="4"/>
      <c r="J7" s="20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90"/>
      <c r="C8" s="65" t="s">
        <v>74</v>
      </c>
      <c r="D8" s="31"/>
      <c r="E8" s="60">
        <v>2</v>
      </c>
      <c r="F8" s="4">
        <v>1</v>
      </c>
      <c r="G8" s="4"/>
      <c r="H8" s="4"/>
      <c r="I8" s="4"/>
      <c r="J8" s="20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89" t="s">
        <v>83</v>
      </c>
      <c r="C9" s="67" t="s">
        <v>88</v>
      </c>
      <c r="D9" s="31"/>
      <c r="E9" s="60">
        <v>2</v>
      </c>
      <c r="F9" s="4"/>
      <c r="G9" s="4"/>
      <c r="H9" s="4"/>
      <c r="I9" s="4"/>
      <c r="J9" s="20"/>
      <c r="K9" s="4"/>
      <c r="L9" s="4"/>
      <c r="M9" s="4">
        <v>3</v>
      </c>
      <c r="N9" s="4"/>
      <c r="O9" s="4"/>
      <c r="P9" s="75">
        <f t="shared" si="0"/>
        <v>3</v>
      </c>
    </row>
    <row r="10" spans="2:16" ht="45" x14ac:dyDescent="0.25">
      <c r="B10" s="89"/>
      <c r="C10" s="68" t="s">
        <v>89</v>
      </c>
      <c r="D10" s="31"/>
      <c r="E10" s="53">
        <v>2</v>
      </c>
      <c r="F10" s="4"/>
      <c r="G10" s="4"/>
      <c r="H10" s="4"/>
      <c r="I10" s="4"/>
      <c r="J10" s="20"/>
      <c r="K10" s="4"/>
      <c r="L10" s="4"/>
      <c r="M10" s="4">
        <v>3</v>
      </c>
      <c r="N10" s="4"/>
      <c r="O10" s="4"/>
      <c r="P10" s="75">
        <f t="shared" si="0"/>
        <v>3</v>
      </c>
    </row>
    <row r="11" spans="2:16" ht="30" x14ac:dyDescent="0.25">
      <c r="B11" s="89"/>
      <c r="C11" s="69" t="s">
        <v>75</v>
      </c>
      <c r="D11" s="31"/>
      <c r="E11" s="52">
        <v>2</v>
      </c>
      <c r="F11" s="4"/>
      <c r="G11" s="4"/>
      <c r="H11" s="4"/>
      <c r="I11" s="4"/>
      <c r="J11" s="20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89"/>
      <c r="C12" s="68" t="s">
        <v>76</v>
      </c>
      <c r="D12" s="31"/>
      <c r="E12" s="52">
        <v>1</v>
      </c>
      <c r="F12" s="4"/>
      <c r="G12" s="4">
        <v>1</v>
      </c>
      <c r="H12" s="4"/>
      <c r="I12" s="4"/>
      <c r="J12" s="20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89"/>
      <c r="C13" s="70" t="s">
        <v>77</v>
      </c>
      <c r="D13" s="31"/>
      <c r="E13" s="52">
        <v>1</v>
      </c>
      <c r="F13" s="4"/>
      <c r="G13" s="4">
        <v>2</v>
      </c>
      <c r="H13" s="4"/>
      <c r="I13" s="4"/>
      <c r="J13" s="20"/>
      <c r="K13" s="4"/>
      <c r="L13" s="4"/>
      <c r="M13" s="4"/>
      <c r="N13" s="4"/>
      <c r="O13" s="4"/>
      <c r="P13" s="75">
        <f t="shared" si="0"/>
        <v>2</v>
      </c>
    </row>
    <row r="14" spans="2:16" x14ac:dyDescent="0.25">
      <c r="B14" s="76"/>
      <c r="C14" s="77" t="s">
        <v>90</v>
      </c>
      <c r="D14" s="31"/>
      <c r="E14" s="52">
        <v>0.5</v>
      </c>
      <c r="F14" s="4"/>
      <c r="G14" s="4"/>
      <c r="H14" s="4"/>
      <c r="I14" s="4">
        <v>0.5</v>
      </c>
      <c r="J14" s="20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4"/>
      <c r="C15" s="71" t="s">
        <v>86</v>
      </c>
      <c r="D15" s="31"/>
      <c r="E15" s="52">
        <v>0.5</v>
      </c>
      <c r="F15" s="4"/>
      <c r="G15" s="4">
        <v>0.5</v>
      </c>
      <c r="H15" s="4"/>
      <c r="I15" s="4"/>
      <c r="J15" s="20"/>
      <c r="K15" s="4"/>
      <c r="L15" s="4"/>
      <c r="M15" s="4"/>
      <c r="N15" s="4"/>
      <c r="O15" s="4"/>
      <c r="P15" s="9"/>
    </row>
    <row r="16" spans="2:16" x14ac:dyDescent="0.25">
      <c r="B16" s="63"/>
      <c r="C16" s="71" t="s">
        <v>86</v>
      </c>
      <c r="D16" s="31"/>
      <c r="E16" s="52">
        <v>0.5</v>
      </c>
      <c r="F16" s="4"/>
      <c r="G16" s="4"/>
      <c r="H16" s="4"/>
      <c r="I16" s="4"/>
      <c r="J16" s="20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3"/>
      <c r="C17" s="72" t="s">
        <v>87</v>
      </c>
      <c r="D17" s="31"/>
      <c r="E17" s="52">
        <v>4</v>
      </c>
      <c r="F17" s="4"/>
      <c r="G17" s="4"/>
      <c r="H17" s="4">
        <v>2</v>
      </c>
      <c r="I17" s="4"/>
      <c r="J17" s="20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3"/>
      <c r="C18" s="71" t="s">
        <v>78</v>
      </c>
      <c r="D18" s="31"/>
      <c r="E18" s="53">
        <v>4</v>
      </c>
      <c r="F18" s="4"/>
      <c r="G18" s="4"/>
      <c r="H18" s="4"/>
      <c r="I18" s="4"/>
      <c r="J18" s="20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3"/>
      <c r="C19" s="71" t="s">
        <v>80</v>
      </c>
      <c r="D19" s="31"/>
      <c r="E19" s="53">
        <v>2</v>
      </c>
      <c r="F19" s="4"/>
      <c r="G19" s="4"/>
      <c r="H19" s="4">
        <v>1</v>
      </c>
      <c r="I19" s="4"/>
      <c r="J19" s="20"/>
      <c r="K19" s="4"/>
      <c r="L19" s="4"/>
      <c r="M19" s="4"/>
      <c r="N19" s="4"/>
      <c r="O19" s="4"/>
      <c r="P19" s="9"/>
    </row>
    <row r="20" spans="2:21" x14ac:dyDescent="0.25">
      <c r="B20" s="63"/>
      <c r="C20" s="72" t="s">
        <v>79</v>
      </c>
      <c r="D20" s="31"/>
      <c r="E20" s="52">
        <v>4</v>
      </c>
      <c r="F20" s="4"/>
      <c r="G20" s="4"/>
      <c r="H20" s="4">
        <v>4</v>
      </c>
      <c r="I20" s="4"/>
      <c r="J20" s="20"/>
      <c r="K20" s="4"/>
      <c r="L20" s="4"/>
      <c r="M20" s="4"/>
      <c r="N20" s="4"/>
      <c r="O20" s="4"/>
      <c r="P20" s="10">
        <f t="shared" si="0"/>
        <v>4</v>
      </c>
    </row>
    <row r="21" spans="2:21" x14ac:dyDescent="0.25">
      <c r="B21" s="86" t="s">
        <v>3</v>
      </c>
      <c r="C21" s="86"/>
      <c r="D21" s="32"/>
      <c r="E21" s="23">
        <f>SUM(E4:E20)</f>
        <v>34.5</v>
      </c>
      <c r="F21" s="17">
        <f t="shared" ref="F21:O21" si="2">E21-$E$21/10</f>
        <v>31.05</v>
      </c>
      <c r="G21" s="17">
        <f t="shared" si="2"/>
        <v>27.6</v>
      </c>
      <c r="H21" s="17">
        <f t="shared" si="2"/>
        <v>24.150000000000002</v>
      </c>
      <c r="I21" s="17">
        <f t="shared" si="2"/>
        <v>20.700000000000003</v>
      </c>
      <c r="J21" s="18">
        <f t="shared" si="2"/>
        <v>17.250000000000004</v>
      </c>
      <c r="K21" s="17">
        <f t="shared" si="2"/>
        <v>13.800000000000004</v>
      </c>
      <c r="L21" s="17">
        <f t="shared" si="2"/>
        <v>10.350000000000005</v>
      </c>
      <c r="M21" s="17">
        <f t="shared" si="2"/>
        <v>6.9000000000000048</v>
      </c>
      <c r="N21" s="17">
        <f t="shared" si="2"/>
        <v>3.4500000000000046</v>
      </c>
      <c r="O21" s="18">
        <f t="shared" si="2"/>
        <v>4.4408920985006262E-15</v>
      </c>
    </row>
    <row r="22" spans="2:21" x14ac:dyDescent="0.25">
      <c r="B22" s="86" t="s">
        <v>4</v>
      </c>
      <c r="C22" s="86"/>
      <c r="D22" s="33"/>
      <c r="E22" s="10">
        <f>SUM(E4:E20)</f>
        <v>34.5</v>
      </c>
      <c r="F22" s="6">
        <f t="shared" ref="F22:O22" si="3">E22-(SUM(F4:F20))</f>
        <v>27.5</v>
      </c>
      <c r="G22" s="6">
        <f t="shared" si="3"/>
        <v>24</v>
      </c>
      <c r="H22" s="6">
        <f t="shared" si="3"/>
        <v>14</v>
      </c>
      <c r="I22" s="6">
        <f t="shared" si="3"/>
        <v>13.5</v>
      </c>
      <c r="J22" s="21">
        <f t="shared" si="3"/>
        <v>13.5</v>
      </c>
      <c r="K22" s="6">
        <f t="shared" si="3"/>
        <v>5.5</v>
      </c>
      <c r="L22" s="6">
        <f t="shared" si="3"/>
        <v>5.5</v>
      </c>
      <c r="M22" s="6">
        <f t="shared" si="3"/>
        <v>-0.5</v>
      </c>
      <c r="N22" s="6">
        <f t="shared" si="3"/>
        <v>-0.5</v>
      </c>
      <c r="O22" s="7">
        <f t="shared" si="3"/>
        <v>-0.5</v>
      </c>
      <c r="P22" s="8"/>
      <c r="Q22" s="2"/>
      <c r="R22" s="2"/>
      <c r="S22" s="2"/>
      <c r="T22" s="2"/>
      <c r="U22" s="2"/>
    </row>
    <row r="23" spans="2:21" x14ac:dyDescent="0.25">
      <c r="R23" s="65"/>
    </row>
    <row r="24" spans="2:21" x14ac:dyDescent="0.25">
      <c r="R24" s="66"/>
    </row>
    <row r="25" spans="2:21" x14ac:dyDescent="0.25">
      <c r="R25" s="65"/>
    </row>
    <row r="26" spans="2:21" x14ac:dyDescent="0.25">
      <c r="R26" s="66"/>
    </row>
    <row r="27" spans="2:21" x14ac:dyDescent="0.25">
      <c r="R27" s="65"/>
    </row>
    <row r="28" spans="2:21" x14ac:dyDescent="0.25">
      <c r="R28" s="66"/>
    </row>
    <row r="29" spans="2:21" x14ac:dyDescent="0.25">
      <c r="R29" s="65"/>
    </row>
    <row r="30" spans="2:21" x14ac:dyDescent="0.25">
      <c r="R30" s="66"/>
    </row>
    <row r="31" spans="2:21" x14ac:dyDescent="0.25">
      <c r="R31" s="65"/>
    </row>
    <row r="32" spans="2:21" x14ac:dyDescent="0.25">
      <c r="R32" s="66"/>
    </row>
    <row r="33" spans="18:18" x14ac:dyDescent="0.25">
      <c r="R33" s="65"/>
    </row>
    <row r="34" spans="18:18" x14ac:dyDescent="0.25">
      <c r="R34" s="66"/>
    </row>
    <row r="35" spans="18:18" x14ac:dyDescent="0.25">
      <c r="R35" s="65"/>
    </row>
    <row r="36" spans="18:18" x14ac:dyDescent="0.25">
      <c r="R36" s="66"/>
    </row>
    <row r="37" spans="18:18" x14ac:dyDescent="0.25">
      <c r="R37" s="65"/>
    </row>
  </sheetData>
  <mergeCells count="8">
    <mergeCell ref="B22:C22"/>
    <mergeCell ref="B9:B13"/>
    <mergeCell ref="B5:B8"/>
    <mergeCell ref="C1:F1"/>
    <mergeCell ref="C2:E2"/>
    <mergeCell ref="F2:J2"/>
    <mergeCell ref="K2:O2"/>
    <mergeCell ref="B21:C21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dimension ref="B1:U32"/>
  <sheetViews>
    <sheetView zoomScale="70" zoomScaleNormal="70" zoomScalePageLayoutView="120" workbookViewId="0">
      <selection activeCell="R16" sqref="R16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85"/>
      <c r="D1" s="85"/>
      <c r="E1" s="85"/>
      <c r="F1" s="85"/>
    </row>
    <row r="2" spans="2:16" x14ac:dyDescent="0.25">
      <c r="B2" s="11" t="s">
        <v>23</v>
      </c>
      <c r="C2" s="84" t="s">
        <v>85</v>
      </c>
      <c r="D2" s="84"/>
      <c r="E2" s="84"/>
      <c r="F2" s="84" t="s">
        <v>8</v>
      </c>
      <c r="G2" s="84"/>
      <c r="H2" s="84"/>
      <c r="I2" s="84"/>
      <c r="J2" s="84"/>
      <c r="K2" s="83" t="s">
        <v>9</v>
      </c>
      <c r="L2" s="83"/>
      <c r="M2" s="83"/>
      <c r="N2" s="83"/>
      <c r="O2" s="83"/>
    </row>
    <row r="3" spans="2:16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16" ht="15.75" customHeight="1" x14ac:dyDescent="0.25">
      <c r="B4" s="76" t="s">
        <v>81</v>
      </c>
      <c r="C4" s="65" t="s">
        <v>70</v>
      </c>
      <c r="D4" s="31"/>
      <c r="E4" s="51">
        <v>1</v>
      </c>
      <c r="F4" s="4">
        <v>2</v>
      </c>
      <c r="G4" s="4"/>
      <c r="H4" s="4"/>
      <c r="I4" s="4"/>
      <c r="J4" s="35"/>
      <c r="K4" s="4"/>
      <c r="L4" s="4"/>
      <c r="M4" s="4"/>
      <c r="N4" s="4"/>
      <c r="O4" s="4"/>
      <c r="P4" s="23">
        <f>SUM(F4:O4)</f>
        <v>2</v>
      </c>
    </row>
    <row r="5" spans="2:16" ht="30" x14ac:dyDescent="0.25">
      <c r="B5" s="87" t="s">
        <v>82</v>
      </c>
      <c r="C5" s="66" t="s">
        <v>93</v>
      </c>
      <c r="D5" s="58"/>
      <c r="E5" s="53">
        <v>0.5</v>
      </c>
      <c r="F5" s="4"/>
      <c r="G5" s="4">
        <v>2</v>
      </c>
      <c r="H5" s="4"/>
      <c r="I5" s="4"/>
      <c r="J5" s="20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88"/>
      <c r="C6" s="66" t="s">
        <v>95</v>
      </c>
      <c r="D6" s="31"/>
      <c r="E6" s="53">
        <v>2</v>
      </c>
      <c r="F6" s="4"/>
      <c r="G6" s="4">
        <v>2</v>
      </c>
      <c r="H6" s="4"/>
      <c r="I6" s="4"/>
      <c r="J6" s="20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88"/>
      <c r="C7" s="65" t="s">
        <v>96</v>
      </c>
      <c r="D7" s="31"/>
      <c r="E7" s="52">
        <v>6</v>
      </c>
      <c r="F7" s="4"/>
      <c r="G7" s="4"/>
      <c r="H7" s="4"/>
      <c r="I7" s="4"/>
      <c r="J7" s="20"/>
      <c r="K7" s="4">
        <v>4</v>
      </c>
      <c r="L7" s="4"/>
      <c r="M7" s="4"/>
      <c r="N7" s="4"/>
      <c r="O7" s="4"/>
      <c r="P7" s="78">
        <f t="shared" si="0"/>
        <v>4</v>
      </c>
    </row>
    <row r="8" spans="2:16" ht="30" x14ac:dyDescent="0.25">
      <c r="B8" s="88"/>
      <c r="C8" s="65" t="s">
        <v>98</v>
      </c>
      <c r="D8" s="31"/>
      <c r="E8" s="60">
        <v>6</v>
      </c>
      <c r="F8" s="4"/>
      <c r="G8" s="4">
        <v>4</v>
      </c>
      <c r="H8" s="4"/>
      <c r="I8" s="4"/>
      <c r="J8" s="20"/>
      <c r="K8" s="4"/>
      <c r="L8" s="4"/>
      <c r="M8" s="4"/>
      <c r="N8" s="4"/>
      <c r="O8" s="4"/>
      <c r="P8" s="78">
        <f t="shared" si="0"/>
        <v>4</v>
      </c>
    </row>
    <row r="9" spans="2:16" x14ac:dyDescent="0.25">
      <c r="B9" s="90"/>
      <c r="C9" s="66" t="s">
        <v>97</v>
      </c>
      <c r="D9" s="31"/>
      <c r="E9" s="60">
        <v>1</v>
      </c>
      <c r="F9" s="4"/>
      <c r="G9" s="4">
        <v>1</v>
      </c>
      <c r="H9" s="4"/>
      <c r="I9" s="4"/>
      <c r="J9" s="20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89" t="s">
        <v>83</v>
      </c>
      <c r="C10" s="66" t="s">
        <v>91</v>
      </c>
      <c r="D10" s="31"/>
      <c r="E10" s="60">
        <v>4</v>
      </c>
      <c r="F10" s="4"/>
      <c r="G10" s="4"/>
      <c r="H10" s="4"/>
      <c r="I10" s="4"/>
      <c r="J10" s="20"/>
      <c r="K10" s="4"/>
      <c r="L10" s="4"/>
      <c r="M10" s="4">
        <v>2</v>
      </c>
      <c r="N10" s="4">
        <v>1</v>
      </c>
      <c r="O10" s="4"/>
      <c r="P10" s="78">
        <f t="shared" si="0"/>
        <v>3</v>
      </c>
    </row>
    <row r="11" spans="2:16" ht="30" x14ac:dyDescent="0.25">
      <c r="B11" s="89"/>
      <c r="C11" s="65" t="s">
        <v>92</v>
      </c>
      <c r="D11" s="31"/>
      <c r="E11" s="53">
        <v>4</v>
      </c>
      <c r="F11" s="4"/>
      <c r="G11" s="4"/>
      <c r="H11" s="4"/>
      <c r="I11" s="4"/>
      <c r="J11" s="20"/>
      <c r="K11" s="4"/>
      <c r="L11" s="4"/>
      <c r="M11" s="4">
        <v>2</v>
      </c>
      <c r="N11" s="4">
        <v>1</v>
      </c>
      <c r="O11" s="4"/>
      <c r="P11" s="78">
        <f t="shared" si="0"/>
        <v>3</v>
      </c>
    </row>
    <row r="12" spans="2:16" x14ac:dyDescent="0.25">
      <c r="B12" s="89"/>
      <c r="C12" s="65" t="s">
        <v>94</v>
      </c>
      <c r="D12" s="31"/>
      <c r="E12" s="52">
        <v>1</v>
      </c>
      <c r="F12" s="4"/>
      <c r="G12" s="4"/>
      <c r="H12" s="4"/>
      <c r="I12" s="4"/>
      <c r="J12" s="20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6"/>
      <c r="C13" s="65" t="s">
        <v>99</v>
      </c>
      <c r="D13" s="31"/>
      <c r="E13" s="60">
        <v>0.5</v>
      </c>
      <c r="F13" s="4"/>
      <c r="G13" s="4"/>
      <c r="H13" s="4"/>
      <c r="I13" s="4"/>
      <c r="J13" s="20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6"/>
      <c r="C14" s="65" t="s">
        <v>99</v>
      </c>
      <c r="D14" s="31"/>
      <c r="E14" s="60">
        <v>0.5</v>
      </c>
      <c r="F14" s="4"/>
      <c r="G14" s="4"/>
      <c r="H14" s="4"/>
      <c r="I14" s="4"/>
      <c r="J14" s="20"/>
      <c r="K14" s="4"/>
      <c r="L14" s="4"/>
      <c r="M14" s="4"/>
      <c r="N14" s="4"/>
      <c r="O14" s="4"/>
      <c r="P14" s="9"/>
    </row>
    <row r="15" spans="2:16" x14ac:dyDescent="0.25">
      <c r="B15" s="76"/>
      <c r="C15" s="65" t="s">
        <v>78</v>
      </c>
      <c r="D15" s="31"/>
      <c r="E15" s="60">
        <v>4</v>
      </c>
      <c r="F15" s="4"/>
      <c r="G15" s="4"/>
      <c r="H15" s="4"/>
      <c r="I15" s="4"/>
      <c r="J15" s="20"/>
      <c r="K15" s="4"/>
      <c r="L15" s="4"/>
      <c r="M15" s="4"/>
      <c r="N15" s="4"/>
      <c r="O15" s="4">
        <v>4</v>
      </c>
      <c r="P15" s="10">
        <f t="shared" si="0"/>
        <v>4</v>
      </c>
    </row>
    <row r="16" spans="2:16" x14ac:dyDescent="0.25">
      <c r="B16" s="86" t="s">
        <v>3</v>
      </c>
      <c r="C16" s="86"/>
      <c r="D16" s="32"/>
      <c r="E16" s="23">
        <f>SUM(E4:E15)</f>
        <v>30.5</v>
      </c>
      <c r="F16" s="17">
        <f t="shared" ref="F16:O16" si="1">E16-$E$16/10</f>
        <v>27.45</v>
      </c>
      <c r="G16" s="17">
        <f t="shared" si="1"/>
        <v>24.4</v>
      </c>
      <c r="H16" s="17">
        <f t="shared" si="1"/>
        <v>21.349999999999998</v>
      </c>
      <c r="I16" s="17">
        <f t="shared" si="1"/>
        <v>18.299999999999997</v>
      </c>
      <c r="J16" s="18">
        <f t="shared" si="1"/>
        <v>15.249999999999996</v>
      </c>
      <c r="K16" s="17">
        <f t="shared" si="1"/>
        <v>12.199999999999996</v>
      </c>
      <c r="L16" s="17">
        <f t="shared" si="1"/>
        <v>9.149999999999995</v>
      </c>
      <c r="M16" s="17">
        <f t="shared" si="1"/>
        <v>6.0999999999999952</v>
      </c>
      <c r="N16" s="17">
        <f t="shared" si="1"/>
        <v>3.0499999999999954</v>
      </c>
      <c r="O16" s="18">
        <f t="shared" si="1"/>
        <v>-4.4408920985006262E-15</v>
      </c>
    </row>
    <row r="17" spans="2:21" x14ac:dyDescent="0.25">
      <c r="B17" s="86" t="s">
        <v>4</v>
      </c>
      <c r="C17" s="86"/>
      <c r="D17" s="33"/>
      <c r="E17" s="10">
        <f>SUM(E4:E15)</f>
        <v>30.5</v>
      </c>
      <c r="F17" s="6">
        <f t="shared" ref="F17:N17" si="2">E17-(SUM(F4:F15))</f>
        <v>28.5</v>
      </c>
      <c r="G17" s="6">
        <f t="shared" si="2"/>
        <v>19.5</v>
      </c>
      <c r="H17" s="6">
        <f t="shared" si="2"/>
        <v>19.5</v>
      </c>
      <c r="I17" s="6">
        <f t="shared" si="2"/>
        <v>19.5</v>
      </c>
      <c r="J17" s="21">
        <f t="shared" si="2"/>
        <v>19.5</v>
      </c>
      <c r="K17" s="6">
        <f t="shared" si="2"/>
        <v>15.5</v>
      </c>
      <c r="L17" s="6">
        <f t="shared" si="2"/>
        <v>15.5</v>
      </c>
      <c r="M17" s="6">
        <f t="shared" si="2"/>
        <v>11.5</v>
      </c>
      <c r="N17" s="6">
        <f t="shared" si="2"/>
        <v>9.5</v>
      </c>
      <c r="O17" s="7">
        <f t="shared" ref="O17" si="3">N17-(SUM(O4:O12))</f>
        <v>9.5</v>
      </c>
      <c r="P17" s="8"/>
      <c r="Q17" s="2"/>
      <c r="R17" s="2"/>
      <c r="S17" s="2"/>
      <c r="T17" s="2"/>
      <c r="U17" s="2"/>
    </row>
    <row r="18" spans="2:21" x14ac:dyDescent="0.25">
      <c r="R18" s="65"/>
    </row>
    <row r="19" spans="2:21" x14ac:dyDescent="0.25">
      <c r="R19" s="66"/>
    </row>
    <row r="20" spans="2:21" x14ac:dyDescent="0.25">
      <c r="R20" s="65"/>
    </row>
    <row r="21" spans="2:21" x14ac:dyDescent="0.25">
      <c r="R21" s="66"/>
    </row>
    <row r="22" spans="2:21" x14ac:dyDescent="0.25">
      <c r="R22" s="65"/>
    </row>
    <row r="23" spans="2:21" x14ac:dyDescent="0.25">
      <c r="R23" s="66"/>
    </row>
    <row r="24" spans="2:21" x14ac:dyDescent="0.25">
      <c r="R24" s="65"/>
    </row>
    <row r="25" spans="2:21" x14ac:dyDescent="0.25">
      <c r="R25" s="66"/>
    </row>
    <row r="26" spans="2:21" x14ac:dyDescent="0.25">
      <c r="R26" s="65"/>
    </row>
    <row r="27" spans="2:21" x14ac:dyDescent="0.25">
      <c r="R27" s="66"/>
    </row>
    <row r="28" spans="2:21" x14ac:dyDescent="0.25">
      <c r="R28" s="65"/>
    </row>
    <row r="29" spans="2:21" x14ac:dyDescent="0.25">
      <c r="R29" s="66"/>
    </row>
    <row r="30" spans="2:21" x14ac:dyDescent="0.25">
      <c r="R30" s="65"/>
    </row>
    <row r="31" spans="2:21" x14ac:dyDescent="0.25">
      <c r="R31" s="66"/>
    </row>
    <row r="32" spans="2:21" x14ac:dyDescent="0.25">
      <c r="R32" s="65"/>
    </row>
  </sheetData>
  <mergeCells count="8">
    <mergeCell ref="B10:B12"/>
    <mergeCell ref="B16:C16"/>
    <mergeCell ref="B17:C17"/>
    <mergeCell ref="C1:F1"/>
    <mergeCell ref="C2:E2"/>
    <mergeCell ref="F2:J2"/>
    <mergeCell ref="K2:O2"/>
    <mergeCell ref="B5:B9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dimension ref="B1:U28"/>
  <sheetViews>
    <sheetView tabSelected="1" zoomScaleNormal="100" zoomScalePageLayoutView="120" workbookViewId="0">
      <selection activeCell="R14" sqref="R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85"/>
      <c r="D1" s="85"/>
      <c r="E1" s="85"/>
      <c r="F1" s="85"/>
    </row>
    <row r="2" spans="2:21" x14ac:dyDescent="0.25">
      <c r="B2" s="11" t="s">
        <v>23</v>
      </c>
      <c r="C2" s="84" t="s">
        <v>85</v>
      </c>
      <c r="D2" s="84"/>
      <c r="E2" s="84"/>
      <c r="F2" s="84" t="s">
        <v>8</v>
      </c>
      <c r="G2" s="84"/>
      <c r="H2" s="84"/>
      <c r="I2" s="84"/>
      <c r="J2" s="84"/>
      <c r="K2" s="83" t="s">
        <v>9</v>
      </c>
      <c r="L2" s="83"/>
      <c r="M2" s="83"/>
      <c r="N2" s="83"/>
      <c r="O2" s="83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81"/>
      <c r="C4" s="65" t="s">
        <v>100</v>
      </c>
      <c r="D4" s="31"/>
      <c r="E4" s="51">
        <v>2</v>
      </c>
      <c r="F4" s="4"/>
      <c r="G4" s="4"/>
      <c r="H4" s="4"/>
      <c r="I4" s="4"/>
      <c r="J4" s="35"/>
      <c r="K4" s="4">
        <v>2</v>
      </c>
      <c r="L4" s="4"/>
      <c r="M4" s="4"/>
      <c r="N4" s="4"/>
      <c r="O4" s="4"/>
      <c r="P4" s="23">
        <f>SUM(F4:O4)</f>
        <v>2</v>
      </c>
    </row>
    <row r="5" spans="2:21" ht="30" x14ac:dyDescent="0.25">
      <c r="B5" s="79"/>
      <c r="C5" s="66" t="s">
        <v>101</v>
      </c>
      <c r="D5" s="58"/>
      <c r="E5" s="53">
        <v>2</v>
      </c>
      <c r="F5" s="4"/>
      <c r="G5" s="4"/>
      <c r="H5" s="4"/>
      <c r="I5" s="4"/>
      <c r="J5" s="20"/>
      <c r="K5" s="4">
        <v>2</v>
      </c>
      <c r="L5" s="4"/>
      <c r="M5" s="4"/>
      <c r="N5" s="4"/>
      <c r="O5" s="4"/>
      <c r="P5" s="9">
        <f t="shared" ref="P5:P11" si="0">SUM(F5:O5)</f>
        <v>2</v>
      </c>
    </row>
    <row r="6" spans="2:21" ht="30" x14ac:dyDescent="0.25">
      <c r="B6" s="80"/>
      <c r="C6" s="66" t="s">
        <v>102</v>
      </c>
      <c r="D6" s="31"/>
      <c r="E6" s="53">
        <v>2</v>
      </c>
      <c r="F6" s="4">
        <v>2</v>
      </c>
      <c r="G6" s="4"/>
      <c r="H6" s="4"/>
      <c r="I6" s="4"/>
      <c r="J6" s="20"/>
      <c r="K6" s="4"/>
      <c r="L6" s="4"/>
      <c r="M6" s="4"/>
      <c r="N6" s="4"/>
      <c r="O6" s="4"/>
      <c r="P6" s="9">
        <f t="shared" si="0"/>
        <v>2</v>
      </c>
    </row>
    <row r="7" spans="2:21" x14ac:dyDescent="0.25">
      <c r="B7" s="80"/>
      <c r="C7" s="65" t="s">
        <v>103</v>
      </c>
      <c r="D7" s="31"/>
      <c r="E7" s="52">
        <v>2</v>
      </c>
      <c r="F7" s="4"/>
      <c r="G7" s="4"/>
      <c r="H7" s="4"/>
      <c r="I7" s="4"/>
      <c r="J7" s="20"/>
      <c r="K7" s="4"/>
      <c r="L7" s="4"/>
      <c r="M7" s="4"/>
      <c r="N7" s="4"/>
      <c r="O7" s="4"/>
      <c r="P7" s="62">
        <f t="shared" si="0"/>
        <v>0</v>
      </c>
    </row>
    <row r="8" spans="2:21" x14ac:dyDescent="0.25">
      <c r="B8" s="82"/>
      <c r="C8" s="66" t="s">
        <v>104</v>
      </c>
      <c r="D8" s="31"/>
      <c r="E8" s="60">
        <v>12</v>
      </c>
      <c r="F8" s="4"/>
      <c r="G8" s="4"/>
      <c r="H8" s="4"/>
      <c r="I8" s="4"/>
      <c r="J8" s="20"/>
      <c r="K8" s="4"/>
      <c r="L8" s="4"/>
      <c r="M8" s="4"/>
      <c r="N8" s="4"/>
      <c r="O8" s="4"/>
      <c r="P8" s="62">
        <f t="shared" si="0"/>
        <v>0</v>
      </c>
    </row>
    <row r="9" spans="2:21" ht="19.5" customHeight="1" x14ac:dyDescent="0.25">
      <c r="B9" s="81"/>
      <c r="C9" s="66" t="s">
        <v>105</v>
      </c>
      <c r="D9" s="31"/>
      <c r="E9" s="60">
        <v>6</v>
      </c>
      <c r="F9" s="4"/>
      <c r="G9" s="4"/>
      <c r="H9" s="4"/>
      <c r="I9" s="4"/>
      <c r="J9" s="20"/>
      <c r="K9" s="4"/>
      <c r="L9" s="4"/>
      <c r="M9" s="4"/>
      <c r="N9" s="4"/>
      <c r="O9" s="4"/>
      <c r="P9" s="62">
        <f t="shared" si="0"/>
        <v>0</v>
      </c>
    </row>
    <row r="10" spans="2:21" ht="30" x14ac:dyDescent="0.25">
      <c r="B10" s="81"/>
      <c r="C10" s="65" t="s">
        <v>106</v>
      </c>
      <c r="D10" s="31"/>
      <c r="E10" s="53">
        <v>1</v>
      </c>
      <c r="F10" s="4"/>
      <c r="G10" s="4"/>
      <c r="H10" s="4"/>
      <c r="I10" s="4"/>
      <c r="J10" s="20"/>
      <c r="K10" s="4"/>
      <c r="L10" s="4"/>
      <c r="M10" s="4"/>
      <c r="N10" s="4"/>
      <c r="O10" s="4"/>
      <c r="P10" s="62">
        <f t="shared" si="0"/>
        <v>0</v>
      </c>
    </row>
    <row r="11" spans="2:21" x14ac:dyDescent="0.25">
      <c r="B11" s="81"/>
      <c r="C11" s="65" t="s">
        <v>61</v>
      </c>
      <c r="D11" s="31"/>
      <c r="E11" s="52">
        <v>0.5</v>
      </c>
      <c r="F11" s="4">
        <v>0.5</v>
      </c>
      <c r="G11" s="4"/>
      <c r="H11" s="4"/>
      <c r="I11" s="4"/>
      <c r="J11" s="20"/>
      <c r="K11" s="4"/>
      <c r="L11" s="4"/>
      <c r="M11" s="4"/>
      <c r="N11" s="4"/>
      <c r="O11" s="4"/>
      <c r="P11" s="62">
        <f t="shared" si="0"/>
        <v>0.5</v>
      </c>
    </row>
    <row r="12" spans="2:21" x14ac:dyDescent="0.25">
      <c r="B12" s="86" t="s">
        <v>3</v>
      </c>
      <c r="C12" s="86"/>
      <c r="D12" s="32"/>
      <c r="E12" s="23">
        <f>SUM(E4:E11)</f>
        <v>27.5</v>
      </c>
      <c r="F12" s="17">
        <f t="shared" ref="F12:O12" si="1">E12-$E$12/10</f>
        <v>24.75</v>
      </c>
      <c r="G12" s="17">
        <f t="shared" si="1"/>
        <v>22</v>
      </c>
      <c r="H12" s="17">
        <f t="shared" si="1"/>
        <v>19.25</v>
      </c>
      <c r="I12" s="17">
        <f t="shared" si="1"/>
        <v>16.5</v>
      </c>
      <c r="J12" s="18">
        <f t="shared" si="1"/>
        <v>13.75</v>
      </c>
      <c r="K12" s="17">
        <f t="shared" si="1"/>
        <v>11</v>
      </c>
      <c r="L12" s="17">
        <f t="shared" si="1"/>
        <v>8.25</v>
      </c>
      <c r="M12" s="17">
        <f t="shared" si="1"/>
        <v>5.5</v>
      </c>
      <c r="N12" s="17">
        <f t="shared" si="1"/>
        <v>2.75</v>
      </c>
      <c r="O12" s="18">
        <f t="shared" si="1"/>
        <v>0</v>
      </c>
    </row>
    <row r="13" spans="2:21" x14ac:dyDescent="0.25">
      <c r="B13" s="86" t="s">
        <v>4</v>
      </c>
      <c r="C13" s="86"/>
      <c r="D13" s="33"/>
      <c r="E13" s="10">
        <f>SUM(E4:E11)</f>
        <v>27.5</v>
      </c>
      <c r="F13" s="6">
        <f>E13-(SUM(F4:F11))</f>
        <v>25</v>
      </c>
      <c r="G13" s="6">
        <f>F13-(SUM(G4:G11))</f>
        <v>25</v>
      </c>
      <c r="H13" s="6">
        <f>G13-(SUM(H4:H11))</f>
        <v>25</v>
      </c>
      <c r="I13" s="6">
        <f>H13-(SUM(I4:I11))</f>
        <v>25</v>
      </c>
      <c r="J13" s="21">
        <f>I13-(SUM(J4:J11))</f>
        <v>25</v>
      </c>
      <c r="K13" s="6">
        <f>J13-(SUM(K4:K11))</f>
        <v>21</v>
      </c>
      <c r="L13" s="6">
        <f>K13-(SUM(L4:L11))</f>
        <v>21</v>
      </c>
      <c r="M13" s="6">
        <f>L13-(SUM(M4:M11))</f>
        <v>21</v>
      </c>
      <c r="N13" s="6">
        <f>M13-(SUM(N4:N11))</f>
        <v>21</v>
      </c>
      <c r="O13" s="7">
        <f>N13-(SUM(O4:O11))</f>
        <v>21</v>
      </c>
      <c r="P13" s="8"/>
      <c r="Q13" s="2"/>
      <c r="R13" s="2"/>
      <c r="S13" s="2"/>
      <c r="T13" s="2"/>
      <c r="U13" s="2"/>
    </row>
    <row r="14" spans="2:21" x14ac:dyDescent="0.25">
      <c r="R14" s="65"/>
    </row>
    <row r="15" spans="2:21" x14ac:dyDescent="0.25">
      <c r="R15" s="66"/>
    </row>
    <row r="16" spans="2:21" x14ac:dyDescent="0.25">
      <c r="R16" s="65"/>
    </row>
    <row r="17" spans="18:18" x14ac:dyDescent="0.25">
      <c r="R17" s="66"/>
    </row>
    <row r="18" spans="18:18" x14ac:dyDescent="0.25">
      <c r="R18" s="65"/>
    </row>
    <row r="19" spans="18:18" x14ac:dyDescent="0.25">
      <c r="R19" s="66"/>
    </row>
    <row r="20" spans="18:18" x14ac:dyDescent="0.25">
      <c r="R20" s="65"/>
    </row>
    <row r="21" spans="18:18" x14ac:dyDescent="0.25">
      <c r="R21" s="66"/>
    </row>
    <row r="22" spans="18:18" x14ac:dyDescent="0.25">
      <c r="R22" s="65"/>
    </row>
    <row r="23" spans="18:18" x14ac:dyDescent="0.25">
      <c r="R23" s="66"/>
    </row>
    <row r="24" spans="18:18" x14ac:dyDescent="0.25">
      <c r="R24" s="65"/>
    </row>
    <row r="25" spans="18:18" x14ac:dyDescent="0.25">
      <c r="R25" s="66"/>
    </row>
    <row r="26" spans="18:18" x14ac:dyDescent="0.25">
      <c r="R26" s="65"/>
    </row>
    <row r="27" spans="18:18" x14ac:dyDescent="0.25">
      <c r="R27" s="66"/>
    </row>
    <row r="28" spans="18:18" x14ac:dyDescent="0.25">
      <c r="R28" s="65"/>
    </row>
  </sheetData>
  <mergeCells count="6">
    <mergeCell ref="B12:C12"/>
    <mergeCell ref="B13:C13"/>
    <mergeCell ref="C1:F1"/>
    <mergeCell ref="C2:E2"/>
    <mergeCell ref="F2:J2"/>
    <mergeCell ref="K2:O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zoomScaleNormal="100" workbookViewId="0">
      <selection activeCell="F13" sqref="F13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85"/>
      <c r="D1" s="85"/>
      <c r="E1" s="85"/>
      <c r="F1" s="85"/>
      <c r="G1" s="85"/>
      <c r="H1" s="85"/>
    </row>
    <row r="2" spans="2:18" x14ac:dyDescent="0.25">
      <c r="B2" s="11" t="s">
        <v>24</v>
      </c>
      <c r="C2" s="84" t="s">
        <v>26</v>
      </c>
      <c r="D2" s="84"/>
      <c r="E2" s="84"/>
      <c r="F2" s="84"/>
      <c r="G2" s="84"/>
      <c r="H2" s="84" t="s">
        <v>8</v>
      </c>
      <c r="I2" s="84"/>
      <c r="J2" s="84"/>
      <c r="K2" s="84"/>
      <c r="L2" s="84"/>
      <c r="M2" s="83" t="s">
        <v>9</v>
      </c>
      <c r="N2" s="83"/>
      <c r="O2" s="83"/>
      <c r="P2" s="83"/>
      <c r="Q2" s="83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87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90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87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88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88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88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88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88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88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88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88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88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90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86" t="s">
        <v>3</v>
      </c>
      <c r="C17" s="86"/>
      <c r="D17" s="86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86" t="s">
        <v>4</v>
      </c>
      <c r="C18" s="86"/>
      <c r="D18" s="86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C1:H1"/>
    <mergeCell ref="C2:G2"/>
    <mergeCell ref="H2:L2"/>
    <mergeCell ref="M2:Q2"/>
    <mergeCell ref="B4:B5"/>
    <mergeCell ref="B6:B16"/>
    <mergeCell ref="B17:D17"/>
    <mergeCell ref="B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Backlog 1</vt:lpstr>
      <vt:lpstr>Sprint Backlog2</vt:lpstr>
      <vt:lpstr>Sprint Backlog 3</vt:lpstr>
      <vt:lpstr>Sprint Backlog 4</vt:lpstr>
      <vt:lpstr>Sprint Backlog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2019-12-30T11:34:25Z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