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23475" windowHeight="9495" activeTab="1"/>
  </bookViews>
  <sheets>
    <sheet name="Info" sheetId="2" r:id="rId1"/>
    <sheet name="Growth" sheetId="1" r:id="rId2"/>
  </sheets>
  <calcPr calcId="125725"/>
</workbook>
</file>

<file path=xl/calcChain.xml><?xml version="1.0" encoding="utf-8"?>
<calcChain xmlns="http://schemas.openxmlformats.org/spreadsheetml/2006/main">
  <c r="G2" i="1"/>
  <c r="H2"/>
  <c r="G25"/>
  <c r="H25" s="1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L4" s="1"/>
  <c r="M4" s="1"/>
  <c r="G14"/>
  <c r="H13"/>
  <c r="G13"/>
  <c r="H12"/>
  <c r="G12"/>
  <c r="H11"/>
  <c r="G11"/>
  <c r="H10"/>
  <c r="G10"/>
  <c r="H9"/>
  <c r="G9"/>
  <c r="H8"/>
  <c r="L3" s="1"/>
  <c r="M3" s="1"/>
  <c r="G8"/>
  <c r="H7"/>
  <c r="G7"/>
  <c r="H6"/>
  <c r="G6"/>
  <c r="G5"/>
  <c r="H5" s="1"/>
  <c r="K4"/>
  <c r="G4"/>
  <c r="K3"/>
  <c r="H3"/>
  <c r="G3"/>
  <c r="L5" l="1"/>
  <c r="M5" s="1"/>
  <c r="K5"/>
  <c r="H4"/>
  <c r="L2" s="1"/>
  <c r="M2" s="1"/>
  <c r="K2" l="1"/>
</calcChain>
</file>

<file path=xl/sharedStrings.xml><?xml version="1.0" encoding="utf-8"?>
<sst xmlns="http://schemas.openxmlformats.org/spreadsheetml/2006/main" count="65" uniqueCount="35">
  <si>
    <t>Species</t>
  </si>
  <si>
    <t>Sample nr</t>
  </si>
  <si>
    <t>Days</t>
  </si>
  <si>
    <t>x1 (mm)</t>
  </si>
  <si>
    <t>x2 (mm)</t>
  </si>
  <si>
    <t>x3 (mm)</t>
  </si>
  <si>
    <t>Mean growth/day</t>
  </si>
  <si>
    <t>StDev</t>
  </si>
  <si>
    <t>SEM</t>
  </si>
  <si>
    <t>Po</t>
  </si>
  <si>
    <t>Li</t>
  </si>
  <si>
    <t>Nf</t>
  </si>
  <si>
    <t>Pc</t>
  </si>
  <si>
    <t>lateral growth (mm/month)</t>
  </si>
  <si>
    <t>mean lateral growth (mm)</t>
  </si>
  <si>
    <t>Lateral growth rates</t>
  </si>
  <si>
    <t>4 CCA species</t>
  </si>
  <si>
    <t>6 replicates</t>
  </si>
  <si>
    <t>exposed</t>
  </si>
  <si>
    <t>abbreviation</t>
  </si>
  <si>
    <t>habitat</t>
  </si>
  <si>
    <t>full name</t>
  </si>
  <si>
    <t>subcryptic</t>
  </si>
  <si>
    <t>Porolithon onkodes</t>
  </si>
  <si>
    <t>Lithophylum insipidum</t>
  </si>
  <si>
    <t>Neogoniolithon foslei</t>
  </si>
  <si>
    <t>Paraganiolithon conicum</t>
  </si>
  <si>
    <t>Method</t>
  </si>
  <si>
    <t>Photo of t0</t>
  </si>
  <si>
    <t>Photo of t124 - t158</t>
  </si>
  <si>
    <t xml:space="preserve">CCA lateral growth rates were calculated using Image J software by choosing 3 random points along the </t>
  </si>
  <si>
    <t xml:space="preserve">initial margin of each crust on the competitor free dishes and by measuring the gain in distance of living </t>
  </si>
  <si>
    <t>The three distance gains were averaged across each crust and expressed in mm/month.</t>
  </si>
  <si>
    <t xml:space="preserve">(NB: over a longer time period, some margins had reached the side of the dish or the other embedded crust). </t>
  </si>
  <si>
    <t>crust moving outwards perpendicularly to the initial margin from each point after 124 -158 days (x1, x2, x3)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</si>
</sst>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Growth!$K$1</c:f>
              <c:strCache>
                <c:ptCount val="1"/>
                <c:pt idx="0">
                  <c:v>Mean growth/day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:spPr>
          <c:errBars>
            <c:errBarType val="both"/>
            <c:errValType val="cust"/>
            <c:plus>
              <c:numRef>
                <c:f>Growth!$M$2:$M$5</c:f>
                <c:numCache>
                  <c:formatCode>General</c:formatCode>
                  <c:ptCount val="4"/>
                  <c:pt idx="0">
                    <c:v>0.14788068425352843</c:v>
                  </c:pt>
                  <c:pt idx="1">
                    <c:v>0.13265119293038824</c:v>
                  </c:pt>
                  <c:pt idx="2">
                    <c:v>0.1933261596403732</c:v>
                  </c:pt>
                  <c:pt idx="3">
                    <c:v>6.1183276996858271E-2</c:v>
                  </c:pt>
                </c:numCache>
              </c:numRef>
            </c:plus>
            <c:minus>
              <c:numRef>
                <c:f>Growth!$M$2:$M$5</c:f>
                <c:numCache>
                  <c:formatCode>General</c:formatCode>
                  <c:ptCount val="4"/>
                  <c:pt idx="0">
                    <c:v>0.14788068425352843</c:v>
                  </c:pt>
                  <c:pt idx="1">
                    <c:v>0.13265119293038824</c:v>
                  </c:pt>
                  <c:pt idx="2">
                    <c:v>0.1933261596403732</c:v>
                  </c:pt>
                  <c:pt idx="3">
                    <c:v>6.1183276996858271E-2</c:v>
                  </c:pt>
                </c:numCache>
              </c:numRef>
            </c:minus>
          </c:errBars>
          <c:cat>
            <c:strRef>
              <c:f>Growth!$J$2:$J$5</c:f>
              <c:strCache>
                <c:ptCount val="4"/>
                <c:pt idx="0">
                  <c:v>Po</c:v>
                </c:pt>
                <c:pt idx="1">
                  <c:v>Li</c:v>
                </c:pt>
                <c:pt idx="2">
                  <c:v>Nf</c:v>
                </c:pt>
                <c:pt idx="3">
                  <c:v>Pc</c:v>
                </c:pt>
              </c:strCache>
            </c:strRef>
          </c:cat>
          <c:val>
            <c:numRef>
              <c:f>Growth!$K$2:$K$5</c:f>
              <c:numCache>
                <c:formatCode>0.00</c:formatCode>
                <c:ptCount val="4"/>
                <c:pt idx="0">
                  <c:v>1.2139451267516927</c:v>
                </c:pt>
                <c:pt idx="1">
                  <c:v>2.1086057060122418</c:v>
                </c:pt>
                <c:pt idx="2">
                  <c:v>2.8871464938714624</c:v>
                </c:pt>
                <c:pt idx="3">
                  <c:v>1.8444993851583806</c:v>
                </c:pt>
              </c:numCache>
            </c:numRef>
          </c:val>
        </c:ser>
        <c:axId val="68747264"/>
        <c:axId val="68748800"/>
      </c:barChart>
      <c:catAx>
        <c:axId val="68747264"/>
        <c:scaling>
          <c:orientation val="minMax"/>
        </c:scaling>
        <c:axPos val="b"/>
        <c:numFmt formatCode="General" sourceLinked="1"/>
        <c:majorTickMark val="none"/>
        <c:tickLblPos val="nextTo"/>
        <c:crossAx val="68748800"/>
        <c:crosses val="autoZero"/>
        <c:auto val="1"/>
        <c:lblAlgn val="ctr"/>
        <c:lblOffset val="100"/>
      </c:catAx>
      <c:valAx>
        <c:axId val="687488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Lateral</a:t>
                </a:r>
                <a:r>
                  <a:rPr lang="en-US" baseline="0"/>
                  <a:t> growth (mm/month)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6874726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7</xdr:row>
      <xdr:rowOff>152400</xdr:rowOff>
    </xdr:from>
    <xdr:to>
      <xdr:col>13</xdr:col>
      <xdr:colOff>609600</xdr:colOff>
      <xdr:row>23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28" sqref="B28"/>
    </sheetView>
  </sheetViews>
  <sheetFormatPr baseColWidth="10" defaultRowHeight="15"/>
  <sheetData>
    <row r="1" spans="1:5">
      <c r="A1" s="5" t="s">
        <v>15</v>
      </c>
    </row>
    <row r="3" spans="1:5">
      <c r="A3" t="s">
        <v>16</v>
      </c>
    </row>
    <row r="4" spans="1:5">
      <c r="A4" t="s">
        <v>17</v>
      </c>
      <c r="C4" s="3" t="s">
        <v>19</v>
      </c>
      <c r="D4" s="3" t="s">
        <v>20</v>
      </c>
      <c r="E4" s="3" t="s">
        <v>21</v>
      </c>
    </row>
    <row r="5" spans="1:5">
      <c r="C5" t="s">
        <v>9</v>
      </c>
      <c r="D5" t="s">
        <v>18</v>
      </c>
      <c r="E5" t="s">
        <v>23</v>
      </c>
    </row>
    <row r="6" spans="1:5">
      <c r="C6" t="s">
        <v>10</v>
      </c>
      <c r="D6" t="s">
        <v>18</v>
      </c>
      <c r="E6" t="s">
        <v>24</v>
      </c>
    </row>
    <row r="7" spans="1:5">
      <c r="C7" t="s">
        <v>11</v>
      </c>
      <c r="D7" t="s">
        <v>22</v>
      </c>
      <c r="E7" t="s">
        <v>25</v>
      </c>
    </row>
    <row r="8" spans="1:5">
      <c r="C8" t="s">
        <v>12</v>
      </c>
      <c r="D8" t="s">
        <v>22</v>
      </c>
      <c r="E8" t="s">
        <v>26</v>
      </c>
    </row>
    <row r="10" spans="1:5">
      <c r="A10" t="s">
        <v>27</v>
      </c>
    </row>
    <row r="11" spans="1:5">
      <c r="B11" t="s">
        <v>28</v>
      </c>
    </row>
    <row r="12" spans="1:5">
      <c r="B12" t="s">
        <v>29</v>
      </c>
    </row>
    <row r="14" spans="1:5">
      <c r="B14" t="s">
        <v>30</v>
      </c>
    </row>
    <row r="15" spans="1:5">
      <c r="B15" s="4" t="s">
        <v>31</v>
      </c>
    </row>
    <row r="16" spans="1:5">
      <c r="B16" t="s">
        <v>34</v>
      </c>
    </row>
    <row r="17" spans="2:2">
      <c r="B17" t="s">
        <v>33</v>
      </c>
    </row>
    <row r="18" spans="2:2">
      <c r="B18" s="4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B28" sqref="B28"/>
    </sheetView>
  </sheetViews>
  <sheetFormatPr baseColWidth="10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13</v>
      </c>
      <c r="K1" t="s">
        <v>6</v>
      </c>
      <c r="L1" t="s">
        <v>7</v>
      </c>
      <c r="M1" t="s">
        <v>8</v>
      </c>
    </row>
    <row r="2" spans="1:13">
      <c r="A2" t="s">
        <v>9</v>
      </c>
      <c r="B2">
        <v>701</v>
      </c>
      <c r="C2">
        <v>146</v>
      </c>
      <c r="D2">
        <v>2.601</v>
      </c>
      <c r="E2">
        <v>6.24</v>
      </c>
      <c r="F2">
        <v>2.0760000000000001</v>
      </c>
      <c r="G2" s="1">
        <f>AVERAGE(D2:F2)</f>
        <v>3.6390000000000007</v>
      </c>
      <c r="H2" s="1">
        <f>G2/(C2/30)</f>
        <v>0.74773972602739747</v>
      </c>
      <c r="J2" t="s">
        <v>9</v>
      </c>
      <c r="K2" s="2">
        <f>AVERAGE(H2:H7)</f>
        <v>1.2139451267516927</v>
      </c>
      <c r="L2">
        <f>STDEV(H2:H7)</f>
        <v>0.36223221923477572</v>
      </c>
      <c r="M2">
        <f>L2/SQRT(6)</f>
        <v>0.14788068425352843</v>
      </c>
    </row>
    <row r="3" spans="1:13">
      <c r="A3" t="s">
        <v>9</v>
      </c>
      <c r="B3">
        <v>701</v>
      </c>
      <c r="C3">
        <v>146</v>
      </c>
      <c r="D3">
        <v>3.46</v>
      </c>
      <c r="E3">
        <v>7.7469999999999999</v>
      </c>
      <c r="F3">
        <v>6.4589999999999996</v>
      </c>
      <c r="G3" s="1">
        <f>AVERAGE(D3:F3)</f>
        <v>5.8886666666666665</v>
      </c>
      <c r="H3" s="1">
        <f t="shared" ref="H3:H25" si="0">G3/(C3/30)</f>
        <v>1.21</v>
      </c>
      <c r="J3" t="s">
        <v>10</v>
      </c>
      <c r="K3" s="2">
        <f>AVERAGE(H8:H13)</f>
        <v>2.1086057060122418</v>
      </c>
      <c r="L3">
        <f>STDEV(H8:H13)</f>
        <v>0.32492773645093836</v>
      </c>
      <c r="M3">
        <f t="shared" ref="M3:M5" si="1">L3/SQRT(6)</f>
        <v>0.13265119293038824</v>
      </c>
    </row>
    <row r="4" spans="1:13">
      <c r="A4" t="s">
        <v>9</v>
      </c>
      <c r="B4">
        <v>705</v>
      </c>
      <c r="C4">
        <v>145</v>
      </c>
      <c r="D4">
        <v>6.2169999999999996</v>
      </c>
      <c r="E4">
        <v>7.5250000000000004</v>
      </c>
      <c r="F4">
        <v>11.218999999999999</v>
      </c>
      <c r="G4" s="1">
        <f t="shared" ref="G4:G25" si="2">AVERAGE(D4:F4)</f>
        <v>8.3203333333333322</v>
      </c>
      <c r="H4" s="1">
        <f t="shared" si="0"/>
        <v>1.7214482758620688</v>
      </c>
      <c r="J4" t="s">
        <v>11</v>
      </c>
      <c r="K4" s="2">
        <f>AVERAGE(H14:H19)</f>
        <v>2.8871464938714624</v>
      </c>
      <c r="L4">
        <f>STDEV(H14:H19)</f>
        <v>0.47355044505075733</v>
      </c>
      <c r="M4">
        <f t="shared" si="1"/>
        <v>0.1933261596403732</v>
      </c>
    </row>
    <row r="5" spans="1:13">
      <c r="A5" t="s">
        <v>9</v>
      </c>
      <c r="B5">
        <v>705</v>
      </c>
      <c r="C5">
        <v>145</v>
      </c>
      <c r="D5">
        <v>3.2709999999999999</v>
      </c>
      <c r="E5">
        <v>5.5709999999999997</v>
      </c>
      <c r="F5">
        <v>11.361000000000001</v>
      </c>
      <c r="G5" s="1">
        <f t="shared" si="2"/>
        <v>6.7343333333333328</v>
      </c>
      <c r="H5" s="1">
        <f t="shared" si="0"/>
        <v>1.3933103448275861</v>
      </c>
      <c r="J5" t="s">
        <v>12</v>
      </c>
      <c r="K5" s="2">
        <f>AVERAGE(H20:H25)</f>
        <v>1.8444993851583806</v>
      </c>
      <c r="L5">
        <f>STDEV(H20:H25)</f>
        <v>0.14986780943366629</v>
      </c>
      <c r="M5">
        <f t="shared" si="1"/>
        <v>6.1183276996858271E-2</v>
      </c>
    </row>
    <row r="6" spans="1:13">
      <c r="A6" t="s">
        <v>9</v>
      </c>
      <c r="B6">
        <v>801</v>
      </c>
      <c r="C6">
        <v>145</v>
      </c>
      <c r="D6">
        <v>9.1950000000000003</v>
      </c>
      <c r="E6">
        <v>3.964</v>
      </c>
      <c r="F6">
        <v>6.5039999999999996</v>
      </c>
      <c r="G6" s="1">
        <f t="shared" si="2"/>
        <v>6.5543333333333331</v>
      </c>
      <c r="H6" s="1">
        <f t="shared" si="0"/>
        <v>1.3560689655172413</v>
      </c>
    </row>
    <row r="7" spans="1:13">
      <c r="A7" t="s">
        <v>9</v>
      </c>
      <c r="B7">
        <v>801</v>
      </c>
      <c r="C7">
        <v>145</v>
      </c>
      <c r="D7">
        <v>4.5090000000000003</v>
      </c>
      <c r="E7">
        <v>3.137</v>
      </c>
      <c r="F7">
        <v>4.7530000000000001</v>
      </c>
      <c r="G7" s="1">
        <f t="shared" si="2"/>
        <v>4.133</v>
      </c>
      <c r="H7" s="1">
        <f t="shared" si="0"/>
        <v>0.85510344827586215</v>
      </c>
    </row>
    <row r="8" spans="1:13">
      <c r="A8" t="s">
        <v>10</v>
      </c>
      <c r="B8">
        <v>702</v>
      </c>
      <c r="C8">
        <v>141</v>
      </c>
      <c r="D8">
        <v>9.0340000000000007</v>
      </c>
      <c r="E8">
        <v>8.0579999999999998</v>
      </c>
      <c r="F8">
        <v>10.574</v>
      </c>
      <c r="G8" s="1">
        <f t="shared" si="2"/>
        <v>9.2219999999999995</v>
      </c>
      <c r="H8" s="1">
        <f t="shared" si="0"/>
        <v>1.9621276595744679</v>
      </c>
    </row>
    <row r="9" spans="1:13">
      <c r="A9" t="s">
        <v>10</v>
      </c>
      <c r="B9">
        <v>702</v>
      </c>
      <c r="C9">
        <v>141</v>
      </c>
      <c r="D9">
        <v>10.364000000000001</v>
      </c>
      <c r="E9">
        <v>7.6920000000000002</v>
      </c>
      <c r="F9">
        <v>10.195</v>
      </c>
      <c r="G9" s="1">
        <f t="shared" si="2"/>
        <v>9.4169999999999998</v>
      </c>
      <c r="H9" s="1">
        <f t="shared" si="0"/>
        <v>2.0036170212765958</v>
      </c>
    </row>
    <row r="10" spans="1:13">
      <c r="A10" t="s">
        <v>10</v>
      </c>
      <c r="B10">
        <v>706</v>
      </c>
      <c r="C10">
        <v>138</v>
      </c>
      <c r="D10">
        <v>11.789</v>
      </c>
      <c r="E10">
        <v>13.768000000000001</v>
      </c>
      <c r="F10">
        <v>12.332000000000001</v>
      </c>
      <c r="G10" s="1">
        <f t="shared" si="2"/>
        <v>12.629666666666667</v>
      </c>
      <c r="H10" s="1">
        <f t="shared" si="0"/>
        <v>2.745579710144928</v>
      </c>
    </row>
    <row r="11" spans="1:13">
      <c r="A11" t="s">
        <v>10</v>
      </c>
      <c r="B11">
        <v>706</v>
      </c>
      <c r="C11">
        <v>138</v>
      </c>
      <c r="D11">
        <v>8.7110000000000003</v>
      </c>
      <c r="E11">
        <v>9.8729999999999993</v>
      </c>
      <c r="F11">
        <v>9.8339999999999996</v>
      </c>
      <c r="G11" s="1">
        <f t="shared" si="2"/>
        <v>9.472666666666667</v>
      </c>
      <c r="H11" s="1">
        <f t="shared" si="0"/>
        <v>2.0592753623188407</v>
      </c>
    </row>
    <row r="12" spans="1:13">
      <c r="A12" t="s">
        <v>10</v>
      </c>
      <c r="B12">
        <v>802</v>
      </c>
      <c r="C12">
        <v>145</v>
      </c>
      <c r="D12">
        <v>7.141</v>
      </c>
      <c r="E12">
        <v>7.1520000000000001</v>
      </c>
      <c r="F12">
        <v>12.047000000000001</v>
      </c>
      <c r="G12" s="1">
        <f t="shared" si="2"/>
        <v>8.7799999999999994</v>
      </c>
      <c r="H12" s="1">
        <f t="shared" si="0"/>
        <v>1.816551724137931</v>
      </c>
    </row>
    <row r="13" spans="1:13">
      <c r="A13" t="s">
        <v>10</v>
      </c>
      <c r="B13">
        <v>802</v>
      </c>
      <c r="C13">
        <v>145</v>
      </c>
      <c r="D13">
        <v>7.6529999999999996</v>
      </c>
      <c r="E13">
        <v>8.8960000000000008</v>
      </c>
      <c r="F13">
        <v>13.385999999999999</v>
      </c>
      <c r="G13" s="1">
        <f t="shared" si="2"/>
        <v>9.9783333333333335</v>
      </c>
      <c r="H13" s="1">
        <f t="shared" si="0"/>
        <v>2.0644827586206898</v>
      </c>
    </row>
    <row r="14" spans="1:13">
      <c r="A14" t="s">
        <v>11</v>
      </c>
      <c r="B14">
        <v>703</v>
      </c>
      <c r="C14">
        <v>139</v>
      </c>
      <c r="D14">
        <v>16.085999999999999</v>
      </c>
      <c r="E14">
        <v>10.432</v>
      </c>
      <c r="F14">
        <v>16.18</v>
      </c>
      <c r="G14" s="1">
        <f t="shared" si="2"/>
        <v>14.232666666666667</v>
      </c>
      <c r="H14" s="1">
        <f t="shared" si="0"/>
        <v>3.0717985611510787</v>
      </c>
    </row>
    <row r="15" spans="1:13">
      <c r="A15" t="s">
        <v>11</v>
      </c>
      <c r="B15">
        <v>703</v>
      </c>
      <c r="C15">
        <v>139</v>
      </c>
      <c r="D15">
        <v>11.664</v>
      </c>
      <c r="E15">
        <v>8.3109999999999999</v>
      </c>
      <c r="F15">
        <v>10.223000000000001</v>
      </c>
      <c r="G15" s="1">
        <f t="shared" si="2"/>
        <v>10.066000000000001</v>
      </c>
      <c r="H15" s="1">
        <f t="shared" si="0"/>
        <v>2.1725179856115107</v>
      </c>
    </row>
    <row r="16" spans="1:13">
      <c r="A16" t="s">
        <v>11</v>
      </c>
      <c r="B16">
        <v>707</v>
      </c>
      <c r="C16">
        <v>129</v>
      </c>
      <c r="D16">
        <v>12.055</v>
      </c>
      <c r="E16">
        <v>9.6969999999999992</v>
      </c>
      <c r="F16">
        <v>10.15</v>
      </c>
      <c r="G16" s="1">
        <f t="shared" si="2"/>
        <v>10.634</v>
      </c>
      <c r="H16" s="1">
        <f t="shared" si="0"/>
        <v>2.4730232558139535</v>
      </c>
    </row>
    <row r="17" spans="1:8">
      <c r="A17" t="s">
        <v>11</v>
      </c>
      <c r="B17">
        <v>707</v>
      </c>
      <c r="C17">
        <v>129</v>
      </c>
      <c r="D17">
        <v>13</v>
      </c>
      <c r="E17">
        <v>10.967000000000001</v>
      </c>
      <c r="F17">
        <v>14.147</v>
      </c>
      <c r="G17" s="1">
        <f t="shared" si="2"/>
        <v>12.704666666666666</v>
      </c>
      <c r="H17" s="1">
        <f t="shared" si="0"/>
        <v>2.9545736434108529</v>
      </c>
    </row>
    <row r="18" spans="1:8">
      <c r="A18" t="s">
        <v>11</v>
      </c>
      <c r="B18">
        <v>803</v>
      </c>
      <c r="C18">
        <v>145</v>
      </c>
      <c r="D18">
        <v>12.606</v>
      </c>
      <c r="E18">
        <v>15.782</v>
      </c>
      <c r="F18">
        <v>21.134</v>
      </c>
      <c r="G18" s="1">
        <f t="shared" si="2"/>
        <v>16.507333333333332</v>
      </c>
      <c r="H18" s="1">
        <f t="shared" si="0"/>
        <v>3.4153103448275859</v>
      </c>
    </row>
    <row r="19" spans="1:8">
      <c r="A19" t="s">
        <v>11</v>
      </c>
      <c r="B19">
        <v>803</v>
      </c>
      <c r="C19">
        <v>145</v>
      </c>
      <c r="D19">
        <v>13.4</v>
      </c>
      <c r="E19">
        <v>17.43</v>
      </c>
      <c r="F19">
        <v>16.087</v>
      </c>
      <c r="G19" s="1">
        <f t="shared" si="2"/>
        <v>15.639000000000001</v>
      </c>
      <c r="H19" s="1">
        <f t="shared" si="0"/>
        <v>3.2356551724137934</v>
      </c>
    </row>
    <row r="20" spans="1:8">
      <c r="A20" t="s">
        <v>12</v>
      </c>
      <c r="B20">
        <v>704</v>
      </c>
      <c r="C20">
        <v>158</v>
      </c>
      <c r="D20">
        <v>7.641</v>
      </c>
      <c r="E20">
        <v>9.9649999999999999</v>
      </c>
      <c r="F20">
        <v>9.6039999999999992</v>
      </c>
      <c r="G20" s="1">
        <f t="shared" si="2"/>
        <v>9.07</v>
      </c>
      <c r="H20" s="1">
        <f t="shared" si="0"/>
        <v>1.7221518987341773</v>
      </c>
    </row>
    <row r="21" spans="1:8">
      <c r="A21" t="s">
        <v>12</v>
      </c>
      <c r="B21">
        <v>704</v>
      </c>
      <c r="C21">
        <v>158</v>
      </c>
      <c r="D21">
        <v>6.399</v>
      </c>
      <c r="E21">
        <v>10.394</v>
      </c>
      <c r="F21">
        <v>9.2560000000000002</v>
      </c>
      <c r="G21" s="1">
        <f t="shared" si="2"/>
        <v>8.6829999999999998</v>
      </c>
      <c r="H21" s="1">
        <f t="shared" si="0"/>
        <v>1.6486708860759494</v>
      </c>
    </row>
    <row r="22" spans="1:8">
      <c r="A22" t="s">
        <v>12</v>
      </c>
      <c r="B22">
        <v>708</v>
      </c>
      <c r="C22">
        <v>124</v>
      </c>
      <c r="D22">
        <v>8.1300000000000008</v>
      </c>
      <c r="E22">
        <v>6.0140000000000002</v>
      </c>
      <c r="F22">
        <v>9.3580000000000005</v>
      </c>
      <c r="G22" s="1">
        <f t="shared" si="2"/>
        <v>7.8340000000000005</v>
      </c>
      <c r="H22" s="1">
        <f t="shared" si="0"/>
        <v>1.8953225806451612</v>
      </c>
    </row>
    <row r="23" spans="1:8">
      <c r="A23" t="s">
        <v>12</v>
      </c>
      <c r="B23">
        <v>708</v>
      </c>
      <c r="C23">
        <v>124</v>
      </c>
      <c r="D23">
        <v>7.1760000000000002</v>
      </c>
      <c r="E23">
        <v>8.8810000000000002</v>
      </c>
      <c r="F23">
        <v>6.3890000000000002</v>
      </c>
      <c r="G23" s="1">
        <f t="shared" si="2"/>
        <v>7.4820000000000002</v>
      </c>
      <c r="H23" s="1">
        <f t="shared" si="0"/>
        <v>1.8101612903225806</v>
      </c>
    </row>
    <row r="24" spans="1:8">
      <c r="A24" t="s">
        <v>12</v>
      </c>
      <c r="B24">
        <v>804</v>
      </c>
      <c r="C24">
        <v>145</v>
      </c>
      <c r="D24">
        <v>10.446</v>
      </c>
      <c r="E24">
        <v>10.746</v>
      </c>
      <c r="F24">
        <v>8.7509999999999994</v>
      </c>
      <c r="G24" s="1">
        <f t="shared" si="2"/>
        <v>9.9809999999999999</v>
      </c>
      <c r="H24" s="1">
        <f t="shared" si="0"/>
        <v>2.0650344827586209</v>
      </c>
    </row>
    <row r="25" spans="1:8">
      <c r="A25" t="s">
        <v>12</v>
      </c>
      <c r="B25">
        <v>804</v>
      </c>
      <c r="C25">
        <v>145</v>
      </c>
      <c r="D25">
        <v>7.5940000000000003</v>
      </c>
      <c r="E25">
        <v>10.646000000000001</v>
      </c>
      <c r="F25">
        <v>9.6820000000000004</v>
      </c>
      <c r="G25" s="1">
        <f t="shared" si="2"/>
        <v>9.3073333333333341</v>
      </c>
      <c r="H25" s="1">
        <f t="shared" si="0"/>
        <v>1.9256551724137934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</vt:lpstr>
      <vt:lpstr>Growth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Hendrikje</dc:creator>
  <cp:lastModifiedBy>Hendrikje</cp:lastModifiedBy>
  <dcterms:created xsi:type="dcterms:W3CDTF">2020-03-26T12:55:21Z</dcterms:created>
  <dcterms:modified xsi:type="dcterms:W3CDTF">2020-03-26T13:08:35Z</dcterms:modified>
</cp:coreProperties>
</file>