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_rels/workbook.xml.rels" ContentType="application/vnd.openxmlformats-package.relationships+xml"/>
  <Override PartName="/xl/media/image1.png" ContentType="image/png"/>
  <Override PartName="/xl/media/image2.png" ContentType="image/png"/>
  <Override PartName="/xl/media/image3.png" ContentType="image/png"/>
  <Override PartName="/xl/media/image4.png" ContentType="image/png"/>
  <Override PartName="/xl/media/image5.png" ContentType="image/png"/>
  <Override PartName="/xl/media/image6.png" ContentType="image/png"/>
  <Override PartName="/xl/media/image7.png" ContentType="image/p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Intro" sheetId="1" state="visible" r:id="rId3"/>
    <sheet name="Post-print worksheet" sheetId="2" state="visible" r:id="rId4"/>
    <sheet name="Results Dimensionality" sheetId="3" state="visible" r:id="rId5"/>
    <sheet name="Results Skew" sheetId="4" state="visible" r:id="rId6"/>
    <sheet name="Helper" sheetId="5" state="visible" r:id="rId7"/>
  </sheets>
  <definedNames>
    <definedName function="false" hidden="true" localSheetId="1" name="_xlnm._FilterDatabase" vbProcedure="false">'Post-print worksheet'!$C$14:$C$42</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<sst xmlns="http://schemas.openxmlformats.org/spreadsheetml/2006/main" count="219" uniqueCount="158">
  <si>
    <t xml:space="preserve">Resource before you start:</t>
  </si>
  <si>
    <t xml:space="preserve">Github (always has the latest spreadsheet)</t>
  </si>
  <si>
    <t xml:space="preserve">Accompanying wiki for hints and tips</t>
  </si>
  <si>
    <t xml:space="preserve">Before you start, ensure the information below is correct</t>
  </si>
  <si>
    <t xml:space="preserve">Number of measurement points</t>
  </si>
  <si>
    <t xml:space="preserve">Total width (mm)</t>
  </si>
  <si>
    <t xml:space="preserve">Scale</t>
  </si>
  <si>
    <t xml:space="preserve">Did you do any additional scaling before printing the model? (Not recommended). If not, keep this as a 1</t>
  </si>
  <si>
    <t xml:space="preserve">Caliper error (mm)</t>
  </si>
  <si>
    <t xml:space="preserve">How precise your calipers are. Note: digital calipers, even though they read to the nearest 0.01mm, are often only actually accurate to 0.02mm</t>
  </si>
  <si>
    <t xml:space="preserve">Use sample error</t>
  </si>
  <si>
    <t xml:space="preserve">Whether or not you want to use the measurements in the estimate of error, or just the caliper error you inputted above. You'll probably get smaller error estimates here, but they will likely be smaller than they actually are</t>
  </si>
  <si>
    <t xml:space="preserve">Please see this wiki page for tips and measuring hints!</t>
  </si>
  <si>
    <t xml:space="preserve">Tips for best results:</t>
  </si>
  <si>
    <t xml:space="preserve">1. Allow the print to cool completely before measuring</t>
  </si>
  <si>
    <t xml:space="preserve">2. Remove the print from the bed</t>
  </si>
  <si>
    <t xml:space="preserve">Measure in this order:</t>
  </si>
  <si>
    <t xml:space="preserve">1. x-axis outside</t>
  </si>
  <si>
    <t xml:space="preserve">(horizontal in picture)</t>
  </si>
  <si>
    <t xml:space="preserve">2. x-axis inside</t>
  </si>
  <si>
    <t xml:space="preserve">3. y-axis outside</t>
  </si>
  <si>
    <t xml:space="preserve">(vertical in picture)</t>
  </si>
  <si>
    <t xml:space="preserve">4. y-axis inside</t>
  </si>
  <si>
    <t xml:space="preserve">5. Diagonals</t>
  </si>
  <si>
    <t xml:space="preserve">(Capital D first, then lowercase d)</t>
  </si>
  <si>
    <t xml:space="preserve">Along each axis, measurements work from the outside in (see figure)</t>
  </si>
  <si>
    <t xml:space="preserve">⬐</t>
  </si>
  <si>
    <t xml:space="preserve">Hint: filter out ‘x’ values out of this column</t>
  </si>
  <si>
    <t xml:space="preserve">Location</t>
  </si>
  <si>
    <t xml:space="preserve">Nominal</t>
  </si>
  <si>
    <t xml:space="preserve">Measurement 1</t>
  </si>
  <si>
    <t xml:space="preserve">Measurement 2</t>
  </si>
  <si>
    <t xml:space="preserve">Measurement 3</t>
  </si>
  <si>
    <t xml:space="preserve">Average</t>
  </si>
  <si>
    <t xml:space="preserve">Outer X</t>
  </si>
  <si>
    <t xml:space="preserve">Inner X</t>
  </si>
  <si>
    <t xml:space="preserve">Outer Y</t>
  </si>
  <si>
    <t xml:space="preserve">Inner Y</t>
  </si>
  <si>
    <t xml:space="preserve">Diagonal (capital D)</t>
  </si>
  <si>
    <t xml:space="preserve">diagonal (lowercase d)</t>
  </si>
  <si>
    <t xml:space="preserve">Your measurement is within 0.5mm of expected input (does not mean your printer is calibrated!!)</t>
  </si>
  <si>
    <t xml:space="preserve">Your measurement is more than 0.5mm and less than 1mm of the expected input. Please double check your measurement</t>
  </si>
  <si>
    <t xml:space="preserve">Your measurement is more than 1mm away from expected input. Did you scale the model and forget to update the scale factor on intro sheet?</t>
  </si>
  <si>
    <t xml:space="preserve">For best results, make sure for every outer measurement you have a corresponding inner measurement.</t>
  </si>
  <si>
    <t xml:space="preserve">Please read this wiki page first!</t>
  </si>
  <si>
    <t xml:space="preserve">Results</t>
  </si>
  <si>
    <t xml:space="preserve">Dimensional correctness</t>
  </si>
  <si>
    <t xml:space="preserve">Key</t>
  </si>
  <si>
    <t xml:space="preserve">Error</t>
  </si>
  <si>
    <t xml:space="preserve">1-sigma Error</t>
  </si>
  <si>
    <t xml:space="preserve">Correction</t>
  </si>
  <si>
    <t xml:space="preserve">Your printer is calibrated to within one standard deviation. Hooray!</t>
  </si>
  <si>
    <t xml:space="preserve">X-axis</t>
  </si>
  <si>
    <t xml:space="preserve">Your printer is calibrated to within two standard deviations. Not bad!</t>
  </si>
  <si>
    <t xml:space="preserve">Y-axis</t>
  </si>
  <si>
    <t xml:space="preserve">Your printer is calibrated to within three standard deviations. You </t>
  </si>
  <si>
    <t xml:space="preserve">may still be able to do some adjustments</t>
  </si>
  <si>
    <t xml:space="preserve">What material did you print Calistar with?</t>
  </si>
  <si>
    <t xml:space="preserve">Your printer is not yet calibrated</t>
  </si>
  <si>
    <t xml:space="preserve">Your material</t>
  </si>
  <si>
    <t xml:space="preserve">Max expected shrinkage</t>
  </si>
  <si>
    <t xml:space="preserve">--&gt; Please select</t>
  </si>
  <si>
    <t xml:space="preserve">ABS</t>
  </si>
  <si>
    <t xml:space="preserve">Based on your measurements and selected material, this looks like it is most likely</t>
  </si>
  <si>
    <t xml:space="preserve">Please continue scrolling to see the various ways that you can fix dimensionality of your parts</t>
  </si>
  <si>
    <t xml:space="preserve">SuperSlicer, OrcaSlicer, BambuStudio, Cura</t>
  </si>
  <si>
    <t xml:space="preserve">These slicers have per-filament</t>
  </si>
  <si>
    <t xml:space="preserve">shrinkage compensation built in!</t>
  </si>
  <si>
    <t xml:space="preserve">Filament settings -&gt; Filament -&gt; Shrinkage</t>
  </si>
  <si>
    <t xml:space="preserve">Enter your current shrinkage setting:</t>
  </si>
  <si>
    <t xml:space="preserve">Fill me out! --&gt;</t>
  </si>
  <si>
    <t xml:space="preserve">%</t>
  </si>
  <si>
    <t xml:space="preserve">Your adjusted shrinkage setting is</t>
  </si>
  <si>
    <t xml:space="preserve">Generic Slicer (PrusaSlicer, SuperSlicer, BambuStudio, Cura, Simplify3D, etc.)</t>
  </si>
  <si>
    <t xml:space="preserve">As a last ditch effort that works for any slicer, you can scale up your parts to account for shrinkage.</t>
  </si>
  <si>
    <t xml:space="preserve">Note, however, that this must be done for every part you slice.</t>
  </si>
  <si>
    <t xml:space="preserve">Your scaling factor:</t>
  </si>
  <si>
    <t xml:space="preserve">Fixing dimensionality in Klipper</t>
  </si>
  <si>
    <t xml:space="preserve">In your printer.cfg, find and enter below</t>
  </si>
  <si>
    <t xml:space="preserve">rotation_distance:</t>
  </si>
  <si>
    <t xml:space="preserve">in [stepper_x]</t>
  </si>
  <si>
    <t xml:space="preserve">&lt;-- FIll me out!!</t>
  </si>
  <si>
    <t xml:space="preserve">in [stepper_y]</t>
  </si>
  <si>
    <t xml:space="preserve">&lt;-- Fill me out!!</t>
  </si>
  <si>
    <t xml:space="preserve">Your movement type:</t>
  </si>
  <si>
    <t xml:space="preserve">CoreXY</t>
  </si>
  <si>
    <t xml:space="preserve">Your printer's corrected values are:</t>
  </si>
  <si>
    <t xml:space="preserve">&lt;-- Your result</t>
  </si>
  <si>
    <t xml:space="preserve">Fixing dimensionality in Marlin</t>
  </si>
  <si>
    <t xml:space="preserve">In a console, type M92 into a console to get your current X- and Y-steps</t>
  </si>
  <si>
    <t xml:space="preserve">In a console, paste the following:</t>
  </si>
  <si>
    <t xml:space="preserve">You should see "Recv. ok"</t>
  </si>
  <si>
    <t xml:space="preserve">Then type M500 in your console to save the settings</t>
  </si>
  <si>
    <t xml:space="preserve">Please read the wiki first!</t>
  </si>
  <si>
    <t xml:space="preserve">Skew cannot currently be iteratively tuned (yet). However, this capability is in the works. Therefore, if you have already attempted to correct your skew, you should remove the correction before trying to fix it further</t>
  </si>
  <si>
    <t xml:space="preserve">Skew Angle</t>
  </si>
  <si>
    <t xml:space="preserve">Calculated</t>
  </si>
  <si>
    <t xml:space="preserve">Angle of parallelogram</t>
  </si>
  <si>
    <t xml:space="preserve">Skew</t>
  </si>
  <si>
    <t xml:space="preserve">Some printers such as the Prusa i3 MK3S+ have the ability to measure this on their own.</t>
  </si>
  <si>
    <t xml:space="preserve">If you use such a printer, you can skip this step. Others, e.g. Bambulab printers and the Prusa</t>
  </si>
  <si>
    <t xml:space="preserve">Mini, do not have a way to compensate skew. Thus this measurement is for educational </t>
  </si>
  <si>
    <t xml:space="preserve">purposes only for those printers.</t>
  </si>
  <si>
    <t xml:space="preserve">Fixing skew in Klipper</t>
  </si>
  <si>
    <t xml:space="preserve">See the Klipper documentation for details. Please read it to understand what you are doing!</t>
  </si>
  <si>
    <t xml:space="preserve">For your printer, use</t>
  </si>
  <si>
    <t xml:space="preserve">Your skew correction gcode is:</t>
  </si>
  <si>
    <t xml:space="preserve">SKEW_PROFILE SAVE=my_skew_profile</t>
  </si>
  <si>
    <t xml:space="preserve">To have Klipper calculate your skew, enter this into a console:</t>
  </si>
  <si>
    <t xml:space="preserve">Fixing skew in Marlin</t>
  </si>
  <si>
    <t xml:space="preserve">Skew compensation coming soon!</t>
  </si>
  <si>
    <t xml:space="preserve">Fixing skew in RepRap firmware</t>
  </si>
  <si>
    <t xml:space="preserve">Just some math to do the skew calculation and error propagations. Nothing to see here unles you're interested...</t>
  </si>
  <si>
    <t xml:space="preserve">Measurement</t>
  </si>
  <si>
    <t xml:space="preserve">Input Expected</t>
  </si>
  <si>
    <t xml:space="preserve">Input Valid</t>
  </si>
  <si>
    <t xml:space="preserve">Sample mean</t>
  </si>
  <si>
    <t xml:space="preserve">Sample stdev</t>
  </si>
  <si>
    <t xml:space="preserve">Est. meas. error (mm)</t>
  </si>
  <si>
    <t xml:space="preserve">Relative error</t>
  </si>
  <si>
    <t xml:space="preserve">Dim. Gradient</t>
  </si>
  <si>
    <t xml:space="preserve">sigma*sqrt(Grad)</t>
  </si>
  <si>
    <t xml:space="preserve">Diagonal (D)</t>
  </si>
  <si>
    <t xml:space="preserve">diagonal (d)</t>
  </si>
  <si>
    <t xml:space="preserve">Skew calculation</t>
  </si>
  <si>
    <t xml:space="preserve">Gradients and variances for skew error</t>
  </si>
  <si>
    <t xml:space="preserve">Value</t>
  </si>
  <si>
    <t xml:space="preserve">Accuracy</t>
  </si>
  <si>
    <t xml:space="preserve">sigma</t>
  </si>
  <si>
    <t xml:space="preserve">Gradient</t>
  </si>
  <si>
    <t xml:space="preserve">p</t>
  </si>
  <si>
    <t xml:space="preserve">q</t>
  </si>
  <si>
    <t xml:space="preserve">a</t>
  </si>
  <si>
    <t xml:space="preserve">b</t>
  </si>
  <si>
    <t xml:space="preserve">cos(angle)</t>
  </si>
  <si>
    <t xml:space="preserve">angle</t>
  </si>
  <si>
    <t xml:space="preserve">skew</t>
  </si>
  <si>
    <t xml:space="preserve">Dimensionality</t>
  </si>
  <si>
    <t xml:space="preserve">Percentage</t>
  </si>
  <si>
    <t xml:space="preserve">Cartesian steps</t>
  </si>
  <si>
    <t xml:space="preserve">CoreXY steps</t>
  </si>
  <si>
    <t xml:space="preserve">1-sigma</t>
  </si>
  <si>
    <t xml:space="preserve">skew standard deviation</t>
  </si>
  <si>
    <t xml:space="preserve">XY same?</t>
  </si>
  <si>
    <t xml:space="preserve">X in shrinkage bounds?</t>
  </si>
  <si>
    <t xml:space="preserve">Number of valid measurements</t>
  </si>
  <si>
    <t xml:space="preserve">Material</t>
  </si>
  <si>
    <t xml:space="preserve">Max shrinkage percent</t>
  </si>
  <si>
    <t xml:space="preserve">PLA</t>
  </si>
  <si>
    <t xml:space="preserve">Y in shrinkage bounds?</t>
  </si>
  <si>
    <t xml:space="preserve">PETG</t>
  </si>
  <si>
    <t xml:space="preserve">Probably shrinkage?</t>
  </si>
  <si>
    <t xml:space="preserve">Other</t>
  </si>
  <si>
    <t xml:space="preserve">Klipper</t>
  </si>
  <si>
    <t xml:space="preserve">Marlin</t>
  </si>
  <si>
    <t xml:space="preserve">Please read the Klipper documentation to understand what you are doing! </t>
  </si>
  <si>
    <t xml:space="preserve">For your printer, your values are:</t>
  </si>
  <si>
    <t xml:space="preserve">In your printer.cfg, adjust</t>
  </si>
</sst>
</file>

<file path=xl/styles.xml><?xml version="1.0" encoding="utf-8"?>
<styleSheet xmlns="http://schemas.openxmlformats.org/spreadsheetml/2006/main">
  <numFmts count="15">
    <numFmt numFmtId="164" formatCode="General"/>
    <numFmt numFmtId="165" formatCode="General"/>
    <numFmt numFmtId="166" formatCode="#,##0.00"/>
    <numFmt numFmtId="167" formatCode="0.00"/>
    <numFmt numFmtId="168" formatCode="0.00\ %"/>
    <numFmt numFmtId="169" formatCode="0.000000000000"/>
    <numFmt numFmtId="170" formatCode="#,##0.00000%"/>
    <numFmt numFmtId="171" formatCode="0.000%"/>
    <numFmt numFmtId="172" formatCode="0.000"/>
    <numFmt numFmtId="173" formatCode="#,##0.0000"/>
    <numFmt numFmtId="174" formatCode="#,##0.0000000"/>
    <numFmt numFmtId="175" formatCode="#,##0.000000"/>
    <numFmt numFmtId="176" formatCode="#,##0.00000"/>
    <numFmt numFmtId="177" formatCode="0"/>
    <numFmt numFmtId="178" formatCode="0.0000000"/>
  </numFmts>
  <fonts count="17">
    <font>
      <sz val="10"/>
      <color rgb="FF000000"/>
      <name val="Arial"/>
      <family val="0"/>
      <charset val="1"/>
    </font>
    <font>
      <sz val="10"/>
      <name val="Arial"/>
      <family val="0"/>
    </font>
    <font>
      <sz val="10"/>
      <name val="Arial"/>
      <family val="0"/>
    </font>
    <font>
      <sz val="10"/>
      <name val="Arial"/>
      <family val="0"/>
    </font>
    <font>
      <b val="true"/>
      <sz val="11"/>
      <color theme="1"/>
      <name val="Arial"/>
      <family val="0"/>
      <charset val="1"/>
    </font>
    <font>
      <u val="single"/>
      <sz val="11"/>
      <color rgb="FF0000FF"/>
      <name val="Arial"/>
      <family val="0"/>
      <charset val="1"/>
    </font>
    <font>
      <u val="single"/>
      <sz val="11"/>
      <color theme="1"/>
      <name val="Arial"/>
      <family val="0"/>
      <charset val="1"/>
    </font>
    <font>
      <sz val="11"/>
      <color theme="1"/>
      <name val="Arial"/>
      <family val="0"/>
      <charset val="1"/>
    </font>
    <font>
      <sz val="11"/>
      <color rgb="FF000000"/>
      <name val="Arial"/>
      <family val="0"/>
      <charset val="1"/>
    </font>
    <font>
      <b val="true"/>
      <u val="single"/>
      <sz val="16"/>
      <color rgb="FF0000FF"/>
      <name val="Arial"/>
      <family val="0"/>
      <charset val="1"/>
    </font>
    <font>
      <sz val="17"/>
      <color theme="1"/>
      <name val="Arial"/>
      <family val="0"/>
      <charset val="1"/>
    </font>
    <font>
      <sz val="11"/>
      <color rgb="FFFFFFFF"/>
      <name val="Arial"/>
      <family val="0"/>
      <charset val="1"/>
    </font>
    <font>
      <b val="true"/>
      <sz val="14"/>
      <color theme="1"/>
      <name val="Arial"/>
      <family val="0"/>
      <charset val="1"/>
    </font>
    <font>
      <b val="true"/>
      <sz val="13"/>
      <color theme="1"/>
      <name val="Arial"/>
      <family val="0"/>
      <charset val="1"/>
    </font>
    <font>
      <sz val="12"/>
      <color theme="1"/>
      <name val="Arial"/>
      <family val="0"/>
      <charset val="1"/>
    </font>
    <font>
      <b val="true"/>
      <sz val="12"/>
      <color theme="1"/>
      <name val="Arial"/>
      <family val="0"/>
      <charset val="1"/>
    </font>
    <font>
      <sz val="9"/>
      <color rgb="FFA61D4C"/>
      <name val="Arial"/>
      <family val="0"/>
      <charset val="1"/>
    </font>
  </fonts>
  <fills count="7">
    <fill>
      <patternFill patternType="none"/>
    </fill>
    <fill>
      <patternFill patternType="gray125"/>
    </fill>
    <fill>
      <patternFill patternType="solid">
        <fgColor rgb="FFB7E1CD"/>
        <bgColor rgb="FFDDDDDD"/>
      </patternFill>
    </fill>
    <fill>
      <patternFill patternType="solid">
        <fgColor rgb="FFFFFF00"/>
        <bgColor rgb="FFFFFF00"/>
      </patternFill>
    </fill>
    <fill>
      <patternFill patternType="solid">
        <fgColor rgb="FFFF0000"/>
        <bgColor rgb="FFA61D4C"/>
      </patternFill>
    </fill>
    <fill>
      <patternFill patternType="solid">
        <fgColor rgb="FFFF9900"/>
        <bgColor rgb="FFFFCC00"/>
      </patternFill>
    </fill>
    <fill>
      <patternFill patternType="solid">
        <fgColor rgb="FFEFEFEF"/>
        <bgColor rgb="FFFFFFFF"/>
      </patternFill>
    </fill>
  </fills>
  <borders count="13">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style="thin"/>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general" vertical="bottom" textRotation="0" wrapText="false" indent="0" shrinkToFit="false"/>
      <protection locked="true" hidden="false"/>
    </xf>
    <xf numFmtId="164" fontId="7" fillId="0" borderId="3" xfId="0" applyFont="true" applyBorder="true" applyAlignment="true" applyProtection="false">
      <alignment horizontal="general" vertical="bottom" textRotation="0" wrapText="false" indent="0" shrinkToFit="false"/>
      <protection locked="true" hidden="false"/>
    </xf>
    <xf numFmtId="164" fontId="7" fillId="0" borderId="4" xfId="0" applyFont="true" applyBorder="true" applyAlignment="true" applyProtection="false">
      <alignment horizontal="general" vertical="bottom" textRotation="0" wrapText="false" indent="0" shrinkToFit="false"/>
      <protection locked="true" hidden="false"/>
    </xf>
    <xf numFmtId="166" fontId="7" fillId="0" borderId="2" xfId="0" applyFont="true" applyBorder="true" applyAlignment="true" applyProtection="false">
      <alignment horizontal="right" vertical="bottom" textRotation="0" wrapText="false" indent="0" shrinkToFit="false"/>
      <protection locked="true" hidden="false"/>
    </xf>
    <xf numFmtId="166" fontId="7" fillId="0" borderId="1" xfId="0" applyFont="true" applyBorder="true" applyAlignment="true" applyProtection="false">
      <alignment horizontal="general" vertical="bottom" textRotation="0" wrapText="false" indent="0" shrinkToFit="false"/>
      <protection locked="true" hidden="false"/>
    </xf>
    <xf numFmtId="166" fontId="7" fillId="0" borderId="2" xfId="0" applyFont="true" applyBorder="true" applyAlignment="true" applyProtection="false">
      <alignment horizontal="general" vertical="bottom" textRotation="0" wrapText="false" indent="0" shrinkToFit="false"/>
      <protection locked="true" hidden="false"/>
    </xf>
    <xf numFmtId="166" fontId="7" fillId="0" borderId="3" xfId="0" applyFont="true" applyBorder="true" applyAlignment="true" applyProtection="false">
      <alignment horizontal="general" vertical="bottom" textRotation="0" wrapText="false" indent="0" shrinkToFit="false"/>
      <protection locked="true" hidden="false"/>
    </xf>
    <xf numFmtId="167" fontId="7" fillId="0" borderId="4" xfId="0" applyFont="true" applyBorder="true" applyAlignment="true" applyProtection="false">
      <alignment horizontal="general" vertical="bottom" textRotation="0" wrapText="false" indent="0" shrinkToFit="false"/>
      <protection locked="true" hidden="false"/>
    </xf>
    <xf numFmtId="164" fontId="7" fillId="0" borderId="5" xfId="0" applyFont="true" applyBorder="true" applyAlignment="true" applyProtection="false">
      <alignment horizontal="general" vertical="bottom" textRotation="0" wrapText="false" indent="0" shrinkToFit="false"/>
      <protection locked="true" hidden="false"/>
    </xf>
    <xf numFmtId="166" fontId="7" fillId="0" borderId="0" xfId="0" applyFont="true" applyBorder="false" applyAlignment="true" applyProtection="false">
      <alignment horizontal="right" vertical="bottom" textRotation="0" wrapText="false" indent="0" shrinkToFit="false"/>
      <protection locked="true" hidden="false"/>
    </xf>
    <xf numFmtId="166" fontId="7" fillId="0" borderId="5" xfId="0" applyFont="true" applyBorder="true" applyAlignment="true" applyProtection="false">
      <alignment horizontal="general" vertical="bottom" textRotation="0" wrapText="false" indent="0" shrinkToFit="false"/>
      <protection locked="true" hidden="false"/>
    </xf>
    <xf numFmtId="166" fontId="7" fillId="0" borderId="0" xfId="0" applyFont="true" applyBorder="false" applyAlignment="true" applyProtection="false">
      <alignment horizontal="general" vertical="bottom" textRotation="0" wrapText="false" indent="0" shrinkToFit="false"/>
      <protection locked="true" hidden="false"/>
    </xf>
    <xf numFmtId="166" fontId="7" fillId="0" borderId="6" xfId="0" applyFont="true" applyBorder="true" applyAlignment="true" applyProtection="false">
      <alignment horizontal="general" vertical="bottom" textRotation="0" wrapText="false" indent="0" shrinkToFit="false"/>
      <protection locked="true" hidden="false"/>
    </xf>
    <xf numFmtId="167" fontId="7" fillId="0" borderId="7" xfId="0" applyFont="true" applyBorder="true" applyAlignment="true" applyProtection="false">
      <alignment horizontal="general" vertical="bottom" textRotation="0" wrapText="false" indent="0" shrinkToFit="false"/>
      <protection locked="true" hidden="false"/>
    </xf>
    <xf numFmtId="164" fontId="7" fillId="0" borderId="8" xfId="0" applyFont="true" applyBorder="true" applyAlignment="true" applyProtection="false">
      <alignment horizontal="general" vertical="bottom" textRotation="0" wrapText="false" indent="0" shrinkToFit="false"/>
      <protection locked="true" hidden="false"/>
    </xf>
    <xf numFmtId="164" fontId="7" fillId="0" borderId="9" xfId="0" applyFont="true" applyBorder="true" applyAlignment="true" applyProtection="false">
      <alignment horizontal="general" vertical="bottom" textRotation="0" wrapText="false" indent="0" shrinkToFit="false"/>
      <protection locked="true" hidden="false"/>
    </xf>
    <xf numFmtId="166" fontId="7" fillId="0" borderId="9" xfId="0" applyFont="true" applyBorder="true" applyAlignment="true" applyProtection="false">
      <alignment horizontal="right" vertical="bottom" textRotation="0" wrapText="false" indent="0" shrinkToFit="false"/>
      <protection locked="true" hidden="false"/>
    </xf>
    <xf numFmtId="166" fontId="7" fillId="0" borderId="8" xfId="0" applyFont="true" applyBorder="true" applyAlignment="true" applyProtection="false">
      <alignment horizontal="general" vertical="bottom" textRotation="0" wrapText="false" indent="0" shrinkToFit="false"/>
      <protection locked="true" hidden="false"/>
    </xf>
    <xf numFmtId="166" fontId="7" fillId="0" borderId="9" xfId="0" applyFont="true" applyBorder="true" applyAlignment="true" applyProtection="false">
      <alignment horizontal="general" vertical="bottom" textRotation="0" wrapText="false" indent="0" shrinkToFit="false"/>
      <protection locked="true" hidden="false"/>
    </xf>
    <xf numFmtId="166" fontId="7" fillId="0" borderId="10" xfId="0" applyFont="true" applyBorder="true" applyAlignment="true" applyProtection="false">
      <alignment horizontal="general" vertical="bottom" textRotation="0" wrapText="false" indent="0" shrinkToFit="false"/>
      <protection locked="true" hidden="false"/>
    </xf>
    <xf numFmtId="167" fontId="7" fillId="0" borderId="11" xfId="0" applyFont="true" applyBorder="true" applyAlignment="true" applyProtection="false">
      <alignment horizontal="general" vertical="bottom" textRotation="0" wrapText="false" indent="0" shrinkToFit="false"/>
      <protection locked="true" hidden="false"/>
    </xf>
    <xf numFmtId="166" fontId="7" fillId="0" borderId="8" xfId="0" applyFont="true" applyBorder="true" applyAlignment="true" applyProtection="false">
      <alignment horizontal="left" vertical="bottom" textRotation="0" wrapText="false" indent="0" shrinkToFit="false"/>
      <protection locked="true" hidden="false"/>
    </xf>
    <xf numFmtId="167" fontId="7" fillId="0" borderId="3" xfId="0" applyFont="true" applyBorder="true" applyAlignment="true" applyProtection="false">
      <alignment horizontal="general" vertical="bottom" textRotation="0" wrapText="false" indent="0" shrinkToFit="false"/>
      <protection locked="true" hidden="false"/>
    </xf>
    <xf numFmtId="167" fontId="7" fillId="0" borderId="6" xfId="0" applyFont="true" applyBorder="true" applyAlignment="true" applyProtection="false">
      <alignment horizontal="general" vertical="bottom" textRotation="0" wrapText="false" indent="0" shrinkToFit="false"/>
      <protection locked="true" hidden="false"/>
    </xf>
    <xf numFmtId="167" fontId="7" fillId="0" borderId="10" xfId="0" applyFont="true" applyBorder="true" applyAlignment="true" applyProtection="false">
      <alignment horizontal="general" vertical="bottom" textRotation="0" wrapText="false" indent="0" shrinkToFit="false"/>
      <protection locked="true" hidden="false"/>
    </xf>
    <xf numFmtId="167" fontId="7" fillId="0"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general" vertical="bottom" textRotation="0" wrapText="false" indent="0" shrinkToFit="false"/>
      <protection locked="true" hidden="false"/>
    </xf>
    <xf numFmtId="164" fontId="7" fillId="3" borderId="0" xfId="0" applyFont="true" applyBorder="true" applyAlignment="true" applyProtection="false">
      <alignment horizontal="general" vertical="bottom" textRotation="0" wrapText="false" indent="0" shrinkToFit="false"/>
      <protection locked="true" hidden="false"/>
    </xf>
    <xf numFmtId="164" fontId="11" fillId="4" borderId="0" xfId="0" applyFont="true" applyBorder="true" applyAlignment="true" applyProtection="false">
      <alignment horizontal="general" vertical="bottom" textRotation="0" wrapText="false" indent="0" shrinkToFit="false"/>
      <protection locked="true" hidden="false"/>
    </xf>
    <xf numFmtId="168" fontId="7"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9" fontId="7" fillId="0" borderId="1" xfId="0" applyFont="true" applyBorder="true" applyAlignment="true" applyProtection="false">
      <alignment horizontal="general" vertical="bottom" textRotation="0" wrapText="false" indent="0" shrinkToFit="false"/>
      <protection locked="true" hidden="false"/>
    </xf>
    <xf numFmtId="168" fontId="7" fillId="0" borderId="2" xfId="0" applyFont="true" applyBorder="true" applyAlignment="true" applyProtection="false">
      <alignment horizontal="general" vertical="bottom" textRotation="0" wrapText="false" indent="0" shrinkToFit="false"/>
      <protection locked="true" hidden="false"/>
    </xf>
    <xf numFmtId="164" fontId="7" fillId="0" borderId="3"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6" xfId="0" applyFont="true" applyBorder="true" applyAlignment="true" applyProtection="false">
      <alignment horizontal="general" vertical="bottom" textRotation="0" wrapText="false" indent="0" shrinkToFit="false"/>
      <protection locked="true" hidden="false"/>
    </xf>
    <xf numFmtId="164" fontId="7" fillId="2" borderId="5" xfId="0" applyFont="true" applyBorder="true" applyAlignment="tru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8" fontId="7" fillId="2" borderId="0" xfId="0" applyFont="true" applyBorder="false" applyAlignment="true" applyProtection="false">
      <alignment horizontal="general" vertical="bottom" textRotation="0" wrapText="false" indent="0" shrinkToFit="false"/>
      <protection locked="true" hidden="false"/>
    </xf>
    <xf numFmtId="164" fontId="7" fillId="2" borderId="6" xfId="0" applyFont="true" applyBorder="true" applyAlignment="false" applyProtection="false">
      <alignment horizontal="general" vertical="bottom" textRotation="0" wrapText="false" indent="0" shrinkToFit="false"/>
      <protection locked="true" hidden="false"/>
    </xf>
    <xf numFmtId="170" fontId="7" fillId="0" borderId="0" xfId="0" applyFont="true" applyBorder="false" applyAlignment="true" applyProtection="false">
      <alignment horizontal="general" vertical="bottom" textRotation="0" wrapText="false" indent="0" shrinkToFit="false"/>
      <protection locked="true" hidden="false"/>
    </xf>
    <xf numFmtId="168" fontId="7" fillId="0" borderId="6" xfId="0" applyFont="true" applyBorder="true" applyAlignment="true" applyProtection="false">
      <alignment horizontal="general" vertical="bottom" textRotation="0" wrapText="false" indent="0" shrinkToFit="false"/>
      <protection locked="true" hidden="false"/>
    </xf>
    <xf numFmtId="164" fontId="7" fillId="3" borderId="5" xfId="0" applyFont="true" applyBorder="true" applyAlignment="tru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bottom" textRotation="0" wrapText="false" indent="0" shrinkToFit="false"/>
      <protection locked="true" hidden="false"/>
    </xf>
    <xf numFmtId="164" fontId="7" fillId="3" borderId="6" xfId="0" applyFont="true" applyBorder="true" applyAlignment="false" applyProtection="false">
      <alignment horizontal="general" vertical="bottom" textRotation="0" wrapText="false" indent="0" shrinkToFit="false"/>
      <protection locked="true" hidden="false"/>
    </xf>
    <xf numFmtId="168" fontId="7" fillId="0" borderId="9" xfId="0" applyFont="true" applyBorder="true" applyAlignment="true" applyProtection="false">
      <alignment horizontal="general" vertical="bottom" textRotation="0" wrapText="false" indent="0" shrinkToFit="false"/>
      <protection locked="true" hidden="false"/>
    </xf>
    <xf numFmtId="170" fontId="7" fillId="0" borderId="9" xfId="0" applyFont="true" applyBorder="true" applyAlignment="true" applyProtection="false">
      <alignment horizontal="general" vertical="bottom" textRotation="0" wrapText="false" indent="0" shrinkToFit="false"/>
      <protection locked="true" hidden="false"/>
    </xf>
    <xf numFmtId="168" fontId="7" fillId="0" borderId="10" xfId="0" applyFont="true" applyBorder="true" applyAlignment="true" applyProtection="false">
      <alignment horizontal="general" vertical="bottom" textRotation="0" wrapText="false" indent="0" shrinkToFit="false"/>
      <protection locked="true" hidden="false"/>
    </xf>
    <xf numFmtId="164" fontId="7" fillId="5" borderId="5" xfId="0" applyFont="true" applyBorder="true" applyAlignment="true" applyProtection="false">
      <alignment horizontal="general" vertical="bottom" textRotation="0" wrapText="false" indent="0" shrinkToFit="false"/>
      <protection locked="true" hidden="false"/>
    </xf>
    <xf numFmtId="164" fontId="7" fillId="5" borderId="0" xfId="0" applyFont="true" applyBorder="false" applyAlignment="true" applyProtection="false">
      <alignment horizontal="general" vertical="bottom" textRotation="0" wrapText="false" indent="0" shrinkToFit="false"/>
      <protection locked="true" hidden="false"/>
    </xf>
    <xf numFmtId="164" fontId="7" fillId="5" borderId="6" xfId="0" applyFont="true" applyBorder="true" applyAlignment="false" applyProtection="false">
      <alignment horizontal="general" vertical="bottom" textRotation="0" wrapText="false" indent="0" shrinkToFit="false"/>
      <protection locked="true" hidden="false"/>
    </xf>
    <xf numFmtId="166" fontId="7" fillId="5"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general" vertical="bottom" textRotation="0" wrapText="true" indent="0" shrinkToFit="false"/>
      <protection locked="true" hidden="false"/>
    </xf>
    <xf numFmtId="164" fontId="11" fillId="4" borderId="8" xfId="0" applyFont="true" applyBorder="true" applyAlignment="true" applyProtection="false">
      <alignment horizontal="general" vertical="bottom" textRotation="0" wrapText="false" indent="0" shrinkToFit="false"/>
      <protection locked="true" hidden="false"/>
    </xf>
    <xf numFmtId="164" fontId="7" fillId="4" borderId="9" xfId="0" applyFont="true" applyBorder="true" applyAlignment="true" applyProtection="false">
      <alignment horizontal="general" vertical="bottom" textRotation="0" wrapText="false" indent="0" shrinkToFit="false"/>
      <protection locked="true" hidden="false"/>
    </xf>
    <xf numFmtId="164" fontId="7" fillId="4" borderId="10" xfId="0" applyFont="true" applyBorder="true" applyAlignment="true" applyProtection="false">
      <alignment horizontal="general" vertical="bottom" textRotation="0" wrapText="false" indent="0" shrinkToFit="false"/>
      <protection locked="true" hidden="false"/>
    </xf>
    <xf numFmtId="165" fontId="4" fillId="0" borderId="0" xfId="0" applyFont="true" applyBorder="true" applyAlignment="true" applyProtection="false">
      <alignment horizontal="general" vertical="bottom" textRotation="0" wrapText="false" indent="0" shrinkToFit="false"/>
      <protection locked="true" hidden="false"/>
    </xf>
    <xf numFmtId="166" fontId="13" fillId="0" borderId="1" xfId="0" applyFont="true" applyBorder="true" applyAlignment="true" applyProtection="false">
      <alignment horizontal="general" vertical="bottom" textRotation="0" wrapText="false" indent="0" shrinkToFit="false"/>
      <protection locked="true" hidden="false"/>
    </xf>
    <xf numFmtId="164" fontId="14" fillId="0" borderId="2" xfId="0" applyFont="true" applyBorder="true" applyAlignment="true" applyProtection="false">
      <alignment horizontal="general" vertical="bottom"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14" fillId="0" borderId="5" xfId="0" applyFont="true" applyBorder="true" applyAlignment="tru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7" fillId="0" borderId="6" xfId="0" applyFont="true" applyBorder="true" applyAlignment="false" applyProtection="false">
      <alignment horizontal="general" vertical="bottom" textRotation="0" wrapText="false" indent="0" shrinkToFit="false"/>
      <protection locked="true" hidden="false"/>
    </xf>
    <xf numFmtId="166" fontId="14" fillId="0" borderId="5" xfId="0" applyFont="true" applyBorder="true" applyAlignment="true" applyProtection="false">
      <alignment horizontal="general" vertical="bottom" textRotation="0" wrapText="false" indent="0" shrinkToFit="false"/>
      <protection locked="true" hidden="false"/>
    </xf>
    <xf numFmtId="166" fontId="14" fillId="0" borderId="5" xfId="0" applyFont="true" applyBorder="true" applyAlignment="true" applyProtection="false">
      <alignment horizontal="right" vertical="bottom" textRotation="0" wrapText="false" indent="0" shrinkToFit="false"/>
      <protection locked="true" hidden="false"/>
    </xf>
    <xf numFmtId="164" fontId="14" fillId="0" borderId="12" xfId="0" applyFont="true" applyBorder="tru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71" fontId="14" fillId="6" borderId="0" xfId="0" applyFont="true" applyBorder="false" applyAlignment="false" applyProtection="false">
      <alignment horizontal="general" vertical="bottom" textRotation="0" wrapText="false" indent="0" shrinkToFit="false"/>
      <protection locked="true" hidden="false"/>
    </xf>
    <xf numFmtId="164" fontId="7" fillId="0" borderId="5"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general" vertical="bottom" textRotation="0" wrapText="false" indent="0" shrinkToFit="false"/>
      <protection locked="true" hidden="false"/>
    </xf>
    <xf numFmtId="164" fontId="7" fillId="0" borderId="9" xfId="0" applyFont="true" applyBorder="true" applyAlignment="false" applyProtection="false">
      <alignment horizontal="general" vertical="bottom" textRotation="0" wrapText="false" indent="0" shrinkToFit="false"/>
      <protection locked="true" hidden="false"/>
    </xf>
    <xf numFmtId="164" fontId="7" fillId="0" borderId="10" xfId="0" applyFont="true" applyBorder="true" applyAlignment="true" applyProtection="false">
      <alignment horizontal="general" vertical="bottom" textRotation="0" wrapText="false" indent="0" shrinkToFit="false"/>
      <protection locked="true" hidden="false"/>
    </xf>
    <xf numFmtId="164" fontId="8" fillId="0" borderId="5" xfId="0" applyFont="true" applyBorder="true" applyAlignment="true" applyProtection="false">
      <alignment horizontal="general" vertical="bottom" textRotation="0" wrapText="false" indent="0" shrinkToFit="false"/>
      <protection locked="true" hidden="false"/>
    </xf>
    <xf numFmtId="168" fontId="7" fillId="0" borderId="0" xfId="0" applyFont="true" applyBorder="false" applyAlignment="false" applyProtection="false">
      <alignment horizontal="general" vertical="bottom" textRotation="0" wrapText="false" indent="0" shrinkToFit="false"/>
      <protection locked="true" hidden="false"/>
    </xf>
    <xf numFmtId="164" fontId="8" fillId="0" borderId="8" xfId="0" applyFont="true" applyBorder="true" applyAlignment="true" applyProtection="false">
      <alignment horizontal="general" vertical="bottom" textRotation="0" wrapText="false" indent="0" shrinkToFit="false"/>
      <protection locked="true" hidden="false"/>
    </xf>
    <xf numFmtId="168" fontId="7" fillId="6" borderId="9" xfId="0" applyFont="true" applyBorder="true" applyAlignment="false" applyProtection="false">
      <alignment horizontal="general" vertical="bottom" textRotation="0" wrapText="false" indent="0" shrinkToFit="false"/>
      <protection locked="true" hidden="false"/>
    </xf>
    <xf numFmtId="164" fontId="7" fillId="0" borderId="10" xfId="0" applyFont="true" applyBorder="true" applyAlignment="false" applyProtection="false">
      <alignment horizontal="general" vertical="bottom" textRotation="0" wrapText="false" indent="0" shrinkToFit="false"/>
      <protection locked="true" hidden="false"/>
    </xf>
    <xf numFmtId="164" fontId="15" fillId="0" borderId="1" xfId="0" applyFont="true" applyBorder="true" applyAlignment="true" applyProtection="false">
      <alignment horizontal="general" vertical="bottom" textRotation="0" wrapText="false" indent="0" shrinkToFit="false"/>
      <protection locked="true" hidden="false"/>
    </xf>
    <xf numFmtId="172" fontId="7" fillId="0" borderId="0" xfId="0" applyFont="true" applyBorder="false" applyAlignment="true" applyProtection="false">
      <alignment horizontal="right" vertical="bottom" textRotation="0" wrapText="false" indent="0" shrinkToFit="false"/>
      <protection locked="true" hidden="false"/>
    </xf>
    <xf numFmtId="172" fontId="7" fillId="0" borderId="0" xfId="0" applyFont="true" applyBorder="false" applyAlignment="true" applyProtection="false">
      <alignment horizontal="general" vertical="bottom" textRotation="0" wrapText="false" indent="0" shrinkToFit="false"/>
      <protection locked="true" hidden="false"/>
    </xf>
    <xf numFmtId="172" fontId="7" fillId="0" borderId="9" xfId="0" applyFont="true" applyBorder="true" applyAlignment="true" applyProtection="false">
      <alignment horizontal="general" vertical="bottom" textRotation="0" wrapText="false" indent="0" shrinkToFit="false"/>
      <protection locked="true" hidden="false"/>
    </xf>
    <xf numFmtId="173" fontId="7" fillId="0" borderId="0" xfId="0" applyFont="true" applyBorder="false" applyAlignment="true" applyProtection="false">
      <alignment horizontal="general" vertical="bottom" textRotation="0" wrapText="false" indent="0" shrinkToFit="false"/>
      <protection locked="true" hidden="false"/>
    </xf>
    <xf numFmtId="173" fontId="7" fillId="0" borderId="9"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6" fontId="5" fillId="0" borderId="5" xfId="0" applyFont="true" applyBorder="true" applyAlignment="true" applyProtection="false">
      <alignment horizontal="general" vertical="bottom" textRotation="0" wrapText="false" indent="0" shrinkToFit="false"/>
      <protection locked="true" hidden="false"/>
    </xf>
    <xf numFmtId="164" fontId="13" fillId="0" borderId="1" xfId="0" applyFont="true" applyBorder="tru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5" fontId="7" fillId="0" borderId="2" xfId="0" applyFont="true" applyBorder="true" applyAlignment="true" applyProtection="false">
      <alignment horizontal="general" vertical="bottom" textRotation="0" wrapText="false" indent="0" shrinkToFit="false"/>
      <protection locked="true" hidden="false"/>
    </xf>
    <xf numFmtId="166" fontId="7" fillId="0" borderId="1" xfId="0" applyFont="true" applyBorder="true" applyAlignment="true" applyProtection="false">
      <alignment horizontal="right" vertical="bottom" textRotation="0" wrapText="false" indent="0" shrinkToFit="false"/>
      <protection locked="true" hidden="false"/>
    </xf>
    <xf numFmtId="174" fontId="7" fillId="0" borderId="2" xfId="0" applyFont="true" applyBorder="true" applyAlignment="true" applyProtection="false">
      <alignment horizontal="general" vertical="bottom" textRotation="0" wrapText="false" indent="0" shrinkToFit="false"/>
      <protection locked="true" hidden="false"/>
    </xf>
    <xf numFmtId="175" fontId="7" fillId="0" borderId="2" xfId="0" applyFont="true" applyBorder="true" applyAlignment="true" applyProtection="false">
      <alignment horizontal="general" vertical="bottom" textRotation="0" wrapText="false" indent="0" shrinkToFit="false"/>
      <protection locked="true" hidden="false"/>
    </xf>
    <xf numFmtId="176" fontId="7" fillId="0" borderId="2" xfId="0" applyFont="true" applyBorder="true" applyAlignment="true" applyProtection="false">
      <alignment horizontal="general" vertical="bottom" textRotation="0" wrapText="false" indent="0" shrinkToFit="false"/>
      <protection locked="true" hidden="false"/>
    </xf>
    <xf numFmtId="166" fontId="7" fillId="0" borderId="5" xfId="0" applyFont="true" applyBorder="true" applyAlignment="true" applyProtection="false">
      <alignment horizontal="right" vertical="bottom" textRotation="0" wrapText="false" indent="0" shrinkToFit="false"/>
      <protection locked="true" hidden="false"/>
    </xf>
    <xf numFmtId="174" fontId="7" fillId="0" borderId="0" xfId="0" applyFont="true" applyBorder="false" applyAlignment="true" applyProtection="false">
      <alignment horizontal="general" vertical="bottom" textRotation="0" wrapText="false" indent="0" shrinkToFit="false"/>
      <protection locked="true" hidden="false"/>
    </xf>
    <xf numFmtId="175" fontId="7" fillId="0" borderId="0" xfId="0" applyFont="true" applyBorder="false" applyAlignment="true" applyProtection="false">
      <alignment horizontal="general" vertical="bottom" textRotation="0" wrapText="false" indent="0" shrinkToFit="false"/>
      <protection locked="true" hidden="false"/>
    </xf>
    <xf numFmtId="176" fontId="7" fillId="0" borderId="0" xfId="0" applyFont="true" applyBorder="false" applyAlignment="true" applyProtection="false">
      <alignment horizontal="general" vertical="bottom" textRotation="0" wrapText="false" indent="0" shrinkToFit="false"/>
      <protection locked="true" hidden="false"/>
    </xf>
    <xf numFmtId="165" fontId="7" fillId="0" borderId="9" xfId="0" applyFont="true" applyBorder="true" applyAlignment="true" applyProtection="false">
      <alignment horizontal="general" vertical="bottom" textRotation="0" wrapText="false" indent="0" shrinkToFit="false"/>
      <protection locked="true" hidden="false"/>
    </xf>
    <xf numFmtId="166" fontId="7" fillId="0" borderId="8" xfId="0" applyFont="true" applyBorder="true" applyAlignment="true" applyProtection="false">
      <alignment horizontal="right" vertical="bottom" textRotation="0" wrapText="false" indent="0" shrinkToFit="false"/>
      <protection locked="true" hidden="false"/>
    </xf>
    <xf numFmtId="174" fontId="7" fillId="0" borderId="9" xfId="0" applyFont="true" applyBorder="true" applyAlignment="true" applyProtection="false">
      <alignment horizontal="general" vertical="bottom" textRotation="0" wrapText="false" indent="0" shrinkToFit="false"/>
      <protection locked="true" hidden="false"/>
    </xf>
    <xf numFmtId="175" fontId="7" fillId="0" borderId="9" xfId="0" applyFont="true" applyBorder="true" applyAlignment="true" applyProtection="false">
      <alignment horizontal="general" vertical="bottom" textRotation="0" wrapText="false" indent="0" shrinkToFit="false"/>
      <protection locked="true" hidden="false"/>
    </xf>
    <xf numFmtId="176" fontId="7" fillId="0" borderId="9" xfId="0" applyFont="true" applyBorder="true" applyAlignment="true" applyProtection="false">
      <alignment horizontal="general" vertical="bottom" textRotation="0" wrapText="false" indent="0" shrinkToFit="false"/>
      <protection locked="true" hidden="false"/>
    </xf>
    <xf numFmtId="175" fontId="0" fillId="0" borderId="0" xfId="0" applyFont="true" applyBorder="false" applyAlignment="tru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general" vertical="bottom" textRotation="0" wrapText="false" indent="0" shrinkToFit="false"/>
      <protection locked="true" hidden="false"/>
    </xf>
    <xf numFmtId="175" fontId="0" fillId="0" borderId="9" xfId="0" applyFont="true" applyBorder="true" applyAlignment="true" applyProtection="false">
      <alignment horizontal="general" vertical="bottom" textRotation="0" wrapText="false" indent="0" shrinkToFit="false"/>
      <protection locked="true" hidden="false"/>
    </xf>
    <xf numFmtId="166" fontId="0" fillId="0" borderId="9"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general" vertical="bottom" textRotation="0" wrapText="false" indent="0" shrinkToFit="false"/>
      <protection locked="true" hidden="false"/>
    </xf>
    <xf numFmtId="169" fontId="7" fillId="0" borderId="6" xfId="0" applyFont="true" applyBorder="true" applyAlignment="true" applyProtection="false">
      <alignment horizontal="general" vertical="bottom" textRotation="0" wrapText="false" indent="0" shrinkToFit="false"/>
      <protection locked="true" hidden="false"/>
    </xf>
    <xf numFmtId="177" fontId="7" fillId="0" borderId="0" xfId="0" applyFont="true" applyBorder="false" applyAlignment="true" applyProtection="false">
      <alignment horizontal="general" vertical="bottom" textRotation="0" wrapText="false" indent="0" shrinkToFit="false"/>
      <protection locked="true" hidden="false"/>
    </xf>
    <xf numFmtId="173" fontId="7" fillId="0" borderId="5" xfId="0" applyFont="true" applyBorder="true" applyAlignment="true" applyProtection="false">
      <alignment horizontal="general" vertical="bottom" textRotation="0" wrapText="false" indent="0" shrinkToFit="false"/>
      <protection locked="true" hidden="false"/>
    </xf>
    <xf numFmtId="173" fontId="7" fillId="0" borderId="6" xfId="0" applyFont="true" applyBorder="true" applyAlignment="true" applyProtection="false">
      <alignment horizontal="general" vertical="bottom" textRotation="0" wrapText="false" indent="0" shrinkToFit="false"/>
      <protection locked="true" hidden="false"/>
    </xf>
    <xf numFmtId="178" fontId="7" fillId="0" borderId="0" xfId="0" applyFont="true" applyBorder="false" applyAlignment="true" applyProtection="false">
      <alignment horizontal="general" vertical="bottom" textRotation="0" wrapText="false" indent="0" shrinkToFit="false"/>
      <protection locked="true" hidden="false"/>
    </xf>
    <xf numFmtId="169" fontId="7" fillId="0" borderId="0" xfId="0" applyFont="true" applyBorder="false" applyAlignment="true" applyProtection="false">
      <alignment horizontal="general" vertical="bottom" textRotation="0" wrapText="false" indent="0" shrinkToFit="false"/>
      <protection locked="true" hidden="false"/>
    </xf>
    <xf numFmtId="173" fontId="7" fillId="0" borderId="8" xfId="0" applyFont="true" applyBorder="true" applyAlignment="true" applyProtection="false">
      <alignment horizontal="general" vertical="bottom" textRotation="0" wrapText="false" indent="0" shrinkToFit="false"/>
      <protection locked="true" hidden="false"/>
    </xf>
    <xf numFmtId="173" fontId="7" fillId="0" borderId="10" xfId="0" applyFont="true" applyBorder="true" applyAlignment="true" applyProtection="false">
      <alignment horizontal="general" vertical="bottom" textRotation="0" wrapText="false" indent="0" shrinkToFit="false"/>
      <protection locked="true" hidden="false"/>
    </xf>
    <xf numFmtId="178" fontId="7" fillId="0" borderId="6" xfId="0" applyFont="true" applyBorder="true" applyAlignment="true" applyProtection="false">
      <alignment horizontal="general" vertical="bottom" textRotation="0" wrapText="false" indent="0" shrinkToFit="false"/>
      <protection locked="true" hidden="false"/>
    </xf>
    <xf numFmtId="178" fontId="7" fillId="0" borderId="10" xfId="0" applyFont="true" applyBorder="true" applyAlignment="true" applyProtection="false">
      <alignment horizontal="general" vertical="bottom" textRotation="0" wrapText="false" indent="0" shrinkToFit="false"/>
      <protection locked="true" hidden="false"/>
    </xf>
    <xf numFmtId="178" fontId="7" fillId="0" borderId="0" xfId="0" applyFont="true" applyBorder="false" applyAlignment="false" applyProtection="false">
      <alignment horizontal="general" vertical="bottom" textRotation="0" wrapText="false" indent="0" shrinkToFit="false"/>
      <protection locked="true" hidden="false"/>
    </xf>
    <xf numFmtId="176" fontId="8" fillId="0" borderId="0" xfId="0" applyFont="true" applyBorder="false" applyAlignment="true" applyProtection="false">
      <alignment horizontal="general" vertical="bottom"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xf numFmtId="165" fontId="0" fillId="0" borderId="6" xfId="0" applyFont="true" applyBorder="true" applyAlignment="true" applyProtection="false">
      <alignment horizontal="general" vertical="bottom" textRotation="0" wrapText="false" indent="0" shrinkToFit="false"/>
      <protection locked="true" hidden="false"/>
    </xf>
    <xf numFmtId="165" fontId="16" fillId="0" borderId="0" xfId="0" applyFont="true" applyBorder="false" applyAlignment="true" applyProtection="false">
      <alignment horizontal="general" vertical="bottom" textRotation="0" wrapText="false" indent="0" shrinkToFit="false"/>
      <protection locked="true" hidden="false"/>
    </xf>
    <xf numFmtId="165" fontId="0" fillId="0" borderId="10" xfId="0" applyFont="true" applyBorder="tru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8">
    <dxf>
      <fill>
        <patternFill patternType="solid">
          <bgColor rgb="FF000000"/>
        </patternFill>
      </fill>
    </dxf>
    <dxf>
      <fill>
        <patternFill patternType="solid">
          <fgColor rgb="FF000000"/>
          <bgColor rgb="FF000000"/>
        </patternFill>
      </fill>
    </dxf>
    <dxf>
      <fill>
        <patternFill>
          <bgColor rgb="FFFFFFFF"/>
        </patternFill>
      </fill>
    </dxf>
    <dxf>
      <fill>
        <patternFill>
          <bgColor rgb="FFB7E1CD"/>
        </patternFill>
      </fill>
    </dxf>
    <dxf>
      <fill>
        <patternFill>
          <bgColor rgb="FFFFFF00"/>
        </patternFill>
      </fill>
    </dxf>
    <dxf>
      <font>
        <color rgb="FFFFFFFF"/>
      </font>
      <fill>
        <patternFill>
          <bgColor rgb="FFFF0000"/>
        </patternFill>
      </fill>
    </dxf>
    <dxf>
      <fill>
        <patternFill>
          <bgColor rgb="FFFF9900"/>
        </patternFill>
      </fill>
    </dxf>
    <dxf>
      <font>
        <name val="Arial"/>
        <charset val="1"/>
        <family val="0"/>
        <color rgb="FF000000"/>
      </font>
      <fill>
        <patternFill>
          <bgColor rgb="FFDDDDD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A61D4C"/>
      <rgbColor rgb="FFEFEFEF"/>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 Id="rId3" Type="http://schemas.openxmlformats.org/officeDocument/2006/relationships/image" Target="../media/image4.png"/><Relationship Id="rId4" Type="http://schemas.openxmlformats.org/officeDocument/2006/relationships/image" Target="../media/image5.png"/><Relationship Id="rId5" Type="http://schemas.openxmlformats.org/officeDocument/2006/relationships/image" Target="../media/image6.png"/><Relationship Id="rId6" Type="http://schemas.openxmlformats.org/officeDocument/2006/relationships/image" Target="../media/image7.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447840</xdr:colOff>
      <xdr:row>10</xdr:row>
      <xdr:rowOff>162000</xdr:rowOff>
    </xdr:from>
    <xdr:to>
      <xdr:col>15</xdr:col>
      <xdr:colOff>78480</xdr:colOff>
      <xdr:row>43</xdr:row>
      <xdr:rowOff>113760</xdr:rowOff>
    </xdr:to>
    <xdr:pic>
      <xdr:nvPicPr>
        <xdr:cNvPr id="0" name="image1.png" descr=""/>
        <xdr:cNvPicPr/>
      </xdr:nvPicPr>
      <xdr:blipFill>
        <a:blip r:embed="rId1"/>
        <a:stretch/>
      </xdr:blipFill>
      <xdr:spPr>
        <a:xfrm>
          <a:off x="9224640" y="2162160"/>
          <a:ext cx="6752880" cy="655272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209520</xdr:colOff>
      <xdr:row>16</xdr:row>
      <xdr:rowOff>133200</xdr:rowOff>
    </xdr:from>
    <xdr:to>
      <xdr:col>8</xdr:col>
      <xdr:colOff>34560</xdr:colOff>
      <xdr:row>24</xdr:row>
      <xdr:rowOff>47160</xdr:rowOff>
    </xdr:to>
    <xdr:pic>
      <xdr:nvPicPr>
        <xdr:cNvPr id="1" name="image4.png" descr=""/>
        <xdr:cNvPicPr/>
      </xdr:nvPicPr>
      <xdr:blipFill>
        <a:blip r:embed="rId1"/>
        <a:stretch/>
      </xdr:blipFill>
      <xdr:spPr>
        <a:xfrm>
          <a:off x="3540600" y="3333600"/>
          <a:ext cx="4276440" cy="1514160"/>
        </a:xfrm>
        <a:prstGeom prst="rect">
          <a:avLst/>
        </a:prstGeom>
        <a:ln w="0">
          <a:noFill/>
        </a:ln>
      </xdr:spPr>
    </xdr:pic>
    <xdr:clientData/>
  </xdr:twoCellAnchor>
  <xdr:twoCellAnchor editAs="oneCell">
    <xdr:from>
      <xdr:col>3</xdr:col>
      <xdr:colOff>771480</xdr:colOff>
      <xdr:row>24</xdr:row>
      <xdr:rowOff>114480</xdr:rowOff>
    </xdr:from>
    <xdr:to>
      <xdr:col>8</xdr:col>
      <xdr:colOff>110520</xdr:colOff>
      <xdr:row>33</xdr:row>
      <xdr:rowOff>18720</xdr:rowOff>
    </xdr:to>
    <xdr:pic>
      <xdr:nvPicPr>
        <xdr:cNvPr id="2" name="image7.png" descr=""/>
        <xdr:cNvPicPr/>
      </xdr:nvPicPr>
      <xdr:blipFill>
        <a:blip r:embed="rId2"/>
        <a:stretch/>
      </xdr:blipFill>
      <xdr:spPr>
        <a:xfrm>
          <a:off x="4102560" y="4915080"/>
          <a:ext cx="3790440" cy="1704600"/>
        </a:xfrm>
        <a:prstGeom prst="rect">
          <a:avLst/>
        </a:prstGeom>
        <a:ln w="0">
          <a:noFill/>
        </a:ln>
      </xdr:spPr>
    </xdr:pic>
    <xdr:clientData/>
  </xdr:twoCellAnchor>
  <xdr:twoCellAnchor editAs="oneCell">
    <xdr:from>
      <xdr:col>7</xdr:col>
      <xdr:colOff>104760</xdr:colOff>
      <xdr:row>24</xdr:row>
      <xdr:rowOff>114480</xdr:rowOff>
    </xdr:from>
    <xdr:to>
      <xdr:col>7</xdr:col>
      <xdr:colOff>637920</xdr:colOff>
      <xdr:row>27</xdr:row>
      <xdr:rowOff>47520</xdr:rowOff>
    </xdr:to>
    <xdr:pic>
      <xdr:nvPicPr>
        <xdr:cNvPr id="3" name="image5.png" descr=""/>
        <xdr:cNvPicPr/>
      </xdr:nvPicPr>
      <xdr:blipFill>
        <a:blip r:embed="rId3"/>
        <a:stretch/>
      </xdr:blipFill>
      <xdr:spPr>
        <a:xfrm>
          <a:off x="6996960" y="4915080"/>
          <a:ext cx="533160" cy="533160"/>
        </a:xfrm>
        <a:prstGeom prst="rect">
          <a:avLst/>
        </a:prstGeom>
        <a:ln w="0">
          <a:noFill/>
        </a:ln>
      </xdr:spPr>
    </xdr:pic>
    <xdr:clientData/>
  </xdr:twoCellAnchor>
  <xdr:twoCellAnchor editAs="oneCell">
    <xdr:from>
      <xdr:col>7</xdr:col>
      <xdr:colOff>33480</xdr:colOff>
      <xdr:row>17</xdr:row>
      <xdr:rowOff>19080</xdr:rowOff>
    </xdr:from>
    <xdr:to>
      <xdr:col>7</xdr:col>
      <xdr:colOff>509400</xdr:colOff>
      <xdr:row>19</xdr:row>
      <xdr:rowOff>95040</xdr:rowOff>
    </xdr:to>
    <xdr:pic>
      <xdr:nvPicPr>
        <xdr:cNvPr id="4" name="image6.png" descr=""/>
        <xdr:cNvPicPr/>
      </xdr:nvPicPr>
      <xdr:blipFill>
        <a:blip r:embed="rId4"/>
        <a:stretch/>
      </xdr:blipFill>
      <xdr:spPr>
        <a:xfrm>
          <a:off x="6925680" y="3419640"/>
          <a:ext cx="475920" cy="475920"/>
        </a:xfrm>
        <a:prstGeom prst="rect">
          <a:avLst/>
        </a:prstGeom>
        <a:ln w="0">
          <a:noFill/>
        </a:ln>
      </xdr:spPr>
    </xdr:pic>
    <xdr:clientData/>
  </xdr:twoCellAnchor>
  <xdr:twoCellAnchor editAs="oneCell">
    <xdr:from>
      <xdr:col>0</xdr:col>
      <xdr:colOff>9360</xdr:colOff>
      <xdr:row>25</xdr:row>
      <xdr:rowOff>66600</xdr:rowOff>
    </xdr:from>
    <xdr:to>
      <xdr:col>4</xdr:col>
      <xdr:colOff>150120</xdr:colOff>
      <xdr:row>31</xdr:row>
      <xdr:rowOff>66600</xdr:rowOff>
    </xdr:to>
    <xdr:pic>
      <xdr:nvPicPr>
        <xdr:cNvPr id="5" name="image2.png" descr=""/>
        <xdr:cNvPicPr/>
      </xdr:nvPicPr>
      <xdr:blipFill>
        <a:blip r:embed="rId5"/>
        <a:stretch/>
      </xdr:blipFill>
      <xdr:spPr>
        <a:xfrm>
          <a:off x="9360" y="5067360"/>
          <a:ext cx="4362120" cy="1199880"/>
        </a:xfrm>
        <a:prstGeom prst="rect">
          <a:avLst/>
        </a:prstGeom>
        <a:ln w="0">
          <a:noFill/>
        </a:ln>
      </xdr:spPr>
    </xdr:pic>
    <xdr:clientData/>
  </xdr:twoCellAnchor>
  <xdr:twoCellAnchor editAs="oneCell">
    <xdr:from>
      <xdr:col>3</xdr:col>
      <xdr:colOff>9360</xdr:colOff>
      <xdr:row>25</xdr:row>
      <xdr:rowOff>152280</xdr:rowOff>
    </xdr:from>
    <xdr:to>
      <xdr:col>3</xdr:col>
      <xdr:colOff>713880</xdr:colOff>
      <xdr:row>29</xdr:row>
      <xdr:rowOff>37800</xdr:rowOff>
    </xdr:to>
    <xdr:pic>
      <xdr:nvPicPr>
        <xdr:cNvPr id="6" name="image3.png" descr=""/>
        <xdr:cNvPicPr/>
      </xdr:nvPicPr>
      <xdr:blipFill>
        <a:blip r:embed="rId6"/>
        <a:stretch/>
      </xdr:blipFill>
      <xdr:spPr>
        <a:xfrm>
          <a:off x="3340440" y="5153040"/>
          <a:ext cx="704520" cy="685440"/>
        </a:xfrm>
        <a:prstGeom prst="rect">
          <a:avLst/>
        </a:prstGeom>
        <a:ln w="0">
          <a:noFill/>
        </a:ln>
      </xdr:spPr>
    </xdr:pic>
    <xdr:clientData/>
  </xdr:two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github.com/dirtdigger/fleur_de_cali" TargetMode="External"/><Relationship Id="rId2" Type="http://schemas.openxmlformats.org/officeDocument/2006/relationships/hyperlink" Target="https://github.com/dirtdigger/fleur_de_cali"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github.com/dirtdigger/fleur_de_cali/wiki/Measuring" TargetMode="External"/><Relationship Id="rId2"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hyperlink" Target="https://github.com/dirtdigger/fleur_de_cali/wiki/Dimensionality" TargetMode="External"/><Relationship Id="rId2"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hyperlink" Target="https://github.com/dirtdigger/fleur_de_cali/wiki/Skew" TargetMode="External"/><Relationship Id="rId2" Type="http://schemas.openxmlformats.org/officeDocument/2006/relationships/hyperlink" Target="https://www.klipper3d.org/Skew_Correction.html?q="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www.klipper3d.org/Skew_Correction.html?q="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0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0" sqref="C7"/>
    </sheetView>
  </sheetViews>
  <sheetFormatPr defaultColWidth="12.6328125" defaultRowHeight="15" zeroHeight="false" outlineLevelRow="0" outlineLevelCol="0"/>
  <cols>
    <col collapsed="false" customWidth="true" hidden="false" outlineLevel="0" max="1" min="1" style="0" width="34.75"/>
    <col collapsed="false" customWidth="true" hidden="false" outlineLevel="0" max="3" min="3" style="0" width="162.25"/>
  </cols>
  <sheetData>
    <row r="1" customFormat="false" ht="15.75" hidden="false" customHeight="true" outlineLevel="0" collapsed="false">
      <c r="A1" s="1" t="s">
        <v>0</v>
      </c>
      <c r="C1" s="2"/>
    </row>
    <row r="2" customFormat="false" ht="15.75" hidden="false" customHeight="true" outlineLevel="0" collapsed="false">
      <c r="A2" s="3" t="s">
        <v>1</v>
      </c>
      <c r="C2" s="2"/>
    </row>
    <row r="3" customFormat="false" ht="15.75" hidden="false" customHeight="true" outlineLevel="0" collapsed="false">
      <c r="A3" s="4" t="s">
        <v>2</v>
      </c>
      <c r="C3" s="2"/>
    </row>
    <row r="4" customFormat="false" ht="15.75" hidden="false" customHeight="true" outlineLevel="0" collapsed="false">
      <c r="A4" s="5"/>
      <c r="C4" s="2"/>
    </row>
    <row r="5" customFormat="false" ht="15.75" hidden="false" customHeight="true" outlineLevel="0" collapsed="false">
      <c r="A5" s="5" t="s">
        <v>3</v>
      </c>
      <c r="C5" s="2"/>
    </row>
    <row r="6" customFormat="false" ht="15.75" hidden="false" customHeight="true" outlineLevel="0" collapsed="false">
      <c r="A6" s="2"/>
      <c r="C6" s="2"/>
    </row>
    <row r="7" customFormat="false" ht="15.75" hidden="false" customHeight="true" outlineLevel="0" collapsed="false">
      <c r="A7" s="5" t="s">
        <v>4</v>
      </c>
      <c r="B7" s="5" t="n">
        <v>2</v>
      </c>
      <c r="C7" s="5"/>
    </row>
    <row r="8" customFormat="false" ht="15.75" hidden="false" customHeight="true" outlineLevel="0" collapsed="false">
      <c r="A8" s="5" t="s">
        <v>5</v>
      </c>
      <c r="B8" s="5" t="n">
        <v>100</v>
      </c>
      <c r="C8" s="5"/>
    </row>
    <row r="9" customFormat="false" ht="15.75" hidden="false" customHeight="true" outlineLevel="0" collapsed="false">
      <c r="A9" s="5" t="s">
        <v>6</v>
      </c>
      <c r="B9" s="5" t="n">
        <v>1</v>
      </c>
      <c r="C9" s="5" t="s">
        <v>7</v>
      </c>
    </row>
    <row r="10" customFormat="false" ht="15.75" hidden="false" customHeight="true" outlineLevel="0" collapsed="false">
      <c r="A10" s="5" t="s">
        <v>8</v>
      </c>
      <c r="B10" s="5" t="n">
        <v>0.01</v>
      </c>
      <c r="C10" s="5" t="s">
        <v>9</v>
      </c>
    </row>
    <row r="11" customFormat="false" ht="15.75" hidden="false" customHeight="true" outlineLevel="0" collapsed="false">
      <c r="A11" s="5" t="s">
        <v>10</v>
      </c>
      <c r="B11" s="6" t="b">
        <f aca="false">TRUE()</f>
        <v>1</v>
      </c>
      <c r="C11" s="5" t="s">
        <v>11</v>
      </c>
    </row>
    <row r="12" customFormat="false" ht="15.75" hidden="false" customHeight="true" outlineLevel="0" collapsed="false">
      <c r="A12" s="7"/>
      <c r="B12" s="5"/>
      <c r="C12" s="7"/>
    </row>
    <row r="13" customFormat="false" ht="15.75" hidden="false" customHeight="true" outlineLevel="0" collapsed="false">
      <c r="A13" s="2"/>
      <c r="C13" s="2"/>
    </row>
    <row r="14" customFormat="false" ht="15.75" hidden="false" customHeight="true" outlineLevel="0" collapsed="false">
      <c r="A14" s="2"/>
      <c r="C14" s="2"/>
    </row>
    <row r="15" customFormat="false" ht="15.75" hidden="false" customHeight="true" outlineLevel="0" collapsed="false">
      <c r="A15" s="2"/>
      <c r="C15" s="2"/>
    </row>
    <row r="16" customFormat="false" ht="15.75" hidden="false" customHeight="true" outlineLevel="0" collapsed="false">
      <c r="A16" s="2"/>
      <c r="C16" s="2"/>
    </row>
    <row r="17" customFormat="false" ht="15.75" hidden="false" customHeight="true" outlineLevel="0" collapsed="false">
      <c r="A17" s="2"/>
      <c r="C17" s="2"/>
    </row>
    <row r="18" customFormat="false" ht="15.75" hidden="false" customHeight="true" outlineLevel="0" collapsed="false">
      <c r="A18" s="2"/>
      <c r="C18" s="2"/>
    </row>
    <row r="19" customFormat="false" ht="15.75" hidden="false" customHeight="true" outlineLevel="0" collapsed="false">
      <c r="A19" s="2"/>
      <c r="C19" s="2"/>
    </row>
    <row r="20" customFormat="false" ht="15.75" hidden="false" customHeight="true" outlineLevel="0" collapsed="false">
      <c r="A20" s="2"/>
      <c r="C20" s="2"/>
    </row>
    <row r="21" customFormat="false" ht="15.75" hidden="false" customHeight="true" outlineLevel="0" collapsed="false">
      <c r="A21" s="2"/>
      <c r="C21" s="2"/>
    </row>
    <row r="22" customFormat="false" ht="15.75" hidden="false" customHeight="true" outlineLevel="0" collapsed="false">
      <c r="A22" s="2"/>
      <c r="C22" s="2"/>
    </row>
    <row r="23" customFormat="false" ht="15.75" hidden="false" customHeight="true" outlineLevel="0" collapsed="false">
      <c r="A23" s="2"/>
      <c r="C23" s="2"/>
    </row>
    <row r="24" customFormat="false" ht="15.75" hidden="false" customHeight="true" outlineLevel="0" collapsed="false">
      <c r="A24" s="2"/>
      <c r="C24" s="2"/>
    </row>
    <row r="25" customFormat="false" ht="15.75" hidden="false" customHeight="true" outlineLevel="0" collapsed="false">
      <c r="A25" s="2"/>
      <c r="C25" s="2"/>
    </row>
    <row r="26" customFormat="false" ht="15.75" hidden="false" customHeight="true" outlineLevel="0" collapsed="false">
      <c r="A26" s="2"/>
      <c r="C26" s="2"/>
    </row>
    <row r="27" customFormat="false" ht="15.75" hidden="false" customHeight="true" outlineLevel="0" collapsed="false">
      <c r="A27" s="2"/>
      <c r="C27" s="2"/>
    </row>
    <row r="28" customFormat="false" ht="15.75" hidden="false" customHeight="true" outlineLevel="0" collapsed="false">
      <c r="A28" s="2"/>
      <c r="C28" s="2"/>
    </row>
    <row r="29" customFormat="false" ht="15.75" hidden="false" customHeight="true" outlineLevel="0" collapsed="false">
      <c r="A29" s="2"/>
      <c r="C29" s="2"/>
    </row>
    <row r="30" customFormat="false" ht="15.75" hidden="false" customHeight="true" outlineLevel="0" collapsed="false">
      <c r="A30" s="2"/>
      <c r="C30" s="2"/>
    </row>
    <row r="31" customFormat="false" ht="15.75" hidden="false" customHeight="true" outlineLevel="0" collapsed="false">
      <c r="A31" s="2"/>
      <c r="C31" s="2"/>
    </row>
    <row r="32" customFormat="false" ht="15.75" hidden="false" customHeight="true" outlineLevel="0" collapsed="false">
      <c r="A32" s="2"/>
      <c r="C32" s="2"/>
    </row>
    <row r="33" customFormat="false" ht="15.75" hidden="false" customHeight="true" outlineLevel="0" collapsed="false">
      <c r="A33" s="2"/>
      <c r="C33" s="2"/>
    </row>
    <row r="34" customFormat="false" ht="15.75" hidden="false" customHeight="true" outlineLevel="0" collapsed="false">
      <c r="A34" s="2"/>
      <c r="C34" s="2"/>
    </row>
    <row r="35" customFormat="false" ht="15.75" hidden="false" customHeight="true" outlineLevel="0" collapsed="false">
      <c r="A35" s="2"/>
      <c r="C35" s="2"/>
    </row>
    <row r="36" customFormat="false" ht="15.75" hidden="false" customHeight="true" outlineLevel="0" collapsed="false">
      <c r="A36" s="2"/>
      <c r="C36" s="2"/>
    </row>
    <row r="37" customFormat="false" ht="15.75" hidden="false" customHeight="true" outlineLevel="0" collapsed="false">
      <c r="A37" s="2"/>
      <c r="C37" s="2"/>
    </row>
    <row r="38" customFormat="false" ht="15.75" hidden="false" customHeight="true" outlineLevel="0" collapsed="false">
      <c r="A38" s="2"/>
      <c r="C38" s="2"/>
    </row>
    <row r="39" customFormat="false" ht="15.75" hidden="false" customHeight="true" outlineLevel="0" collapsed="false">
      <c r="A39" s="2"/>
      <c r="C39" s="2"/>
    </row>
    <row r="40" customFormat="false" ht="15.75" hidden="false" customHeight="true" outlineLevel="0" collapsed="false">
      <c r="A40" s="2"/>
      <c r="C40" s="2"/>
    </row>
    <row r="41" customFormat="false" ht="15.75" hidden="false" customHeight="true" outlineLevel="0" collapsed="false">
      <c r="A41" s="2"/>
      <c r="C41" s="2"/>
    </row>
    <row r="42" customFormat="false" ht="15.75" hidden="false" customHeight="true" outlineLevel="0" collapsed="false">
      <c r="A42" s="2"/>
      <c r="C42" s="2"/>
    </row>
    <row r="43" customFormat="false" ht="15.75" hidden="false" customHeight="true" outlineLevel="0" collapsed="false">
      <c r="A43" s="2"/>
      <c r="C43" s="2"/>
    </row>
    <row r="44" customFormat="false" ht="15.75" hidden="false" customHeight="true" outlineLevel="0" collapsed="false">
      <c r="A44" s="2"/>
      <c r="C44" s="2"/>
    </row>
    <row r="45" customFormat="false" ht="15.75" hidden="false" customHeight="true" outlineLevel="0" collapsed="false">
      <c r="A45" s="2"/>
      <c r="C45" s="2"/>
    </row>
    <row r="46" customFormat="false" ht="15.75" hidden="false" customHeight="true" outlineLevel="0" collapsed="false">
      <c r="A46" s="2"/>
      <c r="C46" s="2"/>
    </row>
    <row r="47" customFormat="false" ht="15.75" hidden="false" customHeight="true" outlineLevel="0" collapsed="false">
      <c r="A47" s="2"/>
      <c r="C47" s="2"/>
    </row>
    <row r="48" customFormat="false" ht="15.75" hidden="false" customHeight="true" outlineLevel="0" collapsed="false">
      <c r="A48" s="2"/>
      <c r="C48" s="2"/>
    </row>
    <row r="49" customFormat="false" ht="15.75" hidden="false" customHeight="true" outlineLevel="0" collapsed="false">
      <c r="A49" s="2"/>
      <c r="C49" s="2"/>
    </row>
    <row r="50" customFormat="false" ht="15.75" hidden="false" customHeight="true" outlineLevel="0" collapsed="false">
      <c r="A50" s="2"/>
      <c r="C50" s="2"/>
    </row>
    <row r="51" customFormat="false" ht="15.75" hidden="false" customHeight="true" outlineLevel="0" collapsed="false">
      <c r="A51" s="2"/>
      <c r="C51" s="2"/>
    </row>
    <row r="52" customFormat="false" ht="15.75" hidden="false" customHeight="true" outlineLevel="0" collapsed="false">
      <c r="A52" s="2"/>
      <c r="C52" s="2"/>
    </row>
    <row r="53" customFormat="false" ht="15.75" hidden="false" customHeight="true" outlineLevel="0" collapsed="false">
      <c r="A53" s="2"/>
      <c r="C53" s="2"/>
    </row>
    <row r="54" customFormat="false" ht="15.75" hidden="false" customHeight="true" outlineLevel="0" collapsed="false">
      <c r="A54" s="2"/>
      <c r="C54" s="2"/>
    </row>
    <row r="55" customFormat="false" ht="15.75" hidden="false" customHeight="true" outlineLevel="0" collapsed="false">
      <c r="A55" s="2"/>
      <c r="C55" s="2"/>
    </row>
    <row r="56" customFormat="false" ht="15.75" hidden="false" customHeight="true" outlineLevel="0" collapsed="false">
      <c r="A56" s="2"/>
      <c r="C56" s="2"/>
    </row>
    <row r="57" customFormat="false" ht="15.75" hidden="false" customHeight="true" outlineLevel="0" collapsed="false">
      <c r="A57" s="2"/>
      <c r="C57" s="2"/>
    </row>
    <row r="58" customFormat="false" ht="15.75" hidden="false" customHeight="true" outlineLevel="0" collapsed="false">
      <c r="A58" s="2"/>
      <c r="C58" s="2"/>
    </row>
    <row r="59" customFormat="false" ht="15.75" hidden="false" customHeight="true" outlineLevel="0" collapsed="false">
      <c r="A59" s="2"/>
      <c r="C59" s="2"/>
    </row>
    <row r="60" customFormat="false" ht="15.75" hidden="false" customHeight="true" outlineLevel="0" collapsed="false">
      <c r="A60" s="2"/>
      <c r="C60" s="2"/>
    </row>
    <row r="61" customFormat="false" ht="15.75" hidden="false" customHeight="true" outlineLevel="0" collapsed="false">
      <c r="A61" s="2"/>
      <c r="C61" s="2"/>
    </row>
    <row r="62" customFormat="false" ht="15.75" hidden="false" customHeight="true" outlineLevel="0" collapsed="false">
      <c r="A62" s="2"/>
      <c r="C62" s="2"/>
    </row>
    <row r="63" customFormat="false" ht="15.75" hidden="false" customHeight="true" outlineLevel="0" collapsed="false">
      <c r="A63" s="2"/>
      <c r="C63" s="2"/>
    </row>
    <row r="64" customFormat="false" ht="15.75" hidden="false" customHeight="true" outlineLevel="0" collapsed="false">
      <c r="A64" s="2"/>
      <c r="C64" s="2"/>
    </row>
    <row r="65" customFormat="false" ht="15.75" hidden="false" customHeight="true" outlineLevel="0" collapsed="false">
      <c r="A65" s="2"/>
      <c r="C65" s="2"/>
    </row>
    <row r="66" customFormat="false" ht="15.75" hidden="false" customHeight="true" outlineLevel="0" collapsed="false">
      <c r="A66" s="2"/>
      <c r="C66" s="2"/>
    </row>
    <row r="67" customFormat="false" ht="15.75" hidden="false" customHeight="true" outlineLevel="0" collapsed="false">
      <c r="A67" s="2"/>
      <c r="C67" s="2"/>
    </row>
    <row r="68" customFormat="false" ht="15.75" hidden="false" customHeight="true" outlineLevel="0" collapsed="false">
      <c r="A68" s="2"/>
      <c r="C68" s="2"/>
    </row>
    <row r="69" customFormat="false" ht="15.75" hidden="false" customHeight="true" outlineLevel="0" collapsed="false">
      <c r="A69" s="2"/>
      <c r="C69" s="2"/>
    </row>
    <row r="70" customFormat="false" ht="15.75" hidden="false" customHeight="true" outlineLevel="0" collapsed="false">
      <c r="A70" s="2"/>
      <c r="C70" s="2"/>
    </row>
    <row r="71" customFormat="false" ht="15.75" hidden="false" customHeight="true" outlineLevel="0" collapsed="false">
      <c r="A71" s="2"/>
      <c r="C71" s="2"/>
    </row>
    <row r="72" customFormat="false" ht="15.75" hidden="false" customHeight="true" outlineLevel="0" collapsed="false">
      <c r="A72" s="2"/>
      <c r="C72" s="2"/>
    </row>
    <row r="73" customFormat="false" ht="15.75" hidden="false" customHeight="true" outlineLevel="0" collapsed="false">
      <c r="A73" s="2"/>
      <c r="C73" s="2"/>
    </row>
    <row r="74" customFormat="false" ht="15.75" hidden="false" customHeight="true" outlineLevel="0" collapsed="false">
      <c r="A74" s="2"/>
      <c r="C74" s="2"/>
    </row>
    <row r="75" customFormat="false" ht="15.75" hidden="false" customHeight="true" outlineLevel="0" collapsed="false">
      <c r="A75" s="2"/>
      <c r="C75" s="2"/>
    </row>
    <row r="76" customFormat="false" ht="15.75" hidden="false" customHeight="true" outlineLevel="0" collapsed="false">
      <c r="A76" s="2"/>
      <c r="C76" s="2"/>
    </row>
    <row r="77" customFormat="false" ht="15.75" hidden="false" customHeight="true" outlineLevel="0" collapsed="false">
      <c r="A77" s="2"/>
      <c r="C77" s="2"/>
    </row>
    <row r="78" customFormat="false" ht="15.75" hidden="false" customHeight="true" outlineLevel="0" collapsed="false">
      <c r="A78" s="2"/>
      <c r="C78" s="2"/>
    </row>
    <row r="79" customFormat="false" ht="15.75" hidden="false" customHeight="true" outlineLevel="0" collapsed="false">
      <c r="A79" s="2"/>
      <c r="C79" s="2"/>
    </row>
    <row r="80" customFormat="false" ht="15.75" hidden="false" customHeight="true" outlineLevel="0" collapsed="false">
      <c r="A80" s="2"/>
      <c r="C80" s="2"/>
    </row>
    <row r="81" customFormat="false" ht="15.75" hidden="false" customHeight="true" outlineLevel="0" collapsed="false">
      <c r="A81" s="2"/>
      <c r="C81" s="2"/>
    </row>
    <row r="82" customFormat="false" ht="15.75" hidden="false" customHeight="true" outlineLevel="0" collapsed="false">
      <c r="A82" s="2"/>
      <c r="C82" s="2"/>
    </row>
    <row r="83" customFormat="false" ht="15.75" hidden="false" customHeight="true" outlineLevel="0" collapsed="false">
      <c r="A83" s="2"/>
      <c r="C83" s="2"/>
    </row>
    <row r="84" customFormat="false" ht="15.75" hidden="false" customHeight="true" outlineLevel="0" collapsed="false">
      <c r="A84" s="2"/>
      <c r="C84" s="2"/>
    </row>
    <row r="85" customFormat="false" ht="15.75" hidden="false" customHeight="true" outlineLevel="0" collapsed="false">
      <c r="A85" s="2"/>
      <c r="C85" s="2"/>
    </row>
    <row r="86" customFormat="false" ht="15.75" hidden="false" customHeight="true" outlineLevel="0" collapsed="false">
      <c r="A86" s="2"/>
      <c r="C86" s="2"/>
    </row>
    <row r="87" customFormat="false" ht="15.75" hidden="false" customHeight="true" outlineLevel="0" collapsed="false">
      <c r="A87" s="2"/>
      <c r="C87" s="2"/>
    </row>
    <row r="88" customFormat="false" ht="15.75" hidden="false" customHeight="true" outlineLevel="0" collapsed="false">
      <c r="A88" s="2"/>
      <c r="C88" s="2"/>
    </row>
    <row r="89" customFormat="false" ht="15.75" hidden="false" customHeight="true" outlineLevel="0" collapsed="false">
      <c r="A89" s="2"/>
      <c r="C89" s="2"/>
    </row>
    <row r="90" customFormat="false" ht="15.75" hidden="false" customHeight="true" outlineLevel="0" collapsed="false">
      <c r="A90" s="2"/>
      <c r="C90" s="2"/>
    </row>
    <row r="91" customFormat="false" ht="15.75" hidden="false" customHeight="true" outlineLevel="0" collapsed="false">
      <c r="A91" s="2"/>
      <c r="C91" s="2"/>
    </row>
    <row r="92" customFormat="false" ht="15.75" hidden="false" customHeight="true" outlineLevel="0" collapsed="false">
      <c r="A92" s="2"/>
      <c r="C92" s="2"/>
    </row>
    <row r="93" customFormat="false" ht="15.75" hidden="false" customHeight="true" outlineLevel="0" collapsed="false">
      <c r="A93" s="2"/>
      <c r="C93" s="2"/>
    </row>
    <row r="94" customFormat="false" ht="15.75" hidden="false" customHeight="true" outlineLevel="0" collapsed="false">
      <c r="A94" s="2"/>
      <c r="C94" s="2"/>
    </row>
    <row r="95" customFormat="false" ht="15.75" hidden="false" customHeight="true" outlineLevel="0" collapsed="false">
      <c r="A95" s="2"/>
      <c r="C95" s="2"/>
    </row>
    <row r="96" customFormat="false" ht="15.75" hidden="false" customHeight="true" outlineLevel="0" collapsed="false">
      <c r="A96" s="2"/>
      <c r="C96" s="2"/>
    </row>
    <row r="97" customFormat="false" ht="15.75" hidden="false" customHeight="true" outlineLevel="0" collapsed="false">
      <c r="A97" s="2"/>
      <c r="C97" s="2"/>
    </row>
    <row r="98" customFormat="false" ht="15.75" hidden="false" customHeight="true" outlineLevel="0" collapsed="false">
      <c r="A98" s="2"/>
      <c r="C98" s="2"/>
    </row>
    <row r="99" customFormat="false" ht="15.75" hidden="false" customHeight="true" outlineLevel="0" collapsed="false">
      <c r="A99" s="2"/>
      <c r="C99" s="2"/>
    </row>
    <row r="100" customFormat="false" ht="15.75" hidden="false" customHeight="true" outlineLevel="0" collapsed="false">
      <c r="A100" s="2"/>
      <c r="C100" s="2"/>
    </row>
    <row r="101" customFormat="false" ht="15.75" hidden="false" customHeight="true" outlineLevel="0" collapsed="false">
      <c r="A101" s="2"/>
      <c r="C101" s="2"/>
    </row>
    <row r="102" customFormat="false" ht="15.75" hidden="false" customHeight="true" outlineLevel="0" collapsed="false">
      <c r="A102" s="2"/>
      <c r="C102" s="2"/>
    </row>
    <row r="103" customFormat="false" ht="15.75" hidden="false" customHeight="true" outlineLevel="0" collapsed="false">
      <c r="A103" s="2"/>
      <c r="C103" s="2"/>
    </row>
    <row r="104" customFormat="false" ht="15.75" hidden="false" customHeight="true" outlineLevel="0" collapsed="false">
      <c r="A104" s="2"/>
      <c r="C104" s="2"/>
    </row>
    <row r="105" customFormat="false" ht="15.75" hidden="false" customHeight="true" outlineLevel="0" collapsed="false">
      <c r="A105" s="2"/>
      <c r="C105" s="2"/>
    </row>
    <row r="106" customFormat="false" ht="15.75" hidden="false" customHeight="true" outlineLevel="0" collapsed="false">
      <c r="A106" s="2"/>
      <c r="C106" s="2"/>
    </row>
    <row r="107" customFormat="false" ht="15.75" hidden="false" customHeight="true" outlineLevel="0" collapsed="false">
      <c r="A107" s="2"/>
      <c r="C107" s="2"/>
    </row>
    <row r="108" customFormat="false" ht="15.75" hidden="false" customHeight="true" outlineLevel="0" collapsed="false">
      <c r="A108" s="2"/>
      <c r="C108" s="2"/>
    </row>
    <row r="109" customFormat="false" ht="15.75" hidden="false" customHeight="true" outlineLevel="0" collapsed="false">
      <c r="A109" s="2"/>
      <c r="C109" s="2"/>
    </row>
    <row r="110" customFormat="false" ht="15.75" hidden="false" customHeight="true" outlineLevel="0" collapsed="false">
      <c r="A110" s="2"/>
      <c r="C110" s="2"/>
    </row>
    <row r="111" customFormat="false" ht="15.75" hidden="false" customHeight="true" outlineLevel="0" collapsed="false">
      <c r="A111" s="2"/>
      <c r="C111" s="2"/>
    </row>
    <row r="112" customFormat="false" ht="15.75" hidden="false" customHeight="true" outlineLevel="0" collapsed="false">
      <c r="A112" s="2"/>
      <c r="C112" s="2"/>
    </row>
    <row r="113" customFormat="false" ht="15.75" hidden="false" customHeight="true" outlineLevel="0" collapsed="false">
      <c r="A113" s="2"/>
      <c r="C113" s="2"/>
    </row>
    <row r="114" customFormat="false" ht="15.75" hidden="false" customHeight="true" outlineLevel="0" collapsed="false">
      <c r="A114" s="2"/>
      <c r="C114" s="2"/>
    </row>
    <row r="115" customFormat="false" ht="15.75" hidden="false" customHeight="true" outlineLevel="0" collapsed="false">
      <c r="A115" s="2"/>
      <c r="C115" s="2"/>
    </row>
    <row r="116" customFormat="false" ht="15.75" hidden="false" customHeight="true" outlineLevel="0" collapsed="false">
      <c r="A116" s="2"/>
      <c r="C116" s="2"/>
    </row>
    <row r="117" customFormat="false" ht="15.75" hidden="false" customHeight="true" outlineLevel="0" collapsed="false">
      <c r="A117" s="2"/>
      <c r="C117" s="2"/>
    </row>
    <row r="118" customFormat="false" ht="15.75" hidden="false" customHeight="true" outlineLevel="0" collapsed="false">
      <c r="A118" s="2"/>
      <c r="C118" s="2"/>
    </row>
    <row r="119" customFormat="false" ht="15.75" hidden="false" customHeight="true" outlineLevel="0" collapsed="false">
      <c r="A119" s="2"/>
      <c r="C119" s="2"/>
    </row>
    <row r="120" customFormat="false" ht="15.75" hidden="false" customHeight="true" outlineLevel="0" collapsed="false">
      <c r="A120" s="2"/>
      <c r="C120" s="2"/>
    </row>
    <row r="121" customFormat="false" ht="15.75" hidden="false" customHeight="true" outlineLevel="0" collapsed="false">
      <c r="A121" s="2"/>
      <c r="C121" s="2"/>
    </row>
    <row r="122" customFormat="false" ht="15.75" hidden="false" customHeight="true" outlineLevel="0" collapsed="false">
      <c r="A122" s="2"/>
      <c r="C122" s="2"/>
    </row>
    <row r="123" customFormat="false" ht="15.75" hidden="false" customHeight="true" outlineLevel="0" collapsed="false">
      <c r="A123" s="2"/>
      <c r="C123" s="2"/>
    </row>
    <row r="124" customFormat="false" ht="15.75" hidden="false" customHeight="true" outlineLevel="0" collapsed="false">
      <c r="A124" s="2"/>
      <c r="C124" s="2"/>
    </row>
    <row r="125" customFormat="false" ht="15.75" hidden="false" customHeight="true" outlineLevel="0" collapsed="false">
      <c r="A125" s="2"/>
      <c r="C125" s="2"/>
    </row>
    <row r="126" customFormat="false" ht="15.75" hidden="false" customHeight="true" outlineLevel="0" collapsed="false">
      <c r="A126" s="2"/>
      <c r="C126" s="2"/>
    </row>
    <row r="127" customFormat="false" ht="15.75" hidden="false" customHeight="true" outlineLevel="0" collapsed="false">
      <c r="A127" s="2"/>
      <c r="C127" s="2"/>
    </row>
    <row r="128" customFormat="false" ht="15.75" hidden="false" customHeight="true" outlineLevel="0" collapsed="false">
      <c r="A128" s="2"/>
      <c r="C128" s="2"/>
    </row>
    <row r="129" customFormat="false" ht="15.75" hidden="false" customHeight="true" outlineLevel="0" collapsed="false">
      <c r="A129" s="2"/>
      <c r="C129" s="2"/>
    </row>
    <row r="130" customFormat="false" ht="15.75" hidden="false" customHeight="true" outlineLevel="0" collapsed="false">
      <c r="A130" s="2"/>
      <c r="C130" s="2"/>
    </row>
    <row r="131" customFormat="false" ht="15.75" hidden="false" customHeight="true" outlineLevel="0" collapsed="false">
      <c r="A131" s="2"/>
      <c r="C131" s="2"/>
    </row>
    <row r="132" customFormat="false" ht="15.75" hidden="false" customHeight="true" outlineLevel="0" collapsed="false">
      <c r="A132" s="2"/>
      <c r="C132" s="2"/>
    </row>
    <row r="133" customFormat="false" ht="15.75" hidden="false" customHeight="true" outlineLevel="0" collapsed="false">
      <c r="A133" s="2"/>
      <c r="C133" s="2"/>
    </row>
    <row r="134" customFormat="false" ht="15.75" hidden="false" customHeight="true" outlineLevel="0" collapsed="false">
      <c r="A134" s="2"/>
      <c r="C134" s="2"/>
    </row>
    <row r="135" customFormat="false" ht="15.75" hidden="false" customHeight="true" outlineLevel="0" collapsed="false">
      <c r="A135" s="2"/>
      <c r="C135" s="2"/>
    </row>
    <row r="136" customFormat="false" ht="15.75" hidden="false" customHeight="true" outlineLevel="0" collapsed="false">
      <c r="A136" s="2"/>
      <c r="C136" s="2"/>
    </row>
    <row r="137" customFormat="false" ht="15.75" hidden="false" customHeight="true" outlineLevel="0" collapsed="false">
      <c r="A137" s="2"/>
      <c r="C137" s="2"/>
    </row>
    <row r="138" customFormat="false" ht="15.75" hidden="false" customHeight="true" outlineLevel="0" collapsed="false">
      <c r="A138" s="2"/>
      <c r="C138" s="2"/>
    </row>
    <row r="139" customFormat="false" ht="15.75" hidden="false" customHeight="true" outlineLevel="0" collapsed="false">
      <c r="A139" s="2"/>
      <c r="C139" s="2"/>
    </row>
    <row r="140" customFormat="false" ht="15.75" hidden="false" customHeight="true" outlineLevel="0" collapsed="false">
      <c r="A140" s="2"/>
      <c r="C140" s="2"/>
    </row>
    <row r="141" customFormat="false" ht="15.75" hidden="false" customHeight="true" outlineLevel="0" collapsed="false">
      <c r="A141" s="2"/>
      <c r="C141" s="2"/>
    </row>
    <row r="142" customFormat="false" ht="15.75" hidden="false" customHeight="true" outlineLevel="0" collapsed="false">
      <c r="A142" s="2"/>
      <c r="C142" s="2"/>
    </row>
    <row r="143" customFormat="false" ht="15.75" hidden="false" customHeight="true" outlineLevel="0" collapsed="false">
      <c r="A143" s="2"/>
      <c r="C143" s="2"/>
    </row>
    <row r="144" customFormat="false" ht="15.75" hidden="false" customHeight="true" outlineLevel="0" collapsed="false">
      <c r="A144" s="2"/>
      <c r="C144" s="2"/>
    </row>
    <row r="145" customFormat="false" ht="15.75" hidden="false" customHeight="true" outlineLevel="0" collapsed="false">
      <c r="A145" s="2"/>
      <c r="C145" s="2"/>
    </row>
    <row r="146" customFormat="false" ht="15.75" hidden="false" customHeight="true" outlineLevel="0" collapsed="false">
      <c r="A146" s="2"/>
      <c r="C146" s="2"/>
    </row>
    <row r="147" customFormat="false" ht="15.75" hidden="false" customHeight="true" outlineLevel="0" collapsed="false">
      <c r="A147" s="2"/>
      <c r="C147" s="2"/>
    </row>
    <row r="148" customFormat="false" ht="15.75" hidden="false" customHeight="true" outlineLevel="0" collapsed="false">
      <c r="A148" s="2"/>
      <c r="C148" s="2"/>
    </row>
    <row r="149" customFormat="false" ht="15.75" hidden="false" customHeight="true" outlineLevel="0" collapsed="false">
      <c r="A149" s="2"/>
      <c r="C149" s="2"/>
    </row>
    <row r="150" customFormat="false" ht="15.75" hidden="false" customHeight="true" outlineLevel="0" collapsed="false">
      <c r="A150" s="2"/>
      <c r="C150" s="2"/>
    </row>
    <row r="151" customFormat="false" ht="15.75" hidden="false" customHeight="true" outlineLevel="0" collapsed="false">
      <c r="A151" s="2"/>
      <c r="C151" s="2"/>
    </row>
    <row r="152" customFormat="false" ht="15.75" hidden="false" customHeight="true" outlineLevel="0" collapsed="false">
      <c r="A152" s="2"/>
      <c r="C152" s="2"/>
    </row>
    <row r="153" customFormat="false" ht="15.75" hidden="false" customHeight="true" outlineLevel="0" collapsed="false">
      <c r="A153" s="2"/>
      <c r="C153" s="2"/>
    </row>
    <row r="154" customFormat="false" ht="15.75" hidden="false" customHeight="true" outlineLevel="0" collapsed="false">
      <c r="A154" s="2"/>
      <c r="C154" s="2"/>
    </row>
    <row r="155" customFormat="false" ht="15.75" hidden="false" customHeight="true" outlineLevel="0" collapsed="false">
      <c r="A155" s="2"/>
      <c r="C155" s="2"/>
    </row>
    <row r="156" customFormat="false" ht="15.75" hidden="false" customHeight="true" outlineLevel="0" collapsed="false">
      <c r="A156" s="2"/>
      <c r="C156" s="2"/>
    </row>
    <row r="157" customFormat="false" ht="15.75" hidden="false" customHeight="true" outlineLevel="0" collapsed="false">
      <c r="A157" s="2"/>
      <c r="C157" s="2"/>
    </row>
    <row r="158" customFormat="false" ht="15.75" hidden="false" customHeight="true" outlineLevel="0" collapsed="false">
      <c r="A158" s="2"/>
      <c r="C158" s="2"/>
    </row>
    <row r="159" customFormat="false" ht="15.75" hidden="false" customHeight="true" outlineLevel="0" collapsed="false">
      <c r="A159" s="2"/>
      <c r="C159" s="2"/>
    </row>
    <row r="160" customFormat="false" ht="15.75" hidden="false" customHeight="true" outlineLevel="0" collapsed="false">
      <c r="A160" s="2"/>
      <c r="C160" s="2"/>
    </row>
    <row r="161" customFormat="false" ht="15.75" hidden="false" customHeight="true" outlineLevel="0" collapsed="false">
      <c r="A161" s="2"/>
      <c r="C161" s="2"/>
    </row>
    <row r="162" customFormat="false" ht="15.75" hidden="false" customHeight="true" outlineLevel="0" collapsed="false">
      <c r="A162" s="2"/>
      <c r="C162" s="2"/>
    </row>
    <row r="163" customFormat="false" ht="15.75" hidden="false" customHeight="true" outlineLevel="0" collapsed="false">
      <c r="A163" s="2"/>
      <c r="C163" s="2"/>
    </row>
    <row r="164" customFormat="false" ht="15.75" hidden="false" customHeight="true" outlineLevel="0" collapsed="false">
      <c r="A164" s="2"/>
      <c r="C164" s="2"/>
    </row>
    <row r="165" customFormat="false" ht="15.75" hidden="false" customHeight="true" outlineLevel="0" collapsed="false">
      <c r="A165" s="2"/>
      <c r="C165" s="2"/>
    </row>
    <row r="166" customFormat="false" ht="15.75" hidden="false" customHeight="true" outlineLevel="0" collapsed="false">
      <c r="A166" s="2"/>
      <c r="C166" s="2"/>
    </row>
    <row r="167" customFormat="false" ht="15.75" hidden="false" customHeight="true" outlineLevel="0" collapsed="false">
      <c r="A167" s="2"/>
      <c r="C167" s="2"/>
    </row>
    <row r="168" customFormat="false" ht="15.75" hidden="false" customHeight="true" outlineLevel="0" collapsed="false">
      <c r="A168" s="2"/>
      <c r="C168" s="2"/>
    </row>
    <row r="169" customFormat="false" ht="15.75" hidden="false" customHeight="true" outlineLevel="0" collapsed="false">
      <c r="A169" s="2"/>
      <c r="C169" s="2"/>
    </row>
    <row r="170" customFormat="false" ht="15.75" hidden="false" customHeight="true" outlineLevel="0" collapsed="false">
      <c r="A170" s="2"/>
      <c r="C170" s="2"/>
    </row>
    <row r="171" customFormat="false" ht="15.75" hidden="false" customHeight="true" outlineLevel="0" collapsed="false">
      <c r="A171" s="2"/>
      <c r="C171" s="2"/>
    </row>
    <row r="172" customFormat="false" ht="15.75" hidden="false" customHeight="true" outlineLevel="0" collapsed="false">
      <c r="A172" s="2"/>
      <c r="C172" s="2"/>
    </row>
    <row r="173" customFormat="false" ht="15.75" hidden="false" customHeight="true" outlineLevel="0" collapsed="false">
      <c r="A173" s="2"/>
      <c r="C173" s="2"/>
    </row>
    <row r="174" customFormat="false" ht="15.75" hidden="false" customHeight="true" outlineLevel="0" collapsed="false">
      <c r="A174" s="2"/>
      <c r="C174" s="2"/>
    </row>
    <row r="175" customFormat="false" ht="15.75" hidden="false" customHeight="true" outlineLevel="0" collapsed="false">
      <c r="A175" s="2"/>
      <c r="C175" s="2"/>
    </row>
    <row r="176" customFormat="false" ht="15.75" hidden="false" customHeight="true" outlineLevel="0" collapsed="false">
      <c r="A176" s="2"/>
      <c r="C176" s="2"/>
    </row>
    <row r="177" customFormat="false" ht="15.75" hidden="false" customHeight="true" outlineLevel="0" collapsed="false">
      <c r="A177" s="2"/>
      <c r="C177" s="2"/>
    </row>
    <row r="178" customFormat="false" ht="15.75" hidden="false" customHeight="true" outlineLevel="0" collapsed="false">
      <c r="A178" s="2"/>
      <c r="C178" s="2"/>
    </row>
    <row r="179" customFormat="false" ht="15.75" hidden="false" customHeight="true" outlineLevel="0" collapsed="false">
      <c r="A179" s="2"/>
      <c r="C179" s="2"/>
    </row>
    <row r="180" customFormat="false" ht="15.75" hidden="false" customHeight="true" outlineLevel="0" collapsed="false">
      <c r="A180" s="2"/>
      <c r="C180" s="2"/>
    </row>
    <row r="181" customFormat="false" ht="15.75" hidden="false" customHeight="true" outlineLevel="0" collapsed="false">
      <c r="A181" s="2"/>
      <c r="C181" s="2"/>
    </row>
    <row r="182" customFormat="false" ht="15.75" hidden="false" customHeight="true" outlineLevel="0" collapsed="false">
      <c r="A182" s="2"/>
      <c r="C182" s="2"/>
    </row>
    <row r="183" customFormat="false" ht="15.75" hidden="false" customHeight="true" outlineLevel="0" collapsed="false">
      <c r="A183" s="2"/>
      <c r="C183" s="2"/>
    </row>
    <row r="184" customFormat="false" ht="15.75" hidden="false" customHeight="true" outlineLevel="0" collapsed="false">
      <c r="A184" s="2"/>
      <c r="C184" s="2"/>
    </row>
    <row r="185" customFormat="false" ht="15.75" hidden="false" customHeight="true" outlineLevel="0" collapsed="false">
      <c r="A185" s="2"/>
      <c r="C185" s="2"/>
    </row>
    <row r="186" customFormat="false" ht="15.75" hidden="false" customHeight="true" outlineLevel="0" collapsed="false">
      <c r="A186" s="2"/>
      <c r="C186" s="2"/>
    </row>
    <row r="187" customFormat="false" ht="15.75" hidden="false" customHeight="true" outlineLevel="0" collapsed="false">
      <c r="A187" s="2"/>
      <c r="C187" s="2"/>
    </row>
    <row r="188" customFormat="false" ht="15.75" hidden="false" customHeight="true" outlineLevel="0" collapsed="false">
      <c r="A188" s="2"/>
      <c r="C188" s="2"/>
    </row>
    <row r="189" customFormat="false" ht="15.75" hidden="false" customHeight="true" outlineLevel="0" collapsed="false">
      <c r="A189" s="2"/>
      <c r="C189" s="2"/>
    </row>
    <row r="190" customFormat="false" ht="15.75" hidden="false" customHeight="true" outlineLevel="0" collapsed="false">
      <c r="A190" s="2"/>
      <c r="C190" s="2"/>
    </row>
    <row r="191" customFormat="false" ht="15.75" hidden="false" customHeight="true" outlineLevel="0" collapsed="false">
      <c r="A191" s="2"/>
      <c r="C191" s="2"/>
    </row>
    <row r="192" customFormat="false" ht="15.75" hidden="false" customHeight="true" outlineLevel="0" collapsed="false">
      <c r="A192" s="2"/>
      <c r="C192" s="2"/>
    </row>
    <row r="193" customFormat="false" ht="15.75" hidden="false" customHeight="true" outlineLevel="0" collapsed="false">
      <c r="A193" s="2"/>
      <c r="C193" s="2"/>
    </row>
    <row r="194" customFormat="false" ht="15.75" hidden="false" customHeight="true" outlineLevel="0" collapsed="false">
      <c r="A194" s="2"/>
      <c r="C194" s="2"/>
    </row>
    <row r="195" customFormat="false" ht="15.75" hidden="false" customHeight="true" outlineLevel="0" collapsed="false">
      <c r="A195" s="2"/>
      <c r="C195" s="2"/>
    </row>
    <row r="196" customFormat="false" ht="15.75" hidden="false" customHeight="true" outlineLevel="0" collapsed="false">
      <c r="A196" s="2"/>
      <c r="C196" s="2"/>
    </row>
    <row r="197" customFormat="false" ht="15.75" hidden="false" customHeight="true" outlineLevel="0" collapsed="false">
      <c r="A197" s="2"/>
      <c r="C197" s="2"/>
    </row>
    <row r="198" customFormat="false" ht="15.75" hidden="false" customHeight="true" outlineLevel="0" collapsed="false">
      <c r="A198" s="2"/>
      <c r="C198" s="2"/>
    </row>
    <row r="199" customFormat="false" ht="15.75" hidden="false" customHeight="true" outlineLevel="0" collapsed="false">
      <c r="A199" s="2"/>
      <c r="C199" s="2"/>
    </row>
    <row r="200" customFormat="false" ht="15.75" hidden="false" customHeight="true" outlineLevel="0" collapsed="false">
      <c r="A200" s="2"/>
      <c r="C200" s="2"/>
    </row>
    <row r="201" customFormat="false" ht="15.75" hidden="false" customHeight="true" outlineLevel="0" collapsed="false">
      <c r="A201" s="2"/>
      <c r="C201" s="2"/>
    </row>
    <row r="202" customFormat="false" ht="15.75" hidden="false" customHeight="true" outlineLevel="0" collapsed="false">
      <c r="A202" s="2"/>
      <c r="C202" s="2"/>
    </row>
    <row r="203" customFormat="false" ht="15.75" hidden="false" customHeight="true" outlineLevel="0" collapsed="false">
      <c r="A203" s="2"/>
      <c r="C203" s="2"/>
    </row>
    <row r="204" customFormat="false" ht="15.75" hidden="false" customHeight="true" outlineLevel="0" collapsed="false">
      <c r="A204" s="2"/>
      <c r="C204" s="2"/>
    </row>
    <row r="205" customFormat="false" ht="15.75" hidden="false" customHeight="true" outlineLevel="0" collapsed="false">
      <c r="A205" s="2"/>
      <c r="C205" s="2"/>
    </row>
    <row r="206" customFormat="false" ht="15.75" hidden="false" customHeight="true" outlineLevel="0" collapsed="false">
      <c r="A206" s="2"/>
      <c r="C206" s="2"/>
    </row>
    <row r="207" customFormat="false" ht="15.75" hidden="false" customHeight="true" outlineLevel="0" collapsed="false">
      <c r="A207" s="2"/>
      <c r="C207" s="2"/>
    </row>
    <row r="208" customFormat="false" ht="15.75" hidden="false" customHeight="true" outlineLevel="0" collapsed="false">
      <c r="A208" s="2"/>
      <c r="C208" s="2"/>
    </row>
    <row r="209" customFormat="false" ht="15.75" hidden="false" customHeight="true" outlineLevel="0" collapsed="false">
      <c r="A209" s="2"/>
      <c r="C209" s="2"/>
    </row>
    <row r="210" customFormat="false" ht="15.75" hidden="false" customHeight="true" outlineLevel="0" collapsed="false">
      <c r="A210" s="2"/>
      <c r="C210" s="2"/>
    </row>
    <row r="211" customFormat="false" ht="15.75" hidden="false" customHeight="true" outlineLevel="0" collapsed="false">
      <c r="A211" s="2"/>
      <c r="C211" s="2"/>
    </row>
    <row r="212" customFormat="false" ht="15.75" hidden="false" customHeight="true" outlineLevel="0" collapsed="false">
      <c r="A212" s="2"/>
      <c r="C212" s="2"/>
    </row>
    <row r="213" customFormat="false" ht="15.75" hidden="false" customHeight="true" outlineLevel="0" collapsed="false">
      <c r="A213" s="2"/>
      <c r="C213" s="2"/>
    </row>
    <row r="214" customFormat="false" ht="15.75" hidden="false" customHeight="true" outlineLevel="0" collapsed="false">
      <c r="A214" s="2"/>
      <c r="C214" s="2"/>
    </row>
    <row r="215" customFormat="false" ht="15.75" hidden="false" customHeight="true" outlineLevel="0" collapsed="false">
      <c r="A215" s="2"/>
      <c r="C215" s="2"/>
    </row>
    <row r="216" customFormat="false" ht="15.75" hidden="false" customHeight="true" outlineLevel="0" collapsed="false">
      <c r="A216" s="2"/>
      <c r="C216" s="2"/>
    </row>
    <row r="217" customFormat="false" ht="15.75" hidden="false" customHeight="true" outlineLevel="0" collapsed="false">
      <c r="A217" s="2"/>
      <c r="C217" s="2"/>
    </row>
    <row r="218" customFormat="false" ht="15.75" hidden="false" customHeight="true" outlineLevel="0" collapsed="false">
      <c r="A218" s="2"/>
      <c r="C218" s="2"/>
    </row>
    <row r="219" customFormat="false" ht="15.75" hidden="false" customHeight="true" outlineLevel="0" collapsed="false">
      <c r="A219" s="2"/>
      <c r="C219" s="2"/>
    </row>
    <row r="220" customFormat="false" ht="15.75" hidden="false" customHeight="true" outlineLevel="0" collapsed="false">
      <c r="A220" s="2"/>
      <c r="C220" s="2"/>
    </row>
    <row r="221" customFormat="false" ht="15.75" hidden="false" customHeight="true" outlineLevel="0" collapsed="false">
      <c r="A221" s="2"/>
      <c r="C221" s="2"/>
    </row>
    <row r="222" customFormat="false" ht="15.75" hidden="false" customHeight="true" outlineLevel="0" collapsed="false">
      <c r="A222" s="2"/>
      <c r="C222" s="2"/>
    </row>
    <row r="223" customFormat="false" ht="15.75" hidden="false" customHeight="true" outlineLevel="0" collapsed="false">
      <c r="A223" s="2"/>
      <c r="C223" s="2"/>
    </row>
    <row r="224" customFormat="false" ht="15.75" hidden="false" customHeight="true" outlineLevel="0" collapsed="false">
      <c r="A224" s="2"/>
      <c r="C224" s="2"/>
    </row>
    <row r="225" customFormat="false" ht="15.75" hidden="false" customHeight="true" outlineLevel="0" collapsed="false">
      <c r="A225" s="2"/>
      <c r="C225" s="2"/>
    </row>
    <row r="226" customFormat="false" ht="15.75" hidden="false" customHeight="true" outlineLevel="0" collapsed="false">
      <c r="A226" s="2"/>
      <c r="C226" s="2"/>
    </row>
    <row r="227" customFormat="false" ht="15.75" hidden="false" customHeight="true" outlineLevel="0" collapsed="false">
      <c r="A227" s="2"/>
      <c r="C227" s="2"/>
    </row>
    <row r="228" customFormat="false" ht="15.75" hidden="false" customHeight="true" outlineLevel="0" collapsed="false">
      <c r="A228" s="2"/>
      <c r="C228" s="2"/>
    </row>
    <row r="229" customFormat="false" ht="15.75" hidden="false" customHeight="true" outlineLevel="0" collapsed="false">
      <c r="A229" s="2"/>
      <c r="C229" s="2"/>
    </row>
    <row r="230" customFormat="false" ht="15.75" hidden="false" customHeight="true" outlineLevel="0" collapsed="false">
      <c r="A230" s="2"/>
      <c r="C230" s="2"/>
    </row>
    <row r="231" customFormat="false" ht="15.75" hidden="false" customHeight="true" outlineLevel="0" collapsed="false">
      <c r="A231" s="2"/>
      <c r="C231" s="2"/>
    </row>
    <row r="232" customFormat="false" ht="15.75" hidden="false" customHeight="true" outlineLevel="0" collapsed="false">
      <c r="A232" s="2"/>
      <c r="C232" s="2"/>
    </row>
    <row r="233" customFormat="false" ht="15.75" hidden="false" customHeight="true" outlineLevel="0" collapsed="false">
      <c r="A233" s="2"/>
      <c r="C233" s="2"/>
    </row>
    <row r="234" customFormat="false" ht="15.75" hidden="false" customHeight="true" outlineLevel="0" collapsed="false">
      <c r="A234" s="2"/>
      <c r="C234" s="2"/>
    </row>
    <row r="235" customFormat="false" ht="15.75" hidden="false" customHeight="true" outlineLevel="0" collapsed="false">
      <c r="A235" s="2"/>
      <c r="C235" s="2"/>
    </row>
    <row r="236" customFormat="false" ht="15.75" hidden="false" customHeight="true" outlineLevel="0" collapsed="false">
      <c r="A236" s="2"/>
      <c r="C236" s="2"/>
    </row>
    <row r="237" customFormat="false" ht="15.75" hidden="false" customHeight="true" outlineLevel="0" collapsed="false">
      <c r="A237" s="2"/>
      <c r="C237" s="2"/>
    </row>
    <row r="238" customFormat="false" ht="15.75" hidden="false" customHeight="true" outlineLevel="0" collapsed="false">
      <c r="A238" s="2"/>
      <c r="C238" s="2"/>
    </row>
    <row r="239" customFormat="false" ht="15.75" hidden="false" customHeight="true" outlineLevel="0" collapsed="false">
      <c r="A239" s="2"/>
      <c r="C239" s="2"/>
    </row>
    <row r="240" customFormat="false" ht="15.75" hidden="false" customHeight="true" outlineLevel="0" collapsed="false">
      <c r="A240" s="2"/>
      <c r="C240" s="2"/>
    </row>
    <row r="241" customFormat="false" ht="15.75" hidden="false" customHeight="true" outlineLevel="0" collapsed="false">
      <c r="A241" s="2"/>
      <c r="C241" s="2"/>
    </row>
    <row r="242" customFormat="false" ht="15.75" hidden="false" customHeight="true" outlineLevel="0" collapsed="false">
      <c r="A242" s="2"/>
      <c r="C242" s="2"/>
    </row>
    <row r="243" customFormat="false" ht="15.75" hidden="false" customHeight="true" outlineLevel="0" collapsed="false">
      <c r="A243" s="2"/>
      <c r="C243" s="2"/>
    </row>
    <row r="244" customFormat="false" ht="15.75" hidden="false" customHeight="true" outlineLevel="0" collapsed="false">
      <c r="A244" s="2"/>
      <c r="C244" s="2"/>
    </row>
    <row r="245" customFormat="false" ht="15.75" hidden="false" customHeight="true" outlineLevel="0" collapsed="false">
      <c r="A245" s="2"/>
      <c r="C245" s="2"/>
    </row>
    <row r="246" customFormat="false" ht="15.75" hidden="false" customHeight="true" outlineLevel="0" collapsed="false">
      <c r="A246" s="2"/>
      <c r="C246" s="2"/>
    </row>
    <row r="247" customFormat="false" ht="15.75" hidden="false" customHeight="true" outlineLevel="0" collapsed="false">
      <c r="A247" s="2"/>
      <c r="C247" s="2"/>
    </row>
    <row r="248" customFormat="false" ht="15.75" hidden="false" customHeight="true" outlineLevel="0" collapsed="false">
      <c r="A248" s="2"/>
      <c r="C248" s="2"/>
    </row>
    <row r="249" customFormat="false" ht="15.75" hidden="false" customHeight="true" outlineLevel="0" collapsed="false">
      <c r="A249" s="2"/>
      <c r="C249" s="2"/>
    </row>
    <row r="250" customFormat="false" ht="15.75" hidden="false" customHeight="true" outlineLevel="0" collapsed="false">
      <c r="A250" s="2"/>
      <c r="C250" s="2"/>
    </row>
    <row r="251" customFormat="false" ht="15.75" hidden="false" customHeight="true" outlineLevel="0" collapsed="false">
      <c r="A251" s="2"/>
      <c r="C251" s="2"/>
    </row>
    <row r="252" customFormat="false" ht="15.75" hidden="false" customHeight="true" outlineLevel="0" collapsed="false">
      <c r="A252" s="2"/>
      <c r="C252" s="2"/>
    </row>
    <row r="253" customFormat="false" ht="15.75" hidden="false" customHeight="true" outlineLevel="0" collapsed="false">
      <c r="A253" s="2"/>
      <c r="C253" s="2"/>
    </row>
    <row r="254" customFormat="false" ht="15.75" hidden="false" customHeight="true" outlineLevel="0" collapsed="false">
      <c r="A254" s="2"/>
      <c r="C254" s="2"/>
    </row>
    <row r="255" customFormat="false" ht="15.75" hidden="false" customHeight="true" outlineLevel="0" collapsed="false">
      <c r="A255" s="2"/>
      <c r="C255" s="2"/>
    </row>
    <row r="256" customFormat="false" ht="15.75" hidden="false" customHeight="true" outlineLevel="0" collapsed="false">
      <c r="A256" s="2"/>
      <c r="C256" s="2"/>
    </row>
    <row r="257" customFormat="false" ht="15.75" hidden="false" customHeight="true" outlineLevel="0" collapsed="false">
      <c r="A257" s="2"/>
      <c r="C257" s="2"/>
    </row>
    <row r="258" customFormat="false" ht="15.75" hidden="false" customHeight="true" outlineLevel="0" collapsed="false">
      <c r="A258" s="2"/>
      <c r="C258" s="2"/>
    </row>
    <row r="259" customFormat="false" ht="15.75" hidden="false" customHeight="true" outlineLevel="0" collapsed="false">
      <c r="A259" s="2"/>
      <c r="C259" s="2"/>
    </row>
    <row r="260" customFormat="false" ht="15.75" hidden="false" customHeight="true" outlineLevel="0" collapsed="false">
      <c r="A260" s="2"/>
      <c r="C260" s="2"/>
    </row>
    <row r="261" customFormat="false" ht="15.75" hidden="false" customHeight="true" outlineLevel="0" collapsed="false">
      <c r="A261" s="2"/>
      <c r="C261" s="2"/>
    </row>
    <row r="262" customFormat="false" ht="15.75" hidden="false" customHeight="true" outlineLevel="0" collapsed="false">
      <c r="A262" s="2"/>
      <c r="C262" s="2"/>
    </row>
    <row r="263" customFormat="false" ht="15.75" hidden="false" customHeight="true" outlineLevel="0" collapsed="false">
      <c r="A263" s="2"/>
      <c r="C263" s="2"/>
    </row>
    <row r="264" customFormat="false" ht="15.75" hidden="false" customHeight="true" outlineLevel="0" collapsed="false">
      <c r="A264" s="2"/>
      <c r="C264" s="2"/>
    </row>
    <row r="265" customFormat="false" ht="15.75" hidden="false" customHeight="true" outlineLevel="0" collapsed="false">
      <c r="A265" s="2"/>
      <c r="C265" s="2"/>
    </row>
    <row r="266" customFormat="false" ht="15.75" hidden="false" customHeight="true" outlineLevel="0" collapsed="false">
      <c r="A266" s="2"/>
      <c r="C266" s="2"/>
    </row>
    <row r="267" customFormat="false" ht="15.75" hidden="false" customHeight="true" outlineLevel="0" collapsed="false">
      <c r="A267" s="2"/>
      <c r="C267" s="2"/>
    </row>
    <row r="268" customFormat="false" ht="15.75" hidden="false" customHeight="true" outlineLevel="0" collapsed="false">
      <c r="A268" s="2"/>
      <c r="C268" s="2"/>
    </row>
    <row r="269" customFormat="false" ht="15.75" hidden="false" customHeight="true" outlineLevel="0" collapsed="false">
      <c r="A269" s="2"/>
      <c r="C269" s="2"/>
    </row>
    <row r="270" customFormat="false" ht="15.75" hidden="false" customHeight="true" outlineLevel="0" collapsed="false">
      <c r="A270" s="2"/>
      <c r="C270" s="2"/>
    </row>
    <row r="271" customFormat="false" ht="15.75" hidden="false" customHeight="true" outlineLevel="0" collapsed="false">
      <c r="A271" s="2"/>
      <c r="C271" s="2"/>
    </row>
    <row r="272" customFormat="false" ht="15.75" hidden="false" customHeight="true" outlineLevel="0" collapsed="false">
      <c r="A272" s="2"/>
      <c r="C272" s="2"/>
    </row>
    <row r="273" customFormat="false" ht="15.75" hidden="false" customHeight="true" outlineLevel="0" collapsed="false">
      <c r="A273" s="2"/>
      <c r="C273" s="2"/>
    </row>
    <row r="274" customFormat="false" ht="15.75" hidden="false" customHeight="true" outlineLevel="0" collapsed="false">
      <c r="A274" s="2"/>
      <c r="C274" s="2"/>
    </row>
    <row r="275" customFormat="false" ht="15.75" hidden="false" customHeight="true" outlineLevel="0" collapsed="false">
      <c r="A275" s="2"/>
      <c r="C275" s="2"/>
    </row>
    <row r="276" customFormat="false" ht="15.75" hidden="false" customHeight="true" outlineLevel="0" collapsed="false">
      <c r="A276" s="2"/>
      <c r="C276" s="2"/>
    </row>
    <row r="277" customFormat="false" ht="15.75" hidden="false" customHeight="true" outlineLevel="0" collapsed="false">
      <c r="A277" s="2"/>
      <c r="C277" s="2"/>
    </row>
    <row r="278" customFormat="false" ht="15.75" hidden="false" customHeight="true" outlineLevel="0" collapsed="false">
      <c r="A278" s="2"/>
      <c r="C278" s="2"/>
    </row>
    <row r="279" customFormat="false" ht="15.75" hidden="false" customHeight="true" outlineLevel="0" collapsed="false">
      <c r="A279" s="2"/>
      <c r="C279" s="2"/>
    </row>
    <row r="280" customFormat="false" ht="15.75" hidden="false" customHeight="true" outlineLevel="0" collapsed="false">
      <c r="A280" s="2"/>
      <c r="C280" s="2"/>
    </row>
    <row r="281" customFormat="false" ht="15.75" hidden="false" customHeight="true" outlineLevel="0" collapsed="false">
      <c r="A281" s="2"/>
      <c r="C281" s="2"/>
    </row>
    <row r="282" customFormat="false" ht="15.75" hidden="false" customHeight="true" outlineLevel="0" collapsed="false">
      <c r="A282" s="2"/>
      <c r="C282" s="2"/>
    </row>
    <row r="283" customFormat="false" ht="15.75" hidden="false" customHeight="true" outlineLevel="0" collapsed="false">
      <c r="A283" s="2"/>
      <c r="C283" s="2"/>
    </row>
    <row r="284" customFormat="false" ht="15.75" hidden="false" customHeight="true" outlineLevel="0" collapsed="false">
      <c r="A284" s="2"/>
      <c r="C284" s="2"/>
    </row>
    <row r="285" customFormat="false" ht="15.75" hidden="false" customHeight="true" outlineLevel="0" collapsed="false">
      <c r="A285" s="2"/>
      <c r="C285" s="2"/>
    </row>
    <row r="286" customFormat="false" ht="15.75" hidden="false" customHeight="true" outlineLevel="0" collapsed="false">
      <c r="A286" s="2"/>
      <c r="C286" s="2"/>
    </row>
    <row r="287" customFormat="false" ht="15.75" hidden="false" customHeight="true" outlineLevel="0" collapsed="false">
      <c r="A287" s="2"/>
      <c r="C287" s="2"/>
    </row>
    <row r="288" customFormat="false" ht="15.75" hidden="false" customHeight="true" outlineLevel="0" collapsed="false">
      <c r="A288" s="2"/>
      <c r="C288" s="2"/>
    </row>
    <row r="289" customFormat="false" ht="15.75" hidden="false" customHeight="true" outlineLevel="0" collapsed="false">
      <c r="A289" s="2"/>
      <c r="C289" s="2"/>
    </row>
    <row r="290" customFormat="false" ht="15.75" hidden="false" customHeight="true" outlineLevel="0" collapsed="false">
      <c r="A290" s="2"/>
      <c r="C290" s="2"/>
    </row>
    <row r="291" customFormat="false" ht="15.75" hidden="false" customHeight="true" outlineLevel="0" collapsed="false">
      <c r="A291" s="2"/>
      <c r="C291" s="2"/>
    </row>
    <row r="292" customFormat="false" ht="15.75" hidden="false" customHeight="true" outlineLevel="0" collapsed="false">
      <c r="A292" s="2"/>
      <c r="C292" s="2"/>
    </row>
    <row r="293" customFormat="false" ht="15.75" hidden="false" customHeight="true" outlineLevel="0" collapsed="false">
      <c r="A293" s="2"/>
      <c r="C293" s="2"/>
    </row>
    <row r="294" customFormat="false" ht="15.75" hidden="false" customHeight="true" outlineLevel="0" collapsed="false">
      <c r="A294" s="2"/>
      <c r="C294" s="2"/>
    </row>
    <row r="295" customFormat="false" ht="15.75" hidden="false" customHeight="true" outlineLevel="0" collapsed="false">
      <c r="A295" s="2"/>
      <c r="C295" s="2"/>
    </row>
    <row r="296" customFormat="false" ht="15.75" hidden="false" customHeight="true" outlineLevel="0" collapsed="false">
      <c r="A296" s="2"/>
      <c r="C296" s="2"/>
    </row>
    <row r="297" customFormat="false" ht="15.75" hidden="false" customHeight="true" outlineLevel="0" collapsed="false">
      <c r="A297" s="2"/>
      <c r="C297" s="2"/>
    </row>
    <row r="298" customFormat="false" ht="15.75" hidden="false" customHeight="true" outlineLevel="0" collapsed="false">
      <c r="A298" s="2"/>
      <c r="C298" s="2"/>
    </row>
    <row r="299" customFormat="false" ht="15.75" hidden="false" customHeight="true" outlineLevel="0" collapsed="false">
      <c r="A299" s="2"/>
      <c r="C299" s="2"/>
    </row>
    <row r="300" customFormat="false" ht="15.75" hidden="false" customHeight="true" outlineLevel="0" collapsed="false">
      <c r="A300" s="2"/>
      <c r="C300" s="2"/>
    </row>
    <row r="301" customFormat="false" ht="15.75" hidden="false" customHeight="true" outlineLevel="0" collapsed="false">
      <c r="A301" s="2"/>
      <c r="C301" s="2"/>
    </row>
    <row r="302" customFormat="false" ht="15.75" hidden="false" customHeight="true" outlineLevel="0" collapsed="false">
      <c r="A302" s="2"/>
      <c r="C302" s="2"/>
    </row>
    <row r="303" customFormat="false" ht="15.75" hidden="false" customHeight="true" outlineLevel="0" collapsed="false">
      <c r="A303" s="2"/>
      <c r="C303" s="2"/>
    </row>
    <row r="304" customFormat="false" ht="15.75" hidden="false" customHeight="true" outlineLevel="0" collapsed="false">
      <c r="A304" s="2"/>
      <c r="C304" s="2"/>
    </row>
    <row r="305" customFormat="false" ht="15.75" hidden="false" customHeight="true" outlineLevel="0" collapsed="false">
      <c r="A305" s="2"/>
      <c r="C305" s="2"/>
    </row>
    <row r="306" customFormat="false" ht="15.75" hidden="false" customHeight="true" outlineLevel="0" collapsed="false">
      <c r="A306" s="2"/>
      <c r="C306" s="2"/>
    </row>
    <row r="307" customFormat="false" ht="15.75" hidden="false" customHeight="true" outlineLevel="0" collapsed="false">
      <c r="A307" s="2"/>
      <c r="C307" s="2"/>
    </row>
    <row r="308" customFormat="false" ht="15.75" hidden="false" customHeight="true" outlineLevel="0" collapsed="false">
      <c r="A308" s="2"/>
      <c r="C308" s="2"/>
    </row>
    <row r="309" customFormat="false" ht="15.75" hidden="false" customHeight="true" outlineLevel="0" collapsed="false">
      <c r="A309" s="2"/>
      <c r="C309" s="2"/>
    </row>
    <row r="310" customFormat="false" ht="15.75" hidden="false" customHeight="true" outlineLevel="0" collapsed="false">
      <c r="A310" s="2"/>
      <c r="C310" s="2"/>
    </row>
    <row r="311" customFormat="false" ht="15.75" hidden="false" customHeight="true" outlineLevel="0" collapsed="false">
      <c r="A311" s="2"/>
      <c r="C311" s="2"/>
    </row>
    <row r="312" customFormat="false" ht="15.75" hidden="false" customHeight="true" outlineLevel="0" collapsed="false">
      <c r="A312" s="2"/>
      <c r="C312" s="2"/>
    </row>
    <row r="313" customFormat="false" ht="15.75" hidden="false" customHeight="true" outlineLevel="0" collapsed="false">
      <c r="A313" s="2"/>
      <c r="C313" s="2"/>
    </row>
    <row r="314" customFormat="false" ht="15.75" hidden="false" customHeight="true" outlineLevel="0" collapsed="false">
      <c r="A314" s="2"/>
      <c r="C314" s="2"/>
    </row>
    <row r="315" customFormat="false" ht="15.75" hidden="false" customHeight="true" outlineLevel="0" collapsed="false">
      <c r="A315" s="2"/>
      <c r="C315" s="2"/>
    </row>
    <row r="316" customFormat="false" ht="15.75" hidden="false" customHeight="true" outlineLevel="0" collapsed="false">
      <c r="A316" s="2"/>
      <c r="C316" s="2"/>
    </row>
    <row r="317" customFormat="false" ht="15.75" hidden="false" customHeight="true" outlineLevel="0" collapsed="false">
      <c r="A317" s="2"/>
      <c r="C317" s="2"/>
    </row>
    <row r="318" customFormat="false" ht="15.75" hidden="false" customHeight="true" outlineLevel="0" collapsed="false">
      <c r="A318" s="2"/>
      <c r="C318" s="2"/>
    </row>
    <row r="319" customFormat="false" ht="15.75" hidden="false" customHeight="true" outlineLevel="0" collapsed="false">
      <c r="A319" s="2"/>
      <c r="C319" s="2"/>
    </row>
    <row r="320" customFormat="false" ht="15.75" hidden="false" customHeight="true" outlineLevel="0" collapsed="false">
      <c r="A320" s="2"/>
      <c r="C320" s="2"/>
    </row>
    <row r="321" customFormat="false" ht="15.75" hidden="false" customHeight="true" outlineLevel="0" collapsed="false">
      <c r="A321" s="2"/>
      <c r="C321" s="2"/>
    </row>
    <row r="322" customFormat="false" ht="15.75" hidden="false" customHeight="true" outlineLevel="0" collapsed="false">
      <c r="A322" s="2"/>
      <c r="C322" s="2"/>
    </row>
    <row r="323" customFormat="false" ht="15.75" hidden="false" customHeight="true" outlineLevel="0" collapsed="false">
      <c r="A323" s="2"/>
      <c r="C323" s="2"/>
    </row>
    <row r="324" customFormat="false" ht="15.75" hidden="false" customHeight="true" outlineLevel="0" collapsed="false">
      <c r="A324" s="2"/>
      <c r="C324" s="2"/>
    </row>
    <row r="325" customFormat="false" ht="15.75" hidden="false" customHeight="true" outlineLevel="0" collapsed="false">
      <c r="A325" s="2"/>
      <c r="C325" s="2"/>
    </row>
    <row r="326" customFormat="false" ht="15.75" hidden="false" customHeight="true" outlineLevel="0" collapsed="false">
      <c r="A326" s="2"/>
      <c r="C326" s="2"/>
    </row>
    <row r="327" customFormat="false" ht="15.75" hidden="false" customHeight="true" outlineLevel="0" collapsed="false">
      <c r="A327" s="2"/>
      <c r="C327" s="2"/>
    </row>
    <row r="328" customFormat="false" ht="15.75" hidden="false" customHeight="true" outlineLevel="0" collapsed="false">
      <c r="A328" s="2"/>
      <c r="C328" s="2"/>
    </row>
    <row r="329" customFormat="false" ht="15.75" hidden="false" customHeight="true" outlineLevel="0" collapsed="false">
      <c r="A329" s="2"/>
      <c r="C329" s="2"/>
    </row>
    <row r="330" customFormat="false" ht="15.75" hidden="false" customHeight="true" outlineLevel="0" collapsed="false">
      <c r="A330" s="2"/>
      <c r="C330" s="2"/>
    </row>
    <row r="331" customFormat="false" ht="15.75" hidden="false" customHeight="true" outlineLevel="0" collapsed="false">
      <c r="A331" s="2"/>
      <c r="C331" s="2"/>
    </row>
    <row r="332" customFormat="false" ht="15.75" hidden="false" customHeight="true" outlineLevel="0" collapsed="false">
      <c r="A332" s="2"/>
      <c r="C332" s="2"/>
    </row>
    <row r="333" customFormat="false" ht="15.75" hidden="false" customHeight="true" outlineLevel="0" collapsed="false">
      <c r="A333" s="2"/>
      <c r="C333" s="2"/>
    </row>
    <row r="334" customFormat="false" ht="15.75" hidden="false" customHeight="true" outlineLevel="0" collapsed="false">
      <c r="A334" s="2"/>
      <c r="C334" s="2"/>
    </row>
    <row r="335" customFormat="false" ht="15.75" hidden="false" customHeight="true" outlineLevel="0" collapsed="false">
      <c r="A335" s="2"/>
      <c r="C335" s="2"/>
    </row>
    <row r="336" customFormat="false" ht="15.75" hidden="false" customHeight="true" outlineLevel="0" collapsed="false">
      <c r="A336" s="2"/>
      <c r="C336" s="2"/>
    </row>
    <row r="337" customFormat="false" ht="15.75" hidden="false" customHeight="true" outlineLevel="0" collapsed="false">
      <c r="A337" s="2"/>
      <c r="C337" s="2"/>
    </row>
    <row r="338" customFormat="false" ht="15.75" hidden="false" customHeight="true" outlineLevel="0" collapsed="false">
      <c r="A338" s="2"/>
      <c r="C338" s="2"/>
    </row>
    <row r="339" customFormat="false" ht="15.75" hidden="false" customHeight="true" outlineLevel="0" collapsed="false">
      <c r="A339" s="2"/>
      <c r="C339" s="2"/>
    </row>
    <row r="340" customFormat="false" ht="15.75" hidden="false" customHeight="true" outlineLevel="0" collapsed="false">
      <c r="A340" s="2"/>
      <c r="C340" s="2"/>
    </row>
    <row r="341" customFormat="false" ht="15.75" hidden="false" customHeight="true" outlineLevel="0" collapsed="false">
      <c r="A341" s="2"/>
      <c r="C341" s="2"/>
    </row>
    <row r="342" customFormat="false" ht="15.75" hidden="false" customHeight="true" outlineLevel="0" collapsed="false">
      <c r="A342" s="2"/>
      <c r="C342" s="2"/>
    </row>
    <row r="343" customFormat="false" ht="15.75" hidden="false" customHeight="true" outlineLevel="0" collapsed="false">
      <c r="A343" s="2"/>
      <c r="C343" s="2"/>
    </row>
    <row r="344" customFormat="false" ht="15.75" hidden="false" customHeight="true" outlineLevel="0" collapsed="false">
      <c r="A344" s="2"/>
      <c r="C344" s="2"/>
    </row>
    <row r="345" customFormat="false" ht="15.75" hidden="false" customHeight="true" outlineLevel="0" collapsed="false">
      <c r="A345" s="2"/>
      <c r="C345" s="2"/>
    </row>
    <row r="346" customFormat="false" ht="15.75" hidden="false" customHeight="true" outlineLevel="0" collapsed="false">
      <c r="A346" s="2"/>
      <c r="C346" s="2"/>
    </row>
    <row r="347" customFormat="false" ht="15.75" hidden="false" customHeight="true" outlineLevel="0" collapsed="false">
      <c r="A347" s="2"/>
      <c r="C347" s="2"/>
    </row>
    <row r="348" customFormat="false" ht="15.75" hidden="false" customHeight="true" outlineLevel="0" collapsed="false">
      <c r="A348" s="2"/>
      <c r="C348" s="2"/>
    </row>
    <row r="349" customFormat="false" ht="15.75" hidden="false" customHeight="true" outlineLevel="0" collapsed="false">
      <c r="A349" s="2"/>
      <c r="C349" s="2"/>
    </row>
    <row r="350" customFormat="false" ht="15.75" hidden="false" customHeight="true" outlineLevel="0" collapsed="false">
      <c r="A350" s="2"/>
      <c r="C350" s="2"/>
    </row>
    <row r="351" customFormat="false" ht="15.75" hidden="false" customHeight="true" outlineLevel="0" collapsed="false">
      <c r="A351" s="2"/>
      <c r="C351" s="2"/>
    </row>
    <row r="352" customFormat="false" ht="15.75" hidden="false" customHeight="true" outlineLevel="0" collapsed="false">
      <c r="A352" s="2"/>
      <c r="C352" s="2"/>
    </row>
    <row r="353" customFormat="false" ht="15.75" hidden="false" customHeight="true" outlineLevel="0" collapsed="false">
      <c r="A353" s="2"/>
      <c r="C353" s="2"/>
    </row>
    <row r="354" customFormat="false" ht="15.75" hidden="false" customHeight="true" outlineLevel="0" collapsed="false">
      <c r="A354" s="2"/>
      <c r="C354" s="2"/>
    </row>
    <row r="355" customFormat="false" ht="15.75" hidden="false" customHeight="true" outlineLevel="0" collapsed="false">
      <c r="A355" s="2"/>
      <c r="C355" s="2"/>
    </row>
    <row r="356" customFormat="false" ht="15.75" hidden="false" customHeight="true" outlineLevel="0" collapsed="false">
      <c r="A356" s="2"/>
      <c r="C356" s="2"/>
    </row>
    <row r="357" customFormat="false" ht="15.75" hidden="false" customHeight="true" outlineLevel="0" collapsed="false">
      <c r="A357" s="2"/>
      <c r="C357" s="2"/>
    </row>
    <row r="358" customFormat="false" ht="15.75" hidden="false" customHeight="true" outlineLevel="0" collapsed="false">
      <c r="A358" s="2"/>
      <c r="C358" s="2"/>
    </row>
    <row r="359" customFormat="false" ht="15.75" hidden="false" customHeight="true" outlineLevel="0" collapsed="false">
      <c r="A359" s="2"/>
      <c r="C359" s="2"/>
    </row>
    <row r="360" customFormat="false" ht="15.75" hidden="false" customHeight="true" outlineLevel="0" collapsed="false">
      <c r="A360" s="2"/>
      <c r="C360" s="2"/>
    </row>
    <row r="361" customFormat="false" ht="15.75" hidden="false" customHeight="true" outlineLevel="0" collapsed="false">
      <c r="A361" s="2"/>
      <c r="C361" s="2"/>
    </row>
    <row r="362" customFormat="false" ht="15.75" hidden="false" customHeight="true" outlineLevel="0" collapsed="false">
      <c r="A362" s="2"/>
      <c r="C362" s="2"/>
    </row>
    <row r="363" customFormat="false" ht="15.75" hidden="false" customHeight="true" outlineLevel="0" collapsed="false">
      <c r="A363" s="2"/>
      <c r="C363" s="2"/>
    </row>
    <row r="364" customFormat="false" ht="15.75" hidden="false" customHeight="true" outlineLevel="0" collapsed="false">
      <c r="A364" s="2"/>
      <c r="C364" s="2"/>
    </row>
    <row r="365" customFormat="false" ht="15.75" hidden="false" customHeight="true" outlineLevel="0" collapsed="false">
      <c r="A365" s="2"/>
      <c r="C365" s="2"/>
    </row>
    <row r="366" customFormat="false" ht="15.75" hidden="false" customHeight="true" outlineLevel="0" collapsed="false">
      <c r="A366" s="2"/>
      <c r="C366" s="2"/>
    </row>
    <row r="367" customFormat="false" ht="15.75" hidden="false" customHeight="true" outlineLevel="0" collapsed="false">
      <c r="A367" s="2"/>
      <c r="C367" s="2"/>
    </row>
    <row r="368" customFormat="false" ht="15.75" hidden="false" customHeight="true" outlineLevel="0" collapsed="false">
      <c r="A368" s="2"/>
      <c r="C368" s="2"/>
    </row>
    <row r="369" customFormat="false" ht="15.75" hidden="false" customHeight="true" outlineLevel="0" collapsed="false">
      <c r="A369" s="2"/>
      <c r="C369" s="2"/>
    </row>
    <row r="370" customFormat="false" ht="15.75" hidden="false" customHeight="true" outlineLevel="0" collapsed="false">
      <c r="A370" s="2"/>
      <c r="C370" s="2"/>
    </row>
    <row r="371" customFormat="false" ht="15.75" hidden="false" customHeight="true" outlineLevel="0" collapsed="false">
      <c r="A371" s="2"/>
      <c r="C371" s="2"/>
    </row>
    <row r="372" customFormat="false" ht="15.75" hidden="false" customHeight="true" outlineLevel="0" collapsed="false">
      <c r="A372" s="2"/>
      <c r="C372" s="2"/>
    </row>
    <row r="373" customFormat="false" ht="15.75" hidden="false" customHeight="true" outlineLevel="0" collapsed="false">
      <c r="A373" s="2"/>
      <c r="C373" s="2"/>
    </row>
    <row r="374" customFormat="false" ht="15.75" hidden="false" customHeight="true" outlineLevel="0" collapsed="false">
      <c r="A374" s="2"/>
      <c r="C374" s="2"/>
    </row>
    <row r="375" customFormat="false" ht="15.75" hidden="false" customHeight="true" outlineLevel="0" collapsed="false">
      <c r="A375" s="2"/>
      <c r="C375" s="2"/>
    </row>
    <row r="376" customFormat="false" ht="15.75" hidden="false" customHeight="true" outlineLevel="0" collapsed="false">
      <c r="A376" s="2"/>
      <c r="C376" s="2"/>
    </row>
    <row r="377" customFormat="false" ht="15.75" hidden="false" customHeight="true" outlineLevel="0" collapsed="false">
      <c r="A377" s="2"/>
      <c r="C377" s="2"/>
    </row>
    <row r="378" customFormat="false" ht="15.75" hidden="false" customHeight="true" outlineLevel="0" collapsed="false">
      <c r="A378" s="2"/>
      <c r="C378" s="2"/>
    </row>
    <row r="379" customFormat="false" ht="15.75" hidden="false" customHeight="true" outlineLevel="0" collapsed="false">
      <c r="A379" s="2"/>
      <c r="C379" s="2"/>
    </row>
    <row r="380" customFormat="false" ht="15.75" hidden="false" customHeight="true" outlineLevel="0" collapsed="false">
      <c r="A380" s="2"/>
      <c r="C380" s="2"/>
    </row>
    <row r="381" customFormat="false" ht="15.75" hidden="false" customHeight="true" outlineLevel="0" collapsed="false">
      <c r="A381" s="2"/>
      <c r="C381" s="2"/>
    </row>
    <row r="382" customFormat="false" ht="15.75" hidden="false" customHeight="true" outlineLevel="0" collapsed="false">
      <c r="A382" s="2"/>
      <c r="C382" s="2"/>
    </row>
    <row r="383" customFormat="false" ht="15.75" hidden="false" customHeight="true" outlineLevel="0" collapsed="false">
      <c r="A383" s="2"/>
      <c r="C383" s="2"/>
    </row>
    <row r="384" customFormat="false" ht="15.75" hidden="false" customHeight="true" outlineLevel="0" collapsed="false">
      <c r="A384" s="2"/>
      <c r="C384" s="2"/>
    </row>
    <row r="385" customFormat="false" ht="15.75" hidden="false" customHeight="true" outlineLevel="0" collapsed="false">
      <c r="A385" s="2"/>
      <c r="C385" s="2"/>
    </row>
    <row r="386" customFormat="false" ht="15.75" hidden="false" customHeight="true" outlineLevel="0" collapsed="false">
      <c r="A386" s="2"/>
      <c r="C386" s="2"/>
    </row>
    <row r="387" customFormat="false" ht="15.75" hidden="false" customHeight="true" outlineLevel="0" collapsed="false">
      <c r="A387" s="2"/>
      <c r="C387" s="2"/>
    </row>
    <row r="388" customFormat="false" ht="15.75" hidden="false" customHeight="true" outlineLevel="0" collapsed="false">
      <c r="A388" s="2"/>
      <c r="C388" s="2"/>
    </row>
    <row r="389" customFormat="false" ht="15.75" hidden="false" customHeight="true" outlineLevel="0" collapsed="false">
      <c r="A389" s="2"/>
      <c r="C389" s="2"/>
    </row>
    <row r="390" customFormat="false" ht="15.75" hidden="false" customHeight="true" outlineLevel="0" collapsed="false">
      <c r="A390" s="2"/>
      <c r="C390" s="2"/>
    </row>
    <row r="391" customFormat="false" ht="15.75" hidden="false" customHeight="true" outlineLevel="0" collapsed="false">
      <c r="A391" s="2"/>
      <c r="C391" s="2"/>
    </row>
    <row r="392" customFormat="false" ht="15.75" hidden="false" customHeight="true" outlineLevel="0" collapsed="false">
      <c r="A392" s="2"/>
      <c r="C392" s="2"/>
    </row>
    <row r="393" customFormat="false" ht="15.75" hidden="false" customHeight="true" outlineLevel="0" collapsed="false">
      <c r="A393" s="2"/>
      <c r="C393" s="2"/>
    </row>
    <row r="394" customFormat="false" ht="15.75" hidden="false" customHeight="true" outlineLevel="0" collapsed="false">
      <c r="A394" s="2"/>
      <c r="C394" s="2"/>
    </row>
    <row r="395" customFormat="false" ht="15.75" hidden="false" customHeight="true" outlineLevel="0" collapsed="false">
      <c r="A395" s="2"/>
      <c r="C395" s="2"/>
    </row>
    <row r="396" customFormat="false" ht="15.75" hidden="false" customHeight="true" outlineLevel="0" collapsed="false">
      <c r="A396" s="2"/>
      <c r="C396" s="2"/>
    </row>
    <row r="397" customFormat="false" ht="15.75" hidden="false" customHeight="true" outlineLevel="0" collapsed="false">
      <c r="A397" s="2"/>
      <c r="C397" s="2"/>
    </row>
    <row r="398" customFormat="false" ht="15.75" hidden="false" customHeight="true" outlineLevel="0" collapsed="false">
      <c r="A398" s="2"/>
      <c r="C398" s="2"/>
    </row>
    <row r="399" customFormat="false" ht="15.75" hidden="false" customHeight="true" outlineLevel="0" collapsed="false">
      <c r="A399" s="2"/>
      <c r="C399" s="2"/>
    </row>
    <row r="400" customFormat="false" ht="15.75" hidden="false" customHeight="true" outlineLevel="0" collapsed="false">
      <c r="A400" s="2"/>
      <c r="C400" s="2"/>
    </row>
    <row r="401" customFormat="false" ht="15.75" hidden="false" customHeight="true" outlineLevel="0" collapsed="false">
      <c r="A401" s="2"/>
      <c r="C401" s="2"/>
    </row>
    <row r="402" customFormat="false" ht="15.75" hidden="false" customHeight="true" outlineLevel="0" collapsed="false">
      <c r="A402" s="2"/>
      <c r="C402" s="2"/>
    </row>
    <row r="403" customFormat="false" ht="15.75" hidden="false" customHeight="true" outlineLevel="0" collapsed="false">
      <c r="A403" s="2"/>
      <c r="C403" s="2"/>
    </row>
    <row r="404" customFormat="false" ht="15.75" hidden="false" customHeight="true" outlineLevel="0" collapsed="false">
      <c r="A404" s="2"/>
      <c r="C404" s="2"/>
    </row>
    <row r="405" customFormat="false" ht="15.75" hidden="false" customHeight="true" outlineLevel="0" collapsed="false">
      <c r="A405" s="2"/>
      <c r="C405" s="2"/>
    </row>
    <row r="406" customFormat="false" ht="15.75" hidden="false" customHeight="true" outlineLevel="0" collapsed="false">
      <c r="A406" s="2"/>
      <c r="C406" s="2"/>
    </row>
    <row r="407" customFormat="false" ht="15.75" hidden="false" customHeight="true" outlineLevel="0" collapsed="false">
      <c r="A407" s="2"/>
      <c r="C407" s="2"/>
    </row>
    <row r="408" customFormat="false" ht="15.75" hidden="false" customHeight="true" outlineLevel="0" collapsed="false">
      <c r="A408" s="2"/>
      <c r="C408" s="2"/>
    </row>
    <row r="409" customFormat="false" ht="15.75" hidden="false" customHeight="true" outlineLevel="0" collapsed="false">
      <c r="A409" s="2"/>
      <c r="C409" s="2"/>
    </row>
    <row r="410" customFormat="false" ht="15.75" hidden="false" customHeight="true" outlineLevel="0" collapsed="false">
      <c r="A410" s="2"/>
      <c r="C410" s="2"/>
    </row>
    <row r="411" customFormat="false" ht="15.75" hidden="false" customHeight="true" outlineLevel="0" collapsed="false">
      <c r="A411" s="2"/>
      <c r="C411" s="2"/>
    </row>
    <row r="412" customFormat="false" ht="15.75" hidden="false" customHeight="true" outlineLevel="0" collapsed="false">
      <c r="A412" s="2"/>
      <c r="C412" s="2"/>
    </row>
    <row r="413" customFormat="false" ht="15.75" hidden="false" customHeight="true" outlineLevel="0" collapsed="false">
      <c r="A413" s="2"/>
      <c r="C413" s="2"/>
    </row>
    <row r="414" customFormat="false" ht="15.75" hidden="false" customHeight="true" outlineLevel="0" collapsed="false">
      <c r="A414" s="2"/>
      <c r="C414" s="2"/>
    </row>
    <row r="415" customFormat="false" ht="15.75" hidden="false" customHeight="true" outlineLevel="0" collapsed="false">
      <c r="A415" s="2"/>
      <c r="C415" s="2"/>
    </row>
    <row r="416" customFormat="false" ht="15.75" hidden="false" customHeight="true" outlineLevel="0" collapsed="false">
      <c r="A416" s="2"/>
      <c r="C416" s="2"/>
    </row>
    <row r="417" customFormat="false" ht="15.75" hidden="false" customHeight="true" outlineLevel="0" collapsed="false">
      <c r="A417" s="2"/>
      <c r="C417" s="2"/>
    </row>
    <row r="418" customFormat="false" ht="15.75" hidden="false" customHeight="true" outlineLevel="0" collapsed="false">
      <c r="A418" s="2"/>
      <c r="C418" s="2"/>
    </row>
    <row r="419" customFormat="false" ht="15.75" hidden="false" customHeight="true" outlineLevel="0" collapsed="false">
      <c r="A419" s="2"/>
      <c r="C419" s="2"/>
    </row>
    <row r="420" customFormat="false" ht="15.75" hidden="false" customHeight="true" outlineLevel="0" collapsed="false">
      <c r="A420" s="2"/>
      <c r="C420" s="2"/>
    </row>
    <row r="421" customFormat="false" ht="15.75" hidden="false" customHeight="true" outlineLevel="0" collapsed="false">
      <c r="A421" s="2"/>
      <c r="C421" s="2"/>
    </row>
    <row r="422" customFormat="false" ht="15.75" hidden="false" customHeight="true" outlineLevel="0" collapsed="false">
      <c r="A422" s="2"/>
      <c r="C422" s="2"/>
    </row>
    <row r="423" customFormat="false" ht="15.75" hidden="false" customHeight="true" outlineLevel="0" collapsed="false">
      <c r="A423" s="2"/>
      <c r="C423" s="2"/>
    </row>
    <row r="424" customFormat="false" ht="15.75" hidden="false" customHeight="true" outlineLevel="0" collapsed="false">
      <c r="A424" s="2"/>
      <c r="C424" s="2"/>
    </row>
    <row r="425" customFormat="false" ht="15.75" hidden="false" customHeight="true" outlineLevel="0" collapsed="false">
      <c r="A425" s="2"/>
      <c r="C425" s="2"/>
    </row>
    <row r="426" customFormat="false" ht="15.75" hidden="false" customHeight="true" outlineLevel="0" collapsed="false">
      <c r="A426" s="2"/>
      <c r="C426" s="2"/>
    </row>
    <row r="427" customFormat="false" ht="15.75" hidden="false" customHeight="true" outlineLevel="0" collapsed="false">
      <c r="A427" s="2"/>
      <c r="C427" s="2"/>
    </row>
    <row r="428" customFormat="false" ht="15.75" hidden="false" customHeight="true" outlineLevel="0" collapsed="false">
      <c r="A428" s="2"/>
      <c r="C428" s="2"/>
    </row>
    <row r="429" customFormat="false" ht="15.75" hidden="false" customHeight="true" outlineLevel="0" collapsed="false">
      <c r="A429" s="2"/>
      <c r="C429" s="2"/>
    </row>
    <row r="430" customFormat="false" ht="15.75" hidden="false" customHeight="true" outlineLevel="0" collapsed="false">
      <c r="A430" s="2"/>
      <c r="C430" s="2"/>
    </row>
    <row r="431" customFormat="false" ht="15.75" hidden="false" customHeight="true" outlineLevel="0" collapsed="false">
      <c r="A431" s="2"/>
      <c r="C431" s="2"/>
    </row>
    <row r="432" customFormat="false" ht="15.75" hidden="false" customHeight="true" outlineLevel="0" collapsed="false">
      <c r="A432" s="2"/>
      <c r="C432" s="2"/>
    </row>
    <row r="433" customFormat="false" ht="15.75" hidden="false" customHeight="true" outlineLevel="0" collapsed="false">
      <c r="A433" s="2"/>
      <c r="C433" s="2"/>
    </row>
    <row r="434" customFormat="false" ht="15.75" hidden="false" customHeight="true" outlineLevel="0" collapsed="false">
      <c r="A434" s="2"/>
      <c r="C434" s="2"/>
    </row>
    <row r="435" customFormat="false" ht="15.75" hidden="false" customHeight="true" outlineLevel="0" collapsed="false">
      <c r="A435" s="2"/>
      <c r="C435" s="2"/>
    </row>
    <row r="436" customFormat="false" ht="15.75" hidden="false" customHeight="true" outlineLevel="0" collapsed="false">
      <c r="A436" s="2"/>
      <c r="C436" s="2"/>
    </row>
    <row r="437" customFormat="false" ht="15.75" hidden="false" customHeight="true" outlineLevel="0" collapsed="false">
      <c r="A437" s="2"/>
      <c r="C437" s="2"/>
    </row>
    <row r="438" customFormat="false" ht="15.75" hidden="false" customHeight="true" outlineLevel="0" collapsed="false">
      <c r="A438" s="2"/>
      <c r="C438" s="2"/>
    </row>
    <row r="439" customFormat="false" ht="15.75" hidden="false" customHeight="true" outlineLevel="0" collapsed="false">
      <c r="A439" s="2"/>
      <c r="C439" s="2"/>
    </row>
    <row r="440" customFormat="false" ht="15.75" hidden="false" customHeight="true" outlineLevel="0" collapsed="false">
      <c r="A440" s="2"/>
      <c r="C440" s="2"/>
    </row>
    <row r="441" customFormat="false" ht="15.75" hidden="false" customHeight="true" outlineLevel="0" collapsed="false">
      <c r="A441" s="2"/>
      <c r="C441" s="2"/>
    </row>
    <row r="442" customFormat="false" ht="15.75" hidden="false" customHeight="true" outlineLevel="0" collapsed="false">
      <c r="A442" s="2"/>
      <c r="C442" s="2"/>
    </row>
    <row r="443" customFormat="false" ht="15.75" hidden="false" customHeight="true" outlineLevel="0" collapsed="false">
      <c r="A443" s="2"/>
      <c r="C443" s="2"/>
    </row>
    <row r="444" customFormat="false" ht="15.75" hidden="false" customHeight="true" outlineLevel="0" collapsed="false">
      <c r="A444" s="2"/>
      <c r="C444" s="2"/>
    </row>
    <row r="445" customFormat="false" ht="15.75" hidden="false" customHeight="true" outlineLevel="0" collapsed="false">
      <c r="A445" s="2"/>
      <c r="C445" s="2"/>
    </row>
    <row r="446" customFormat="false" ht="15.75" hidden="false" customHeight="true" outlineLevel="0" collapsed="false">
      <c r="A446" s="2"/>
      <c r="C446" s="2"/>
    </row>
    <row r="447" customFormat="false" ht="15.75" hidden="false" customHeight="true" outlineLevel="0" collapsed="false">
      <c r="A447" s="2"/>
      <c r="C447" s="2"/>
    </row>
    <row r="448" customFormat="false" ht="15.75" hidden="false" customHeight="true" outlineLevel="0" collapsed="false">
      <c r="A448" s="2"/>
      <c r="C448" s="2"/>
    </row>
    <row r="449" customFormat="false" ht="15.75" hidden="false" customHeight="true" outlineLevel="0" collapsed="false">
      <c r="A449" s="2"/>
      <c r="C449" s="2"/>
    </row>
    <row r="450" customFormat="false" ht="15.75" hidden="false" customHeight="true" outlineLevel="0" collapsed="false">
      <c r="A450" s="2"/>
      <c r="C450" s="2"/>
    </row>
    <row r="451" customFormat="false" ht="15.75" hidden="false" customHeight="true" outlineLevel="0" collapsed="false">
      <c r="A451" s="2"/>
      <c r="C451" s="2"/>
    </row>
    <row r="452" customFormat="false" ht="15.75" hidden="false" customHeight="true" outlineLevel="0" collapsed="false">
      <c r="A452" s="2"/>
      <c r="C452" s="2"/>
    </row>
    <row r="453" customFormat="false" ht="15.75" hidden="false" customHeight="true" outlineLevel="0" collapsed="false">
      <c r="A453" s="2"/>
      <c r="C453" s="2"/>
    </row>
    <row r="454" customFormat="false" ht="15.75" hidden="false" customHeight="true" outlineLevel="0" collapsed="false">
      <c r="A454" s="2"/>
      <c r="C454" s="2"/>
    </row>
    <row r="455" customFormat="false" ht="15.75" hidden="false" customHeight="true" outlineLevel="0" collapsed="false">
      <c r="A455" s="2"/>
      <c r="C455" s="2"/>
    </row>
    <row r="456" customFormat="false" ht="15.75" hidden="false" customHeight="true" outlineLevel="0" collapsed="false">
      <c r="A456" s="2"/>
      <c r="C456" s="2"/>
    </row>
    <row r="457" customFormat="false" ht="15.75" hidden="false" customHeight="true" outlineLevel="0" collapsed="false">
      <c r="A457" s="2"/>
      <c r="C457" s="2"/>
    </row>
    <row r="458" customFormat="false" ht="15.75" hidden="false" customHeight="true" outlineLevel="0" collapsed="false">
      <c r="A458" s="2"/>
      <c r="C458" s="2"/>
    </row>
    <row r="459" customFormat="false" ht="15.75" hidden="false" customHeight="true" outlineLevel="0" collapsed="false">
      <c r="A459" s="2"/>
      <c r="C459" s="2"/>
    </row>
    <row r="460" customFormat="false" ht="15.75" hidden="false" customHeight="true" outlineLevel="0" collapsed="false">
      <c r="A460" s="2"/>
      <c r="C460" s="2"/>
    </row>
    <row r="461" customFormat="false" ht="15.75" hidden="false" customHeight="true" outlineLevel="0" collapsed="false">
      <c r="A461" s="2"/>
      <c r="C461" s="2"/>
    </row>
    <row r="462" customFormat="false" ht="15.75" hidden="false" customHeight="true" outlineLevel="0" collapsed="false">
      <c r="A462" s="2"/>
      <c r="C462" s="2"/>
    </row>
    <row r="463" customFormat="false" ht="15.75" hidden="false" customHeight="true" outlineLevel="0" collapsed="false">
      <c r="A463" s="2"/>
      <c r="C463" s="2"/>
    </row>
    <row r="464" customFormat="false" ht="15.75" hidden="false" customHeight="true" outlineLevel="0" collapsed="false">
      <c r="A464" s="2"/>
      <c r="C464" s="2"/>
    </row>
    <row r="465" customFormat="false" ht="15.75" hidden="false" customHeight="true" outlineLevel="0" collapsed="false">
      <c r="A465" s="2"/>
      <c r="C465" s="2"/>
    </row>
    <row r="466" customFormat="false" ht="15.75" hidden="false" customHeight="true" outlineLevel="0" collapsed="false">
      <c r="A466" s="2"/>
      <c r="C466" s="2"/>
    </row>
    <row r="467" customFormat="false" ht="15.75" hidden="false" customHeight="true" outlineLevel="0" collapsed="false">
      <c r="A467" s="2"/>
      <c r="C467" s="2"/>
    </row>
    <row r="468" customFormat="false" ht="15.75" hidden="false" customHeight="true" outlineLevel="0" collapsed="false">
      <c r="A468" s="2"/>
      <c r="C468" s="2"/>
    </row>
    <row r="469" customFormat="false" ht="15.75" hidden="false" customHeight="true" outlineLevel="0" collapsed="false">
      <c r="A469" s="2"/>
      <c r="C469" s="2"/>
    </row>
    <row r="470" customFormat="false" ht="15.75" hidden="false" customHeight="true" outlineLevel="0" collapsed="false">
      <c r="A470" s="2"/>
      <c r="C470" s="2"/>
    </row>
    <row r="471" customFormat="false" ht="15.75" hidden="false" customHeight="true" outlineLevel="0" collapsed="false">
      <c r="A471" s="2"/>
      <c r="C471" s="2"/>
    </row>
    <row r="472" customFormat="false" ht="15.75" hidden="false" customHeight="true" outlineLevel="0" collapsed="false">
      <c r="A472" s="2"/>
      <c r="C472" s="2"/>
    </row>
    <row r="473" customFormat="false" ht="15.75" hidden="false" customHeight="true" outlineLevel="0" collapsed="false">
      <c r="A473" s="2"/>
      <c r="C473" s="2"/>
    </row>
    <row r="474" customFormat="false" ht="15.75" hidden="false" customHeight="true" outlineLevel="0" collapsed="false">
      <c r="A474" s="2"/>
      <c r="C474" s="2"/>
    </row>
    <row r="475" customFormat="false" ht="15.75" hidden="false" customHeight="true" outlineLevel="0" collapsed="false">
      <c r="A475" s="2"/>
      <c r="C475" s="2"/>
    </row>
    <row r="476" customFormat="false" ht="15.75" hidden="false" customHeight="true" outlineLevel="0" collapsed="false">
      <c r="A476" s="2"/>
      <c r="C476" s="2"/>
    </row>
    <row r="477" customFormat="false" ht="15.75" hidden="false" customHeight="true" outlineLevel="0" collapsed="false">
      <c r="A477" s="2"/>
      <c r="C477" s="2"/>
    </row>
    <row r="478" customFormat="false" ht="15.75" hidden="false" customHeight="true" outlineLevel="0" collapsed="false">
      <c r="A478" s="2"/>
      <c r="C478" s="2"/>
    </row>
    <row r="479" customFormat="false" ht="15.75" hidden="false" customHeight="true" outlineLevel="0" collapsed="false">
      <c r="A479" s="2"/>
      <c r="C479" s="2"/>
    </row>
    <row r="480" customFormat="false" ht="15.75" hidden="false" customHeight="true" outlineLevel="0" collapsed="false">
      <c r="A480" s="2"/>
      <c r="C480" s="2"/>
    </row>
    <row r="481" customFormat="false" ht="15.75" hidden="false" customHeight="true" outlineLevel="0" collapsed="false">
      <c r="A481" s="2"/>
      <c r="C481" s="2"/>
    </row>
    <row r="482" customFormat="false" ht="15.75" hidden="false" customHeight="true" outlineLevel="0" collapsed="false">
      <c r="A482" s="2"/>
      <c r="C482" s="2"/>
    </row>
    <row r="483" customFormat="false" ht="15.75" hidden="false" customHeight="true" outlineLevel="0" collapsed="false">
      <c r="A483" s="2"/>
      <c r="C483" s="2"/>
    </row>
    <row r="484" customFormat="false" ht="15.75" hidden="false" customHeight="true" outlineLevel="0" collapsed="false">
      <c r="A484" s="2"/>
      <c r="C484" s="2"/>
    </row>
    <row r="485" customFormat="false" ht="15.75" hidden="false" customHeight="true" outlineLevel="0" collapsed="false">
      <c r="A485" s="2"/>
      <c r="C485" s="2"/>
    </row>
    <row r="486" customFormat="false" ht="15.75" hidden="false" customHeight="true" outlineLevel="0" collapsed="false">
      <c r="A486" s="2"/>
      <c r="C486" s="2"/>
    </row>
    <row r="487" customFormat="false" ht="15.75" hidden="false" customHeight="true" outlineLevel="0" collapsed="false">
      <c r="A487" s="2"/>
      <c r="C487" s="2"/>
    </row>
    <row r="488" customFormat="false" ht="15.75" hidden="false" customHeight="true" outlineLevel="0" collapsed="false">
      <c r="A488" s="2"/>
      <c r="C488" s="2"/>
    </row>
    <row r="489" customFormat="false" ht="15.75" hidden="false" customHeight="true" outlineLevel="0" collapsed="false">
      <c r="A489" s="2"/>
      <c r="C489" s="2"/>
    </row>
    <row r="490" customFormat="false" ht="15.75" hidden="false" customHeight="true" outlineLevel="0" collapsed="false">
      <c r="A490" s="2"/>
      <c r="C490" s="2"/>
    </row>
    <row r="491" customFormat="false" ht="15.75" hidden="false" customHeight="true" outlineLevel="0" collapsed="false">
      <c r="A491" s="2"/>
      <c r="C491" s="2"/>
    </row>
    <row r="492" customFormat="false" ht="15.75" hidden="false" customHeight="true" outlineLevel="0" collapsed="false">
      <c r="A492" s="2"/>
      <c r="C492" s="2"/>
    </row>
    <row r="493" customFormat="false" ht="15.75" hidden="false" customHeight="true" outlineLevel="0" collapsed="false">
      <c r="A493" s="2"/>
      <c r="C493" s="2"/>
    </row>
    <row r="494" customFormat="false" ht="15.75" hidden="false" customHeight="true" outlineLevel="0" collapsed="false">
      <c r="A494" s="2"/>
      <c r="C494" s="2"/>
    </row>
    <row r="495" customFormat="false" ht="15.75" hidden="false" customHeight="true" outlineLevel="0" collapsed="false">
      <c r="A495" s="2"/>
      <c r="C495" s="2"/>
    </row>
    <row r="496" customFormat="false" ht="15.75" hidden="false" customHeight="true" outlineLevel="0" collapsed="false">
      <c r="A496" s="2"/>
      <c r="C496" s="2"/>
    </row>
    <row r="497" customFormat="false" ht="15.75" hidden="false" customHeight="true" outlineLevel="0" collapsed="false">
      <c r="A497" s="2"/>
      <c r="C497" s="2"/>
    </row>
    <row r="498" customFormat="false" ht="15.75" hidden="false" customHeight="true" outlineLevel="0" collapsed="false">
      <c r="A498" s="2"/>
      <c r="C498" s="2"/>
    </row>
    <row r="499" customFormat="false" ht="15.75" hidden="false" customHeight="true" outlineLevel="0" collapsed="false">
      <c r="A499" s="2"/>
      <c r="C499" s="2"/>
    </row>
    <row r="500" customFormat="false" ht="15.75" hidden="false" customHeight="true" outlineLevel="0" collapsed="false">
      <c r="A500" s="2"/>
      <c r="C500" s="2"/>
    </row>
    <row r="501" customFormat="false" ht="15.75" hidden="false" customHeight="true" outlineLevel="0" collapsed="false">
      <c r="A501" s="2"/>
      <c r="C501" s="2"/>
    </row>
    <row r="502" customFormat="false" ht="15.75" hidden="false" customHeight="true" outlineLevel="0" collapsed="false">
      <c r="A502" s="2"/>
      <c r="C502" s="2"/>
    </row>
    <row r="503" customFormat="false" ht="15.75" hidden="false" customHeight="true" outlineLevel="0" collapsed="false">
      <c r="A503" s="2"/>
      <c r="C503" s="2"/>
    </row>
    <row r="504" customFormat="false" ht="15.75" hidden="false" customHeight="true" outlineLevel="0" collapsed="false">
      <c r="A504" s="2"/>
      <c r="C504" s="2"/>
    </row>
    <row r="505" customFormat="false" ht="15.75" hidden="false" customHeight="true" outlineLevel="0" collapsed="false">
      <c r="A505" s="2"/>
      <c r="C505" s="2"/>
    </row>
    <row r="506" customFormat="false" ht="15.75" hidden="false" customHeight="true" outlineLevel="0" collapsed="false">
      <c r="A506" s="2"/>
      <c r="C506" s="2"/>
    </row>
    <row r="507" customFormat="false" ht="15.75" hidden="false" customHeight="true" outlineLevel="0" collapsed="false">
      <c r="A507" s="2"/>
      <c r="C507" s="2"/>
    </row>
    <row r="508" customFormat="false" ht="15.75" hidden="false" customHeight="true" outlineLevel="0" collapsed="false">
      <c r="A508" s="2"/>
      <c r="C508" s="2"/>
    </row>
    <row r="509" customFormat="false" ht="15.75" hidden="false" customHeight="true" outlineLevel="0" collapsed="false">
      <c r="A509" s="2"/>
      <c r="C509" s="2"/>
    </row>
    <row r="510" customFormat="false" ht="15.75" hidden="false" customHeight="true" outlineLevel="0" collapsed="false">
      <c r="A510" s="2"/>
      <c r="C510" s="2"/>
    </row>
    <row r="511" customFormat="false" ht="15.75" hidden="false" customHeight="true" outlineLevel="0" collapsed="false">
      <c r="A511" s="2"/>
      <c r="C511" s="2"/>
    </row>
    <row r="512" customFormat="false" ht="15.75" hidden="false" customHeight="true" outlineLevel="0" collapsed="false">
      <c r="A512" s="2"/>
      <c r="C512" s="2"/>
    </row>
    <row r="513" customFormat="false" ht="15.75" hidden="false" customHeight="true" outlineLevel="0" collapsed="false">
      <c r="A513" s="2"/>
      <c r="C513" s="2"/>
    </row>
    <row r="514" customFormat="false" ht="15.75" hidden="false" customHeight="true" outlineLevel="0" collapsed="false">
      <c r="A514" s="2"/>
      <c r="C514" s="2"/>
    </row>
    <row r="515" customFormat="false" ht="15.75" hidden="false" customHeight="true" outlineLevel="0" collapsed="false">
      <c r="A515" s="2"/>
      <c r="C515" s="2"/>
    </row>
    <row r="516" customFormat="false" ht="15.75" hidden="false" customHeight="true" outlineLevel="0" collapsed="false">
      <c r="A516" s="2"/>
      <c r="C516" s="2"/>
    </row>
    <row r="517" customFormat="false" ht="15.75" hidden="false" customHeight="true" outlineLevel="0" collapsed="false">
      <c r="A517" s="2"/>
      <c r="C517" s="2"/>
    </row>
    <row r="518" customFormat="false" ht="15.75" hidden="false" customHeight="true" outlineLevel="0" collapsed="false">
      <c r="A518" s="2"/>
      <c r="C518" s="2"/>
    </row>
    <row r="519" customFormat="false" ht="15.75" hidden="false" customHeight="true" outlineLevel="0" collapsed="false">
      <c r="A519" s="2"/>
      <c r="C519" s="2"/>
    </row>
    <row r="520" customFormat="false" ht="15.75" hidden="false" customHeight="true" outlineLevel="0" collapsed="false">
      <c r="A520" s="2"/>
      <c r="C520" s="2"/>
    </row>
    <row r="521" customFormat="false" ht="15.75" hidden="false" customHeight="true" outlineLevel="0" collapsed="false">
      <c r="A521" s="2"/>
      <c r="C521" s="2"/>
    </row>
    <row r="522" customFormat="false" ht="15.75" hidden="false" customHeight="true" outlineLevel="0" collapsed="false">
      <c r="A522" s="2"/>
      <c r="C522" s="2"/>
    </row>
    <row r="523" customFormat="false" ht="15.75" hidden="false" customHeight="true" outlineLevel="0" collapsed="false">
      <c r="A523" s="2"/>
      <c r="C523" s="2"/>
    </row>
    <row r="524" customFormat="false" ht="15.75" hidden="false" customHeight="true" outlineLevel="0" collapsed="false">
      <c r="A524" s="2"/>
      <c r="C524" s="2"/>
    </row>
    <row r="525" customFormat="false" ht="15.75" hidden="false" customHeight="true" outlineLevel="0" collapsed="false">
      <c r="A525" s="2"/>
      <c r="C525" s="2"/>
    </row>
    <row r="526" customFormat="false" ht="15.75" hidden="false" customHeight="true" outlineLevel="0" collapsed="false">
      <c r="A526" s="2"/>
      <c r="C526" s="2"/>
    </row>
    <row r="527" customFormat="false" ht="15.75" hidden="false" customHeight="true" outlineLevel="0" collapsed="false">
      <c r="A527" s="2"/>
      <c r="C527" s="2"/>
    </row>
    <row r="528" customFormat="false" ht="15.75" hidden="false" customHeight="true" outlineLevel="0" collapsed="false">
      <c r="A528" s="2"/>
      <c r="C528" s="2"/>
    </row>
    <row r="529" customFormat="false" ht="15.75" hidden="false" customHeight="true" outlineLevel="0" collapsed="false">
      <c r="A529" s="2"/>
      <c r="C529" s="2"/>
    </row>
    <row r="530" customFormat="false" ht="15.75" hidden="false" customHeight="true" outlineLevel="0" collapsed="false">
      <c r="A530" s="2"/>
      <c r="C530" s="2"/>
    </row>
    <row r="531" customFormat="false" ht="15.75" hidden="false" customHeight="true" outlineLevel="0" collapsed="false">
      <c r="A531" s="2"/>
      <c r="C531" s="2"/>
    </row>
    <row r="532" customFormat="false" ht="15.75" hidden="false" customHeight="true" outlineLevel="0" collapsed="false">
      <c r="A532" s="2"/>
      <c r="C532" s="2"/>
    </row>
    <row r="533" customFormat="false" ht="15.75" hidden="false" customHeight="true" outlineLevel="0" collapsed="false">
      <c r="A533" s="2"/>
      <c r="C533" s="2"/>
    </row>
    <row r="534" customFormat="false" ht="15.75" hidden="false" customHeight="true" outlineLevel="0" collapsed="false">
      <c r="A534" s="2"/>
      <c r="C534" s="2"/>
    </row>
    <row r="535" customFormat="false" ht="15.75" hidden="false" customHeight="true" outlineLevel="0" collapsed="false">
      <c r="A535" s="2"/>
      <c r="C535" s="2"/>
    </row>
    <row r="536" customFormat="false" ht="15.75" hidden="false" customHeight="true" outlineLevel="0" collapsed="false">
      <c r="A536" s="2"/>
      <c r="C536" s="2"/>
    </row>
    <row r="537" customFormat="false" ht="15.75" hidden="false" customHeight="true" outlineLevel="0" collapsed="false">
      <c r="A537" s="2"/>
      <c r="C537" s="2"/>
    </row>
    <row r="538" customFormat="false" ht="15.75" hidden="false" customHeight="true" outlineLevel="0" collapsed="false">
      <c r="A538" s="2"/>
      <c r="C538" s="2"/>
    </row>
    <row r="539" customFormat="false" ht="15.75" hidden="false" customHeight="true" outlineLevel="0" collapsed="false">
      <c r="A539" s="2"/>
      <c r="C539" s="2"/>
    </row>
    <row r="540" customFormat="false" ht="15.75" hidden="false" customHeight="true" outlineLevel="0" collapsed="false">
      <c r="A540" s="2"/>
      <c r="C540" s="2"/>
    </row>
    <row r="541" customFormat="false" ht="15.75" hidden="false" customHeight="true" outlineLevel="0" collapsed="false">
      <c r="A541" s="2"/>
      <c r="C541" s="2"/>
    </row>
    <row r="542" customFormat="false" ht="15.75" hidden="false" customHeight="true" outlineLevel="0" collapsed="false">
      <c r="A542" s="2"/>
      <c r="C542" s="2"/>
    </row>
    <row r="543" customFormat="false" ht="15.75" hidden="false" customHeight="true" outlineLevel="0" collapsed="false">
      <c r="A543" s="2"/>
      <c r="C543" s="2"/>
    </row>
    <row r="544" customFormat="false" ht="15.75" hidden="false" customHeight="true" outlineLevel="0" collapsed="false">
      <c r="A544" s="2"/>
      <c r="C544" s="2"/>
    </row>
    <row r="545" customFormat="false" ht="15.75" hidden="false" customHeight="true" outlineLevel="0" collapsed="false">
      <c r="A545" s="2"/>
      <c r="C545" s="2"/>
    </row>
    <row r="546" customFormat="false" ht="15.75" hidden="false" customHeight="true" outlineLevel="0" collapsed="false">
      <c r="A546" s="2"/>
      <c r="C546" s="2"/>
    </row>
    <row r="547" customFormat="false" ht="15.75" hidden="false" customHeight="true" outlineLevel="0" collapsed="false">
      <c r="A547" s="2"/>
      <c r="C547" s="2"/>
    </row>
    <row r="548" customFormat="false" ht="15.75" hidden="false" customHeight="true" outlineLevel="0" collapsed="false">
      <c r="A548" s="2"/>
      <c r="C548" s="2"/>
    </row>
    <row r="549" customFormat="false" ht="15.75" hidden="false" customHeight="true" outlineLevel="0" collapsed="false">
      <c r="A549" s="2"/>
      <c r="C549" s="2"/>
    </row>
    <row r="550" customFormat="false" ht="15.75" hidden="false" customHeight="true" outlineLevel="0" collapsed="false">
      <c r="A550" s="2"/>
      <c r="C550" s="2"/>
    </row>
    <row r="551" customFormat="false" ht="15.75" hidden="false" customHeight="true" outlineLevel="0" collapsed="false">
      <c r="A551" s="2"/>
      <c r="C551" s="2"/>
    </row>
    <row r="552" customFormat="false" ht="15.75" hidden="false" customHeight="true" outlineLevel="0" collapsed="false">
      <c r="A552" s="2"/>
      <c r="C552" s="2"/>
    </row>
    <row r="553" customFormat="false" ht="15.75" hidden="false" customHeight="true" outlineLevel="0" collapsed="false">
      <c r="A553" s="2"/>
      <c r="C553" s="2"/>
    </row>
    <row r="554" customFormat="false" ht="15.75" hidden="false" customHeight="true" outlineLevel="0" collapsed="false">
      <c r="A554" s="2"/>
      <c r="C554" s="2"/>
    </row>
    <row r="555" customFormat="false" ht="15.75" hidden="false" customHeight="true" outlineLevel="0" collapsed="false">
      <c r="A555" s="2"/>
      <c r="C555" s="2"/>
    </row>
    <row r="556" customFormat="false" ht="15.75" hidden="false" customHeight="true" outlineLevel="0" collapsed="false">
      <c r="A556" s="2"/>
      <c r="C556" s="2"/>
    </row>
    <row r="557" customFormat="false" ht="15.75" hidden="false" customHeight="true" outlineLevel="0" collapsed="false">
      <c r="A557" s="2"/>
      <c r="C557" s="2"/>
    </row>
    <row r="558" customFormat="false" ht="15.75" hidden="false" customHeight="true" outlineLevel="0" collapsed="false">
      <c r="A558" s="2"/>
      <c r="C558" s="2"/>
    </row>
    <row r="559" customFormat="false" ht="15.75" hidden="false" customHeight="true" outlineLevel="0" collapsed="false">
      <c r="A559" s="2"/>
      <c r="C559" s="2"/>
    </row>
    <row r="560" customFormat="false" ht="15.75" hidden="false" customHeight="true" outlineLevel="0" collapsed="false">
      <c r="A560" s="2"/>
      <c r="C560" s="2"/>
    </row>
    <row r="561" customFormat="false" ht="15.75" hidden="false" customHeight="true" outlineLevel="0" collapsed="false">
      <c r="A561" s="2"/>
      <c r="C561" s="2"/>
    </row>
    <row r="562" customFormat="false" ht="15.75" hidden="false" customHeight="true" outlineLevel="0" collapsed="false">
      <c r="A562" s="2"/>
      <c r="C562" s="2"/>
    </row>
    <row r="563" customFormat="false" ht="15.75" hidden="false" customHeight="true" outlineLevel="0" collapsed="false">
      <c r="A563" s="2"/>
      <c r="C563" s="2"/>
    </row>
    <row r="564" customFormat="false" ht="15.75" hidden="false" customHeight="true" outlineLevel="0" collapsed="false">
      <c r="A564" s="2"/>
      <c r="C564" s="2"/>
    </row>
    <row r="565" customFormat="false" ht="15.75" hidden="false" customHeight="true" outlineLevel="0" collapsed="false">
      <c r="A565" s="2"/>
      <c r="C565" s="2"/>
    </row>
    <row r="566" customFormat="false" ht="15.75" hidden="false" customHeight="true" outlineLevel="0" collapsed="false">
      <c r="A566" s="2"/>
      <c r="C566" s="2"/>
    </row>
    <row r="567" customFormat="false" ht="15.75" hidden="false" customHeight="true" outlineLevel="0" collapsed="false">
      <c r="A567" s="2"/>
      <c r="C567" s="2"/>
    </row>
    <row r="568" customFormat="false" ht="15.75" hidden="false" customHeight="true" outlineLevel="0" collapsed="false">
      <c r="A568" s="2"/>
      <c r="C568" s="2"/>
    </row>
    <row r="569" customFormat="false" ht="15.75" hidden="false" customHeight="true" outlineLevel="0" collapsed="false">
      <c r="A569" s="2"/>
      <c r="C569" s="2"/>
    </row>
    <row r="570" customFormat="false" ht="15.75" hidden="false" customHeight="true" outlineLevel="0" collapsed="false">
      <c r="A570" s="2"/>
      <c r="C570" s="2"/>
    </row>
    <row r="571" customFormat="false" ht="15.75" hidden="false" customHeight="true" outlineLevel="0" collapsed="false">
      <c r="A571" s="2"/>
      <c r="C571" s="2"/>
    </row>
    <row r="572" customFormat="false" ht="15.75" hidden="false" customHeight="true" outlineLevel="0" collapsed="false">
      <c r="A572" s="2"/>
      <c r="C572" s="2"/>
    </row>
    <row r="573" customFormat="false" ht="15.75" hidden="false" customHeight="true" outlineLevel="0" collapsed="false">
      <c r="A573" s="2"/>
      <c r="C573" s="2"/>
    </row>
    <row r="574" customFormat="false" ht="15.75" hidden="false" customHeight="true" outlineLevel="0" collapsed="false">
      <c r="A574" s="2"/>
      <c r="C574" s="2"/>
    </row>
    <row r="575" customFormat="false" ht="15.75" hidden="false" customHeight="true" outlineLevel="0" collapsed="false">
      <c r="A575" s="2"/>
      <c r="C575" s="2"/>
    </row>
    <row r="576" customFormat="false" ht="15.75" hidden="false" customHeight="true" outlineLevel="0" collapsed="false">
      <c r="A576" s="2"/>
      <c r="C576" s="2"/>
    </row>
    <row r="577" customFormat="false" ht="15.75" hidden="false" customHeight="true" outlineLevel="0" collapsed="false">
      <c r="A577" s="2"/>
      <c r="C577" s="2"/>
    </row>
    <row r="578" customFormat="false" ht="15.75" hidden="false" customHeight="true" outlineLevel="0" collapsed="false">
      <c r="A578" s="2"/>
      <c r="C578" s="2"/>
    </row>
    <row r="579" customFormat="false" ht="15.75" hidden="false" customHeight="true" outlineLevel="0" collapsed="false">
      <c r="A579" s="2"/>
      <c r="C579" s="2"/>
    </row>
    <row r="580" customFormat="false" ht="15.75" hidden="false" customHeight="true" outlineLevel="0" collapsed="false">
      <c r="A580" s="2"/>
      <c r="C580" s="2"/>
    </row>
    <row r="581" customFormat="false" ht="15.75" hidden="false" customHeight="true" outlineLevel="0" collapsed="false">
      <c r="A581" s="2"/>
      <c r="C581" s="2"/>
    </row>
    <row r="582" customFormat="false" ht="15.75" hidden="false" customHeight="true" outlineLevel="0" collapsed="false">
      <c r="A582" s="2"/>
      <c r="C582" s="2"/>
    </row>
    <row r="583" customFormat="false" ht="15.75" hidden="false" customHeight="true" outlineLevel="0" collapsed="false">
      <c r="A583" s="2"/>
      <c r="C583" s="2"/>
    </row>
    <row r="584" customFormat="false" ht="15.75" hidden="false" customHeight="true" outlineLevel="0" collapsed="false">
      <c r="A584" s="2"/>
      <c r="C584" s="2"/>
    </row>
    <row r="585" customFormat="false" ht="15.75" hidden="false" customHeight="true" outlineLevel="0" collapsed="false">
      <c r="A585" s="2"/>
      <c r="C585" s="2"/>
    </row>
    <row r="586" customFormat="false" ht="15.75" hidden="false" customHeight="true" outlineLevel="0" collapsed="false">
      <c r="A586" s="2"/>
      <c r="C586" s="2"/>
    </row>
    <row r="587" customFormat="false" ht="15.75" hidden="false" customHeight="true" outlineLevel="0" collapsed="false">
      <c r="A587" s="2"/>
      <c r="C587" s="2"/>
    </row>
    <row r="588" customFormat="false" ht="15.75" hidden="false" customHeight="true" outlineLevel="0" collapsed="false">
      <c r="A588" s="2"/>
      <c r="C588" s="2"/>
    </row>
    <row r="589" customFormat="false" ht="15.75" hidden="false" customHeight="true" outlineLevel="0" collapsed="false">
      <c r="A589" s="2"/>
      <c r="C589" s="2"/>
    </row>
    <row r="590" customFormat="false" ht="15.75" hidden="false" customHeight="true" outlineLevel="0" collapsed="false">
      <c r="A590" s="2"/>
      <c r="C590" s="2"/>
    </row>
    <row r="591" customFormat="false" ht="15.75" hidden="false" customHeight="true" outlineLevel="0" collapsed="false">
      <c r="A591" s="2"/>
      <c r="C591" s="2"/>
    </row>
    <row r="592" customFormat="false" ht="15.75" hidden="false" customHeight="true" outlineLevel="0" collapsed="false">
      <c r="A592" s="2"/>
      <c r="C592" s="2"/>
    </row>
    <row r="593" customFormat="false" ht="15.75" hidden="false" customHeight="true" outlineLevel="0" collapsed="false">
      <c r="A593" s="2"/>
      <c r="C593" s="2"/>
    </row>
    <row r="594" customFormat="false" ht="15.75" hidden="false" customHeight="true" outlineLevel="0" collapsed="false">
      <c r="A594" s="2"/>
      <c r="C594" s="2"/>
    </row>
    <row r="595" customFormat="false" ht="15.75" hidden="false" customHeight="true" outlineLevel="0" collapsed="false">
      <c r="A595" s="2"/>
      <c r="C595" s="2"/>
    </row>
    <row r="596" customFormat="false" ht="15.75" hidden="false" customHeight="true" outlineLevel="0" collapsed="false">
      <c r="A596" s="2"/>
      <c r="C596" s="2"/>
    </row>
    <row r="597" customFormat="false" ht="15.75" hidden="false" customHeight="true" outlineLevel="0" collapsed="false">
      <c r="A597" s="2"/>
      <c r="C597" s="2"/>
    </row>
    <row r="598" customFormat="false" ht="15.75" hidden="false" customHeight="true" outlineLevel="0" collapsed="false">
      <c r="A598" s="2"/>
      <c r="C598" s="2"/>
    </row>
    <row r="599" customFormat="false" ht="15.75" hidden="false" customHeight="true" outlineLevel="0" collapsed="false">
      <c r="A599" s="2"/>
      <c r="C599" s="2"/>
    </row>
    <row r="600" customFormat="false" ht="15.75" hidden="false" customHeight="true" outlineLevel="0" collapsed="false">
      <c r="A600" s="2"/>
      <c r="C600" s="2"/>
    </row>
    <row r="601" customFormat="false" ht="15.75" hidden="false" customHeight="true" outlineLevel="0" collapsed="false">
      <c r="A601" s="2"/>
      <c r="C601" s="2"/>
    </row>
    <row r="602" customFormat="false" ht="15.75" hidden="false" customHeight="true" outlineLevel="0" collapsed="false">
      <c r="A602" s="2"/>
      <c r="C602" s="2"/>
    </row>
    <row r="603" customFormat="false" ht="15.75" hidden="false" customHeight="true" outlineLevel="0" collapsed="false">
      <c r="A603" s="2"/>
      <c r="C603" s="2"/>
    </row>
    <row r="604" customFormat="false" ht="15.75" hidden="false" customHeight="true" outlineLevel="0" collapsed="false">
      <c r="A604" s="2"/>
      <c r="C604" s="2"/>
    </row>
    <row r="605" customFormat="false" ht="15.75" hidden="false" customHeight="true" outlineLevel="0" collapsed="false">
      <c r="A605" s="2"/>
      <c r="C605" s="2"/>
    </row>
    <row r="606" customFormat="false" ht="15.75" hidden="false" customHeight="true" outlineLevel="0" collapsed="false">
      <c r="A606" s="2"/>
      <c r="C606" s="2"/>
    </row>
    <row r="607" customFormat="false" ht="15.75" hidden="false" customHeight="true" outlineLevel="0" collapsed="false">
      <c r="A607" s="2"/>
      <c r="C607" s="2"/>
    </row>
    <row r="608" customFormat="false" ht="15.75" hidden="false" customHeight="true" outlineLevel="0" collapsed="false">
      <c r="A608" s="2"/>
      <c r="C608" s="2"/>
    </row>
    <row r="609" customFormat="false" ht="15.75" hidden="false" customHeight="true" outlineLevel="0" collapsed="false">
      <c r="A609" s="2"/>
      <c r="C609" s="2"/>
    </row>
    <row r="610" customFormat="false" ht="15.75" hidden="false" customHeight="true" outlineLevel="0" collapsed="false">
      <c r="A610" s="2"/>
      <c r="C610" s="2"/>
    </row>
    <row r="611" customFormat="false" ht="15.75" hidden="false" customHeight="true" outlineLevel="0" collapsed="false">
      <c r="A611" s="2"/>
      <c r="C611" s="2"/>
    </row>
    <row r="612" customFormat="false" ht="15.75" hidden="false" customHeight="true" outlineLevel="0" collapsed="false">
      <c r="A612" s="2"/>
      <c r="C612" s="2"/>
    </row>
    <row r="613" customFormat="false" ht="15.75" hidden="false" customHeight="true" outlineLevel="0" collapsed="false">
      <c r="A613" s="2"/>
      <c r="C613" s="2"/>
    </row>
    <row r="614" customFormat="false" ht="15.75" hidden="false" customHeight="true" outlineLevel="0" collapsed="false">
      <c r="A614" s="2"/>
      <c r="C614" s="2"/>
    </row>
    <row r="615" customFormat="false" ht="15.75" hidden="false" customHeight="true" outlineLevel="0" collapsed="false">
      <c r="A615" s="2"/>
      <c r="C615" s="2"/>
    </row>
    <row r="616" customFormat="false" ht="15.75" hidden="false" customHeight="true" outlineLevel="0" collapsed="false">
      <c r="A616" s="2"/>
      <c r="C616" s="2"/>
    </row>
    <row r="617" customFormat="false" ht="15.75" hidden="false" customHeight="true" outlineLevel="0" collapsed="false">
      <c r="A617" s="2"/>
      <c r="C617" s="2"/>
    </row>
    <row r="618" customFormat="false" ht="15.75" hidden="false" customHeight="true" outlineLevel="0" collapsed="false">
      <c r="A618" s="2"/>
      <c r="C618" s="2"/>
    </row>
    <row r="619" customFormat="false" ht="15.75" hidden="false" customHeight="true" outlineLevel="0" collapsed="false">
      <c r="A619" s="2"/>
      <c r="C619" s="2"/>
    </row>
    <row r="620" customFormat="false" ht="15.75" hidden="false" customHeight="true" outlineLevel="0" collapsed="false">
      <c r="A620" s="2"/>
      <c r="C620" s="2"/>
    </row>
    <row r="621" customFormat="false" ht="15.75" hidden="false" customHeight="true" outlineLevel="0" collapsed="false">
      <c r="A621" s="2"/>
      <c r="C621" s="2"/>
    </row>
    <row r="622" customFormat="false" ht="15.75" hidden="false" customHeight="true" outlineLevel="0" collapsed="false">
      <c r="A622" s="2"/>
      <c r="C622" s="2"/>
    </row>
    <row r="623" customFormat="false" ht="15.75" hidden="false" customHeight="true" outlineLevel="0" collapsed="false">
      <c r="A623" s="2"/>
      <c r="C623" s="2"/>
    </row>
    <row r="624" customFormat="false" ht="15.75" hidden="false" customHeight="true" outlineLevel="0" collapsed="false">
      <c r="A624" s="2"/>
      <c r="C624" s="2"/>
    </row>
    <row r="625" customFormat="false" ht="15.75" hidden="false" customHeight="true" outlineLevel="0" collapsed="false">
      <c r="A625" s="2"/>
      <c r="C625" s="2"/>
    </row>
    <row r="626" customFormat="false" ht="15.75" hidden="false" customHeight="true" outlineLevel="0" collapsed="false">
      <c r="A626" s="2"/>
      <c r="C626" s="2"/>
    </row>
    <row r="627" customFormat="false" ht="15.75" hidden="false" customHeight="true" outlineLevel="0" collapsed="false">
      <c r="A627" s="2"/>
      <c r="C627" s="2"/>
    </row>
    <row r="628" customFormat="false" ht="15.75" hidden="false" customHeight="true" outlineLevel="0" collapsed="false">
      <c r="A628" s="2"/>
      <c r="C628" s="2"/>
    </row>
    <row r="629" customFormat="false" ht="15.75" hidden="false" customHeight="true" outlineLevel="0" collapsed="false">
      <c r="A629" s="2"/>
      <c r="C629" s="2"/>
    </row>
    <row r="630" customFormat="false" ht="15.75" hidden="false" customHeight="true" outlineLevel="0" collapsed="false">
      <c r="A630" s="2"/>
      <c r="C630" s="2"/>
    </row>
    <row r="631" customFormat="false" ht="15.75" hidden="false" customHeight="true" outlineLevel="0" collapsed="false">
      <c r="A631" s="2"/>
      <c r="C631" s="2"/>
    </row>
    <row r="632" customFormat="false" ht="15.75" hidden="false" customHeight="true" outlineLevel="0" collapsed="false">
      <c r="A632" s="2"/>
      <c r="C632" s="2"/>
    </row>
    <row r="633" customFormat="false" ht="15.75" hidden="false" customHeight="true" outlineLevel="0" collapsed="false">
      <c r="A633" s="2"/>
      <c r="C633" s="2"/>
    </row>
    <row r="634" customFormat="false" ht="15.75" hidden="false" customHeight="true" outlineLevel="0" collapsed="false">
      <c r="A634" s="2"/>
      <c r="C634" s="2"/>
    </row>
    <row r="635" customFormat="false" ht="15.75" hidden="false" customHeight="true" outlineLevel="0" collapsed="false">
      <c r="A635" s="2"/>
      <c r="C635" s="2"/>
    </row>
    <row r="636" customFormat="false" ht="15.75" hidden="false" customHeight="true" outlineLevel="0" collapsed="false">
      <c r="A636" s="2"/>
      <c r="C636" s="2"/>
    </row>
    <row r="637" customFormat="false" ht="15.75" hidden="false" customHeight="true" outlineLevel="0" collapsed="false">
      <c r="A637" s="2"/>
      <c r="C637" s="2"/>
    </row>
    <row r="638" customFormat="false" ht="15.75" hidden="false" customHeight="true" outlineLevel="0" collapsed="false">
      <c r="A638" s="2"/>
      <c r="C638" s="2"/>
    </row>
    <row r="639" customFormat="false" ht="15.75" hidden="false" customHeight="true" outlineLevel="0" collapsed="false">
      <c r="A639" s="2"/>
      <c r="C639" s="2"/>
    </row>
    <row r="640" customFormat="false" ht="15.75" hidden="false" customHeight="true" outlineLevel="0" collapsed="false">
      <c r="A640" s="2"/>
      <c r="C640" s="2"/>
    </row>
    <row r="641" customFormat="false" ht="15.75" hidden="false" customHeight="true" outlineLevel="0" collapsed="false">
      <c r="A641" s="2"/>
      <c r="C641" s="2"/>
    </row>
    <row r="642" customFormat="false" ht="15.75" hidden="false" customHeight="true" outlineLevel="0" collapsed="false">
      <c r="A642" s="2"/>
      <c r="C642" s="2"/>
    </row>
    <row r="643" customFormat="false" ht="15.75" hidden="false" customHeight="true" outlineLevel="0" collapsed="false">
      <c r="A643" s="2"/>
      <c r="C643" s="2"/>
    </row>
    <row r="644" customFormat="false" ht="15.75" hidden="false" customHeight="true" outlineLevel="0" collapsed="false">
      <c r="A644" s="2"/>
      <c r="C644" s="2"/>
    </row>
    <row r="645" customFormat="false" ht="15.75" hidden="false" customHeight="true" outlineLevel="0" collapsed="false">
      <c r="A645" s="2"/>
      <c r="C645" s="2"/>
    </row>
    <row r="646" customFormat="false" ht="15.75" hidden="false" customHeight="true" outlineLevel="0" collapsed="false">
      <c r="A646" s="2"/>
      <c r="C646" s="2"/>
    </row>
    <row r="647" customFormat="false" ht="15.75" hidden="false" customHeight="true" outlineLevel="0" collapsed="false">
      <c r="A647" s="2"/>
      <c r="C647" s="2"/>
    </row>
    <row r="648" customFormat="false" ht="15.75" hidden="false" customHeight="true" outlineLevel="0" collapsed="false">
      <c r="A648" s="2"/>
      <c r="C648" s="2"/>
    </row>
    <row r="649" customFormat="false" ht="15.75" hidden="false" customHeight="true" outlineLevel="0" collapsed="false">
      <c r="A649" s="2"/>
      <c r="C649" s="2"/>
    </row>
    <row r="650" customFormat="false" ht="15.75" hidden="false" customHeight="true" outlineLevel="0" collapsed="false">
      <c r="A650" s="2"/>
      <c r="C650" s="2"/>
    </row>
    <row r="651" customFormat="false" ht="15.75" hidden="false" customHeight="true" outlineLevel="0" collapsed="false">
      <c r="A651" s="2"/>
      <c r="C651" s="2"/>
    </row>
    <row r="652" customFormat="false" ht="15.75" hidden="false" customHeight="true" outlineLevel="0" collapsed="false">
      <c r="A652" s="2"/>
      <c r="C652" s="2"/>
    </row>
    <row r="653" customFormat="false" ht="15.75" hidden="false" customHeight="true" outlineLevel="0" collapsed="false">
      <c r="A653" s="2"/>
      <c r="C653" s="2"/>
    </row>
    <row r="654" customFormat="false" ht="15.75" hidden="false" customHeight="true" outlineLevel="0" collapsed="false">
      <c r="A654" s="2"/>
      <c r="C654" s="2"/>
    </row>
    <row r="655" customFormat="false" ht="15.75" hidden="false" customHeight="true" outlineLevel="0" collapsed="false">
      <c r="A655" s="2"/>
      <c r="C655" s="2"/>
    </row>
    <row r="656" customFormat="false" ht="15.75" hidden="false" customHeight="true" outlineLevel="0" collapsed="false">
      <c r="A656" s="2"/>
      <c r="C656" s="2"/>
    </row>
    <row r="657" customFormat="false" ht="15.75" hidden="false" customHeight="true" outlineLevel="0" collapsed="false">
      <c r="A657" s="2"/>
      <c r="C657" s="2"/>
    </row>
    <row r="658" customFormat="false" ht="15.75" hidden="false" customHeight="true" outlineLevel="0" collapsed="false">
      <c r="A658" s="2"/>
      <c r="C658" s="2"/>
    </row>
    <row r="659" customFormat="false" ht="15.75" hidden="false" customHeight="true" outlineLevel="0" collapsed="false">
      <c r="A659" s="2"/>
      <c r="C659" s="2"/>
    </row>
    <row r="660" customFormat="false" ht="15.75" hidden="false" customHeight="true" outlineLevel="0" collapsed="false">
      <c r="A660" s="2"/>
      <c r="C660" s="2"/>
    </row>
    <row r="661" customFormat="false" ht="15.75" hidden="false" customHeight="true" outlineLevel="0" collapsed="false">
      <c r="A661" s="2"/>
      <c r="C661" s="2"/>
    </row>
    <row r="662" customFormat="false" ht="15.75" hidden="false" customHeight="true" outlineLevel="0" collapsed="false">
      <c r="A662" s="2"/>
      <c r="C662" s="2"/>
    </row>
    <row r="663" customFormat="false" ht="15.75" hidden="false" customHeight="true" outlineLevel="0" collapsed="false">
      <c r="A663" s="2"/>
      <c r="C663" s="2"/>
    </row>
    <row r="664" customFormat="false" ht="15.75" hidden="false" customHeight="true" outlineLevel="0" collapsed="false">
      <c r="A664" s="2"/>
      <c r="C664" s="2"/>
    </row>
    <row r="665" customFormat="false" ht="15.75" hidden="false" customHeight="true" outlineLevel="0" collapsed="false">
      <c r="A665" s="2"/>
      <c r="C665" s="2"/>
    </row>
    <row r="666" customFormat="false" ht="15.75" hidden="false" customHeight="true" outlineLevel="0" collapsed="false">
      <c r="A666" s="2"/>
      <c r="C666" s="2"/>
    </row>
    <row r="667" customFormat="false" ht="15.75" hidden="false" customHeight="true" outlineLevel="0" collapsed="false">
      <c r="A667" s="2"/>
      <c r="C667" s="2"/>
    </row>
    <row r="668" customFormat="false" ht="15.75" hidden="false" customHeight="true" outlineLevel="0" collapsed="false">
      <c r="A668" s="2"/>
      <c r="C668" s="2"/>
    </row>
    <row r="669" customFormat="false" ht="15.75" hidden="false" customHeight="true" outlineLevel="0" collapsed="false">
      <c r="A669" s="2"/>
      <c r="C669" s="2"/>
    </row>
    <row r="670" customFormat="false" ht="15.75" hidden="false" customHeight="true" outlineLevel="0" collapsed="false">
      <c r="A670" s="2"/>
      <c r="C670" s="2"/>
    </row>
    <row r="671" customFormat="false" ht="15.75" hidden="false" customHeight="true" outlineLevel="0" collapsed="false">
      <c r="A671" s="2"/>
      <c r="C671" s="2"/>
    </row>
    <row r="672" customFormat="false" ht="15.75" hidden="false" customHeight="true" outlineLevel="0" collapsed="false">
      <c r="A672" s="2"/>
      <c r="C672" s="2"/>
    </row>
    <row r="673" customFormat="false" ht="15.75" hidden="false" customHeight="true" outlineLevel="0" collapsed="false">
      <c r="A673" s="2"/>
      <c r="C673" s="2"/>
    </row>
    <row r="674" customFormat="false" ht="15.75" hidden="false" customHeight="true" outlineLevel="0" collapsed="false">
      <c r="A674" s="2"/>
      <c r="C674" s="2"/>
    </row>
    <row r="675" customFormat="false" ht="15.75" hidden="false" customHeight="true" outlineLevel="0" collapsed="false">
      <c r="A675" s="2"/>
      <c r="C675" s="2"/>
    </row>
    <row r="676" customFormat="false" ht="15.75" hidden="false" customHeight="true" outlineLevel="0" collapsed="false">
      <c r="A676" s="2"/>
      <c r="C676" s="2"/>
    </row>
    <row r="677" customFormat="false" ht="15.75" hidden="false" customHeight="true" outlineLevel="0" collapsed="false">
      <c r="A677" s="2"/>
      <c r="C677" s="2"/>
    </row>
    <row r="678" customFormat="false" ht="15.75" hidden="false" customHeight="true" outlineLevel="0" collapsed="false">
      <c r="A678" s="2"/>
      <c r="C678" s="2"/>
    </row>
    <row r="679" customFormat="false" ht="15.75" hidden="false" customHeight="true" outlineLevel="0" collapsed="false">
      <c r="A679" s="2"/>
      <c r="C679" s="2"/>
    </row>
    <row r="680" customFormat="false" ht="15.75" hidden="false" customHeight="true" outlineLevel="0" collapsed="false">
      <c r="A680" s="2"/>
      <c r="C680" s="2"/>
    </row>
    <row r="681" customFormat="false" ht="15.75" hidden="false" customHeight="true" outlineLevel="0" collapsed="false">
      <c r="A681" s="2"/>
      <c r="C681" s="2"/>
    </row>
    <row r="682" customFormat="false" ht="15.75" hidden="false" customHeight="true" outlineLevel="0" collapsed="false">
      <c r="A682" s="2"/>
      <c r="C682" s="2"/>
    </row>
    <row r="683" customFormat="false" ht="15.75" hidden="false" customHeight="true" outlineLevel="0" collapsed="false">
      <c r="A683" s="2"/>
      <c r="C683" s="2"/>
    </row>
    <row r="684" customFormat="false" ht="15.75" hidden="false" customHeight="true" outlineLevel="0" collapsed="false">
      <c r="A684" s="2"/>
      <c r="C684" s="2"/>
    </row>
    <row r="685" customFormat="false" ht="15.75" hidden="false" customHeight="true" outlineLevel="0" collapsed="false">
      <c r="A685" s="2"/>
      <c r="C685" s="2"/>
    </row>
    <row r="686" customFormat="false" ht="15.75" hidden="false" customHeight="true" outlineLevel="0" collapsed="false">
      <c r="A686" s="2"/>
      <c r="C686" s="2"/>
    </row>
    <row r="687" customFormat="false" ht="15.75" hidden="false" customHeight="true" outlineLevel="0" collapsed="false">
      <c r="A687" s="2"/>
      <c r="C687" s="2"/>
    </row>
    <row r="688" customFormat="false" ht="15.75" hidden="false" customHeight="true" outlineLevel="0" collapsed="false">
      <c r="A688" s="2"/>
      <c r="C688" s="2"/>
    </row>
    <row r="689" customFormat="false" ht="15.75" hidden="false" customHeight="true" outlineLevel="0" collapsed="false">
      <c r="A689" s="2"/>
      <c r="C689" s="2"/>
    </row>
    <row r="690" customFormat="false" ht="15.75" hidden="false" customHeight="true" outlineLevel="0" collapsed="false">
      <c r="A690" s="2"/>
      <c r="C690" s="2"/>
    </row>
    <row r="691" customFormat="false" ht="15.75" hidden="false" customHeight="true" outlineLevel="0" collapsed="false">
      <c r="A691" s="2"/>
      <c r="C691" s="2"/>
    </row>
    <row r="692" customFormat="false" ht="15.75" hidden="false" customHeight="true" outlineLevel="0" collapsed="false">
      <c r="A692" s="2"/>
      <c r="C692" s="2"/>
    </row>
    <row r="693" customFormat="false" ht="15.75" hidden="false" customHeight="true" outlineLevel="0" collapsed="false">
      <c r="A693" s="2"/>
      <c r="C693" s="2"/>
    </row>
    <row r="694" customFormat="false" ht="15.75" hidden="false" customHeight="true" outlineLevel="0" collapsed="false">
      <c r="A694" s="2"/>
      <c r="C694" s="2"/>
    </row>
    <row r="695" customFormat="false" ht="15.75" hidden="false" customHeight="true" outlineLevel="0" collapsed="false">
      <c r="A695" s="2"/>
      <c r="C695" s="2"/>
    </row>
    <row r="696" customFormat="false" ht="15.75" hidden="false" customHeight="true" outlineLevel="0" collapsed="false">
      <c r="A696" s="2"/>
      <c r="C696" s="2"/>
    </row>
    <row r="697" customFormat="false" ht="15.75" hidden="false" customHeight="true" outlineLevel="0" collapsed="false">
      <c r="A697" s="2"/>
      <c r="C697" s="2"/>
    </row>
    <row r="698" customFormat="false" ht="15.75" hidden="false" customHeight="true" outlineLevel="0" collapsed="false">
      <c r="A698" s="2"/>
      <c r="C698" s="2"/>
    </row>
    <row r="699" customFormat="false" ht="15.75" hidden="false" customHeight="true" outlineLevel="0" collapsed="false">
      <c r="A699" s="2"/>
      <c r="C699" s="2"/>
    </row>
    <row r="700" customFormat="false" ht="15.75" hidden="false" customHeight="true" outlineLevel="0" collapsed="false">
      <c r="A700" s="2"/>
      <c r="C700" s="2"/>
    </row>
    <row r="701" customFormat="false" ht="15.75" hidden="false" customHeight="true" outlineLevel="0" collapsed="false">
      <c r="A701" s="2"/>
      <c r="C701" s="2"/>
    </row>
    <row r="702" customFormat="false" ht="15.75" hidden="false" customHeight="true" outlineLevel="0" collapsed="false">
      <c r="A702" s="2"/>
      <c r="C702" s="2"/>
    </row>
    <row r="703" customFormat="false" ht="15.75" hidden="false" customHeight="true" outlineLevel="0" collapsed="false">
      <c r="A703" s="2"/>
      <c r="C703" s="2"/>
    </row>
    <row r="704" customFormat="false" ht="15.75" hidden="false" customHeight="true" outlineLevel="0" collapsed="false">
      <c r="A704" s="2"/>
      <c r="C704" s="2"/>
    </row>
    <row r="705" customFormat="false" ht="15.75" hidden="false" customHeight="true" outlineLevel="0" collapsed="false">
      <c r="A705" s="2"/>
      <c r="C705" s="2"/>
    </row>
    <row r="706" customFormat="false" ht="15.75" hidden="false" customHeight="true" outlineLevel="0" collapsed="false">
      <c r="A706" s="2"/>
      <c r="C706" s="2"/>
    </row>
    <row r="707" customFormat="false" ht="15.75" hidden="false" customHeight="true" outlineLevel="0" collapsed="false">
      <c r="A707" s="2"/>
      <c r="C707" s="2"/>
    </row>
    <row r="708" customFormat="false" ht="15.75" hidden="false" customHeight="true" outlineLevel="0" collapsed="false">
      <c r="A708" s="2"/>
      <c r="C708" s="2"/>
    </row>
    <row r="709" customFormat="false" ht="15.75" hidden="false" customHeight="true" outlineLevel="0" collapsed="false">
      <c r="A709" s="2"/>
      <c r="C709" s="2"/>
    </row>
    <row r="710" customFormat="false" ht="15.75" hidden="false" customHeight="true" outlineLevel="0" collapsed="false">
      <c r="A710" s="2"/>
      <c r="C710" s="2"/>
    </row>
    <row r="711" customFormat="false" ht="15.75" hidden="false" customHeight="true" outlineLevel="0" collapsed="false">
      <c r="A711" s="2"/>
      <c r="C711" s="2"/>
    </row>
    <row r="712" customFormat="false" ht="15.75" hidden="false" customHeight="true" outlineLevel="0" collapsed="false">
      <c r="A712" s="2"/>
      <c r="C712" s="2"/>
    </row>
    <row r="713" customFormat="false" ht="15.75" hidden="false" customHeight="true" outlineLevel="0" collapsed="false">
      <c r="A713" s="2"/>
      <c r="C713" s="2"/>
    </row>
    <row r="714" customFormat="false" ht="15.75" hidden="false" customHeight="true" outlineLevel="0" collapsed="false">
      <c r="A714" s="2"/>
      <c r="C714" s="2"/>
    </row>
    <row r="715" customFormat="false" ht="15.75" hidden="false" customHeight="true" outlineLevel="0" collapsed="false">
      <c r="A715" s="2"/>
      <c r="C715" s="2"/>
    </row>
    <row r="716" customFormat="false" ht="15.75" hidden="false" customHeight="true" outlineLevel="0" collapsed="false">
      <c r="A716" s="2"/>
      <c r="C716" s="2"/>
    </row>
    <row r="717" customFormat="false" ht="15.75" hidden="false" customHeight="true" outlineLevel="0" collapsed="false">
      <c r="A717" s="2"/>
      <c r="C717" s="2"/>
    </row>
    <row r="718" customFormat="false" ht="15.75" hidden="false" customHeight="true" outlineLevel="0" collapsed="false">
      <c r="A718" s="2"/>
      <c r="C718" s="2"/>
    </row>
    <row r="719" customFormat="false" ht="15.75" hidden="false" customHeight="true" outlineLevel="0" collapsed="false">
      <c r="A719" s="2"/>
      <c r="C719" s="2"/>
    </row>
    <row r="720" customFormat="false" ht="15.75" hidden="false" customHeight="true" outlineLevel="0" collapsed="false">
      <c r="A720" s="2"/>
      <c r="C720" s="2"/>
    </row>
    <row r="721" customFormat="false" ht="15.75" hidden="false" customHeight="true" outlineLevel="0" collapsed="false">
      <c r="A721" s="2"/>
      <c r="C721" s="2"/>
    </row>
    <row r="722" customFormat="false" ht="15.75" hidden="false" customHeight="true" outlineLevel="0" collapsed="false">
      <c r="A722" s="2"/>
      <c r="C722" s="2"/>
    </row>
    <row r="723" customFormat="false" ht="15.75" hidden="false" customHeight="true" outlineLevel="0" collapsed="false">
      <c r="A723" s="2"/>
      <c r="C723" s="2"/>
    </row>
    <row r="724" customFormat="false" ht="15.75" hidden="false" customHeight="true" outlineLevel="0" collapsed="false">
      <c r="A724" s="2"/>
      <c r="C724" s="2"/>
    </row>
    <row r="725" customFormat="false" ht="15.75" hidden="false" customHeight="true" outlineLevel="0" collapsed="false">
      <c r="A725" s="2"/>
      <c r="C725" s="2"/>
    </row>
    <row r="726" customFormat="false" ht="15.75" hidden="false" customHeight="true" outlineLevel="0" collapsed="false">
      <c r="A726" s="2"/>
      <c r="C726" s="2"/>
    </row>
    <row r="727" customFormat="false" ht="15.75" hidden="false" customHeight="true" outlineLevel="0" collapsed="false">
      <c r="A727" s="2"/>
      <c r="C727" s="2"/>
    </row>
    <row r="728" customFormat="false" ht="15.75" hidden="false" customHeight="true" outlineLevel="0" collapsed="false">
      <c r="A728" s="2"/>
      <c r="C728" s="2"/>
    </row>
    <row r="729" customFormat="false" ht="15.75" hidden="false" customHeight="true" outlineLevel="0" collapsed="false">
      <c r="A729" s="2"/>
      <c r="C729" s="2"/>
    </row>
    <row r="730" customFormat="false" ht="15.75" hidden="false" customHeight="true" outlineLevel="0" collapsed="false">
      <c r="A730" s="2"/>
      <c r="C730" s="2"/>
    </row>
    <row r="731" customFormat="false" ht="15.75" hidden="false" customHeight="true" outlineLevel="0" collapsed="false">
      <c r="A731" s="2"/>
      <c r="C731" s="2"/>
    </row>
    <row r="732" customFormat="false" ht="15.75" hidden="false" customHeight="true" outlineLevel="0" collapsed="false">
      <c r="A732" s="2"/>
      <c r="C732" s="2"/>
    </row>
    <row r="733" customFormat="false" ht="15.75" hidden="false" customHeight="true" outlineLevel="0" collapsed="false">
      <c r="A733" s="2"/>
      <c r="C733" s="2"/>
    </row>
    <row r="734" customFormat="false" ht="15.75" hidden="false" customHeight="true" outlineLevel="0" collapsed="false">
      <c r="A734" s="2"/>
      <c r="C734" s="2"/>
    </row>
    <row r="735" customFormat="false" ht="15.75" hidden="false" customHeight="true" outlineLevel="0" collapsed="false">
      <c r="A735" s="2"/>
      <c r="C735" s="2"/>
    </row>
    <row r="736" customFormat="false" ht="15.75" hidden="false" customHeight="true" outlineLevel="0" collapsed="false">
      <c r="A736" s="2"/>
      <c r="C736" s="2"/>
    </row>
    <row r="737" customFormat="false" ht="15.75" hidden="false" customHeight="true" outlineLevel="0" collapsed="false">
      <c r="A737" s="2"/>
      <c r="C737" s="2"/>
    </row>
    <row r="738" customFormat="false" ht="15.75" hidden="false" customHeight="true" outlineLevel="0" collapsed="false">
      <c r="A738" s="2"/>
      <c r="C738" s="2"/>
    </row>
    <row r="739" customFormat="false" ht="15.75" hidden="false" customHeight="true" outlineLevel="0" collapsed="false">
      <c r="A739" s="2"/>
      <c r="C739" s="2"/>
    </row>
    <row r="740" customFormat="false" ht="15.75" hidden="false" customHeight="true" outlineLevel="0" collapsed="false">
      <c r="A740" s="2"/>
      <c r="C740" s="2"/>
    </row>
    <row r="741" customFormat="false" ht="15.75" hidden="false" customHeight="true" outlineLevel="0" collapsed="false">
      <c r="A741" s="2"/>
      <c r="C741" s="2"/>
    </row>
    <row r="742" customFormat="false" ht="15.75" hidden="false" customHeight="true" outlineLevel="0" collapsed="false">
      <c r="A742" s="2"/>
      <c r="C742" s="2"/>
    </row>
    <row r="743" customFormat="false" ht="15.75" hidden="false" customHeight="true" outlineLevel="0" collapsed="false">
      <c r="A743" s="2"/>
      <c r="C743" s="2"/>
    </row>
    <row r="744" customFormat="false" ht="15.75" hidden="false" customHeight="true" outlineLevel="0" collapsed="false">
      <c r="A744" s="2"/>
      <c r="C744" s="2"/>
    </row>
    <row r="745" customFormat="false" ht="15.75" hidden="false" customHeight="true" outlineLevel="0" collapsed="false">
      <c r="A745" s="2"/>
      <c r="C745" s="2"/>
    </row>
    <row r="746" customFormat="false" ht="15.75" hidden="false" customHeight="true" outlineLevel="0" collapsed="false">
      <c r="A746" s="2"/>
      <c r="C746" s="2"/>
    </row>
    <row r="747" customFormat="false" ht="15.75" hidden="false" customHeight="true" outlineLevel="0" collapsed="false">
      <c r="A747" s="2"/>
      <c r="C747" s="2"/>
    </row>
    <row r="748" customFormat="false" ht="15.75" hidden="false" customHeight="true" outlineLevel="0" collapsed="false">
      <c r="A748" s="2"/>
      <c r="C748" s="2"/>
    </row>
    <row r="749" customFormat="false" ht="15.75" hidden="false" customHeight="true" outlineLevel="0" collapsed="false">
      <c r="A749" s="2"/>
      <c r="C749" s="2"/>
    </row>
    <row r="750" customFormat="false" ht="15.75" hidden="false" customHeight="true" outlineLevel="0" collapsed="false">
      <c r="A750" s="2"/>
      <c r="C750" s="2"/>
    </row>
    <row r="751" customFormat="false" ht="15.75" hidden="false" customHeight="true" outlineLevel="0" collapsed="false">
      <c r="A751" s="2"/>
      <c r="C751" s="2"/>
    </row>
    <row r="752" customFormat="false" ht="15.75" hidden="false" customHeight="true" outlineLevel="0" collapsed="false">
      <c r="A752" s="2"/>
      <c r="C752" s="2"/>
    </row>
    <row r="753" customFormat="false" ht="15.75" hidden="false" customHeight="true" outlineLevel="0" collapsed="false">
      <c r="A753" s="2"/>
      <c r="C753" s="2"/>
    </row>
    <row r="754" customFormat="false" ht="15.75" hidden="false" customHeight="true" outlineLevel="0" collapsed="false">
      <c r="A754" s="2"/>
      <c r="C754" s="2"/>
    </row>
    <row r="755" customFormat="false" ht="15.75" hidden="false" customHeight="true" outlineLevel="0" collapsed="false">
      <c r="A755" s="2"/>
      <c r="C755" s="2"/>
    </row>
    <row r="756" customFormat="false" ht="15.75" hidden="false" customHeight="true" outlineLevel="0" collapsed="false">
      <c r="A756" s="2"/>
      <c r="C756" s="2"/>
    </row>
    <row r="757" customFormat="false" ht="15.75" hidden="false" customHeight="true" outlineLevel="0" collapsed="false">
      <c r="A757" s="2"/>
      <c r="C757" s="2"/>
    </row>
    <row r="758" customFormat="false" ht="15.75" hidden="false" customHeight="true" outlineLevel="0" collapsed="false">
      <c r="A758" s="2"/>
      <c r="C758" s="2"/>
    </row>
    <row r="759" customFormat="false" ht="15.75" hidden="false" customHeight="true" outlineLevel="0" collapsed="false">
      <c r="A759" s="2"/>
      <c r="C759" s="2"/>
    </row>
    <row r="760" customFormat="false" ht="15.75" hidden="false" customHeight="true" outlineLevel="0" collapsed="false">
      <c r="A760" s="2"/>
      <c r="C760" s="2"/>
    </row>
    <row r="761" customFormat="false" ht="15.75" hidden="false" customHeight="true" outlineLevel="0" collapsed="false">
      <c r="A761" s="2"/>
      <c r="C761" s="2"/>
    </row>
    <row r="762" customFormat="false" ht="15.75" hidden="false" customHeight="true" outlineLevel="0" collapsed="false">
      <c r="A762" s="2"/>
      <c r="C762" s="2"/>
    </row>
    <row r="763" customFormat="false" ht="15.75" hidden="false" customHeight="true" outlineLevel="0" collapsed="false">
      <c r="A763" s="2"/>
      <c r="C763" s="2"/>
    </row>
    <row r="764" customFormat="false" ht="15.75" hidden="false" customHeight="true" outlineLevel="0" collapsed="false">
      <c r="A764" s="2"/>
      <c r="C764" s="2"/>
    </row>
    <row r="765" customFormat="false" ht="15.75" hidden="false" customHeight="true" outlineLevel="0" collapsed="false">
      <c r="A765" s="2"/>
      <c r="C765" s="2"/>
    </row>
    <row r="766" customFormat="false" ht="15.75" hidden="false" customHeight="true" outlineLevel="0" collapsed="false">
      <c r="A766" s="2"/>
      <c r="C766" s="2"/>
    </row>
    <row r="767" customFormat="false" ht="15.75" hidden="false" customHeight="true" outlineLevel="0" collapsed="false">
      <c r="A767" s="2"/>
      <c r="C767" s="2"/>
    </row>
    <row r="768" customFormat="false" ht="15.75" hidden="false" customHeight="true" outlineLevel="0" collapsed="false">
      <c r="A768" s="2"/>
      <c r="C768" s="2"/>
    </row>
    <row r="769" customFormat="false" ht="15.75" hidden="false" customHeight="true" outlineLevel="0" collapsed="false">
      <c r="A769" s="2"/>
      <c r="C769" s="2"/>
    </row>
    <row r="770" customFormat="false" ht="15.75" hidden="false" customHeight="true" outlineLevel="0" collapsed="false">
      <c r="A770" s="2"/>
      <c r="C770" s="2"/>
    </row>
    <row r="771" customFormat="false" ht="15.75" hidden="false" customHeight="true" outlineLevel="0" collapsed="false">
      <c r="A771" s="2"/>
      <c r="C771" s="2"/>
    </row>
    <row r="772" customFormat="false" ht="15.75" hidden="false" customHeight="true" outlineLevel="0" collapsed="false">
      <c r="A772" s="2"/>
      <c r="C772" s="2"/>
    </row>
    <row r="773" customFormat="false" ht="15.75" hidden="false" customHeight="true" outlineLevel="0" collapsed="false">
      <c r="A773" s="2"/>
      <c r="C773" s="2"/>
    </row>
    <row r="774" customFormat="false" ht="15.75" hidden="false" customHeight="true" outlineLevel="0" collapsed="false">
      <c r="A774" s="2"/>
      <c r="C774" s="2"/>
    </row>
    <row r="775" customFormat="false" ht="15.75" hidden="false" customHeight="true" outlineLevel="0" collapsed="false">
      <c r="A775" s="2"/>
      <c r="C775" s="2"/>
    </row>
    <row r="776" customFormat="false" ht="15.75" hidden="false" customHeight="true" outlineLevel="0" collapsed="false">
      <c r="A776" s="2"/>
      <c r="C776" s="2"/>
    </row>
    <row r="777" customFormat="false" ht="15.75" hidden="false" customHeight="true" outlineLevel="0" collapsed="false">
      <c r="A777" s="2"/>
      <c r="C777" s="2"/>
    </row>
    <row r="778" customFormat="false" ht="15.75" hidden="false" customHeight="true" outlineLevel="0" collapsed="false">
      <c r="A778" s="2"/>
      <c r="C778" s="2"/>
    </row>
    <row r="779" customFormat="false" ht="15.75" hidden="false" customHeight="true" outlineLevel="0" collapsed="false">
      <c r="A779" s="2"/>
      <c r="C779" s="2"/>
    </row>
    <row r="780" customFormat="false" ht="15.75" hidden="false" customHeight="true" outlineLevel="0" collapsed="false">
      <c r="A780" s="2"/>
      <c r="C780" s="2"/>
    </row>
    <row r="781" customFormat="false" ht="15.75" hidden="false" customHeight="true" outlineLevel="0" collapsed="false">
      <c r="A781" s="2"/>
      <c r="C781" s="2"/>
    </row>
    <row r="782" customFormat="false" ht="15.75" hidden="false" customHeight="true" outlineLevel="0" collapsed="false">
      <c r="A782" s="2"/>
      <c r="C782" s="2"/>
    </row>
    <row r="783" customFormat="false" ht="15.75" hidden="false" customHeight="true" outlineLevel="0" collapsed="false">
      <c r="A783" s="2"/>
      <c r="C783" s="2"/>
    </row>
    <row r="784" customFormat="false" ht="15.75" hidden="false" customHeight="true" outlineLevel="0" collapsed="false">
      <c r="A784" s="2"/>
      <c r="C784" s="2"/>
    </row>
    <row r="785" customFormat="false" ht="15.75" hidden="false" customHeight="true" outlineLevel="0" collapsed="false">
      <c r="A785" s="2"/>
      <c r="C785" s="2"/>
    </row>
    <row r="786" customFormat="false" ht="15.75" hidden="false" customHeight="true" outlineLevel="0" collapsed="false">
      <c r="A786" s="2"/>
      <c r="C786" s="2"/>
    </row>
    <row r="787" customFormat="false" ht="15.75" hidden="false" customHeight="true" outlineLevel="0" collapsed="false">
      <c r="A787" s="2"/>
      <c r="C787" s="2"/>
    </row>
    <row r="788" customFormat="false" ht="15.75" hidden="false" customHeight="true" outlineLevel="0" collapsed="false">
      <c r="A788" s="2"/>
      <c r="C788" s="2"/>
    </row>
    <row r="789" customFormat="false" ht="15.75" hidden="false" customHeight="true" outlineLevel="0" collapsed="false">
      <c r="A789" s="2"/>
      <c r="C789" s="2"/>
    </row>
    <row r="790" customFormat="false" ht="15.75" hidden="false" customHeight="true" outlineLevel="0" collapsed="false">
      <c r="A790" s="2"/>
      <c r="C790" s="2"/>
    </row>
    <row r="791" customFormat="false" ht="15.75" hidden="false" customHeight="true" outlineLevel="0" collapsed="false">
      <c r="A791" s="2"/>
      <c r="C791" s="2"/>
    </row>
    <row r="792" customFormat="false" ht="15.75" hidden="false" customHeight="true" outlineLevel="0" collapsed="false">
      <c r="A792" s="2"/>
      <c r="C792" s="2"/>
    </row>
    <row r="793" customFormat="false" ht="15.75" hidden="false" customHeight="true" outlineLevel="0" collapsed="false">
      <c r="A793" s="2"/>
      <c r="C793" s="2"/>
    </row>
    <row r="794" customFormat="false" ht="15.75" hidden="false" customHeight="true" outlineLevel="0" collapsed="false">
      <c r="A794" s="2"/>
      <c r="C794" s="2"/>
    </row>
    <row r="795" customFormat="false" ht="15.75" hidden="false" customHeight="true" outlineLevel="0" collapsed="false">
      <c r="A795" s="2"/>
      <c r="C795" s="2"/>
    </row>
    <row r="796" customFormat="false" ht="15.75" hidden="false" customHeight="true" outlineLevel="0" collapsed="false">
      <c r="A796" s="2"/>
      <c r="C796" s="2"/>
    </row>
    <row r="797" customFormat="false" ht="15.75" hidden="false" customHeight="true" outlineLevel="0" collapsed="false">
      <c r="A797" s="2"/>
      <c r="C797" s="2"/>
    </row>
    <row r="798" customFormat="false" ht="15.75" hidden="false" customHeight="true" outlineLevel="0" collapsed="false">
      <c r="A798" s="2"/>
      <c r="C798" s="2"/>
    </row>
    <row r="799" customFormat="false" ht="15.75" hidden="false" customHeight="true" outlineLevel="0" collapsed="false">
      <c r="A799" s="2"/>
      <c r="C799" s="2"/>
    </row>
    <row r="800" customFormat="false" ht="15.75" hidden="false" customHeight="true" outlineLevel="0" collapsed="false">
      <c r="A800" s="2"/>
      <c r="C800" s="2"/>
    </row>
    <row r="801" customFormat="false" ht="15.75" hidden="false" customHeight="true" outlineLevel="0" collapsed="false">
      <c r="A801" s="2"/>
      <c r="C801" s="2"/>
    </row>
    <row r="802" customFormat="false" ht="15.75" hidden="false" customHeight="true" outlineLevel="0" collapsed="false">
      <c r="A802" s="2"/>
      <c r="C802" s="2"/>
    </row>
    <row r="803" customFormat="false" ht="15.75" hidden="false" customHeight="true" outlineLevel="0" collapsed="false">
      <c r="A803" s="2"/>
      <c r="C803" s="2"/>
    </row>
    <row r="804" customFormat="false" ht="15.75" hidden="false" customHeight="true" outlineLevel="0" collapsed="false">
      <c r="A804" s="2"/>
      <c r="C804" s="2"/>
    </row>
    <row r="805" customFormat="false" ht="15.75" hidden="false" customHeight="true" outlineLevel="0" collapsed="false">
      <c r="A805" s="2"/>
      <c r="C805" s="2"/>
    </row>
    <row r="806" customFormat="false" ht="15.75" hidden="false" customHeight="true" outlineLevel="0" collapsed="false">
      <c r="A806" s="2"/>
      <c r="C806" s="2"/>
    </row>
    <row r="807" customFormat="false" ht="15.75" hidden="false" customHeight="true" outlineLevel="0" collapsed="false">
      <c r="A807" s="2"/>
      <c r="C807" s="2"/>
    </row>
    <row r="808" customFormat="false" ht="15.75" hidden="false" customHeight="true" outlineLevel="0" collapsed="false">
      <c r="A808" s="2"/>
      <c r="C808" s="2"/>
    </row>
    <row r="809" customFormat="false" ht="15.75" hidden="false" customHeight="true" outlineLevel="0" collapsed="false">
      <c r="A809" s="2"/>
      <c r="C809" s="2"/>
    </row>
    <row r="810" customFormat="false" ht="15.75" hidden="false" customHeight="true" outlineLevel="0" collapsed="false">
      <c r="A810" s="2"/>
      <c r="C810" s="2"/>
    </row>
    <row r="811" customFormat="false" ht="15.75" hidden="false" customHeight="true" outlineLevel="0" collapsed="false">
      <c r="A811" s="2"/>
      <c r="C811" s="2"/>
    </row>
    <row r="812" customFormat="false" ht="15.75" hidden="false" customHeight="true" outlineLevel="0" collapsed="false">
      <c r="A812" s="2"/>
      <c r="C812" s="2"/>
    </row>
    <row r="813" customFormat="false" ht="15.75" hidden="false" customHeight="true" outlineLevel="0" collapsed="false">
      <c r="A813" s="2"/>
      <c r="C813" s="2"/>
    </row>
    <row r="814" customFormat="false" ht="15.75" hidden="false" customHeight="true" outlineLevel="0" collapsed="false">
      <c r="A814" s="2"/>
      <c r="C814" s="2"/>
    </row>
    <row r="815" customFormat="false" ht="15.75" hidden="false" customHeight="true" outlineLevel="0" collapsed="false">
      <c r="A815" s="2"/>
      <c r="C815" s="2"/>
    </row>
    <row r="816" customFormat="false" ht="15.75" hidden="false" customHeight="true" outlineLevel="0" collapsed="false">
      <c r="A816" s="2"/>
      <c r="C816" s="2"/>
    </row>
    <row r="817" customFormat="false" ht="15.75" hidden="false" customHeight="true" outlineLevel="0" collapsed="false">
      <c r="A817" s="2"/>
      <c r="C817" s="2"/>
    </row>
    <row r="818" customFormat="false" ht="15.75" hidden="false" customHeight="true" outlineLevel="0" collapsed="false">
      <c r="A818" s="2"/>
      <c r="C818" s="2"/>
    </row>
    <row r="819" customFormat="false" ht="15.75" hidden="false" customHeight="true" outlineLevel="0" collapsed="false">
      <c r="A819" s="2"/>
      <c r="C819" s="2"/>
    </row>
    <row r="820" customFormat="false" ht="15.75" hidden="false" customHeight="true" outlineLevel="0" collapsed="false">
      <c r="A820" s="2"/>
      <c r="C820" s="2"/>
    </row>
    <row r="821" customFormat="false" ht="15.75" hidden="false" customHeight="true" outlineLevel="0" collapsed="false">
      <c r="A821" s="2"/>
      <c r="C821" s="2"/>
    </row>
    <row r="822" customFormat="false" ht="15.75" hidden="false" customHeight="true" outlineLevel="0" collapsed="false">
      <c r="A822" s="2"/>
      <c r="C822" s="2"/>
    </row>
    <row r="823" customFormat="false" ht="15.75" hidden="false" customHeight="true" outlineLevel="0" collapsed="false">
      <c r="A823" s="2"/>
      <c r="C823" s="2"/>
    </row>
    <row r="824" customFormat="false" ht="15.75" hidden="false" customHeight="true" outlineLevel="0" collapsed="false">
      <c r="A824" s="2"/>
      <c r="C824" s="2"/>
    </row>
    <row r="825" customFormat="false" ht="15.75" hidden="false" customHeight="true" outlineLevel="0" collapsed="false">
      <c r="A825" s="2"/>
      <c r="C825" s="2"/>
    </row>
    <row r="826" customFormat="false" ht="15.75" hidden="false" customHeight="true" outlineLevel="0" collapsed="false">
      <c r="A826" s="2"/>
      <c r="C826" s="2"/>
    </row>
    <row r="827" customFormat="false" ht="15.75" hidden="false" customHeight="true" outlineLevel="0" collapsed="false">
      <c r="A827" s="2"/>
      <c r="C827" s="2"/>
    </row>
    <row r="828" customFormat="false" ht="15.75" hidden="false" customHeight="true" outlineLevel="0" collapsed="false">
      <c r="A828" s="2"/>
      <c r="C828" s="2"/>
    </row>
    <row r="829" customFormat="false" ht="15.75" hidden="false" customHeight="true" outlineLevel="0" collapsed="false">
      <c r="A829" s="2"/>
      <c r="C829" s="2"/>
    </row>
    <row r="830" customFormat="false" ht="15.75" hidden="false" customHeight="true" outlineLevel="0" collapsed="false">
      <c r="A830" s="2"/>
      <c r="C830" s="2"/>
    </row>
    <row r="831" customFormat="false" ht="15.75" hidden="false" customHeight="true" outlineLevel="0" collapsed="false">
      <c r="A831" s="2"/>
      <c r="C831" s="2"/>
    </row>
    <row r="832" customFormat="false" ht="15.75" hidden="false" customHeight="true" outlineLevel="0" collapsed="false">
      <c r="A832" s="2"/>
      <c r="C832" s="2"/>
    </row>
    <row r="833" customFormat="false" ht="15.75" hidden="false" customHeight="true" outlineLevel="0" collapsed="false">
      <c r="A833" s="2"/>
      <c r="C833" s="2"/>
    </row>
    <row r="834" customFormat="false" ht="15.75" hidden="false" customHeight="true" outlineLevel="0" collapsed="false">
      <c r="A834" s="2"/>
      <c r="C834" s="2"/>
    </row>
    <row r="835" customFormat="false" ht="15.75" hidden="false" customHeight="true" outlineLevel="0" collapsed="false">
      <c r="A835" s="2"/>
      <c r="C835" s="2"/>
    </row>
    <row r="836" customFormat="false" ht="15.75" hidden="false" customHeight="true" outlineLevel="0" collapsed="false">
      <c r="A836" s="2"/>
      <c r="C836" s="2"/>
    </row>
    <row r="837" customFormat="false" ht="15.75" hidden="false" customHeight="true" outlineLevel="0" collapsed="false">
      <c r="A837" s="2"/>
      <c r="C837" s="2"/>
    </row>
    <row r="838" customFormat="false" ht="15.75" hidden="false" customHeight="true" outlineLevel="0" collapsed="false">
      <c r="A838" s="2"/>
      <c r="C838" s="2"/>
    </row>
    <row r="839" customFormat="false" ht="15.75" hidden="false" customHeight="true" outlineLevel="0" collapsed="false">
      <c r="A839" s="2"/>
      <c r="C839" s="2"/>
    </row>
    <row r="840" customFormat="false" ht="15.75" hidden="false" customHeight="true" outlineLevel="0" collapsed="false">
      <c r="A840" s="2"/>
      <c r="C840" s="2"/>
    </row>
    <row r="841" customFormat="false" ht="15.75" hidden="false" customHeight="true" outlineLevel="0" collapsed="false">
      <c r="A841" s="2"/>
      <c r="C841" s="2"/>
    </row>
    <row r="842" customFormat="false" ht="15.75" hidden="false" customHeight="true" outlineLevel="0" collapsed="false">
      <c r="A842" s="2"/>
      <c r="C842" s="2"/>
    </row>
    <row r="843" customFormat="false" ht="15.75" hidden="false" customHeight="true" outlineLevel="0" collapsed="false">
      <c r="A843" s="2"/>
      <c r="C843" s="2"/>
    </row>
    <row r="844" customFormat="false" ht="15.75" hidden="false" customHeight="true" outlineLevel="0" collapsed="false">
      <c r="A844" s="2"/>
      <c r="C844" s="2"/>
    </row>
    <row r="845" customFormat="false" ht="15.75" hidden="false" customHeight="true" outlineLevel="0" collapsed="false">
      <c r="A845" s="2"/>
      <c r="C845" s="2"/>
    </row>
    <row r="846" customFormat="false" ht="15.75" hidden="false" customHeight="true" outlineLevel="0" collapsed="false">
      <c r="A846" s="2"/>
      <c r="C846" s="2"/>
    </row>
    <row r="847" customFormat="false" ht="15.75" hidden="false" customHeight="true" outlineLevel="0" collapsed="false">
      <c r="A847" s="2"/>
      <c r="C847" s="2"/>
    </row>
    <row r="848" customFormat="false" ht="15.75" hidden="false" customHeight="true" outlineLevel="0" collapsed="false">
      <c r="A848" s="2"/>
      <c r="C848" s="2"/>
    </row>
    <row r="849" customFormat="false" ht="15.75" hidden="false" customHeight="true" outlineLevel="0" collapsed="false">
      <c r="A849" s="2"/>
      <c r="C849" s="2"/>
    </row>
    <row r="850" customFormat="false" ht="15.75" hidden="false" customHeight="true" outlineLevel="0" collapsed="false">
      <c r="A850" s="2"/>
      <c r="C850" s="2"/>
    </row>
    <row r="851" customFormat="false" ht="15.75" hidden="false" customHeight="true" outlineLevel="0" collapsed="false">
      <c r="A851" s="2"/>
      <c r="C851" s="2"/>
    </row>
    <row r="852" customFormat="false" ht="15.75" hidden="false" customHeight="true" outlineLevel="0" collapsed="false">
      <c r="A852" s="2"/>
      <c r="C852" s="2"/>
    </row>
    <row r="853" customFormat="false" ht="15.75" hidden="false" customHeight="true" outlineLevel="0" collapsed="false">
      <c r="A853" s="2"/>
      <c r="C853" s="2"/>
    </row>
    <row r="854" customFormat="false" ht="15.75" hidden="false" customHeight="true" outlineLevel="0" collapsed="false">
      <c r="A854" s="2"/>
      <c r="C854" s="2"/>
    </row>
    <row r="855" customFormat="false" ht="15.75" hidden="false" customHeight="true" outlineLevel="0" collapsed="false">
      <c r="A855" s="2"/>
      <c r="C855" s="2"/>
    </row>
    <row r="856" customFormat="false" ht="15.75" hidden="false" customHeight="true" outlineLevel="0" collapsed="false">
      <c r="A856" s="2"/>
      <c r="C856" s="2"/>
    </row>
    <row r="857" customFormat="false" ht="15.75" hidden="false" customHeight="true" outlineLevel="0" collapsed="false">
      <c r="A857" s="2"/>
      <c r="C857" s="2"/>
    </row>
    <row r="858" customFormat="false" ht="15.75" hidden="false" customHeight="true" outlineLevel="0" collapsed="false">
      <c r="A858" s="2"/>
      <c r="C858" s="2"/>
    </row>
    <row r="859" customFormat="false" ht="15.75" hidden="false" customHeight="true" outlineLevel="0" collapsed="false">
      <c r="A859" s="2"/>
      <c r="C859" s="2"/>
    </row>
    <row r="860" customFormat="false" ht="15.75" hidden="false" customHeight="true" outlineLevel="0" collapsed="false">
      <c r="A860" s="2"/>
      <c r="C860" s="2"/>
    </row>
    <row r="861" customFormat="false" ht="15.75" hidden="false" customHeight="true" outlineLevel="0" collapsed="false">
      <c r="A861" s="2"/>
      <c r="C861" s="2"/>
    </row>
    <row r="862" customFormat="false" ht="15.75" hidden="false" customHeight="true" outlineLevel="0" collapsed="false">
      <c r="A862" s="2"/>
      <c r="C862" s="2"/>
    </row>
    <row r="863" customFormat="false" ht="15.75" hidden="false" customHeight="true" outlineLevel="0" collapsed="false">
      <c r="A863" s="2"/>
      <c r="C863" s="2"/>
    </row>
    <row r="864" customFormat="false" ht="15.75" hidden="false" customHeight="true" outlineLevel="0" collapsed="false">
      <c r="A864" s="2"/>
      <c r="C864" s="2"/>
    </row>
    <row r="865" customFormat="false" ht="15.75" hidden="false" customHeight="true" outlineLevel="0" collapsed="false">
      <c r="A865" s="2"/>
      <c r="C865" s="2"/>
    </row>
    <row r="866" customFormat="false" ht="15.75" hidden="false" customHeight="true" outlineLevel="0" collapsed="false">
      <c r="A866" s="2"/>
      <c r="C866" s="2"/>
    </row>
    <row r="867" customFormat="false" ht="15.75" hidden="false" customHeight="true" outlineLevel="0" collapsed="false">
      <c r="A867" s="2"/>
      <c r="C867" s="2"/>
    </row>
    <row r="868" customFormat="false" ht="15.75" hidden="false" customHeight="true" outlineLevel="0" collapsed="false">
      <c r="A868" s="2"/>
      <c r="C868" s="2"/>
    </row>
    <row r="869" customFormat="false" ht="15.75" hidden="false" customHeight="true" outlineLevel="0" collapsed="false">
      <c r="A869" s="2"/>
      <c r="C869" s="2"/>
    </row>
    <row r="870" customFormat="false" ht="15.75" hidden="false" customHeight="true" outlineLevel="0" collapsed="false">
      <c r="A870" s="2"/>
      <c r="C870" s="2"/>
    </row>
    <row r="871" customFormat="false" ht="15.75" hidden="false" customHeight="true" outlineLevel="0" collapsed="false">
      <c r="A871" s="2"/>
      <c r="C871" s="2"/>
    </row>
    <row r="872" customFormat="false" ht="15.75" hidden="false" customHeight="true" outlineLevel="0" collapsed="false">
      <c r="A872" s="2"/>
      <c r="C872" s="2"/>
    </row>
    <row r="873" customFormat="false" ht="15.75" hidden="false" customHeight="true" outlineLevel="0" collapsed="false">
      <c r="A873" s="2"/>
      <c r="C873" s="2"/>
    </row>
    <row r="874" customFormat="false" ht="15.75" hidden="false" customHeight="true" outlineLevel="0" collapsed="false">
      <c r="A874" s="2"/>
      <c r="C874" s="2"/>
    </row>
    <row r="875" customFormat="false" ht="15.75" hidden="false" customHeight="true" outlineLevel="0" collapsed="false">
      <c r="A875" s="2"/>
      <c r="C875" s="2"/>
    </row>
    <row r="876" customFormat="false" ht="15.75" hidden="false" customHeight="true" outlineLevel="0" collapsed="false">
      <c r="A876" s="2"/>
      <c r="C876" s="2"/>
    </row>
    <row r="877" customFormat="false" ht="15.75" hidden="false" customHeight="true" outlineLevel="0" collapsed="false">
      <c r="A877" s="2"/>
      <c r="C877" s="2"/>
    </row>
    <row r="878" customFormat="false" ht="15.75" hidden="false" customHeight="true" outlineLevel="0" collapsed="false">
      <c r="A878" s="2"/>
      <c r="C878" s="2"/>
    </row>
    <row r="879" customFormat="false" ht="15.75" hidden="false" customHeight="true" outlineLevel="0" collapsed="false">
      <c r="A879" s="2"/>
      <c r="C879" s="2"/>
    </row>
    <row r="880" customFormat="false" ht="15.75" hidden="false" customHeight="true" outlineLevel="0" collapsed="false">
      <c r="A880" s="2"/>
      <c r="C880" s="2"/>
    </row>
    <row r="881" customFormat="false" ht="15.75" hidden="false" customHeight="true" outlineLevel="0" collapsed="false">
      <c r="A881" s="2"/>
      <c r="C881" s="2"/>
    </row>
    <row r="882" customFormat="false" ht="15.75" hidden="false" customHeight="true" outlineLevel="0" collapsed="false">
      <c r="A882" s="2"/>
      <c r="C882" s="2"/>
    </row>
    <row r="883" customFormat="false" ht="15.75" hidden="false" customHeight="true" outlineLevel="0" collapsed="false">
      <c r="A883" s="2"/>
      <c r="C883" s="2"/>
    </row>
    <row r="884" customFormat="false" ht="15.75" hidden="false" customHeight="true" outlineLevel="0" collapsed="false">
      <c r="A884" s="2"/>
      <c r="C884" s="2"/>
    </row>
    <row r="885" customFormat="false" ht="15.75" hidden="false" customHeight="true" outlineLevel="0" collapsed="false">
      <c r="A885" s="2"/>
      <c r="C885" s="2"/>
    </row>
    <row r="886" customFormat="false" ht="15.75" hidden="false" customHeight="true" outlineLevel="0" collapsed="false">
      <c r="A886" s="2"/>
      <c r="C886" s="2"/>
    </row>
    <row r="887" customFormat="false" ht="15.75" hidden="false" customHeight="true" outlineLevel="0" collapsed="false">
      <c r="A887" s="2"/>
      <c r="C887" s="2"/>
    </row>
    <row r="888" customFormat="false" ht="15.75" hidden="false" customHeight="true" outlineLevel="0" collapsed="false">
      <c r="A888" s="2"/>
      <c r="C888" s="2"/>
    </row>
    <row r="889" customFormat="false" ht="15.75" hidden="false" customHeight="true" outlineLevel="0" collapsed="false">
      <c r="A889" s="2"/>
      <c r="C889" s="2"/>
    </row>
    <row r="890" customFormat="false" ht="15.75" hidden="false" customHeight="true" outlineLevel="0" collapsed="false">
      <c r="A890" s="2"/>
      <c r="C890" s="2"/>
    </row>
    <row r="891" customFormat="false" ht="15.75" hidden="false" customHeight="true" outlineLevel="0" collapsed="false">
      <c r="A891" s="2"/>
      <c r="C891" s="2"/>
    </row>
    <row r="892" customFormat="false" ht="15.75" hidden="false" customHeight="true" outlineLevel="0" collapsed="false">
      <c r="A892" s="2"/>
      <c r="C892" s="2"/>
    </row>
    <row r="893" customFormat="false" ht="15.75" hidden="false" customHeight="true" outlineLevel="0" collapsed="false">
      <c r="A893" s="2"/>
      <c r="C893" s="2"/>
    </row>
    <row r="894" customFormat="false" ht="15.75" hidden="false" customHeight="true" outlineLevel="0" collapsed="false">
      <c r="A894" s="2"/>
      <c r="C894" s="2"/>
    </row>
    <row r="895" customFormat="false" ht="15.75" hidden="false" customHeight="true" outlineLevel="0" collapsed="false">
      <c r="A895" s="2"/>
      <c r="C895" s="2"/>
    </row>
    <row r="896" customFormat="false" ht="15.75" hidden="false" customHeight="true" outlineLevel="0" collapsed="false">
      <c r="A896" s="2"/>
      <c r="C896" s="2"/>
    </row>
    <row r="897" customFormat="false" ht="15.75" hidden="false" customHeight="true" outlineLevel="0" collapsed="false">
      <c r="A897" s="2"/>
      <c r="C897" s="2"/>
    </row>
    <row r="898" customFormat="false" ht="15.75" hidden="false" customHeight="true" outlineLevel="0" collapsed="false">
      <c r="A898" s="2"/>
      <c r="C898" s="2"/>
    </row>
    <row r="899" customFormat="false" ht="15.75" hidden="false" customHeight="true" outlineLevel="0" collapsed="false">
      <c r="A899" s="2"/>
      <c r="C899" s="2"/>
    </row>
    <row r="900" customFormat="false" ht="15.75" hidden="false" customHeight="true" outlineLevel="0" collapsed="false">
      <c r="A900" s="2"/>
      <c r="C900" s="2"/>
    </row>
    <row r="901" customFormat="false" ht="15.75" hidden="false" customHeight="true" outlineLevel="0" collapsed="false">
      <c r="A901" s="2"/>
      <c r="C901" s="2"/>
    </row>
    <row r="902" customFormat="false" ht="15.75" hidden="false" customHeight="true" outlineLevel="0" collapsed="false">
      <c r="A902" s="2"/>
      <c r="C902" s="2"/>
    </row>
    <row r="903" customFormat="false" ht="15.75" hidden="false" customHeight="true" outlineLevel="0" collapsed="false">
      <c r="A903" s="2"/>
      <c r="C903" s="2"/>
    </row>
    <row r="904" customFormat="false" ht="15.75" hidden="false" customHeight="true" outlineLevel="0" collapsed="false">
      <c r="A904" s="2"/>
      <c r="C904" s="2"/>
    </row>
    <row r="905" customFormat="false" ht="15.75" hidden="false" customHeight="true" outlineLevel="0" collapsed="false">
      <c r="A905" s="2"/>
      <c r="C905" s="2"/>
    </row>
    <row r="906" customFormat="false" ht="15.75" hidden="false" customHeight="true" outlineLevel="0" collapsed="false">
      <c r="A906" s="2"/>
      <c r="C906" s="2"/>
    </row>
    <row r="907" customFormat="false" ht="15.75" hidden="false" customHeight="true" outlineLevel="0" collapsed="false">
      <c r="A907" s="2"/>
      <c r="C907" s="2"/>
    </row>
    <row r="908" customFormat="false" ht="15.75" hidden="false" customHeight="true" outlineLevel="0" collapsed="false">
      <c r="A908" s="2"/>
      <c r="C908" s="2"/>
    </row>
    <row r="909" customFormat="false" ht="15.75" hidden="false" customHeight="true" outlineLevel="0" collapsed="false">
      <c r="A909" s="2"/>
      <c r="C909" s="2"/>
    </row>
    <row r="910" customFormat="false" ht="15.75" hidden="false" customHeight="true" outlineLevel="0" collapsed="false">
      <c r="A910" s="2"/>
      <c r="C910" s="2"/>
    </row>
    <row r="911" customFormat="false" ht="15.75" hidden="false" customHeight="true" outlineLevel="0" collapsed="false">
      <c r="A911" s="2"/>
      <c r="C911" s="2"/>
    </row>
    <row r="912" customFormat="false" ht="15.75" hidden="false" customHeight="true" outlineLevel="0" collapsed="false">
      <c r="A912" s="2"/>
      <c r="C912" s="2"/>
    </row>
    <row r="913" customFormat="false" ht="15.75" hidden="false" customHeight="true" outlineLevel="0" collapsed="false">
      <c r="A913" s="2"/>
      <c r="C913" s="2"/>
    </row>
    <row r="914" customFormat="false" ht="15.75" hidden="false" customHeight="true" outlineLevel="0" collapsed="false">
      <c r="A914" s="2"/>
      <c r="C914" s="2"/>
    </row>
    <row r="915" customFormat="false" ht="15.75" hidden="false" customHeight="true" outlineLevel="0" collapsed="false">
      <c r="A915" s="2"/>
      <c r="C915" s="2"/>
    </row>
    <row r="916" customFormat="false" ht="15.75" hidden="false" customHeight="true" outlineLevel="0" collapsed="false">
      <c r="A916" s="2"/>
      <c r="C916" s="2"/>
    </row>
    <row r="917" customFormat="false" ht="15.75" hidden="false" customHeight="true" outlineLevel="0" collapsed="false">
      <c r="A917" s="2"/>
      <c r="C917" s="2"/>
    </row>
    <row r="918" customFormat="false" ht="15.75" hidden="false" customHeight="true" outlineLevel="0" collapsed="false">
      <c r="A918" s="2"/>
      <c r="C918" s="2"/>
    </row>
    <row r="919" customFormat="false" ht="15.75" hidden="false" customHeight="true" outlineLevel="0" collapsed="false">
      <c r="A919" s="2"/>
      <c r="C919" s="2"/>
    </row>
    <row r="920" customFormat="false" ht="15.75" hidden="false" customHeight="true" outlineLevel="0" collapsed="false">
      <c r="A920" s="2"/>
      <c r="C920" s="2"/>
    </row>
    <row r="921" customFormat="false" ht="15.75" hidden="false" customHeight="true" outlineLevel="0" collapsed="false">
      <c r="A921" s="2"/>
      <c r="C921" s="2"/>
    </row>
    <row r="922" customFormat="false" ht="15.75" hidden="false" customHeight="true" outlineLevel="0" collapsed="false">
      <c r="A922" s="2"/>
      <c r="C922" s="2"/>
    </row>
    <row r="923" customFormat="false" ht="15.75" hidden="false" customHeight="true" outlineLevel="0" collapsed="false">
      <c r="A923" s="2"/>
      <c r="C923" s="2"/>
    </row>
    <row r="924" customFormat="false" ht="15.75" hidden="false" customHeight="true" outlineLevel="0" collapsed="false">
      <c r="A924" s="2"/>
      <c r="C924" s="2"/>
    </row>
    <row r="925" customFormat="false" ht="15.75" hidden="false" customHeight="true" outlineLevel="0" collapsed="false">
      <c r="A925" s="2"/>
      <c r="C925" s="2"/>
    </row>
    <row r="926" customFormat="false" ht="15.75" hidden="false" customHeight="true" outlineLevel="0" collapsed="false">
      <c r="A926" s="2"/>
      <c r="C926" s="2"/>
    </row>
    <row r="927" customFormat="false" ht="15.75" hidden="false" customHeight="true" outlineLevel="0" collapsed="false">
      <c r="A927" s="2"/>
      <c r="C927" s="2"/>
    </row>
    <row r="928" customFormat="false" ht="15.75" hidden="false" customHeight="true" outlineLevel="0" collapsed="false">
      <c r="A928" s="2"/>
      <c r="C928" s="2"/>
    </row>
    <row r="929" customFormat="false" ht="15.75" hidden="false" customHeight="true" outlineLevel="0" collapsed="false">
      <c r="A929" s="2"/>
      <c r="C929" s="2"/>
    </row>
    <row r="930" customFormat="false" ht="15.75" hidden="false" customHeight="true" outlineLevel="0" collapsed="false">
      <c r="A930" s="2"/>
      <c r="C930" s="2"/>
    </row>
    <row r="931" customFormat="false" ht="15.75" hidden="false" customHeight="true" outlineLevel="0" collapsed="false">
      <c r="A931" s="2"/>
      <c r="C931" s="2"/>
    </row>
    <row r="932" customFormat="false" ht="15.75" hidden="false" customHeight="true" outlineLevel="0" collapsed="false">
      <c r="A932" s="2"/>
      <c r="C932" s="2"/>
    </row>
    <row r="933" customFormat="false" ht="15.75" hidden="false" customHeight="true" outlineLevel="0" collapsed="false">
      <c r="A933" s="2"/>
      <c r="C933" s="2"/>
    </row>
    <row r="934" customFormat="false" ht="15.75" hidden="false" customHeight="true" outlineLevel="0" collapsed="false">
      <c r="A934" s="2"/>
      <c r="C934" s="2"/>
    </row>
    <row r="935" customFormat="false" ht="15.75" hidden="false" customHeight="true" outlineLevel="0" collapsed="false">
      <c r="A935" s="2"/>
      <c r="C935" s="2"/>
    </row>
    <row r="936" customFormat="false" ht="15.75" hidden="false" customHeight="true" outlineLevel="0" collapsed="false">
      <c r="A936" s="2"/>
      <c r="C936" s="2"/>
    </row>
    <row r="937" customFormat="false" ht="15.75" hidden="false" customHeight="true" outlineLevel="0" collapsed="false">
      <c r="A937" s="2"/>
      <c r="C937" s="2"/>
    </row>
    <row r="938" customFormat="false" ht="15.75" hidden="false" customHeight="true" outlineLevel="0" collapsed="false">
      <c r="A938" s="2"/>
      <c r="C938" s="2"/>
    </row>
    <row r="939" customFormat="false" ht="15.75" hidden="false" customHeight="true" outlineLevel="0" collapsed="false">
      <c r="A939" s="2"/>
      <c r="C939" s="2"/>
    </row>
    <row r="940" customFormat="false" ht="15.75" hidden="false" customHeight="true" outlineLevel="0" collapsed="false">
      <c r="A940" s="2"/>
      <c r="C940" s="2"/>
    </row>
    <row r="941" customFormat="false" ht="15.75" hidden="false" customHeight="true" outlineLevel="0" collapsed="false">
      <c r="A941" s="2"/>
      <c r="C941" s="2"/>
    </row>
    <row r="942" customFormat="false" ht="15.75" hidden="false" customHeight="true" outlineLevel="0" collapsed="false">
      <c r="A942" s="2"/>
      <c r="C942" s="2"/>
    </row>
    <row r="943" customFormat="false" ht="15.75" hidden="false" customHeight="true" outlineLevel="0" collapsed="false">
      <c r="A943" s="2"/>
      <c r="C943" s="2"/>
    </row>
    <row r="944" customFormat="false" ht="15.75" hidden="false" customHeight="true" outlineLevel="0" collapsed="false">
      <c r="A944" s="2"/>
      <c r="C944" s="2"/>
    </row>
    <row r="945" customFormat="false" ht="15.75" hidden="false" customHeight="true" outlineLevel="0" collapsed="false">
      <c r="A945" s="2"/>
      <c r="C945" s="2"/>
    </row>
    <row r="946" customFormat="false" ht="15.75" hidden="false" customHeight="true" outlineLevel="0" collapsed="false">
      <c r="A946" s="2"/>
      <c r="C946" s="2"/>
    </row>
    <row r="947" customFormat="false" ht="15.75" hidden="false" customHeight="true" outlineLevel="0" collapsed="false">
      <c r="A947" s="2"/>
      <c r="C947" s="2"/>
    </row>
    <row r="948" customFormat="false" ht="15.75" hidden="false" customHeight="true" outlineLevel="0" collapsed="false">
      <c r="A948" s="2"/>
      <c r="C948" s="2"/>
    </row>
    <row r="949" customFormat="false" ht="15.75" hidden="false" customHeight="true" outlineLevel="0" collapsed="false">
      <c r="A949" s="2"/>
      <c r="C949" s="2"/>
    </row>
    <row r="950" customFormat="false" ht="15.75" hidden="false" customHeight="true" outlineLevel="0" collapsed="false">
      <c r="A950" s="2"/>
      <c r="C950" s="2"/>
    </row>
    <row r="951" customFormat="false" ht="15.75" hidden="false" customHeight="true" outlineLevel="0" collapsed="false">
      <c r="A951" s="2"/>
      <c r="C951" s="2"/>
    </row>
    <row r="952" customFormat="false" ht="15.75" hidden="false" customHeight="true" outlineLevel="0" collapsed="false">
      <c r="A952" s="2"/>
      <c r="C952" s="2"/>
    </row>
    <row r="953" customFormat="false" ht="15.75" hidden="false" customHeight="true" outlineLevel="0" collapsed="false">
      <c r="A953" s="2"/>
      <c r="C953" s="2"/>
    </row>
    <row r="954" customFormat="false" ht="15.75" hidden="false" customHeight="true" outlineLevel="0" collapsed="false">
      <c r="A954" s="2"/>
      <c r="C954" s="2"/>
    </row>
    <row r="955" customFormat="false" ht="15.75" hidden="false" customHeight="true" outlineLevel="0" collapsed="false">
      <c r="A955" s="2"/>
      <c r="C955" s="2"/>
    </row>
    <row r="956" customFormat="false" ht="15.75" hidden="false" customHeight="true" outlineLevel="0" collapsed="false">
      <c r="A956" s="2"/>
      <c r="C956" s="2"/>
    </row>
    <row r="957" customFormat="false" ht="15.75" hidden="false" customHeight="true" outlineLevel="0" collapsed="false">
      <c r="A957" s="2"/>
      <c r="C957" s="2"/>
    </row>
    <row r="958" customFormat="false" ht="15.75" hidden="false" customHeight="true" outlineLevel="0" collapsed="false">
      <c r="A958" s="2"/>
      <c r="C958" s="2"/>
    </row>
    <row r="959" customFormat="false" ht="15.75" hidden="false" customHeight="true" outlineLevel="0" collapsed="false">
      <c r="A959" s="2"/>
      <c r="C959" s="2"/>
    </row>
    <row r="960" customFormat="false" ht="15.75" hidden="false" customHeight="true" outlineLevel="0" collapsed="false">
      <c r="A960" s="2"/>
      <c r="C960" s="2"/>
    </row>
    <row r="961" customFormat="false" ht="15.75" hidden="false" customHeight="true" outlineLevel="0" collapsed="false">
      <c r="A961" s="2"/>
      <c r="C961" s="2"/>
    </row>
    <row r="962" customFormat="false" ht="15.75" hidden="false" customHeight="true" outlineLevel="0" collapsed="false">
      <c r="A962" s="2"/>
      <c r="C962" s="2"/>
    </row>
    <row r="963" customFormat="false" ht="15.75" hidden="false" customHeight="true" outlineLevel="0" collapsed="false">
      <c r="A963" s="2"/>
      <c r="C963" s="2"/>
    </row>
    <row r="964" customFormat="false" ht="15.75" hidden="false" customHeight="true" outlineLevel="0" collapsed="false">
      <c r="A964" s="2"/>
      <c r="C964" s="2"/>
    </row>
    <row r="965" customFormat="false" ht="15.75" hidden="false" customHeight="true" outlineLevel="0" collapsed="false">
      <c r="A965" s="2"/>
      <c r="C965" s="2"/>
    </row>
    <row r="966" customFormat="false" ht="15.75" hidden="false" customHeight="true" outlineLevel="0" collapsed="false">
      <c r="A966" s="2"/>
      <c r="C966" s="2"/>
    </row>
    <row r="967" customFormat="false" ht="15.75" hidden="false" customHeight="true" outlineLevel="0" collapsed="false">
      <c r="A967" s="2"/>
      <c r="C967" s="2"/>
    </row>
    <row r="968" customFormat="false" ht="15.75" hidden="false" customHeight="true" outlineLevel="0" collapsed="false">
      <c r="A968" s="2"/>
      <c r="C968" s="2"/>
    </row>
    <row r="969" customFormat="false" ht="15.75" hidden="false" customHeight="true" outlineLevel="0" collapsed="false">
      <c r="A969" s="2"/>
      <c r="C969" s="2"/>
    </row>
    <row r="970" customFormat="false" ht="15.75" hidden="false" customHeight="true" outlineLevel="0" collapsed="false">
      <c r="A970" s="2"/>
      <c r="C970" s="2"/>
    </row>
    <row r="971" customFormat="false" ht="15.75" hidden="false" customHeight="true" outlineLevel="0" collapsed="false">
      <c r="A971" s="2"/>
      <c r="C971" s="2"/>
    </row>
    <row r="972" customFormat="false" ht="15.75" hidden="false" customHeight="true" outlineLevel="0" collapsed="false">
      <c r="A972" s="2"/>
      <c r="C972" s="2"/>
    </row>
    <row r="973" customFormat="false" ht="15.75" hidden="false" customHeight="true" outlineLevel="0" collapsed="false">
      <c r="A973" s="2"/>
      <c r="C973" s="2"/>
    </row>
    <row r="974" customFormat="false" ht="15.75" hidden="false" customHeight="true" outlineLevel="0" collapsed="false">
      <c r="A974" s="2"/>
      <c r="C974" s="2"/>
    </row>
    <row r="975" customFormat="false" ht="15.75" hidden="false" customHeight="true" outlineLevel="0" collapsed="false">
      <c r="A975" s="2"/>
      <c r="C975" s="2"/>
    </row>
    <row r="976" customFormat="false" ht="15.75" hidden="false" customHeight="true" outlineLevel="0" collapsed="false">
      <c r="A976" s="2"/>
      <c r="C976" s="2"/>
    </row>
    <row r="977" customFormat="false" ht="15.75" hidden="false" customHeight="true" outlineLevel="0" collapsed="false">
      <c r="A977" s="2"/>
      <c r="C977" s="2"/>
    </row>
    <row r="978" customFormat="false" ht="15.75" hidden="false" customHeight="true" outlineLevel="0" collapsed="false">
      <c r="A978" s="2"/>
      <c r="C978" s="2"/>
    </row>
    <row r="979" customFormat="false" ht="15.75" hidden="false" customHeight="true" outlineLevel="0" collapsed="false">
      <c r="A979" s="2"/>
      <c r="C979" s="2"/>
    </row>
    <row r="980" customFormat="false" ht="15.75" hidden="false" customHeight="true" outlineLevel="0" collapsed="false">
      <c r="A980" s="2"/>
      <c r="C980" s="2"/>
    </row>
    <row r="981" customFormat="false" ht="15.75" hidden="false" customHeight="true" outlineLevel="0" collapsed="false">
      <c r="A981" s="2"/>
      <c r="C981" s="2"/>
    </row>
    <row r="982" customFormat="false" ht="15.75" hidden="false" customHeight="true" outlineLevel="0" collapsed="false">
      <c r="A982" s="2"/>
      <c r="C982" s="2"/>
    </row>
    <row r="983" customFormat="false" ht="15.75" hidden="false" customHeight="true" outlineLevel="0" collapsed="false">
      <c r="A983" s="2"/>
      <c r="C983" s="2"/>
    </row>
    <row r="984" customFormat="false" ht="15.75" hidden="false" customHeight="true" outlineLevel="0" collapsed="false">
      <c r="A984" s="2"/>
      <c r="C984" s="2"/>
    </row>
    <row r="985" customFormat="false" ht="15.75" hidden="false" customHeight="true" outlineLevel="0" collapsed="false">
      <c r="A985" s="2"/>
      <c r="C985" s="2"/>
    </row>
    <row r="986" customFormat="false" ht="15.75" hidden="false" customHeight="true" outlineLevel="0" collapsed="false">
      <c r="A986" s="2"/>
      <c r="C986" s="2"/>
    </row>
    <row r="987" customFormat="false" ht="15.75" hidden="false" customHeight="true" outlineLevel="0" collapsed="false">
      <c r="A987" s="2"/>
      <c r="C987" s="2"/>
    </row>
    <row r="988" customFormat="false" ht="15.75" hidden="false" customHeight="true" outlineLevel="0" collapsed="false">
      <c r="A988" s="2"/>
      <c r="C988" s="2"/>
    </row>
    <row r="989" customFormat="false" ht="15.75" hidden="false" customHeight="true" outlineLevel="0" collapsed="false">
      <c r="A989" s="2"/>
      <c r="C989" s="2"/>
    </row>
    <row r="990" customFormat="false" ht="15.75" hidden="false" customHeight="true" outlineLevel="0" collapsed="false">
      <c r="A990" s="2"/>
      <c r="C990" s="2"/>
    </row>
    <row r="991" customFormat="false" ht="15.75" hidden="false" customHeight="true" outlineLevel="0" collapsed="false">
      <c r="A991" s="2"/>
      <c r="C991" s="2"/>
    </row>
    <row r="992" customFormat="false" ht="15.75" hidden="false" customHeight="true" outlineLevel="0" collapsed="false">
      <c r="A992" s="2"/>
      <c r="C992" s="2"/>
    </row>
    <row r="993" customFormat="false" ht="15.75" hidden="false" customHeight="true" outlineLevel="0" collapsed="false">
      <c r="A993" s="2"/>
      <c r="C993" s="2"/>
    </row>
    <row r="994" customFormat="false" ht="15.75" hidden="false" customHeight="true" outlineLevel="0" collapsed="false">
      <c r="A994" s="2"/>
      <c r="C994" s="2"/>
    </row>
    <row r="995" customFormat="false" ht="15.75" hidden="false" customHeight="true" outlineLevel="0" collapsed="false">
      <c r="A995" s="2"/>
      <c r="C995" s="2"/>
    </row>
    <row r="996" customFormat="false" ht="15.75" hidden="false" customHeight="true" outlineLevel="0" collapsed="false">
      <c r="A996" s="2"/>
      <c r="C996" s="2"/>
    </row>
    <row r="997" customFormat="false" ht="15.75" hidden="false" customHeight="true" outlineLevel="0" collapsed="false">
      <c r="A997" s="2"/>
      <c r="C997" s="2"/>
    </row>
    <row r="998" customFormat="false" ht="15.75" hidden="false" customHeight="true" outlineLevel="0" collapsed="false">
      <c r="A998" s="2"/>
      <c r="C998" s="2"/>
    </row>
    <row r="999" customFormat="false" ht="15.75" hidden="false" customHeight="true" outlineLevel="0" collapsed="false">
      <c r="A999" s="2"/>
      <c r="C999" s="2"/>
    </row>
    <row r="1000" customFormat="false" ht="15.75" hidden="false" customHeight="true" outlineLevel="0" collapsed="false">
      <c r="A1000" s="2"/>
      <c r="C1000" s="2"/>
    </row>
    <row r="1001" customFormat="false" ht="15.75" hidden="false" customHeight="true" outlineLevel="0" collapsed="false">
      <c r="A1001" s="2"/>
      <c r="C1001" s="2"/>
    </row>
    <row r="1002" customFormat="false" ht="15.75" hidden="false" customHeight="true" outlineLevel="0" collapsed="false">
      <c r="A1002" s="2"/>
      <c r="C1002" s="2"/>
    </row>
  </sheetData>
  <hyperlinks>
    <hyperlink ref="A2" r:id="rId1" display="Github (always has the latest spreadsheet)"/>
    <hyperlink ref="A3" r:id="rId2" display="Accompanying wiki for hints and tips"/>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1040"/>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G39" activeCellId="0" sqref="G39"/>
    </sheetView>
  </sheetViews>
  <sheetFormatPr defaultColWidth="12.6328125" defaultRowHeight="15" zeroHeight="false" outlineLevelRow="0" outlineLevelCol="0"/>
  <cols>
    <col collapsed="false" customWidth="true" hidden="false" outlineLevel="0" max="1" min="1" style="0" width="19.51"/>
    <col collapsed="false" customWidth="true" hidden="false" outlineLevel="0" max="2" min="2" style="0" width="16.5"/>
    <col collapsed="false" customWidth="true" hidden="false" outlineLevel="0" max="3" min="3" style="0" width="9.13"/>
    <col collapsed="false" customWidth="true" hidden="false" outlineLevel="0" max="4" min="4" style="0" width="20.72"/>
    <col collapsed="false" customWidth="true" hidden="false" outlineLevel="0" max="5" min="5" style="0" width="24.2"/>
    <col collapsed="false" customWidth="true" hidden="false" outlineLevel="0" max="6" min="6" style="0" width="21.84"/>
  </cols>
  <sheetData>
    <row r="1" customFormat="false" ht="15.75" hidden="false" customHeight="true" outlineLevel="0" collapsed="false">
      <c r="A1" s="8" t="s">
        <v>12</v>
      </c>
      <c r="B1" s="2"/>
      <c r="C1" s="2"/>
      <c r="E1" s="5"/>
      <c r="F1" s="5"/>
      <c r="G1" s="5"/>
    </row>
    <row r="2" customFormat="false" ht="15.75" hidden="false" customHeight="true" outlineLevel="0" collapsed="false">
      <c r="A2" s="1" t="s">
        <v>13</v>
      </c>
      <c r="B2" s="2"/>
      <c r="C2" s="2"/>
      <c r="E2" s="5"/>
      <c r="F2" s="5"/>
      <c r="G2" s="5"/>
    </row>
    <row r="3" customFormat="false" ht="15.75" hidden="false" customHeight="true" outlineLevel="0" collapsed="false">
      <c r="A3" s="1" t="s">
        <v>14</v>
      </c>
      <c r="B3" s="2"/>
      <c r="C3" s="2"/>
      <c r="E3" s="5"/>
      <c r="F3" s="5"/>
      <c r="G3" s="5"/>
    </row>
    <row r="4" customFormat="false" ht="15.75" hidden="false" customHeight="true" outlineLevel="0" collapsed="false">
      <c r="A4" s="1" t="s">
        <v>15</v>
      </c>
      <c r="B4" s="2"/>
      <c r="C4" s="2"/>
      <c r="E4" s="5"/>
      <c r="F4" s="5"/>
      <c r="G4" s="5"/>
    </row>
    <row r="5" customFormat="false" ht="15.75" hidden="false" customHeight="true" outlineLevel="0" collapsed="false">
      <c r="A5" s="5"/>
      <c r="B5" s="2"/>
      <c r="C5" s="2"/>
      <c r="E5" s="5"/>
      <c r="F5" s="5"/>
      <c r="G5" s="5"/>
    </row>
    <row r="6" customFormat="false" ht="15.75" hidden="false" customHeight="true" outlineLevel="0" collapsed="false">
      <c r="A6" s="5" t="s">
        <v>16</v>
      </c>
      <c r="B6" s="2"/>
      <c r="C6" s="2"/>
      <c r="E6" s="5"/>
      <c r="F6" s="5"/>
      <c r="G6" s="5"/>
    </row>
    <row r="7" customFormat="false" ht="15.75" hidden="false" customHeight="true" outlineLevel="0" collapsed="false">
      <c r="A7" s="2"/>
      <c r="B7" s="5" t="s">
        <v>17</v>
      </c>
      <c r="C7" s="5" t="s">
        <v>18</v>
      </c>
      <c r="E7" s="5"/>
      <c r="F7" s="5"/>
      <c r="G7" s="5"/>
    </row>
    <row r="8" customFormat="false" ht="15.75" hidden="false" customHeight="true" outlineLevel="0" collapsed="false">
      <c r="A8" s="2"/>
      <c r="B8" s="5" t="s">
        <v>19</v>
      </c>
      <c r="C8" s="5" t="s">
        <v>18</v>
      </c>
      <c r="E8" s="5"/>
      <c r="F8" s="5"/>
      <c r="G8" s="5"/>
    </row>
    <row r="9" customFormat="false" ht="15.75" hidden="false" customHeight="true" outlineLevel="0" collapsed="false">
      <c r="A9" s="2"/>
      <c r="B9" s="5" t="s">
        <v>20</v>
      </c>
      <c r="C9" s="5" t="s">
        <v>21</v>
      </c>
      <c r="E9" s="5"/>
      <c r="F9" s="5"/>
      <c r="G9" s="5"/>
    </row>
    <row r="10" customFormat="false" ht="15.75" hidden="false" customHeight="true" outlineLevel="0" collapsed="false">
      <c r="A10" s="2"/>
      <c r="B10" s="5" t="s">
        <v>22</v>
      </c>
      <c r="C10" s="5" t="s">
        <v>21</v>
      </c>
      <c r="E10" s="5"/>
      <c r="F10" s="5"/>
      <c r="G10" s="5"/>
    </row>
    <row r="11" customFormat="false" ht="15.75" hidden="false" customHeight="true" outlineLevel="0" collapsed="false">
      <c r="A11" s="2"/>
      <c r="B11" s="5" t="s">
        <v>23</v>
      </c>
      <c r="C11" s="5" t="s">
        <v>24</v>
      </c>
      <c r="E11" s="5"/>
      <c r="F11" s="5"/>
      <c r="G11" s="5"/>
    </row>
    <row r="12" customFormat="false" ht="15.75" hidden="false" customHeight="true" outlineLevel="0" collapsed="false">
      <c r="A12" s="5" t="s">
        <v>25</v>
      </c>
      <c r="B12" s="5"/>
      <c r="C12" s="2"/>
      <c r="E12" s="5"/>
      <c r="F12" s="5"/>
      <c r="G12" s="5"/>
    </row>
    <row r="13" customFormat="false" ht="15.75" hidden="false" customHeight="true" outlineLevel="0" collapsed="false">
      <c r="A13" s="5"/>
      <c r="B13" s="5"/>
      <c r="C13" s="9" t="s">
        <v>26</v>
      </c>
      <c r="D13" s="7" t="s">
        <v>27</v>
      </c>
      <c r="E13" s="5"/>
      <c r="F13" s="5"/>
      <c r="G13" s="5"/>
    </row>
    <row r="14" customFormat="false" ht="15.75" hidden="false" customHeight="true" outlineLevel="0" collapsed="false">
      <c r="A14" s="10"/>
      <c r="B14" s="11" t="s">
        <v>28</v>
      </c>
      <c r="C14" s="11" t="s">
        <v>29</v>
      </c>
      <c r="D14" s="10" t="s">
        <v>30</v>
      </c>
      <c r="E14" s="11" t="s">
        <v>31</v>
      </c>
      <c r="F14" s="12" t="s">
        <v>32</v>
      </c>
      <c r="G14" s="13" t="s">
        <v>33</v>
      </c>
    </row>
    <row r="15" customFormat="false" ht="15.75" hidden="false" customHeight="true" outlineLevel="0" collapsed="false">
      <c r="A15" s="10" t="s">
        <v>34</v>
      </c>
      <c r="B15" s="11" t="n">
        <f aca="false">IF(1 &lt;= Intro!B$7, 1, "")</f>
        <v>1</v>
      </c>
      <c r="C15" s="14" t="n">
        <f aca="false">IF(Helper!C4,Intro!B$8*Intro!$B$9,"x")</f>
        <v>100</v>
      </c>
      <c r="D15" s="15" t="n">
        <v>99.4</v>
      </c>
      <c r="E15" s="16" t="n">
        <v>99.46</v>
      </c>
      <c r="F15" s="17" t="n">
        <v>99.37</v>
      </c>
      <c r="G15" s="18" t="n">
        <f aca="false">IF(OR(B15="",ISBLANK(D15)), "", AVERAGE(D15:F15))</f>
        <v>99.41</v>
      </c>
    </row>
    <row r="16" customFormat="false" ht="15.75" hidden="false" customHeight="true" outlineLevel="0" collapsed="false">
      <c r="A16" s="19"/>
      <c r="B16" s="5" t="n">
        <f aca="false">IF(2 &lt;= Intro!B$7, 2, "")</f>
        <v>2</v>
      </c>
      <c r="C16" s="20" t="n">
        <f aca="false">IF(Helper!C5,(Intro!$B$8-Intro!$B$8/Intro!$B$7)*Intro!$B$9,"x")</f>
        <v>50</v>
      </c>
      <c r="D16" s="21" t="n">
        <v>49.78</v>
      </c>
      <c r="E16" s="22" t="n">
        <v>49.76</v>
      </c>
      <c r="F16" s="23" t="n">
        <v>49.77</v>
      </c>
      <c r="G16" s="24" t="n">
        <f aca="false">IF(OR(B16="",ISBLANK(D16)), "", AVERAGE(D16:F16))</f>
        <v>49.77</v>
      </c>
    </row>
    <row r="17" customFormat="false" ht="15.75" hidden="false" customHeight="true" outlineLevel="0" collapsed="false">
      <c r="A17" s="19"/>
      <c r="B17" s="5" t="str">
        <f aca="false">IF(3 &lt;= Intro!B$7, 3, "")</f>
        <v/>
      </c>
      <c r="C17" s="20" t="str">
        <f aca="false">IF(Helper!C6, (Intro!$B$8-Intro!$B$8/Intro!$B$7*2)*Intro!$B$9, "x")</f>
        <v>x</v>
      </c>
      <c r="D17" s="21"/>
      <c r="E17" s="22"/>
      <c r="F17" s="23"/>
      <c r="G17" s="24" t="str">
        <f aca="false">IF(OR(B17="",ISBLANK(D17)), "", AVERAGE(D17:F17))</f>
        <v/>
      </c>
    </row>
    <row r="18" customFormat="false" ht="15.75" hidden="false" customHeight="true" outlineLevel="0" collapsed="false">
      <c r="A18" s="19"/>
      <c r="B18" s="5" t="str">
        <f aca="false">IF(4 &lt;= Intro!B$7, 4, "")</f>
        <v/>
      </c>
      <c r="C18" s="20" t="str">
        <f aca="false">IF(Helper!C7,(Intro!$B$8-3*Intro!$B$8/Intro!$B$7)*Intro!$B$9,"x")</f>
        <v>x</v>
      </c>
      <c r="D18" s="21"/>
      <c r="E18" s="22"/>
      <c r="F18" s="23"/>
      <c r="G18" s="24" t="str">
        <f aca="false">IF(OR(B18="",ISBLANK(D18)), "", AVERAGE(D18:F18))</f>
        <v/>
      </c>
    </row>
    <row r="19" customFormat="false" ht="15.75" hidden="false" customHeight="true" outlineLevel="0" collapsed="false">
      <c r="A19" s="25"/>
      <c r="B19" s="26" t="str">
        <f aca="false">IF(5 &lt;= Intro!B$7, 5, "")</f>
        <v/>
      </c>
      <c r="C19" s="27" t="str">
        <f aca="false">IF(Helper!C8,(Intro!$B$8-4*Intro!$B$8/Intro!$B$7)*Intro!$B$9,"x")</f>
        <v>x</v>
      </c>
      <c r="D19" s="28"/>
      <c r="E19" s="29"/>
      <c r="F19" s="30"/>
      <c r="G19" s="31" t="str">
        <f aca="false">IF(OR(B19="",ISBLANK(D19)), "", AVERAGE(D19:F19))</f>
        <v/>
      </c>
    </row>
    <row r="20" customFormat="false" ht="15.75" hidden="false" customHeight="true" outlineLevel="0" collapsed="false">
      <c r="A20" s="10" t="s">
        <v>35</v>
      </c>
      <c r="B20" s="11" t="n">
        <f aca="false">IF(1 &lt;= Intro!B$7, 1, "")</f>
        <v>1</v>
      </c>
      <c r="C20" s="14" t="n">
        <f aca="false">IF(Helper!C9,Intro!B$8*Intro!$B$9,"x")</f>
        <v>100</v>
      </c>
      <c r="D20" s="15" t="n">
        <v>99.71</v>
      </c>
      <c r="E20" s="16" t="n">
        <v>99.65</v>
      </c>
      <c r="F20" s="17" t="n">
        <v>99.67</v>
      </c>
      <c r="G20" s="18" t="n">
        <f aca="false">IF(OR(B20="",ISBLANK(D20)), "", AVERAGE(D20:F20))</f>
        <v>99.6766666666667</v>
      </c>
    </row>
    <row r="21" customFormat="false" ht="15.75" hidden="false" customHeight="true" outlineLevel="0" collapsed="false">
      <c r="A21" s="19"/>
      <c r="B21" s="5" t="n">
        <f aca="false">IF(2 &lt;= Intro!B$7, 2, "")</f>
        <v>2</v>
      </c>
      <c r="C21" s="20" t="n">
        <f aca="false">IF(Helper!C10,(Intro!$B$8-Intro!$B$8/Intro!$B$7)*Intro!$B$9,"x")</f>
        <v>50</v>
      </c>
      <c r="D21" s="21" t="n">
        <v>49.94</v>
      </c>
      <c r="E21" s="22" t="n">
        <v>49.9</v>
      </c>
      <c r="F21" s="23" t="n">
        <v>49.96</v>
      </c>
      <c r="G21" s="24" t="n">
        <f aca="false">IF(OR(B21="",ISBLANK(D21)), "", AVERAGE(D21:F21))</f>
        <v>49.9333333333333</v>
      </c>
    </row>
    <row r="22" customFormat="false" ht="15.75" hidden="false" customHeight="true" outlineLevel="0" collapsed="false">
      <c r="A22" s="19"/>
      <c r="B22" s="5" t="str">
        <f aca="false">IF(3 &lt;= Intro!B$7, 3, "")</f>
        <v/>
      </c>
      <c r="C22" s="20" t="str">
        <f aca="false">IF(Helper!C11, (Intro!$B$8-Intro!$B$8/Intro!$B$7*2)*Intro!$B$9, "x")</f>
        <v>x</v>
      </c>
      <c r="D22" s="21"/>
      <c r="E22" s="22"/>
      <c r="F22" s="23"/>
      <c r="G22" s="24" t="str">
        <f aca="false">IF(OR(B22="",ISBLANK(D22)), "", AVERAGE(D22:F22))</f>
        <v/>
      </c>
    </row>
    <row r="23" customFormat="false" ht="15.75" hidden="false" customHeight="true" outlineLevel="0" collapsed="false">
      <c r="A23" s="19"/>
      <c r="B23" s="5" t="str">
        <f aca="false">IF(4 &lt;= Intro!B$7, 4, "")</f>
        <v/>
      </c>
      <c r="C23" s="20" t="str">
        <f aca="false">IF(Helper!C12,(Intro!$B$8-3*Intro!$B$8/Intro!$B$7)*Intro!$B$9,"x")</f>
        <v>x</v>
      </c>
      <c r="D23" s="21"/>
      <c r="E23" s="22"/>
      <c r="F23" s="23"/>
      <c r="G23" s="24" t="str">
        <f aca="false">IF(OR(B23="",ISBLANK(D23)), "", AVERAGE(D23:F23))</f>
        <v/>
      </c>
    </row>
    <row r="24" customFormat="false" ht="15.75" hidden="false" customHeight="true" outlineLevel="0" collapsed="false">
      <c r="A24" s="25"/>
      <c r="B24" s="26" t="str">
        <f aca="false">IF(5 &lt;= Intro!B$7, 5, "")</f>
        <v/>
      </c>
      <c r="C24" s="27" t="str">
        <f aca="false">IF(Helper!C13,(Intro!$B$8-4*Intro!$B$8/Intro!$B$7)*Intro!$B$9,"x")</f>
        <v>x</v>
      </c>
      <c r="D24" s="32"/>
      <c r="E24" s="29"/>
      <c r="F24" s="30"/>
      <c r="G24" s="31" t="str">
        <f aca="false">IF(OR(B24="",ISBLANK(D24)), "", AVERAGE(D24:F24))</f>
        <v/>
      </c>
    </row>
    <row r="25" customFormat="false" ht="15.75" hidden="false" customHeight="true" outlineLevel="0" collapsed="false">
      <c r="A25" s="10" t="s">
        <v>36</v>
      </c>
      <c r="B25" s="11" t="n">
        <f aca="false">IF(1 &lt;= Intro!B$7, 1, "")</f>
        <v>1</v>
      </c>
      <c r="C25" s="14" t="n">
        <f aca="false">IF(Helper!C14,Intro!B$8*Intro!$B$9,"x")</f>
        <v>100</v>
      </c>
      <c r="D25" s="15" t="n">
        <v>99.6</v>
      </c>
      <c r="E25" s="16" t="n">
        <v>99.6</v>
      </c>
      <c r="F25" s="17" t="n">
        <v>99.6</v>
      </c>
      <c r="G25" s="18" t="n">
        <f aca="false">IF(OR(B25="",ISBLANK(D25)), "", AVERAGE(D25:F25))</f>
        <v>99.6</v>
      </c>
    </row>
    <row r="26" customFormat="false" ht="15.75" hidden="false" customHeight="true" outlineLevel="0" collapsed="false">
      <c r="A26" s="19"/>
      <c r="B26" s="5" t="n">
        <f aca="false">IF(2 &lt;= Intro!B$7, 2, "")</f>
        <v>2</v>
      </c>
      <c r="C26" s="20" t="n">
        <f aca="false">IF(Helper!C15,(Intro!$B$8-Intro!$B$8/Intro!$B$7)*Intro!$B$9,"x")</f>
        <v>50</v>
      </c>
      <c r="D26" s="21" t="n">
        <v>49.78</v>
      </c>
      <c r="E26" s="22" t="n">
        <v>49.84</v>
      </c>
      <c r="F26" s="23" t="n">
        <v>49.73</v>
      </c>
      <c r="G26" s="24" t="n">
        <f aca="false">IF(OR(B26="",ISBLANK(D26)), "", AVERAGE(D26:F26))</f>
        <v>49.7833333333333</v>
      </c>
    </row>
    <row r="27" customFormat="false" ht="15.75" hidden="false" customHeight="true" outlineLevel="0" collapsed="false">
      <c r="A27" s="19"/>
      <c r="B27" s="5" t="str">
        <f aca="false">IF(3 &lt;= Intro!B$7, 3, "")</f>
        <v/>
      </c>
      <c r="C27" s="20" t="str">
        <f aca="false">IF(Helper!C16, (Intro!$B$8-Intro!$B$8/Intro!$B$7*2)*Intro!$B$9, "x")</f>
        <v>x</v>
      </c>
      <c r="D27" s="21"/>
      <c r="E27" s="22"/>
      <c r="F27" s="23"/>
      <c r="G27" s="24" t="str">
        <f aca="false">IF(OR(B27="",ISBLANK(D27)), "", AVERAGE(D27:F27))</f>
        <v/>
      </c>
    </row>
    <row r="28" customFormat="false" ht="15.75" hidden="false" customHeight="true" outlineLevel="0" collapsed="false">
      <c r="A28" s="19"/>
      <c r="B28" s="5" t="str">
        <f aca="false">IF(4 &lt;= Intro!B$7, 4, "")</f>
        <v/>
      </c>
      <c r="C28" s="20" t="str">
        <f aca="false">IF(Helper!C17,(Intro!$B$8-3*Intro!$B$8/Intro!$B$7)*Intro!$B$9,"x")</f>
        <v>x</v>
      </c>
      <c r="D28" s="21"/>
      <c r="E28" s="22"/>
      <c r="F28" s="23"/>
      <c r="G28" s="24" t="str">
        <f aca="false">IF(OR(B28="",ISBLANK(D28)), "", AVERAGE(D28:F28))</f>
        <v/>
      </c>
    </row>
    <row r="29" customFormat="false" ht="15.75" hidden="false" customHeight="true" outlineLevel="0" collapsed="false">
      <c r="A29" s="25"/>
      <c r="B29" s="26" t="str">
        <f aca="false">IF(5 &lt;= Intro!B$7, 5, "")</f>
        <v/>
      </c>
      <c r="C29" s="27" t="str">
        <f aca="false">IF(Helper!C18,(Intro!$B$8-4*Intro!$B$8/Intro!$B$7)*Intro!$B$9,"x")</f>
        <v>x</v>
      </c>
      <c r="D29" s="28"/>
      <c r="E29" s="29"/>
      <c r="F29" s="30"/>
      <c r="G29" s="31" t="str">
        <f aca="false">IF(OR(B29="",ISBLANK(D29)), "", AVERAGE(D29:F29))</f>
        <v/>
      </c>
    </row>
    <row r="30" customFormat="false" ht="15.75" hidden="false" customHeight="true" outlineLevel="0" collapsed="false">
      <c r="A30" s="10" t="s">
        <v>37</v>
      </c>
      <c r="B30" s="11" t="n">
        <f aca="false">IF(1 &lt;= Intro!B$7, 1, "")</f>
        <v>1</v>
      </c>
      <c r="C30" s="14" t="n">
        <f aca="false">IF(Helper!C19,Intro!B$8*Intro!$B$9,"x")</f>
        <v>100</v>
      </c>
      <c r="D30" s="15" t="n">
        <v>99.85</v>
      </c>
      <c r="E30" s="16" t="n">
        <v>99.81</v>
      </c>
      <c r="F30" s="17" t="n">
        <v>99.83</v>
      </c>
      <c r="G30" s="18" t="n">
        <f aca="false">IF(OR(B30="",ISBLANK(D30)), "", AVERAGE(D30:F30))</f>
        <v>99.83</v>
      </c>
    </row>
    <row r="31" customFormat="false" ht="15.75" hidden="false" customHeight="true" outlineLevel="0" collapsed="false">
      <c r="A31" s="19"/>
      <c r="B31" s="5" t="n">
        <f aca="false">IF(2 &lt;= Intro!B$7, 2, "")</f>
        <v>2</v>
      </c>
      <c r="C31" s="20" t="n">
        <f aca="false">IF(Helper!C20,(Intro!$B$8-Intro!$B$8/Intro!$B$7)*Intro!$B$9,"x")</f>
        <v>50</v>
      </c>
      <c r="D31" s="21" t="n">
        <v>49.98</v>
      </c>
      <c r="E31" s="22" t="n">
        <v>49.95</v>
      </c>
      <c r="F31" s="23" t="n">
        <v>50.01</v>
      </c>
      <c r="G31" s="24" t="n">
        <f aca="false">IF(OR(B31="",ISBLANK(D31)), "", AVERAGE(D31:F31))</f>
        <v>49.98</v>
      </c>
    </row>
    <row r="32" customFormat="false" ht="15.75" hidden="false" customHeight="true" outlineLevel="0" collapsed="false">
      <c r="A32" s="19"/>
      <c r="B32" s="5" t="str">
        <f aca="false">IF(3 &lt;= Intro!B$7, 3, "")</f>
        <v/>
      </c>
      <c r="C32" s="20" t="str">
        <f aca="false">IF(Helper!C21, (Intro!$B$8-Intro!$B$8/Intro!$B$7*2)*Intro!$B$9, "x")</f>
        <v>x</v>
      </c>
      <c r="D32" s="21"/>
      <c r="E32" s="22"/>
      <c r="F32" s="23"/>
      <c r="G32" s="24" t="str">
        <f aca="false">IF(OR(B32="",ISBLANK(D32)), "", AVERAGE(D32:F32))</f>
        <v/>
      </c>
    </row>
    <row r="33" customFormat="false" ht="15.75" hidden="false" customHeight="true" outlineLevel="0" collapsed="false">
      <c r="A33" s="19"/>
      <c r="B33" s="5" t="str">
        <f aca="false">IF(4 &lt;= Intro!B$7, 4, "")</f>
        <v/>
      </c>
      <c r="C33" s="20" t="str">
        <f aca="false">IF(Helper!C22,(Intro!$B$8-3*Intro!$B$8/Intro!$B$7)*Intro!$B$9,"x")</f>
        <v>x</v>
      </c>
      <c r="D33" s="21"/>
      <c r="E33" s="22"/>
      <c r="F33" s="23"/>
      <c r="G33" s="24" t="str">
        <f aca="false">IF(OR(B33="",ISBLANK(D33)), "", AVERAGE(D33:F33))</f>
        <v/>
      </c>
    </row>
    <row r="34" customFormat="false" ht="15.75" hidden="false" customHeight="true" outlineLevel="0" collapsed="false">
      <c r="A34" s="19"/>
      <c r="B34" s="5" t="str">
        <f aca="false">IF(5 &lt;= Intro!B$7, 5, "")</f>
        <v/>
      </c>
      <c r="C34" s="20" t="str">
        <f aca="false">IF(Helper!C23,(Intro!$B$8-4*Intro!$B$8/Intro!$B$7)*Intro!$B$9,"x")</f>
        <v>x</v>
      </c>
      <c r="D34" s="21"/>
      <c r="E34" s="22"/>
      <c r="F34" s="23"/>
      <c r="G34" s="24" t="str">
        <f aca="false">IF(OR(B34="",ISBLANK(D34)), "", AVERAGE(D34:F34))</f>
        <v/>
      </c>
    </row>
    <row r="35" customFormat="false" ht="15.75" hidden="false" customHeight="true" outlineLevel="0" collapsed="false">
      <c r="A35" s="10" t="s">
        <v>38</v>
      </c>
      <c r="B35" s="11" t="n">
        <f aca="false">IF(2 &lt;= Intro!B$7, 1, "")</f>
        <v>1</v>
      </c>
      <c r="C35" s="14" t="n">
        <f aca="false">IF(Helper!C24,Intro!B$8*Intro!$B$9,"x")</f>
        <v>100</v>
      </c>
      <c r="D35" s="15" t="n">
        <v>99.28</v>
      </c>
      <c r="E35" s="16" t="n">
        <v>99.28</v>
      </c>
      <c r="F35" s="17" t="n">
        <v>99.3</v>
      </c>
      <c r="G35" s="33" t="n">
        <f aca="false">IF(OR(B35="",ISBLANK(D35)), "", AVERAGE(D35:F35))</f>
        <v>99.2866666666667</v>
      </c>
    </row>
    <row r="36" customFormat="false" ht="15.75" hidden="false" customHeight="true" outlineLevel="0" collapsed="false">
      <c r="A36" s="19"/>
      <c r="B36" s="5" t="str">
        <f aca="false">IF(3 &lt;= Intro!B$7, 2, "")</f>
        <v/>
      </c>
      <c r="C36" s="20" t="str">
        <f aca="false">IF(Helper!C25,(Intro!$B$8-Intro!$B$8/Intro!$B$7)*Intro!$B$9,"x")</f>
        <v>x</v>
      </c>
      <c r="D36" s="21"/>
      <c r="E36" s="22"/>
      <c r="F36" s="23"/>
      <c r="G36" s="24" t="str">
        <f aca="false">IF(OR(B36="",ISBLANK(D36)), "", AVERAGE(D36:F36))</f>
        <v/>
      </c>
    </row>
    <row r="37" customFormat="false" ht="15.75" hidden="false" customHeight="true" outlineLevel="0" collapsed="false">
      <c r="A37" s="19"/>
      <c r="B37" s="5" t="str">
        <f aca="false">IF(4 &lt;= Intro!B$7, 3, "")</f>
        <v/>
      </c>
      <c r="C37" s="20" t="str">
        <f aca="false">IF(Helper!C26, (Intro!$B$8-Intro!$B$8/Intro!$B$7*2)*Intro!$B$9, "x")</f>
        <v>x</v>
      </c>
      <c r="D37" s="21"/>
      <c r="E37" s="22"/>
      <c r="F37" s="23"/>
      <c r="G37" s="24" t="str">
        <f aca="false">IF(OR(B37="",ISBLANK(D37)), "", AVERAGE(D37:F37))</f>
        <v/>
      </c>
    </row>
    <row r="38" customFormat="false" ht="15.75" hidden="false" customHeight="true" outlineLevel="0" collapsed="false">
      <c r="A38" s="19"/>
      <c r="B38" s="5" t="str">
        <f aca="false">IF(5 &lt;= Intro!B$7, 4, "")</f>
        <v/>
      </c>
      <c r="C38" s="20" t="str">
        <f aca="false">IF(Helper!C27,(Intro!$B$8-3*Intro!$B$8/Intro!$B$7)*Intro!$B$9,"x")</f>
        <v>x</v>
      </c>
      <c r="D38" s="21"/>
      <c r="E38" s="22"/>
      <c r="F38" s="23"/>
      <c r="G38" s="24" t="str">
        <f aca="false">IF(OR(B38="",ISBLANK(D38)), "", AVERAGE(D38:F38))</f>
        <v/>
      </c>
    </row>
    <row r="39" customFormat="false" ht="15.75" hidden="false" customHeight="true" outlineLevel="0" collapsed="false">
      <c r="A39" s="10" t="s">
        <v>39</v>
      </c>
      <c r="B39" s="11" t="n">
        <f aca="false">IF(2 &lt;= Intro!B$7, 1, "")</f>
        <v>1</v>
      </c>
      <c r="C39" s="14" t="n">
        <f aca="false">IF(Helper!C28,Intro!B$8*Intro!$B$9,"x")</f>
        <v>100</v>
      </c>
      <c r="D39" s="15" t="n">
        <v>99.63</v>
      </c>
      <c r="E39" s="16" t="n">
        <v>99.55</v>
      </c>
      <c r="F39" s="17" t="n">
        <v>99.64</v>
      </c>
      <c r="G39" s="33" t="n">
        <f aca="false">IF(OR(B39="",ISBLANK(D39)), "", AVERAGE(D39:F39))</f>
        <v>99.6066666666667</v>
      </c>
    </row>
    <row r="40" customFormat="false" ht="15.75" hidden="false" customHeight="true" outlineLevel="0" collapsed="false">
      <c r="A40" s="19"/>
      <c r="B40" s="5" t="str">
        <f aca="false">IF(3 &lt;= Intro!B$7, 2, "")</f>
        <v/>
      </c>
      <c r="C40" s="20" t="str">
        <f aca="false">IF(Helper!C29,(Intro!$B$8-Intro!$B$8/Intro!$B$7)*Intro!$B$9,"x")</f>
        <v>x</v>
      </c>
      <c r="D40" s="21"/>
      <c r="E40" s="22"/>
      <c r="F40" s="23"/>
      <c r="G40" s="34" t="str">
        <f aca="false">IF(OR(B40="",ISBLANK(D40)), "", AVERAGE(D40:F40))</f>
        <v/>
      </c>
    </row>
    <row r="41" customFormat="false" ht="15.75" hidden="false" customHeight="true" outlineLevel="0" collapsed="false">
      <c r="A41" s="19"/>
      <c r="B41" s="5" t="str">
        <f aca="false">IF(4 &lt;= Intro!B$7, 3, "")</f>
        <v/>
      </c>
      <c r="C41" s="20" t="str">
        <f aca="false">IF(Helper!C30, (Intro!$B$8-Intro!$B$8/Intro!$B$7*2)*Intro!$B$9, "x")</f>
        <v>x</v>
      </c>
      <c r="D41" s="21"/>
      <c r="E41" s="22"/>
      <c r="F41" s="23"/>
      <c r="G41" s="34" t="str">
        <f aca="false">IF(OR(B41="",ISBLANK(D41)), "", AVERAGE(D41:F41))</f>
        <v/>
      </c>
    </row>
    <row r="42" customFormat="false" ht="15.75" hidden="false" customHeight="true" outlineLevel="0" collapsed="false">
      <c r="A42" s="25"/>
      <c r="B42" s="26" t="str">
        <f aca="false">IF(5 &lt;= Intro!B$7, 4, "")</f>
        <v/>
      </c>
      <c r="C42" s="27" t="str">
        <f aca="false">IF(Helper!C31,(Intro!$B$8-3*Intro!$B$8/Intro!$B$7)*Intro!$B$9,"x")</f>
        <v>x</v>
      </c>
      <c r="D42" s="28"/>
      <c r="E42" s="29"/>
      <c r="F42" s="30"/>
      <c r="G42" s="35" t="str">
        <f aca="false">IF(OR(B42="",ISBLANK(D42)), "", AVERAGE(D42:F42))</f>
        <v/>
      </c>
    </row>
    <row r="43" customFormat="false" ht="15.75" hidden="false" customHeight="true" outlineLevel="0" collapsed="false">
      <c r="A43" s="5"/>
      <c r="B43" s="5"/>
      <c r="C43" s="22"/>
      <c r="D43" s="22"/>
      <c r="E43" s="22"/>
      <c r="F43" s="22"/>
      <c r="G43" s="36"/>
    </row>
    <row r="44" customFormat="false" ht="15.75" hidden="false" customHeight="true" outlineLevel="0" collapsed="false">
      <c r="A44" s="2"/>
      <c r="B44" s="2"/>
      <c r="C44" s="2"/>
    </row>
    <row r="45" customFormat="false" ht="15.75" hidden="false" customHeight="true" outlineLevel="0" collapsed="false">
      <c r="A45" s="37" t="s">
        <v>40</v>
      </c>
      <c r="B45" s="37"/>
      <c r="C45" s="37"/>
      <c r="D45" s="37"/>
      <c r="E45" s="37"/>
      <c r="F45" s="37"/>
      <c r="G45" s="37"/>
      <c r="H45" s="37"/>
      <c r="I45" s="37"/>
    </row>
    <row r="46" customFormat="false" ht="15.75" hidden="false" customHeight="true" outlineLevel="0" collapsed="false">
      <c r="A46" s="38" t="s">
        <v>41</v>
      </c>
      <c r="B46" s="38"/>
      <c r="C46" s="38"/>
      <c r="D46" s="38"/>
      <c r="E46" s="38"/>
      <c r="F46" s="38"/>
      <c r="G46" s="38"/>
      <c r="H46" s="38"/>
      <c r="I46" s="38"/>
    </row>
    <row r="47" customFormat="false" ht="15.75" hidden="false" customHeight="true" outlineLevel="0" collapsed="false">
      <c r="A47" s="39" t="s">
        <v>42</v>
      </c>
      <c r="B47" s="39"/>
      <c r="C47" s="39"/>
      <c r="D47" s="39"/>
      <c r="E47" s="39"/>
      <c r="F47" s="39"/>
      <c r="G47" s="39"/>
      <c r="H47" s="39"/>
      <c r="I47" s="39"/>
    </row>
    <row r="48" customFormat="false" ht="15.75" hidden="false" customHeight="true" outlineLevel="0" collapsed="false">
      <c r="A48" s="1" t="s">
        <v>43</v>
      </c>
      <c r="B48" s="5"/>
      <c r="C48" s="2"/>
    </row>
    <row r="49" customFormat="false" ht="15.75" hidden="false" customHeight="true" outlineLevel="0" collapsed="false">
      <c r="A49" s="5"/>
      <c r="B49" s="2"/>
      <c r="C49" s="2"/>
    </row>
    <row r="50" customFormat="false" ht="15.75" hidden="false" customHeight="true" outlineLevel="0" collapsed="false">
      <c r="A50" s="5"/>
      <c r="B50" s="2"/>
      <c r="C50" s="2"/>
      <c r="W50" s="40"/>
      <c r="X50" s="40"/>
    </row>
    <row r="51" customFormat="false" ht="15.75" hidden="false" customHeight="true" outlineLevel="0" collapsed="false">
      <c r="A51" s="2"/>
      <c r="B51" s="2"/>
      <c r="C51" s="2"/>
      <c r="W51" s="40"/>
      <c r="X51" s="40"/>
    </row>
    <row r="52" customFormat="false" ht="15.75" hidden="false" customHeight="true" outlineLevel="0" collapsed="false">
      <c r="A52" s="5"/>
      <c r="B52" s="2"/>
      <c r="C52" s="2"/>
      <c r="L52" s="40"/>
      <c r="O52" s="40"/>
      <c r="P52" s="40"/>
      <c r="W52" s="40"/>
      <c r="X52" s="40"/>
    </row>
    <row r="53" customFormat="false" ht="15.75" hidden="false" customHeight="true" outlineLevel="0" collapsed="false">
      <c r="A53" s="5"/>
      <c r="B53" s="2"/>
      <c r="C53" s="2"/>
      <c r="L53" s="40"/>
      <c r="O53" s="40"/>
      <c r="P53" s="40"/>
    </row>
    <row r="54" customFormat="false" ht="15.75" hidden="false" customHeight="true" outlineLevel="0" collapsed="false">
      <c r="A54" s="5"/>
      <c r="B54" s="2"/>
      <c r="C54" s="2"/>
    </row>
    <row r="55" customFormat="false" ht="15.75" hidden="false" customHeight="true" outlineLevel="0" collapsed="false">
      <c r="A55" s="5"/>
      <c r="B55" s="2"/>
      <c r="C55" s="2"/>
      <c r="W55" s="22"/>
      <c r="X55" s="22"/>
    </row>
    <row r="56" customFormat="false" ht="15.75" hidden="false" customHeight="true" outlineLevel="0" collapsed="false">
      <c r="A56" s="5"/>
      <c r="B56" s="2"/>
      <c r="C56" s="2"/>
      <c r="L56" s="22"/>
      <c r="O56" s="22"/>
      <c r="P56" s="22"/>
      <c r="S56" s="22"/>
      <c r="T56" s="22"/>
      <c r="W56" s="22"/>
      <c r="X56" s="22"/>
    </row>
    <row r="57" customFormat="false" ht="15.75" hidden="false" customHeight="true" outlineLevel="0" collapsed="false">
      <c r="A57" s="5"/>
      <c r="B57" s="2"/>
      <c r="C57" s="2"/>
      <c r="L57" s="22"/>
      <c r="O57" s="22"/>
      <c r="P57" s="22"/>
      <c r="S57" s="22"/>
      <c r="T57" s="22"/>
    </row>
    <row r="58" customFormat="false" ht="15.75" hidden="false" customHeight="true" outlineLevel="0" collapsed="false">
      <c r="A58" s="2"/>
      <c r="B58" s="2"/>
      <c r="C58" s="2"/>
    </row>
    <row r="59" customFormat="false" ht="15.75" hidden="false" customHeight="true" outlineLevel="0" collapsed="false">
      <c r="A59" s="2"/>
      <c r="B59" s="2"/>
      <c r="C59" s="2"/>
    </row>
    <row r="60" customFormat="false" ht="15.75" hidden="false" customHeight="true" outlineLevel="0" collapsed="false">
      <c r="A60" s="5"/>
      <c r="B60" s="2"/>
      <c r="C60" s="2"/>
    </row>
    <row r="61" customFormat="false" ht="15.75" hidden="false" customHeight="true" outlineLevel="0" collapsed="false">
      <c r="A61" s="2"/>
      <c r="B61" s="2"/>
      <c r="C61" s="2"/>
    </row>
    <row r="62" customFormat="false" ht="15.75" hidden="false" customHeight="true" outlineLevel="0" collapsed="false">
      <c r="A62" s="2"/>
      <c r="B62" s="2"/>
      <c r="C62" s="2"/>
    </row>
    <row r="63" customFormat="false" ht="15.75" hidden="false" customHeight="true" outlineLevel="0" collapsed="false">
      <c r="A63" s="2"/>
      <c r="B63" s="2"/>
      <c r="C63" s="2"/>
    </row>
    <row r="64" customFormat="false" ht="15.75" hidden="false" customHeight="true" outlineLevel="0" collapsed="false">
      <c r="A64" s="2"/>
      <c r="B64" s="2"/>
      <c r="C64" s="2"/>
    </row>
    <row r="65" customFormat="false" ht="15.75" hidden="false" customHeight="true" outlineLevel="0" collapsed="false">
      <c r="A65" s="2"/>
      <c r="B65" s="2"/>
      <c r="C65" s="2"/>
    </row>
    <row r="66" customFormat="false" ht="15.75" hidden="false" customHeight="true" outlineLevel="0" collapsed="false">
      <c r="A66" s="2"/>
      <c r="B66" s="2"/>
      <c r="C66" s="2"/>
    </row>
    <row r="67" customFormat="false" ht="15.75" hidden="false" customHeight="true" outlineLevel="0" collapsed="false">
      <c r="A67" s="2"/>
      <c r="B67" s="2"/>
      <c r="C67" s="2"/>
    </row>
    <row r="68" customFormat="false" ht="15.75" hidden="false" customHeight="true" outlineLevel="0" collapsed="false">
      <c r="A68" s="2"/>
      <c r="B68" s="2"/>
      <c r="C68" s="2"/>
    </row>
    <row r="69" customFormat="false" ht="15.75" hidden="false" customHeight="true" outlineLevel="0" collapsed="false">
      <c r="A69" s="2"/>
      <c r="B69" s="2"/>
      <c r="C69" s="2"/>
    </row>
    <row r="70" customFormat="false" ht="15.75" hidden="false" customHeight="true" outlineLevel="0" collapsed="false">
      <c r="A70" s="2"/>
      <c r="B70" s="2"/>
      <c r="C70" s="2"/>
    </row>
    <row r="71" customFormat="false" ht="15.75" hidden="false" customHeight="true" outlineLevel="0" collapsed="false">
      <c r="A71" s="2"/>
      <c r="B71" s="2"/>
      <c r="C71" s="2"/>
    </row>
    <row r="72" customFormat="false" ht="15.75" hidden="false" customHeight="true" outlineLevel="0" collapsed="false">
      <c r="A72" s="2"/>
      <c r="B72" s="2"/>
      <c r="C72" s="2"/>
    </row>
    <row r="73" customFormat="false" ht="15.75" hidden="false" customHeight="true" outlineLevel="0" collapsed="false">
      <c r="A73" s="2"/>
      <c r="B73" s="2"/>
      <c r="C73" s="2"/>
    </row>
    <row r="74" customFormat="false" ht="15.75" hidden="false" customHeight="true" outlineLevel="0" collapsed="false">
      <c r="A74" s="2"/>
      <c r="B74" s="2"/>
      <c r="C74" s="2"/>
    </row>
    <row r="75" customFormat="false" ht="15.75" hidden="false" customHeight="true" outlineLevel="0" collapsed="false">
      <c r="A75" s="2"/>
      <c r="B75" s="2"/>
      <c r="C75" s="2"/>
    </row>
    <row r="76" customFormat="false" ht="15.75" hidden="false" customHeight="true" outlineLevel="0" collapsed="false">
      <c r="A76" s="2"/>
      <c r="B76" s="2"/>
      <c r="C76" s="2"/>
    </row>
    <row r="77" customFormat="false" ht="15.75" hidden="false" customHeight="true" outlineLevel="0" collapsed="false">
      <c r="A77" s="2"/>
      <c r="B77" s="2"/>
      <c r="C77" s="2"/>
    </row>
    <row r="78" customFormat="false" ht="15.75" hidden="false" customHeight="true" outlineLevel="0" collapsed="false">
      <c r="A78" s="2"/>
      <c r="B78" s="2"/>
      <c r="C78" s="2"/>
    </row>
    <row r="79" customFormat="false" ht="15.75" hidden="false" customHeight="true" outlineLevel="0" collapsed="false">
      <c r="A79" s="2"/>
      <c r="B79" s="2"/>
      <c r="C79" s="2"/>
    </row>
    <row r="80" customFormat="false" ht="15.75" hidden="false" customHeight="true" outlineLevel="0" collapsed="false">
      <c r="A80" s="2"/>
      <c r="B80" s="2"/>
      <c r="C80" s="2"/>
    </row>
    <row r="81" customFormat="false" ht="15.75" hidden="false" customHeight="true" outlineLevel="0" collapsed="false">
      <c r="A81" s="2"/>
      <c r="B81" s="2"/>
      <c r="C81" s="2"/>
    </row>
    <row r="82" customFormat="false" ht="15.75" hidden="false" customHeight="true" outlineLevel="0" collapsed="false">
      <c r="A82" s="2"/>
      <c r="B82" s="2"/>
      <c r="C82" s="2"/>
    </row>
    <row r="83" customFormat="false" ht="15.75" hidden="false" customHeight="true" outlineLevel="0" collapsed="false">
      <c r="A83" s="2"/>
      <c r="B83" s="2"/>
      <c r="C83" s="2"/>
    </row>
    <row r="84" customFormat="false" ht="15.75" hidden="false" customHeight="true" outlineLevel="0" collapsed="false">
      <c r="A84" s="2"/>
      <c r="B84" s="2"/>
      <c r="C84" s="2"/>
    </row>
    <row r="85" customFormat="false" ht="15.75" hidden="false" customHeight="true" outlineLevel="0" collapsed="false">
      <c r="A85" s="2"/>
      <c r="B85" s="2"/>
      <c r="C85" s="2"/>
    </row>
    <row r="86" customFormat="false" ht="15.75" hidden="false" customHeight="true" outlineLevel="0" collapsed="false">
      <c r="A86" s="2"/>
      <c r="B86" s="2"/>
      <c r="C86" s="2"/>
    </row>
    <row r="87" customFormat="false" ht="15.75" hidden="false" customHeight="true" outlineLevel="0" collapsed="false">
      <c r="A87" s="2"/>
      <c r="B87" s="2"/>
      <c r="C87" s="2"/>
    </row>
    <row r="88" customFormat="false" ht="15.75" hidden="false" customHeight="true" outlineLevel="0" collapsed="false">
      <c r="A88" s="2"/>
      <c r="B88" s="2"/>
      <c r="C88" s="2"/>
    </row>
    <row r="89" customFormat="false" ht="15.75" hidden="false" customHeight="true" outlineLevel="0" collapsed="false">
      <c r="A89" s="2"/>
      <c r="B89" s="2"/>
      <c r="C89" s="2"/>
    </row>
    <row r="90" customFormat="false" ht="15.75" hidden="false" customHeight="true" outlineLevel="0" collapsed="false">
      <c r="A90" s="2"/>
      <c r="B90" s="2"/>
      <c r="C90" s="2"/>
    </row>
    <row r="91" customFormat="false" ht="15.75" hidden="false" customHeight="true" outlineLevel="0" collapsed="false">
      <c r="A91" s="2"/>
      <c r="B91" s="2"/>
      <c r="C91" s="2"/>
    </row>
    <row r="92" customFormat="false" ht="15.75" hidden="false" customHeight="true" outlineLevel="0" collapsed="false">
      <c r="A92" s="2"/>
      <c r="B92" s="2"/>
      <c r="C92" s="2"/>
    </row>
    <row r="93" customFormat="false" ht="15.75" hidden="false" customHeight="true" outlineLevel="0" collapsed="false">
      <c r="A93" s="2"/>
      <c r="B93" s="2"/>
      <c r="C93" s="2"/>
    </row>
    <row r="94" customFormat="false" ht="15.75" hidden="false" customHeight="true" outlineLevel="0" collapsed="false">
      <c r="A94" s="2"/>
      <c r="B94" s="2"/>
      <c r="C94" s="2"/>
    </row>
    <row r="95" customFormat="false" ht="15.75" hidden="false" customHeight="true" outlineLevel="0" collapsed="false">
      <c r="A95" s="2"/>
      <c r="B95" s="2"/>
      <c r="C95" s="2"/>
    </row>
    <row r="96" customFormat="false" ht="15.75" hidden="false" customHeight="true" outlineLevel="0" collapsed="false">
      <c r="A96" s="2"/>
      <c r="B96" s="2"/>
      <c r="C96" s="2"/>
    </row>
    <row r="97" customFormat="false" ht="15.75" hidden="false" customHeight="true" outlineLevel="0" collapsed="false">
      <c r="A97" s="2"/>
      <c r="B97" s="2"/>
      <c r="C97" s="2"/>
    </row>
    <row r="98" customFormat="false" ht="15.75" hidden="false" customHeight="true" outlineLevel="0" collapsed="false">
      <c r="A98" s="2"/>
      <c r="B98" s="2"/>
      <c r="C98" s="2"/>
    </row>
    <row r="99" customFormat="false" ht="15.75" hidden="false" customHeight="true" outlineLevel="0" collapsed="false">
      <c r="A99" s="2"/>
      <c r="B99" s="2"/>
      <c r="C99" s="2"/>
    </row>
    <row r="100" customFormat="false" ht="15.75" hidden="false" customHeight="true" outlineLevel="0" collapsed="false">
      <c r="A100" s="2"/>
      <c r="B100" s="2"/>
      <c r="C100" s="2"/>
    </row>
    <row r="101" customFormat="false" ht="15.75" hidden="false" customHeight="true" outlineLevel="0" collapsed="false">
      <c r="A101" s="2"/>
      <c r="B101" s="2"/>
      <c r="C101" s="2"/>
    </row>
    <row r="102" customFormat="false" ht="15.75" hidden="false" customHeight="true" outlineLevel="0" collapsed="false">
      <c r="A102" s="2"/>
      <c r="B102" s="2"/>
      <c r="C102" s="2"/>
    </row>
    <row r="103" customFormat="false" ht="15.75" hidden="false" customHeight="true" outlineLevel="0" collapsed="false">
      <c r="A103" s="2"/>
      <c r="B103" s="2"/>
      <c r="C103" s="2"/>
    </row>
    <row r="104" customFormat="false" ht="15.75" hidden="false" customHeight="true" outlineLevel="0" collapsed="false">
      <c r="A104" s="2"/>
      <c r="B104" s="2"/>
      <c r="C104" s="2"/>
    </row>
    <row r="105" customFormat="false" ht="15.75" hidden="false" customHeight="true" outlineLevel="0" collapsed="false">
      <c r="A105" s="2"/>
      <c r="B105" s="2"/>
      <c r="C105" s="2"/>
    </row>
    <row r="106" customFormat="false" ht="15.75" hidden="false" customHeight="true" outlineLevel="0" collapsed="false">
      <c r="A106" s="2"/>
      <c r="B106" s="2"/>
      <c r="C106" s="2"/>
    </row>
    <row r="107" customFormat="false" ht="15.75" hidden="false" customHeight="true" outlineLevel="0" collapsed="false">
      <c r="A107" s="2"/>
      <c r="B107" s="2"/>
      <c r="C107" s="2"/>
    </row>
    <row r="108" customFormat="false" ht="15.75" hidden="false" customHeight="true" outlineLevel="0" collapsed="false">
      <c r="A108" s="2"/>
      <c r="B108" s="2"/>
      <c r="C108" s="2"/>
    </row>
    <row r="109" customFormat="false" ht="15.75" hidden="false" customHeight="true" outlineLevel="0" collapsed="false">
      <c r="A109" s="2"/>
      <c r="B109" s="2"/>
      <c r="C109" s="2"/>
    </row>
    <row r="110" customFormat="false" ht="15.75" hidden="false" customHeight="true" outlineLevel="0" collapsed="false">
      <c r="A110" s="2"/>
      <c r="B110" s="2"/>
      <c r="C110" s="2"/>
    </row>
    <row r="111" customFormat="false" ht="15.75" hidden="false" customHeight="true" outlineLevel="0" collapsed="false">
      <c r="A111" s="2"/>
      <c r="B111" s="2"/>
      <c r="C111" s="2"/>
    </row>
    <row r="112" customFormat="false" ht="15.75" hidden="false" customHeight="true" outlineLevel="0" collapsed="false">
      <c r="A112" s="2"/>
      <c r="B112" s="2"/>
      <c r="C112" s="2"/>
    </row>
    <row r="113" customFormat="false" ht="15.75" hidden="false" customHeight="true" outlineLevel="0" collapsed="false">
      <c r="A113" s="2"/>
      <c r="B113" s="2"/>
      <c r="C113" s="2"/>
    </row>
    <row r="114" customFormat="false" ht="15.75" hidden="false" customHeight="true" outlineLevel="0" collapsed="false">
      <c r="A114" s="2"/>
      <c r="B114" s="2"/>
      <c r="C114" s="2"/>
    </row>
    <row r="115" customFormat="false" ht="15.75" hidden="false" customHeight="true" outlineLevel="0" collapsed="false">
      <c r="A115" s="2"/>
      <c r="B115" s="2"/>
      <c r="C115" s="2"/>
    </row>
    <row r="116" customFormat="false" ht="15.75" hidden="false" customHeight="true" outlineLevel="0" collapsed="false">
      <c r="A116" s="2"/>
      <c r="B116" s="2"/>
      <c r="C116" s="2"/>
    </row>
    <row r="117" customFormat="false" ht="15.75" hidden="false" customHeight="true" outlineLevel="0" collapsed="false">
      <c r="A117" s="2"/>
      <c r="B117" s="2"/>
      <c r="C117" s="2"/>
    </row>
    <row r="118" customFormat="false" ht="15.75" hidden="false" customHeight="true" outlineLevel="0" collapsed="false">
      <c r="A118" s="2"/>
      <c r="B118" s="2"/>
      <c r="C118" s="2"/>
    </row>
    <row r="119" customFormat="false" ht="15.75" hidden="false" customHeight="true" outlineLevel="0" collapsed="false">
      <c r="A119" s="2"/>
      <c r="B119" s="2"/>
      <c r="C119" s="2"/>
    </row>
    <row r="120" customFormat="false" ht="15.75" hidden="false" customHeight="true" outlineLevel="0" collapsed="false">
      <c r="A120" s="2"/>
      <c r="B120" s="2"/>
      <c r="C120" s="2"/>
    </row>
    <row r="121" customFormat="false" ht="15.75" hidden="false" customHeight="true" outlineLevel="0" collapsed="false">
      <c r="A121" s="2"/>
      <c r="B121" s="2"/>
      <c r="C121" s="2"/>
    </row>
    <row r="122" customFormat="false" ht="15.75" hidden="false" customHeight="true" outlineLevel="0" collapsed="false">
      <c r="A122" s="2"/>
      <c r="B122" s="2"/>
      <c r="C122" s="2"/>
    </row>
    <row r="123" customFormat="false" ht="15.75" hidden="false" customHeight="true" outlineLevel="0" collapsed="false">
      <c r="A123" s="2"/>
      <c r="B123" s="2"/>
      <c r="C123" s="2"/>
    </row>
    <row r="124" customFormat="false" ht="15.75" hidden="false" customHeight="true" outlineLevel="0" collapsed="false">
      <c r="A124" s="2"/>
      <c r="B124" s="2"/>
      <c r="C124" s="2"/>
    </row>
    <row r="125" customFormat="false" ht="15.75" hidden="false" customHeight="true" outlineLevel="0" collapsed="false">
      <c r="A125" s="2"/>
      <c r="B125" s="2"/>
      <c r="C125" s="2"/>
    </row>
    <row r="126" customFormat="false" ht="15.75" hidden="false" customHeight="true" outlineLevel="0" collapsed="false">
      <c r="A126" s="2"/>
      <c r="B126" s="2"/>
      <c r="C126" s="2"/>
    </row>
    <row r="127" customFormat="false" ht="15.75" hidden="false" customHeight="true" outlineLevel="0" collapsed="false">
      <c r="A127" s="2"/>
      <c r="B127" s="2"/>
      <c r="C127" s="2"/>
    </row>
    <row r="128" customFormat="false" ht="15.75" hidden="false" customHeight="true" outlineLevel="0" collapsed="false">
      <c r="A128" s="2"/>
      <c r="B128" s="2"/>
      <c r="C128" s="2"/>
    </row>
    <row r="129" customFormat="false" ht="15.75" hidden="false" customHeight="true" outlineLevel="0" collapsed="false">
      <c r="A129" s="2"/>
      <c r="B129" s="2"/>
      <c r="C129" s="2"/>
    </row>
    <row r="130" customFormat="false" ht="15.75" hidden="false" customHeight="true" outlineLevel="0" collapsed="false">
      <c r="A130" s="2"/>
      <c r="B130" s="2"/>
      <c r="C130" s="2"/>
    </row>
    <row r="131" customFormat="false" ht="15.75" hidden="false" customHeight="true" outlineLevel="0" collapsed="false">
      <c r="A131" s="2"/>
      <c r="B131" s="2"/>
      <c r="C131" s="2"/>
    </row>
    <row r="132" customFormat="false" ht="15.75" hidden="false" customHeight="true" outlineLevel="0" collapsed="false">
      <c r="A132" s="2"/>
      <c r="B132" s="2"/>
      <c r="C132" s="2"/>
    </row>
    <row r="133" customFormat="false" ht="15.75" hidden="false" customHeight="true" outlineLevel="0" collapsed="false">
      <c r="A133" s="2"/>
      <c r="B133" s="2"/>
      <c r="C133" s="2"/>
    </row>
    <row r="134" customFormat="false" ht="15.75" hidden="false" customHeight="true" outlineLevel="0" collapsed="false">
      <c r="A134" s="2"/>
      <c r="B134" s="2"/>
      <c r="C134" s="2"/>
    </row>
    <row r="135" customFormat="false" ht="15.75" hidden="false" customHeight="true" outlineLevel="0" collapsed="false">
      <c r="A135" s="2"/>
      <c r="B135" s="2"/>
      <c r="C135" s="2"/>
    </row>
    <row r="136" customFormat="false" ht="15.75" hidden="false" customHeight="true" outlineLevel="0" collapsed="false">
      <c r="A136" s="2"/>
      <c r="B136" s="2"/>
      <c r="C136" s="2"/>
    </row>
    <row r="137" customFormat="false" ht="15.75" hidden="false" customHeight="true" outlineLevel="0" collapsed="false">
      <c r="A137" s="2"/>
      <c r="B137" s="2"/>
      <c r="C137" s="2"/>
    </row>
    <row r="138" customFormat="false" ht="15.75" hidden="false" customHeight="true" outlineLevel="0" collapsed="false">
      <c r="A138" s="2"/>
      <c r="B138" s="2"/>
      <c r="C138" s="2"/>
    </row>
    <row r="139" customFormat="false" ht="15.75" hidden="false" customHeight="true" outlineLevel="0" collapsed="false">
      <c r="A139" s="2"/>
      <c r="B139" s="2"/>
      <c r="C139" s="2"/>
    </row>
    <row r="140" customFormat="false" ht="15.75" hidden="false" customHeight="true" outlineLevel="0" collapsed="false">
      <c r="A140" s="2"/>
      <c r="B140" s="2"/>
      <c r="C140" s="2"/>
    </row>
    <row r="141" customFormat="false" ht="15.75" hidden="false" customHeight="true" outlineLevel="0" collapsed="false">
      <c r="A141" s="2"/>
      <c r="B141" s="2"/>
      <c r="C141" s="2"/>
    </row>
    <row r="142" customFormat="false" ht="15.75" hidden="false" customHeight="true" outlineLevel="0" collapsed="false">
      <c r="A142" s="2"/>
      <c r="B142" s="2"/>
      <c r="C142" s="2"/>
    </row>
    <row r="143" customFormat="false" ht="15.75" hidden="false" customHeight="true" outlineLevel="0" collapsed="false">
      <c r="A143" s="2"/>
      <c r="B143" s="2"/>
      <c r="C143" s="2"/>
    </row>
    <row r="144" customFormat="false" ht="15.75" hidden="false" customHeight="true" outlineLevel="0" collapsed="false">
      <c r="A144" s="2"/>
      <c r="B144" s="2"/>
      <c r="C144" s="2"/>
    </row>
    <row r="145" customFormat="false" ht="15.75" hidden="false" customHeight="true" outlineLevel="0" collapsed="false">
      <c r="A145" s="2"/>
      <c r="B145" s="2"/>
      <c r="C145" s="2"/>
    </row>
    <row r="146" customFormat="false" ht="15.75" hidden="false" customHeight="true" outlineLevel="0" collapsed="false">
      <c r="A146" s="2"/>
      <c r="B146" s="2"/>
      <c r="C146" s="2"/>
    </row>
    <row r="147" customFormat="false" ht="15.75" hidden="false" customHeight="true" outlineLevel="0" collapsed="false">
      <c r="A147" s="2"/>
      <c r="B147" s="2"/>
      <c r="C147" s="2"/>
    </row>
    <row r="148" customFormat="false" ht="15.75" hidden="false" customHeight="true" outlineLevel="0" collapsed="false">
      <c r="A148" s="2"/>
      <c r="B148" s="2"/>
      <c r="C148" s="2"/>
    </row>
    <row r="149" customFormat="false" ht="15.75" hidden="false" customHeight="true" outlineLevel="0" collapsed="false">
      <c r="A149" s="2"/>
      <c r="B149" s="2"/>
      <c r="C149" s="2"/>
    </row>
    <row r="150" customFormat="false" ht="15.75" hidden="false" customHeight="true" outlineLevel="0" collapsed="false">
      <c r="A150" s="2"/>
      <c r="B150" s="2"/>
      <c r="C150" s="2"/>
    </row>
    <row r="151" customFormat="false" ht="15.75" hidden="false" customHeight="true" outlineLevel="0" collapsed="false">
      <c r="A151" s="2"/>
      <c r="B151" s="2"/>
      <c r="C151" s="2"/>
    </row>
    <row r="152" customFormat="false" ht="15.75" hidden="false" customHeight="true" outlineLevel="0" collapsed="false">
      <c r="A152" s="2"/>
      <c r="B152" s="2"/>
      <c r="C152" s="2"/>
    </row>
    <row r="153" customFormat="false" ht="15.75" hidden="false" customHeight="true" outlineLevel="0" collapsed="false">
      <c r="A153" s="2"/>
      <c r="B153" s="2"/>
      <c r="C153" s="2"/>
    </row>
    <row r="154" customFormat="false" ht="15.75" hidden="false" customHeight="true" outlineLevel="0" collapsed="false">
      <c r="A154" s="2"/>
      <c r="B154" s="2"/>
      <c r="C154" s="2"/>
    </row>
    <row r="155" customFormat="false" ht="15.75" hidden="false" customHeight="true" outlineLevel="0" collapsed="false">
      <c r="A155" s="2"/>
      <c r="B155" s="2"/>
      <c r="C155" s="2"/>
    </row>
    <row r="156" customFormat="false" ht="15.75" hidden="false" customHeight="true" outlineLevel="0" collapsed="false">
      <c r="A156" s="2"/>
      <c r="B156" s="2"/>
      <c r="C156" s="2"/>
    </row>
    <row r="157" customFormat="false" ht="15.75" hidden="false" customHeight="true" outlineLevel="0" collapsed="false">
      <c r="A157" s="2"/>
      <c r="B157" s="2"/>
      <c r="C157" s="2"/>
    </row>
    <row r="158" customFormat="false" ht="15.75" hidden="false" customHeight="true" outlineLevel="0" collapsed="false">
      <c r="A158" s="2"/>
      <c r="B158" s="2"/>
      <c r="C158" s="2"/>
    </row>
    <row r="159" customFormat="false" ht="15.75" hidden="false" customHeight="true" outlineLevel="0" collapsed="false">
      <c r="A159" s="2"/>
      <c r="B159" s="2"/>
      <c r="C159" s="2"/>
    </row>
    <row r="160" customFormat="false" ht="15.75" hidden="false" customHeight="true" outlineLevel="0" collapsed="false">
      <c r="A160" s="2"/>
      <c r="B160" s="2"/>
      <c r="C160" s="2"/>
    </row>
    <row r="161" customFormat="false" ht="15.75" hidden="false" customHeight="true" outlineLevel="0" collapsed="false">
      <c r="A161" s="2"/>
      <c r="B161" s="2"/>
      <c r="C161" s="2"/>
    </row>
    <row r="162" customFormat="false" ht="15.75" hidden="false" customHeight="true" outlineLevel="0" collapsed="false">
      <c r="A162" s="2"/>
      <c r="B162" s="2"/>
      <c r="C162" s="2"/>
    </row>
    <row r="163" customFormat="false" ht="15.75" hidden="false" customHeight="true" outlineLevel="0" collapsed="false">
      <c r="A163" s="2"/>
      <c r="B163" s="2"/>
      <c r="C163" s="2"/>
    </row>
    <row r="164" customFormat="false" ht="15.75" hidden="false" customHeight="true" outlineLevel="0" collapsed="false">
      <c r="A164" s="2"/>
      <c r="B164" s="2"/>
      <c r="C164" s="2"/>
    </row>
    <row r="165" customFormat="false" ht="15.75" hidden="false" customHeight="true" outlineLevel="0" collapsed="false">
      <c r="A165" s="2"/>
      <c r="B165" s="2"/>
      <c r="C165" s="2"/>
    </row>
    <row r="166" customFormat="false" ht="15.75" hidden="false" customHeight="true" outlineLevel="0" collapsed="false">
      <c r="A166" s="2"/>
      <c r="B166" s="2"/>
      <c r="C166" s="2"/>
    </row>
    <row r="167" customFormat="false" ht="15.75" hidden="false" customHeight="true" outlineLevel="0" collapsed="false">
      <c r="A167" s="2"/>
      <c r="B167" s="2"/>
      <c r="C167" s="2"/>
    </row>
    <row r="168" customFormat="false" ht="15.75" hidden="false" customHeight="true" outlineLevel="0" collapsed="false">
      <c r="A168" s="2"/>
      <c r="B168" s="2"/>
      <c r="C168" s="2"/>
    </row>
    <row r="169" customFormat="false" ht="15.75" hidden="false" customHeight="true" outlineLevel="0" collapsed="false">
      <c r="A169" s="2"/>
      <c r="B169" s="2"/>
      <c r="C169" s="2"/>
    </row>
    <row r="170" customFormat="false" ht="15.75" hidden="false" customHeight="true" outlineLevel="0" collapsed="false">
      <c r="A170" s="2"/>
      <c r="B170" s="2"/>
      <c r="C170" s="2"/>
    </row>
    <row r="171" customFormat="false" ht="15.75" hidden="false" customHeight="true" outlineLevel="0" collapsed="false">
      <c r="A171" s="2"/>
      <c r="B171" s="2"/>
      <c r="C171" s="2"/>
    </row>
    <row r="172" customFormat="false" ht="15.75" hidden="false" customHeight="true" outlineLevel="0" collapsed="false">
      <c r="A172" s="2"/>
      <c r="B172" s="2"/>
      <c r="C172" s="2"/>
    </row>
    <row r="173" customFormat="false" ht="15.75" hidden="false" customHeight="true" outlineLevel="0" collapsed="false">
      <c r="A173" s="2"/>
      <c r="B173" s="2"/>
      <c r="C173" s="2"/>
    </row>
    <row r="174" customFormat="false" ht="15.75" hidden="false" customHeight="true" outlineLevel="0" collapsed="false">
      <c r="A174" s="2"/>
      <c r="B174" s="2"/>
      <c r="C174" s="2"/>
    </row>
    <row r="175" customFormat="false" ht="15.75" hidden="false" customHeight="true" outlineLevel="0" collapsed="false">
      <c r="A175" s="2"/>
      <c r="B175" s="2"/>
      <c r="C175" s="2"/>
    </row>
    <row r="176" customFormat="false" ht="15.75" hidden="false" customHeight="true" outlineLevel="0" collapsed="false">
      <c r="A176" s="2"/>
      <c r="B176" s="2"/>
      <c r="C176" s="2"/>
    </row>
    <row r="177" customFormat="false" ht="15.75" hidden="false" customHeight="true" outlineLevel="0" collapsed="false">
      <c r="A177" s="2"/>
      <c r="B177" s="2"/>
      <c r="C177" s="2"/>
    </row>
    <row r="178" customFormat="false" ht="15.75" hidden="false" customHeight="true" outlineLevel="0" collapsed="false">
      <c r="A178" s="2"/>
      <c r="B178" s="2"/>
      <c r="C178" s="2"/>
    </row>
    <row r="179" customFormat="false" ht="15.75" hidden="false" customHeight="true" outlineLevel="0" collapsed="false">
      <c r="A179" s="2"/>
      <c r="B179" s="2"/>
      <c r="C179" s="2"/>
    </row>
    <row r="180" customFormat="false" ht="15.75" hidden="false" customHeight="true" outlineLevel="0" collapsed="false">
      <c r="A180" s="2"/>
      <c r="B180" s="2"/>
      <c r="C180" s="2"/>
    </row>
    <row r="181" customFormat="false" ht="15.75" hidden="false" customHeight="true" outlineLevel="0" collapsed="false">
      <c r="A181" s="2"/>
      <c r="B181" s="2"/>
      <c r="C181" s="2"/>
    </row>
    <row r="182" customFormat="false" ht="15.75" hidden="false" customHeight="true" outlineLevel="0" collapsed="false">
      <c r="A182" s="2"/>
      <c r="B182" s="2"/>
      <c r="C182" s="2"/>
    </row>
    <row r="183" customFormat="false" ht="15.75" hidden="false" customHeight="true" outlineLevel="0" collapsed="false">
      <c r="A183" s="2"/>
      <c r="B183" s="2"/>
      <c r="C183" s="2"/>
    </row>
    <row r="184" customFormat="false" ht="15.75" hidden="false" customHeight="true" outlineLevel="0" collapsed="false">
      <c r="A184" s="2"/>
      <c r="B184" s="2"/>
      <c r="C184" s="2"/>
    </row>
    <row r="185" customFormat="false" ht="15.75" hidden="false" customHeight="true" outlineLevel="0" collapsed="false">
      <c r="A185" s="2"/>
      <c r="B185" s="2"/>
      <c r="C185" s="2"/>
    </row>
    <row r="186" customFormat="false" ht="15.75" hidden="false" customHeight="true" outlineLevel="0" collapsed="false">
      <c r="A186" s="2"/>
      <c r="B186" s="2"/>
      <c r="C186" s="2"/>
    </row>
    <row r="187" customFormat="false" ht="15.75" hidden="false" customHeight="true" outlineLevel="0" collapsed="false">
      <c r="A187" s="2"/>
      <c r="B187" s="2"/>
      <c r="C187" s="2"/>
    </row>
    <row r="188" customFormat="false" ht="15.75" hidden="false" customHeight="true" outlineLevel="0" collapsed="false">
      <c r="A188" s="2"/>
      <c r="B188" s="2"/>
      <c r="C188" s="2"/>
    </row>
    <row r="189" customFormat="false" ht="15.75" hidden="false" customHeight="true" outlineLevel="0" collapsed="false">
      <c r="A189" s="2"/>
      <c r="B189" s="2"/>
      <c r="C189" s="2"/>
    </row>
    <row r="190" customFormat="false" ht="15.75" hidden="false" customHeight="true" outlineLevel="0" collapsed="false">
      <c r="A190" s="2"/>
      <c r="B190" s="2"/>
      <c r="C190" s="2"/>
    </row>
    <row r="191" customFormat="false" ht="15.75" hidden="false" customHeight="true" outlineLevel="0" collapsed="false">
      <c r="A191" s="2"/>
      <c r="B191" s="2"/>
      <c r="C191" s="2"/>
    </row>
    <row r="192" customFormat="false" ht="15.75" hidden="false" customHeight="true" outlineLevel="0" collapsed="false">
      <c r="A192" s="2"/>
      <c r="B192" s="2"/>
      <c r="C192" s="2"/>
    </row>
    <row r="193" customFormat="false" ht="15.75" hidden="false" customHeight="true" outlineLevel="0" collapsed="false">
      <c r="A193" s="2"/>
      <c r="B193" s="2"/>
      <c r="C193" s="2"/>
    </row>
    <row r="194" customFormat="false" ht="15.75" hidden="false" customHeight="true" outlineLevel="0" collapsed="false">
      <c r="A194" s="2"/>
      <c r="B194" s="2"/>
      <c r="C194" s="2"/>
    </row>
    <row r="195" customFormat="false" ht="15.75" hidden="false" customHeight="true" outlineLevel="0" collapsed="false">
      <c r="A195" s="2"/>
      <c r="B195" s="2"/>
      <c r="C195" s="2"/>
    </row>
    <row r="196" customFormat="false" ht="15.75" hidden="false" customHeight="true" outlineLevel="0" collapsed="false">
      <c r="A196" s="2"/>
      <c r="B196" s="2"/>
      <c r="C196" s="2"/>
    </row>
    <row r="197" customFormat="false" ht="15.75" hidden="false" customHeight="true" outlineLevel="0" collapsed="false">
      <c r="A197" s="2"/>
      <c r="B197" s="2"/>
      <c r="C197" s="2"/>
    </row>
    <row r="198" customFormat="false" ht="15.75" hidden="false" customHeight="true" outlineLevel="0" collapsed="false">
      <c r="A198" s="2"/>
      <c r="B198" s="2"/>
      <c r="C198" s="2"/>
    </row>
    <row r="199" customFormat="false" ht="15.75" hidden="false" customHeight="true" outlineLevel="0" collapsed="false">
      <c r="A199" s="2"/>
      <c r="B199" s="2"/>
      <c r="C199" s="2"/>
    </row>
    <row r="200" customFormat="false" ht="15.75" hidden="false" customHeight="true" outlineLevel="0" collapsed="false">
      <c r="A200" s="2"/>
      <c r="B200" s="2"/>
      <c r="C200" s="2"/>
    </row>
    <row r="201" customFormat="false" ht="15.75" hidden="false" customHeight="true" outlineLevel="0" collapsed="false">
      <c r="A201" s="2"/>
      <c r="B201" s="2"/>
      <c r="C201" s="2"/>
    </row>
    <row r="202" customFormat="false" ht="15.75" hidden="false" customHeight="true" outlineLevel="0" collapsed="false">
      <c r="A202" s="2"/>
      <c r="B202" s="2"/>
      <c r="C202" s="2"/>
    </row>
    <row r="203" customFormat="false" ht="15.75" hidden="false" customHeight="true" outlineLevel="0" collapsed="false">
      <c r="A203" s="2"/>
      <c r="B203" s="2"/>
      <c r="C203" s="2"/>
    </row>
    <row r="204" customFormat="false" ht="15.75" hidden="false" customHeight="true" outlineLevel="0" collapsed="false">
      <c r="A204" s="2"/>
      <c r="B204" s="2"/>
      <c r="C204" s="2"/>
    </row>
    <row r="205" customFormat="false" ht="15.75" hidden="false" customHeight="true" outlineLevel="0" collapsed="false">
      <c r="A205" s="2"/>
      <c r="B205" s="2"/>
      <c r="C205" s="2"/>
    </row>
    <row r="206" customFormat="false" ht="15.75" hidden="false" customHeight="true" outlineLevel="0" collapsed="false">
      <c r="A206" s="2"/>
      <c r="B206" s="2"/>
      <c r="C206" s="2"/>
    </row>
    <row r="207" customFormat="false" ht="15.75" hidden="false" customHeight="true" outlineLevel="0" collapsed="false">
      <c r="A207" s="2"/>
      <c r="B207" s="2"/>
      <c r="C207" s="2"/>
    </row>
    <row r="208" customFormat="false" ht="15.75" hidden="false" customHeight="true" outlineLevel="0" collapsed="false">
      <c r="A208" s="2"/>
      <c r="B208" s="2"/>
      <c r="C208" s="2"/>
    </row>
    <row r="209" customFormat="false" ht="15.75" hidden="false" customHeight="true" outlineLevel="0" collapsed="false">
      <c r="A209" s="2"/>
      <c r="B209" s="2"/>
      <c r="C209" s="2"/>
    </row>
    <row r="210" customFormat="false" ht="15.75" hidden="false" customHeight="true" outlineLevel="0" collapsed="false">
      <c r="A210" s="2"/>
      <c r="B210" s="2"/>
      <c r="C210" s="2"/>
    </row>
    <row r="211" customFormat="false" ht="15.75" hidden="false" customHeight="true" outlineLevel="0" collapsed="false">
      <c r="A211" s="2"/>
      <c r="B211" s="2"/>
      <c r="C211" s="2"/>
    </row>
    <row r="212" customFormat="false" ht="15.75" hidden="false" customHeight="true" outlineLevel="0" collapsed="false">
      <c r="A212" s="2"/>
      <c r="B212" s="2"/>
      <c r="C212" s="2"/>
    </row>
    <row r="213" customFormat="false" ht="15.75" hidden="false" customHeight="true" outlineLevel="0" collapsed="false">
      <c r="A213" s="2"/>
      <c r="B213" s="2"/>
      <c r="C213" s="2"/>
    </row>
    <row r="214" customFormat="false" ht="15.75" hidden="false" customHeight="true" outlineLevel="0" collapsed="false">
      <c r="A214" s="2"/>
      <c r="B214" s="2"/>
      <c r="C214" s="2"/>
    </row>
    <row r="215" customFormat="false" ht="15.75" hidden="false" customHeight="true" outlineLevel="0" collapsed="false">
      <c r="A215" s="2"/>
      <c r="B215" s="2"/>
      <c r="C215" s="2"/>
    </row>
    <row r="216" customFormat="false" ht="15.75" hidden="false" customHeight="true" outlineLevel="0" collapsed="false">
      <c r="A216" s="2"/>
      <c r="B216" s="2"/>
      <c r="C216" s="2"/>
    </row>
    <row r="217" customFormat="false" ht="15.75" hidden="false" customHeight="true" outlineLevel="0" collapsed="false">
      <c r="A217" s="2"/>
      <c r="B217" s="2"/>
      <c r="C217" s="2"/>
    </row>
    <row r="218" customFormat="false" ht="15.75" hidden="false" customHeight="true" outlineLevel="0" collapsed="false">
      <c r="A218" s="2"/>
      <c r="B218" s="2"/>
      <c r="C218" s="2"/>
    </row>
    <row r="219" customFormat="false" ht="15.75" hidden="false" customHeight="true" outlineLevel="0" collapsed="false">
      <c r="A219" s="2"/>
      <c r="B219" s="2"/>
      <c r="C219" s="2"/>
    </row>
    <row r="220" customFormat="false" ht="15.75" hidden="false" customHeight="true" outlineLevel="0" collapsed="false">
      <c r="A220" s="2"/>
      <c r="B220" s="2"/>
      <c r="C220" s="2"/>
    </row>
    <row r="221" customFormat="false" ht="15.75" hidden="false" customHeight="true" outlineLevel="0" collapsed="false">
      <c r="A221" s="2"/>
      <c r="B221" s="2"/>
      <c r="C221" s="2"/>
    </row>
    <row r="222" customFormat="false" ht="15.75" hidden="false" customHeight="true" outlineLevel="0" collapsed="false">
      <c r="A222" s="2"/>
      <c r="B222" s="2"/>
      <c r="C222" s="2"/>
    </row>
    <row r="223" customFormat="false" ht="15.75" hidden="false" customHeight="true" outlineLevel="0" collapsed="false">
      <c r="A223" s="2"/>
      <c r="B223" s="2"/>
      <c r="C223" s="2"/>
    </row>
    <row r="224" customFormat="false" ht="15.75" hidden="false" customHeight="true" outlineLevel="0" collapsed="false">
      <c r="A224" s="2"/>
      <c r="B224" s="2"/>
      <c r="C224" s="2"/>
    </row>
    <row r="225" customFormat="false" ht="15.75" hidden="false" customHeight="true" outlineLevel="0" collapsed="false">
      <c r="A225" s="2"/>
      <c r="B225" s="2"/>
      <c r="C225" s="2"/>
    </row>
    <row r="226" customFormat="false" ht="15.75" hidden="false" customHeight="true" outlineLevel="0" collapsed="false">
      <c r="A226" s="2"/>
      <c r="B226" s="2"/>
      <c r="C226" s="2"/>
    </row>
    <row r="227" customFormat="false" ht="15.75" hidden="false" customHeight="true" outlineLevel="0" collapsed="false">
      <c r="A227" s="2"/>
      <c r="B227" s="2"/>
      <c r="C227" s="2"/>
    </row>
    <row r="228" customFormat="false" ht="15.75" hidden="false" customHeight="true" outlineLevel="0" collapsed="false">
      <c r="A228" s="2"/>
      <c r="B228" s="2"/>
      <c r="C228" s="2"/>
    </row>
    <row r="229" customFormat="false" ht="15.75" hidden="false" customHeight="true" outlineLevel="0" collapsed="false">
      <c r="A229" s="2"/>
      <c r="B229" s="2"/>
      <c r="C229" s="2"/>
    </row>
    <row r="230" customFormat="false" ht="15.75" hidden="false" customHeight="true" outlineLevel="0" collapsed="false">
      <c r="A230" s="2"/>
      <c r="B230" s="2"/>
      <c r="C230" s="2"/>
    </row>
    <row r="231" customFormat="false" ht="15.75" hidden="false" customHeight="true" outlineLevel="0" collapsed="false">
      <c r="A231" s="2"/>
      <c r="B231" s="2"/>
      <c r="C231" s="2"/>
    </row>
    <row r="232" customFormat="false" ht="15.75" hidden="false" customHeight="true" outlineLevel="0" collapsed="false">
      <c r="A232" s="2"/>
      <c r="B232" s="2"/>
      <c r="C232" s="2"/>
    </row>
    <row r="233" customFormat="false" ht="15.75" hidden="false" customHeight="true" outlineLevel="0" collapsed="false">
      <c r="A233" s="2"/>
      <c r="B233" s="2"/>
      <c r="C233" s="2"/>
    </row>
    <row r="234" customFormat="false" ht="15.75" hidden="false" customHeight="true" outlineLevel="0" collapsed="false">
      <c r="A234" s="2"/>
      <c r="B234" s="2"/>
      <c r="C234" s="2"/>
    </row>
    <row r="235" customFormat="false" ht="15.75" hidden="false" customHeight="true" outlineLevel="0" collapsed="false">
      <c r="A235" s="2"/>
      <c r="B235" s="2"/>
      <c r="C235" s="2"/>
    </row>
    <row r="236" customFormat="false" ht="15.75" hidden="false" customHeight="true" outlineLevel="0" collapsed="false">
      <c r="A236" s="2"/>
      <c r="B236" s="2"/>
      <c r="C236" s="2"/>
    </row>
    <row r="237" customFormat="false" ht="15.75" hidden="false" customHeight="true" outlineLevel="0" collapsed="false">
      <c r="A237" s="2"/>
      <c r="B237" s="2"/>
      <c r="C237" s="2"/>
    </row>
    <row r="238" customFormat="false" ht="15.75" hidden="false" customHeight="true" outlineLevel="0" collapsed="false">
      <c r="A238" s="2"/>
      <c r="B238" s="2"/>
      <c r="C238" s="2"/>
    </row>
    <row r="239" customFormat="false" ht="15.75" hidden="false" customHeight="true" outlineLevel="0" collapsed="false">
      <c r="A239" s="2"/>
      <c r="B239" s="2"/>
      <c r="C239" s="2"/>
    </row>
    <row r="240" customFormat="false" ht="15.75" hidden="false" customHeight="true" outlineLevel="0" collapsed="false">
      <c r="A240" s="2"/>
      <c r="B240" s="2"/>
      <c r="C240" s="2"/>
    </row>
    <row r="241" customFormat="false" ht="15.75" hidden="false" customHeight="true" outlineLevel="0" collapsed="false">
      <c r="A241" s="2"/>
      <c r="B241" s="2"/>
      <c r="C241" s="2"/>
    </row>
    <row r="242" customFormat="false" ht="15.75" hidden="false" customHeight="true" outlineLevel="0" collapsed="false">
      <c r="A242" s="2"/>
      <c r="B242" s="2"/>
      <c r="C242" s="2"/>
    </row>
    <row r="243" customFormat="false" ht="15.75" hidden="false" customHeight="true" outlineLevel="0" collapsed="false">
      <c r="A243" s="2"/>
      <c r="B243" s="2"/>
      <c r="C243" s="2"/>
    </row>
    <row r="244" customFormat="false" ht="15.75" hidden="false" customHeight="true" outlineLevel="0" collapsed="false">
      <c r="A244" s="2"/>
      <c r="B244" s="2"/>
      <c r="C244" s="2"/>
    </row>
    <row r="245" customFormat="false" ht="15.75" hidden="false" customHeight="true" outlineLevel="0" collapsed="false">
      <c r="A245" s="2"/>
      <c r="B245" s="2"/>
      <c r="C245" s="2"/>
    </row>
    <row r="246" customFormat="false" ht="15.75" hidden="false" customHeight="true" outlineLevel="0" collapsed="false">
      <c r="A246" s="2"/>
      <c r="B246" s="2"/>
      <c r="C246" s="2"/>
    </row>
    <row r="247" customFormat="false" ht="15.75" hidden="false" customHeight="true" outlineLevel="0" collapsed="false">
      <c r="A247" s="2"/>
      <c r="B247" s="2"/>
      <c r="C247" s="2"/>
    </row>
    <row r="248" customFormat="false" ht="15.75" hidden="false" customHeight="true" outlineLevel="0" collapsed="false">
      <c r="A248" s="2"/>
      <c r="B248" s="2"/>
      <c r="C248" s="2"/>
    </row>
    <row r="249" customFormat="false" ht="15.75" hidden="false" customHeight="true" outlineLevel="0" collapsed="false">
      <c r="A249" s="2"/>
      <c r="B249" s="2"/>
      <c r="C249" s="2"/>
    </row>
    <row r="250" customFormat="false" ht="15.75" hidden="false" customHeight="true" outlineLevel="0" collapsed="false">
      <c r="A250" s="2"/>
      <c r="B250" s="2"/>
      <c r="C250" s="2"/>
    </row>
    <row r="251" customFormat="false" ht="15.75" hidden="false" customHeight="true" outlineLevel="0" collapsed="false">
      <c r="A251" s="2"/>
      <c r="B251" s="2"/>
      <c r="C251" s="2"/>
    </row>
    <row r="252" customFormat="false" ht="15.75" hidden="false" customHeight="true" outlineLevel="0" collapsed="false">
      <c r="A252" s="2"/>
      <c r="B252" s="2"/>
      <c r="C252" s="2"/>
    </row>
    <row r="253" customFormat="false" ht="15.75" hidden="false" customHeight="true" outlineLevel="0" collapsed="false">
      <c r="A253" s="2"/>
      <c r="B253" s="2"/>
      <c r="C253" s="2"/>
    </row>
    <row r="254" customFormat="false" ht="15.75" hidden="false" customHeight="true" outlineLevel="0" collapsed="false">
      <c r="A254" s="2"/>
      <c r="B254" s="2"/>
      <c r="C254" s="2"/>
    </row>
    <row r="255" customFormat="false" ht="15.75" hidden="false" customHeight="true" outlineLevel="0" collapsed="false">
      <c r="A255" s="2"/>
      <c r="B255" s="2"/>
      <c r="C255" s="2"/>
    </row>
    <row r="256" customFormat="false" ht="15.75" hidden="false" customHeight="true" outlineLevel="0" collapsed="false">
      <c r="A256" s="2"/>
      <c r="B256" s="2"/>
      <c r="C256" s="2"/>
    </row>
    <row r="257" customFormat="false" ht="15.75" hidden="false" customHeight="true" outlineLevel="0" collapsed="false">
      <c r="A257" s="2"/>
      <c r="B257" s="2"/>
      <c r="C257" s="2"/>
    </row>
    <row r="258" customFormat="false" ht="15.75" hidden="false" customHeight="true" outlineLevel="0" collapsed="false">
      <c r="A258" s="2"/>
      <c r="B258" s="2"/>
      <c r="C258" s="2"/>
    </row>
    <row r="259" customFormat="false" ht="15.75" hidden="false" customHeight="true" outlineLevel="0" collapsed="false">
      <c r="A259" s="2"/>
      <c r="B259" s="2"/>
      <c r="C259" s="2"/>
    </row>
    <row r="260" customFormat="false" ht="15.75" hidden="false" customHeight="true" outlineLevel="0" collapsed="false">
      <c r="A260" s="2"/>
      <c r="B260" s="2"/>
      <c r="C260" s="2"/>
    </row>
    <row r="261" customFormat="false" ht="15.75" hidden="false" customHeight="true" outlineLevel="0" collapsed="false">
      <c r="A261" s="2"/>
      <c r="B261" s="2"/>
      <c r="C261" s="2"/>
    </row>
    <row r="262" customFormat="false" ht="15.75" hidden="false" customHeight="true" outlineLevel="0" collapsed="false">
      <c r="A262" s="2"/>
      <c r="B262" s="2"/>
      <c r="C262" s="2"/>
    </row>
    <row r="263" customFormat="false" ht="15.75" hidden="false" customHeight="true" outlineLevel="0" collapsed="false">
      <c r="A263" s="2"/>
      <c r="B263" s="2"/>
      <c r="C263" s="2"/>
    </row>
    <row r="264" customFormat="false" ht="15.75" hidden="false" customHeight="true" outlineLevel="0" collapsed="false">
      <c r="A264" s="2"/>
      <c r="B264" s="2"/>
      <c r="C264" s="2"/>
    </row>
    <row r="265" customFormat="false" ht="15.75" hidden="false" customHeight="true" outlineLevel="0" collapsed="false">
      <c r="A265" s="2"/>
      <c r="B265" s="2"/>
      <c r="C265" s="2"/>
    </row>
    <row r="266" customFormat="false" ht="15.75" hidden="false" customHeight="true" outlineLevel="0" collapsed="false">
      <c r="A266" s="2"/>
      <c r="B266" s="2"/>
      <c r="C266" s="2"/>
    </row>
    <row r="267" customFormat="false" ht="15.75" hidden="false" customHeight="true" outlineLevel="0" collapsed="false">
      <c r="A267" s="2"/>
      <c r="B267" s="2"/>
      <c r="C267" s="2"/>
    </row>
    <row r="268" customFormat="false" ht="15.75" hidden="false" customHeight="true" outlineLevel="0" collapsed="false">
      <c r="A268" s="2"/>
      <c r="B268" s="2"/>
      <c r="C268" s="2"/>
    </row>
    <row r="269" customFormat="false" ht="15.75" hidden="false" customHeight="true" outlineLevel="0" collapsed="false">
      <c r="A269" s="2"/>
      <c r="B269" s="2"/>
      <c r="C269" s="2"/>
    </row>
    <row r="270" customFormat="false" ht="15.75" hidden="false" customHeight="true" outlineLevel="0" collapsed="false">
      <c r="A270" s="2"/>
      <c r="B270" s="2"/>
      <c r="C270" s="2"/>
    </row>
    <row r="271" customFormat="false" ht="15.75" hidden="false" customHeight="true" outlineLevel="0" collapsed="false">
      <c r="A271" s="2"/>
      <c r="B271" s="2"/>
      <c r="C271" s="2"/>
    </row>
    <row r="272" customFormat="false" ht="15.75" hidden="false" customHeight="true" outlineLevel="0" collapsed="false">
      <c r="A272" s="2"/>
      <c r="B272" s="2"/>
      <c r="C272" s="2"/>
    </row>
    <row r="273" customFormat="false" ht="15.75" hidden="false" customHeight="true" outlineLevel="0" collapsed="false">
      <c r="A273" s="2"/>
      <c r="B273" s="2"/>
      <c r="C273" s="2"/>
    </row>
    <row r="274" customFormat="false" ht="15.75" hidden="false" customHeight="true" outlineLevel="0" collapsed="false">
      <c r="A274" s="2"/>
      <c r="B274" s="2"/>
      <c r="C274" s="2"/>
    </row>
    <row r="275" customFormat="false" ht="15.75" hidden="false" customHeight="true" outlineLevel="0" collapsed="false">
      <c r="A275" s="2"/>
      <c r="B275" s="2"/>
      <c r="C275" s="2"/>
    </row>
    <row r="276" customFormat="false" ht="15.75" hidden="false" customHeight="true" outlineLevel="0" collapsed="false">
      <c r="A276" s="2"/>
      <c r="B276" s="2"/>
      <c r="C276" s="2"/>
    </row>
    <row r="277" customFormat="false" ht="15.75" hidden="false" customHeight="true" outlineLevel="0" collapsed="false">
      <c r="A277" s="2"/>
      <c r="B277" s="2"/>
      <c r="C277" s="2"/>
    </row>
    <row r="278" customFormat="false" ht="15.75" hidden="false" customHeight="true" outlineLevel="0" collapsed="false">
      <c r="A278" s="2"/>
      <c r="B278" s="2"/>
      <c r="C278" s="2"/>
    </row>
    <row r="279" customFormat="false" ht="15.75" hidden="false" customHeight="true" outlineLevel="0" collapsed="false">
      <c r="A279" s="2"/>
      <c r="B279" s="2"/>
      <c r="C279" s="2"/>
    </row>
    <row r="280" customFormat="false" ht="15.75" hidden="false" customHeight="true" outlineLevel="0" collapsed="false">
      <c r="A280" s="2"/>
      <c r="B280" s="2"/>
      <c r="C280" s="2"/>
    </row>
    <row r="281" customFormat="false" ht="15.75" hidden="false" customHeight="true" outlineLevel="0" collapsed="false">
      <c r="A281" s="2"/>
      <c r="B281" s="2"/>
      <c r="C281" s="2"/>
    </row>
    <row r="282" customFormat="false" ht="15.75" hidden="false" customHeight="true" outlineLevel="0" collapsed="false">
      <c r="A282" s="2"/>
      <c r="B282" s="2"/>
      <c r="C282" s="2"/>
    </row>
    <row r="283" customFormat="false" ht="15.75" hidden="false" customHeight="true" outlineLevel="0" collapsed="false">
      <c r="A283" s="2"/>
      <c r="B283" s="2"/>
      <c r="C283" s="2"/>
    </row>
    <row r="284" customFormat="false" ht="15.75" hidden="false" customHeight="true" outlineLevel="0" collapsed="false">
      <c r="A284" s="2"/>
      <c r="B284" s="2"/>
      <c r="C284" s="2"/>
    </row>
    <row r="285" customFormat="false" ht="15.75" hidden="false" customHeight="true" outlineLevel="0" collapsed="false">
      <c r="A285" s="2"/>
      <c r="B285" s="2"/>
      <c r="C285" s="2"/>
    </row>
    <row r="286" customFormat="false" ht="15.75" hidden="false" customHeight="true" outlineLevel="0" collapsed="false">
      <c r="A286" s="2"/>
      <c r="B286" s="2"/>
      <c r="C286" s="2"/>
    </row>
    <row r="287" customFormat="false" ht="15.75" hidden="false" customHeight="true" outlineLevel="0" collapsed="false">
      <c r="A287" s="2"/>
      <c r="B287" s="2"/>
      <c r="C287" s="2"/>
    </row>
    <row r="288" customFormat="false" ht="15.75" hidden="false" customHeight="true" outlineLevel="0" collapsed="false">
      <c r="A288" s="2"/>
      <c r="B288" s="2"/>
      <c r="C288" s="2"/>
    </row>
    <row r="289" customFormat="false" ht="15.75" hidden="false" customHeight="true" outlineLevel="0" collapsed="false">
      <c r="A289" s="2"/>
      <c r="B289" s="2"/>
      <c r="C289" s="2"/>
    </row>
    <row r="290" customFormat="false" ht="15.75" hidden="false" customHeight="true" outlineLevel="0" collapsed="false">
      <c r="A290" s="2"/>
      <c r="B290" s="2"/>
      <c r="C290" s="2"/>
    </row>
    <row r="291" customFormat="false" ht="15.75" hidden="false" customHeight="true" outlineLevel="0" collapsed="false">
      <c r="A291" s="2"/>
      <c r="B291" s="2"/>
      <c r="C291" s="2"/>
    </row>
    <row r="292" customFormat="false" ht="15.75" hidden="false" customHeight="true" outlineLevel="0" collapsed="false">
      <c r="A292" s="2"/>
      <c r="B292" s="2"/>
      <c r="C292" s="2"/>
    </row>
    <row r="293" customFormat="false" ht="15.75" hidden="false" customHeight="true" outlineLevel="0" collapsed="false">
      <c r="A293" s="2"/>
      <c r="B293" s="2"/>
      <c r="C293" s="2"/>
    </row>
    <row r="294" customFormat="false" ht="15.75" hidden="false" customHeight="true" outlineLevel="0" collapsed="false">
      <c r="A294" s="2"/>
      <c r="B294" s="2"/>
      <c r="C294" s="2"/>
    </row>
    <row r="295" customFormat="false" ht="15.75" hidden="false" customHeight="true" outlineLevel="0" collapsed="false">
      <c r="A295" s="2"/>
      <c r="B295" s="2"/>
      <c r="C295" s="2"/>
    </row>
    <row r="296" customFormat="false" ht="15.75" hidden="false" customHeight="true" outlineLevel="0" collapsed="false">
      <c r="A296" s="2"/>
      <c r="B296" s="2"/>
      <c r="C296" s="2"/>
    </row>
    <row r="297" customFormat="false" ht="15.75" hidden="false" customHeight="true" outlineLevel="0" collapsed="false">
      <c r="A297" s="2"/>
      <c r="B297" s="2"/>
      <c r="C297" s="2"/>
    </row>
    <row r="298" customFormat="false" ht="15.75" hidden="false" customHeight="true" outlineLevel="0" collapsed="false">
      <c r="A298" s="2"/>
      <c r="B298" s="2"/>
      <c r="C298" s="2"/>
    </row>
    <row r="299" customFormat="false" ht="15.75" hidden="false" customHeight="true" outlineLevel="0" collapsed="false">
      <c r="A299" s="2"/>
      <c r="B299" s="2"/>
      <c r="C299" s="2"/>
    </row>
    <row r="300" customFormat="false" ht="15.75" hidden="false" customHeight="true" outlineLevel="0" collapsed="false">
      <c r="A300" s="2"/>
      <c r="B300" s="2"/>
      <c r="C300" s="2"/>
    </row>
    <row r="301" customFormat="false" ht="15.75" hidden="false" customHeight="true" outlineLevel="0" collapsed="false">
      <c r="A301" s="2"/>
      <c r="B301" s="2"/>
      <c r="C301" s="2"/>
    </row>
    <row r="302" customFormat="false" ht="15.75" hidden="false" customHeight="true" outlineLevel="0" collapsed="false">
      <c r="A302" s="2"/>
      <c r="B302" s="2"/>
      <c r="C302" s="2"/>
    </row>
    <row r="303" customFormat="false" ht="15.75" hidden="false" customHeight="true" outlineLevel="0" collapsed="false">
      <c r="A303" s="2"/>
      <c r="B303" s="2"/>
      <c r="C303" s="2"/>
    </row>
    <row r="304" customFormat="false" ht="15.75" hidden="false" customHeight="true" outlineLevel="0" collapsed="false">
      <c r="A304" s="2"/>
      <c r="B304" s="2"/>
      <c r="C304" s="2"/>
    </row>
    <row r="305" customFormat="false" ht="15.75" hidden="false" customHeight="true" outlineLevel="0" collapsed="false">
      <c r="A305" s="2"/>
      <c r="B305" s="2"/>
      <c r="C305" s="2"/>
    </row>
    <row r="306" customFormat="false" ht="15.75" hidden="false" customHeight="true" outlineLevel="0" collapsed="false">
      <c r="A306" s="2"/>
      <c r="B306" s="2"/>
      <c r="C306" s="2"/>
    </row>
    <row r="307" customFormat="false" ht="15.75" hidden="false" customHeight="true" outlineLevel="0" collapsed="false">
      <c r="A307" s="2"/>
      <c r="B307" s="2"/>
      <c r="C307" s="2"/>
    </row>
    <row r="308" customFormat="false" ht="15.75" hidden="false" customHeight="true" outlineLevel="0" collapsed="false">
      <c r="A308" s="2"/>
      <c r="B308" s="2"/>
      <c r="C308" s="2"/>
    </row>
    <row r="309" customFormat="false" ht="15.75" hidden="false" customHeight="true" outlineLevel="0" collapsed="false">
      <c r="A309" s="2"/>
      <c r="B309" s="2"/>
      <c r="C309" s="2"/>
    </row>
    <row r="310" customFormat="false" ht="15.75" hidden="false" customHeight="true" outlineLevel="0" collapsed="false">
      <c r="A310" s="2"/>
      <c r="B310" s="2"/>
      <c r="C310" s="2"/>
    </row>
    <row r="311" customFormat="false" ht="15.75" hidden="false" customHeight="true" outlineLevel="0" collapsed="false">
      <c r="A311" s="2"/>
      <c r="B311" s="2"/>
      <c r="C311" s="2"/>
    </row>
    <row r="312" customFormat="false" ht="15.75" hidden="false" customHeight="true" outlineLevel="0" collapsed="false">
      <c r="A312" s="2"/>
      <c r="B312" s="2"/>
      <c r="C312" s="2"/>
    </row>
    <row r="313" customFormat="false" ht="15.75" hidden="false" customHeight="true" outlineLevel="0" collapsed="false">
      <c r="A313" s="2"/>
      <c r="B313" s="2"/>
      <c r="C313" s="2"/>
    </row>
    <row r="314" customFormat="false" ht="15.75" hidden="false" customHeight="true" outlineLevel="0" collapsed="false">
      <c r="A314" s="2"/>
      <c r="B314" s="2"/>
      <c r="C314" s="2"/>
    </row>
    <row r="315" customFormat="false" ht="15.75" hidden="false" customHeight="true" outlineLevel="0" collapsed="false">
      <c r="A315" s="2"/>
      <c r="B315" s="2"/>
      <c r="C315" s="2"/>
    </row>
    <row r="316" customFormat="false" ht="15.75" hidden="false" customHeight="true" outlineLevel="0" collapsed="false">
      <c r="A316" s="2"/>
      <c r="B316" s="2"/>
      <c r="C316" s="2"/>
    </row>
    <row r="317" customFormat="false" ht="15.75" hidden="false" customHeight="true" outlineLevel="0" collapsed="false">
      <c r="A317" s="2"/>
      <c r="B317" s="2"/>
      <c r="C317" s="2"/>
    </row>
    <row r="318" customFormat="false" ht="15.75" hidden="false" customHeight="true" outlineLevel="0" collapsed="false">
      <c r="A318" s="2"/>
      <c r="B318" s="2"/>
      <c r="C318" s="2"/>
    </row>
    <row r="319" customFormat="false" ht="15.75" hidden="false" customHeight="true" outlineLevel="0" collapsed="false">
      <c r="A319" s="2"/>
      <c r="B319" s="2"/>
      <c r="C319" s="2"/>
    </row>
    <row r="320" customFormat="false" ht="15.75" hidden="false" customHeight="true" outlineLevel="0" collapsed="false">
      <c r="A320" s="2"/>
      <c r="B320" s="2"/>
      <c r="C320" s="2"/>
    </row>
    <row r="321" customFormat="false" ht="15.75" hidden="false" customHeight="true" outlineLevel="0" collapsed="false">
      <c r="A321" s="2"/>
      <c r="B321" s="2"/>
      <c r="C321" s="2"/>
    </row>
    <row r="322" customFormat="false" ht="15.75" hidden="false" customHeight="true" outlineLevel="0" collapsed="false">
      <c r="A322" s="2"/>
      <c r="B322" s="2"/>
      <c r="C322" s="2"/>
    </row>
    <row r="323" customFormat="false" ht="15.75" hidden="false" customHeight="true" outlineLevel="0" collapsed="false">
      <c r="A323" s="2"/>
      <c r="B323" s="2"/>
      <c r="C323" s="2"/>
    </row>
    <row r="324" customFormat="false" ht="15.75" hidden="false" customHeight="true" outlineLevel="0" collapsed="false">
      <c r="A324" s="2"/>
      <c r="B324" s="2"/>
      <c r="C324" s="2"/>
    </row>
    <row r="325" customFormat="false" ht="15.75" hidden="false" customHeight="true" outlineLevel="0" collapsed="false">
      <c r="A325" s="2"/>
      <c r="B325" s="2"/>
      <c r="C325" s="2"/>
    </row>
    <row r="326" customFormat="false" ht="15.75" hidden="false" customHeight="true" outlineLevel="0" collapsed="false">
      <c r="A326" s="2"/>
      <c r="B326" s="2"/>
      <c r="C326" s="2"/>
    </row>
    <row r="327" customFormat="false" ht="15.75" hidden="false" customHeight="true" outlineLevel="0" collapsed="false">
      <c r="A327" s="2"/>
      <c r="B327" s="2"/>
      <c r="C327" s="2"/>
    </row>
    <row r="328" customFormat="false" ht="15.75" hidden="false" customHeight="true" outlineLevel="0" collapsed="false">
      <c r="A328" s="2"/>
      <c r="B328" s="2"/>
      <c r="C328" s="2"/>
    </row>
    <row r="329" customFormat="false" ht="15.75" hidden="false" customHeight="true" outlineLevel="0" collapsed="false">
      <c r="A329" s="2"/>
      <c r="B329" s="2"/>
      <c r="C329" s="2"/>
    </row>
    <row r="330" customFormat="false" ht="15.75" hidden="false" customHeight="true" outlineLevel="0" collapsed="false">
      <c r="A330" s="2"/>
      <c r="B330" s="2"/>
      <c r="C330" s="2"/>
    </row>
    <row r="331" customFormat="false" ht="15.75" hidden="false" customHeight="true" outlineLevel="0" collapsed="false">
      <c r="A331" s="2"/>
      <c r="B331" s="2"/>
      <c r="C331" s="2"/>
    </row>
    <row r="332" customFormat="false" ht="15.75" hidden="false" customHeight="true" outlineLevel="0" collapsed="false">
      <c r="A332" s="2"/>
      <c r="B332" s="2"/>
      <c r="C332" s="2"/>
    </row>
    <row r="333" customFormat="false" ht="15.75" hidden="false" customHeight="true" outlineLevel="0" collapsed="false">
      <c r="A333" s="2"/>
      <c r="B333" s="2"/>
      <c r="C333" s="2"/>
    </row>
    <row r="334" customFormat="false" ht="15.75" hidden="false" customHeight="true" outlineLevel="0" collapsed="false">
      <c r="A334" s="2"/>
      <c r="B334" s="2"/>
      <c r="C334" s="2"/>
    </row>
    <row r="335" customFormat="false" ht="15.75" hidden="false" customHeight="true" outlineLevel="0" collapsed="false">
      <c r="A335" s="2"/>
      <c r="B335" s="2"/>
      <c r="C335" s="2"/>
    </row>
    <row r="336" customFormat="false" ht="15.75" hidden="false" customHeight="true" outlineLevel="0" collapsed="false">
      <c r="A336" s="2"/>
      <c r="B336" s="2"/>
      <c r="C336" s="2"/>
    </row>
    <row r="337" customFormat="false" ht="15.75" hidden="false" customHeight="true" outlineLevel="0" collapsed="false">
      <c r="A337" s="2"/>
      <c r="B337" s="2"/>
      <c r="C337" s="2"/>
    </row>
    <row r="338" customFormat="false" ht="15.75" hidden="false" customHeight="true" outlineLevel="0" collapsed="false">
      <c r="A338" s="2"/>
      <c r="B338" s="2"/>
      <c r="C338" s="2"/>
    </row>
    <row r="339" customFormat="false" ht="15.75" hidden="false" customHeight="true" outlineLevel="0" collapsed="false">
      <c r="A339" s="2"/>
      <c r="B339" s="2"/>
      <c r="C339" s="2"/>
    </row>
    <row r="340" customFormat="false" ht="15.75" hidden="false" customHeight="true" outlineLevel="0" collapsed="false">
      <c r="A340" s="2"/>
      <c r="B340" s="2"/>
      <c r="C340" s="2"/>
    </row>
    <row r="341" customFormat="false" ht="15.75" hidden="false" customHeight="true" outlineLevel="0" collapsed="false">
      <c r="A341" s="2"/>
      <c r="B341" s="2"/>
      <c r="C341" s="2"/>
    </row>
    <row r="342" customFormat="false" ht="15.75" hidden="false" customHeight="true" outlineLevel="0" collapsed="false">
      <c r="A342" s="2"/>
      <c r="B342" s="2"/>
      <c r="C342" s="2"/>
    </row>
    <row r="343" customFormat="false" ht="15.75" hidden="false" customHeight="true" outlineLevel="0" collapsed="false">
      <c r="A343" s="2"/>
      <c r="B343" s="2"/>
      <c r="C343" s="2"/>
    </row>
    <row r="344" customFormat="false" ht="15.75" hidden="false" customHeight="true" outlineLevel="0" collapsed="false">
      <c r="A344" s="2"/>
      <c r="B344" s="2"/>
      <c r="C344" s="2"/>
    </row>
    <row r="345" customFormat="false" ht="15.75" hidden="false" customHeight="true" outlineLevel="0" collapsed="false">
      <c r="A345" s="2"/>
      <c r="B345" s="2"/>
      <c r="C345" s="2"/>
    </row>
    <row r="346" customFormat="false" ht="15.75" hidden="false" customHeight="true" outlineLevel="0" collapsed="false">
      <c r="A346" s="2"/>
      <c r="B346" s="2"/>
      <c r="C346" s="2"/>
    </row>
    <row r="347" customFormat="false" ht="15.75" hidden="false" customHeight="true" outlineLevel="0" collapsed="false">
      <c r="A347" s="2"/>
      <c r="B347" s="2"/>
      <c r="C347" s="2"/>
    </row>
    <row r="348" customFormat="false" ht="15.75" hidden="false" customHeight="true" outlineLevel="0" collapsed="false">
      <c r="A348" s="2"/>
      <c r="B348" s="2"/>
      <c r="C348" s="2"/>
    </row>
    <row r="349" customFormat="false" ht="15.75" hidden="false" customHeight="true" outlineLevel="0" collapsed="false">
      <c r="A349" s="2"/>
      <c r="B349" s="2"/>
      <c r="C349" s="2"/>
    </row>
    <row r="350" customFormat="false" ht="15.75" hidden="false" customHeight="true" outlineLevel="0" collapsed="false">
      <c r="A350" s="2"/>
      <c r="B350" s="2"/>
      <c r="C350" s="2"/>
    </row>
    <row r="351" customFormat="false" ht="15.75" hidden="false" customHeight="true" outlineLevel="0" collapsed="false">
      <c r="A351" s="2"/>
      <c r="B351" s="2"/>
      <c r="C351" s="2"/>
    </row>
    <row r="352" customFormat="false" ht="15.75" hidden="false" customHeight="true" outlineLevel="0" collapsed="false">
      <c r="A352" s="2"/>
      <c r="B352" s="2"/>
      <c r="C352" s="2"/>
    </row>
    <row r="353" customFormat="false" ht="15.75" hidden="false" customHeight="true" outlineLevel="0" collapsed="false">
      <c r="A353" s="2"/>
      <c r="B353" s="2"/>
      <c r="C353" s="2"/>
    </row>
    <row r="354" customFormat="false" ht="15.75" hidden="false" customHeight="true" outlineLevel="0" collapsed="false">
      <c r="A354" s="2"/>
      <c r="B354" s="2"/>
      <c r="C354" s="2"/>
    </row>
    <row r="355" customFormat="false" ht="15.75" hidden="false" customHeight="true" outlineLevel="0" collapsed="false">
      <c r="A355" s="2"/>
      <c r="B355" s="2"/>
      <c r="C355" s="2"/>
    </row>
    <row r="356" customFormat="false" ht="15.75" hidden="false" customHeight="true" outlineLevel="0" collapsed="false">
      <c r="A356" s="2"/>
      <c r="B356" s="2"/>
      <c r="C356" s="2"/>
    </row>
    <row r="357" customFormat="false" ht="15.75" hidden="false" customHeight="true" outlineLevel="0" collapsed="false">
      <c r="A357" s="2"/>
      <c r="B357" s="2"/>
      <c r="C357" s="2"/>
    </row>
    <row r="358" customFormat="false" ht="15.75" hidden="false" customHeight="true" outlineLevel="0" collapsed="false">
      <c r="A358" s="2"/>
      <c r="B358" s="2"/>
      <c r="C358" s="2"/>
    </row>
    <row r="359" customFormat="false" ht="15.75" hidden="false" customHeight="true" outlineLevel="0" collapsed="false">
      <c r="A359" s="2"/>
      <c r="B359" s="2"/>
      <c r="C359" s="2"/>
    </row>
    <row r="360" customFormat="false" ht="15.75" hidden="false" customHeight="true" outlineLevel="0" collapsed="false">
      <c r="A360" s="2"/>
      <c r="B360" s="2"/>
      <c r="C360" s="2"/>
    </row>
    <row r="361" customFormat="false" ht="15.75" hidden="false" customHeight="true" outlineLevel="0" collapsed="false">
      <c r="A361" s="2"/>
      <c r="B361" s="2"/>
      <c r="C361" s="2"/>
    </row>
    <row r="362" customFormat="false" ht="15.75" hidden="false" customHeight="true" outlineLevel="0" collapsed="false">
      <c r="A362" s="2"/>
      <c r="B362" s="2"/>
      <c r="C362" s="2"/>
    </row>
    <row r="363" customFormat="false" ht="15.75" hidden="false" customHeight="true" outlineLevel="0" collapsed="false">
      <c r="A363" s="2"/>
      <c r="B363" s="2"/>
      <c r="C363" s="2"/>
    </row>
    <row r="364" customFormat="false" ht="15.75" hidden="false" customHeight="true" outlineLevel="0" collapsed="false">
      <c r="A364" s="2"/>
      <c r="B364" s="2"/>
      <c r="C364" s="2"/>
    </row>
    <row r="365" customFormat="false" ht="15.75" hidden="false" customHeight="true" outlineLevel="0" collapsed="false">
      <c r="A365" s="2"/>
      <c r="B365" s="2"/>
      <c r="C365" s="2"/>
    </row>
    <row r="366" customFormat="false" ht="15.75" hidden="false" customHeight="true" outlineLevel="0" collapsed="false">
      <c r="A366" s="2"/>
      <c r="B366" s="2"/>
      <c r="C366" s="2"/>
    </row>
    <row r="367" customFormat="false" ht="15.75" hidden="false" customHeight="true" outlineLevel="0" collapsed="false">
      <c r="A367" s="2"/>
      <c r="B367" s="2"/>
      <c r="C367" s="2"/>
    </row>
    <row r="368" customFormat="false" ht="15.75" hidden="false" customHeight="true" outlineLevel="0" collapsed="false">
      <c r="A368" s="2"/>
      <c r="B368" s="2"/>
      <c r="C368" s="2"/>
    </row>
    <row r="369" customFormat="false" ht="15.75" hidden="false" customHeight="true" outlineLevel="0" collapsed="false">
      <c r="A369" s="2"/>
      <c r="B369" s="2"/>
      <c r="C369" s="2"/>
    </row>
    <row r="370" customFormat="false" ht="15.75" hidden="false" customHeight="true" outlineLevel="0" collapsed="false">
      <c r="A370" s="2"/>
      <c r="B370" s="2"/>
      <c r="C370" s="2"/>
    </row>
    <row r="371" customFormat="false" ht="15.75" hidden="false" customHeight="true" outlineLevel="0" collapsed="false">
      <c r="A371" s="2"/>
      <c r="B371" s="2"/>
      <c r="C371" s="2"/>
    </row>
    <row r="372" customFormat="false" ht="15.75" hidden="false" customHeight="true" outlineLevel="0" collapsed="false">
      <c r="A372" s="2"/>
      <c r="B372" s="2"/>
      <c r="C372" s="2"/>
    </row>
    <row r="373" customFormat="false" ht="15.75" hidden="false" customHeight="true" outlineLevel="0" collapsed="false">
      <c r="A373" s="2"/>
      <c r="B373" s="2"/>
      <c r="C373" s="2"/>
    </row>
    <row r="374" customFormat="false" ht="15.75" hidden="false" customHeight="true" outlineLevel="0" collapsed="false">
      <c r="A374" s="2"/>
      <c r="B374" s="2"/>
      <c r="C374" s="2"/>
    </row>
    <row r="375" customFormat="false" ht="15.75" hidden="false" customHeight="true" outlineLevel="0" collapsed="false">
      <c r="A375" s="2"/>
      <c r="B375" s="2"/>
      <c r="C375" s="2"/>
    </row>
    <row r="376" customFormat="false" ht="15.75" hidden="false" customHeight="true" outlineLevel="0" collapsed="false">
      <c r="A376" s="2"/>
      <c r="B376" s="2"/>
      <c r="C376" s="2"/>
    </row>
    <row r="377" customFormat="false" ht="15.75" hidden="false" customHeight="true" outlineLevel="0" collapsed="false">
      <c r="A377" s="2"/>
      <c r="B377" s="2"/>
      <c r="C377" s="2"/>
    </row>
    <row r="378" customFormat="false" ht="15.75" hidden="false" customHeight="true" outlineLevel="0" collapsed="false">
      <c r="A378" s="2"/>
      <c r="B378" s="2"/>
      <c r="C378" s="2"/>
    </row>
    <row r="379" customFormat="false" ht="15.75" hidden="false" customHeight="true" outlineLevel="0" collapsed="false">
      <c r="A379" s="2"/>
      <c r="B379" s="2"/>
      <c r="C379" s="2"/>
    </row>
    <row r="380" customFormat="false" ht="15.75" hidden="false" customHeight="true" outlineLevel="0" collapsed="false">
      <c r="A380" s="2"/>
      <c r="B380" s="2"/>
      <c r="C380" s="2"/>
    </row>
    <row r="381" customFormat="false" ht="15.75" hidden="false" customHeight="true" outlineLevel="0" collapsed="false">
      <c r="A381" s="2"/>
      <c r="B381" s="2"/>
      <c r="C381" s="2"/>
    </row>
    <row r="382" customFormat="false" ht="15.75" hidden="false" customHeight="true" outlineLevel="0" collapsed="false">
      <c r="A382" s="2"/>
      <c r="B382" s="2"/>
      <c r="C382" s="2"/>
    </row>
    <row r="383" customFormat="false" ht="15.75" hidden="false" customHeight="true" outlineLevel="0" collapsed="false">
      <c r="A383" s="2"/>
      <c r="B383" s="2"/>
      <c r="C383" s="2"/>
    </row>
    <row r="384" customFormat="false" ht="15.75" hidden="false" customHeight="true" outlineLevel="0" collapsed="false">
      <c r="A384" s="2"/>
      <c r="B384" s="2"/>
      <c r="C384" s="2"/>
    </row>
    <row r="385" customFormat="false" ht="15.75" hidden="false" customHeight="true" outlineLevel="0" collapsed="false">
      <c r="A385" s="2"/>
      <c r="B385" s="2"/>
      <c r="C385" s="2"/>
    </row>
    <row r="386" customFormat="false" ht="15.75" hidden="false" customHeight="true" outlineLevel="0" collapsed="false">
      <c r="A386" s="2"/>
      <c r="B386" s="2"/>
      <c r="C386" s="2"/>
    </row>
    <row r="387" customFormat="false" ht="15.75" hidden="false" customHeight="true" outlineLevel="0" collapsed="false">
      <c r="A387" s="2"/>
      <c r="B387" s="2"/>
      <c r="C387" s="2"/>
    </row>
    <row r="388" customFormat="false" ht="15.75" hidden="false" customHeight="true" outlineLevel="0" collapsed="false">
      <c r="A388" s="2"/>
      <c r="B388" s="2"/>
      <c r="C388" s="2"/>
    </row>
    <row r="389" customFormat="false" ht="15.75" hidden="false" customHeight="true" outlineLevel="0" collapsed="false">
      <c r="A389" s="2"/>
      <c r="B389" s="2"/>
      <c r="C389" s="2"/>
    </row>
    <row r="390" customFormat="false" ht="15.75" hidden="false" customHeight="true" outlineLevel="0" collapsed="false">
      <c r="A390" s="2"/>
      <c r="B390" s="2"/>
      <c r="C390" s="2"/>
    </row>
    <row r="391" customFormat="false" ht="15.75" hidden="false" customHeight="true" outlineLevel="0" collapsed="false">
      <c r="A391" s="2"/>
      <c r="B391" s="2"/>
      <c r="C391" s="2"/>
    </row>
    <row r="392" customFormat="false" ht="15.75" hidden="false" customHeight="true" outlineLevel="0" collapsed="false">
      <c r="A392" s="2"/>
      <c r="B392" s="2"/>
      <c r="C392" s="2"/>
    </row>
    <row r="393" customFormat="false" ht="15.75" hidden="false" customHeight="true" outlineLevel="0" collapsed="false">
      <c r="A393" s="2"/>
      <c r="B393" s="2"/>
      <c r="C393" s="2"/>
    </row>
    <row r="394" customFormat="false" ht="15.75" hidden="false" customHeight="true" outlineLevel="0" collapsed="false">
      <c r="A394" s="2"/>
      <c r="B394" s="2"/>
      <c r="C394" s="2"/>
    </row>
    <row r="395" customFormat="false" ht="15.75" hidden="false" customHeight="true" outlineLevel="0" collapsed="false">
      <c r="A395" s="2"/>
      <c r="B395" s="2"/>
      <c r="C395" s="2"/>
    </row>
    <row r="396" customFormat="false" ht="15.75" hidden="false" customHeight="true" outlineLevel="0" collapsed="false">
      <c r="A396" s="2"/>
      <c r="B396" s="2"/>
      <c r="C396" s="2"/>
    </row>
    <row r="397" customFormat="false" ht="15.75" hidden="false" customHeight="true" outlineLevel="0" collapsed="false">
      <c r="A397" s="2"/>
      <c r="B397" s="2"/>
      <c r="C397" s="2"/>
    </row>
    <row r="398" customFormat="false" ht="15.75" hidden="false" customHeight="true" outlineLevel="0" collapsed="false">
      <c r="A398" s="2"/>
      <c r="B398" s="2"/>
      <c r="C398" s="2"/>
    </row>
    <row r="399" customFormat="false" ht="15.75" hidden="false" customHeight="true" outlineLevel="0" collapsed="false">
      <c r="A399" s="2"/>
      <c r="B399" s="2"/>
      <c r="C399" s="2"/>
    </row>
    <row r="400" customFormat="false" ht="15.75" hidden="false" customHeight="true" outlineLevel="0" collapsed="false">
      <c r="A400" s="2"/>
      <c r="B400" s="2"/>
      <c r="C400" s="2"/>
    </row>
    <row r="401" customFormat="false" ht="15.75" hidden="false" customHeight="true" outlineLevel="0" collapsed="false">
      <c r="A401" s="2"/>
      <c r="B401" s="2"/>
      <c r="C401" s="2"/>
    </row>
    <row r="402" customFormat="false" ht="15.75" hidden="false" customHeight="true" outlineLevel="0" collapsed="false">
      <c r="A402" s="2"/>
      <c r="B402" s="2"/>
      <c r="C402" s="2"/>
    </row>
    <row r="403" customFormat="false" ht="15.75" hidden="false" customHeight="true" outlineLevel="0" collapsed="false">
      <c r="A403" s="2"/>
      <c r="B403" s="2"/>
      <c r="C403" s="2"/>
    </row>
    <row r="404" customFormat="false" ht="15.75" hidden="false" customHeight="true" outlineLevel="0" collapsed="false">
      <c r="A404" s="2"/>
      <c r="B404" s="2"/>
      <c r="C404" s="2"/>
    </row>
    <row r="405" customFormat="false" ht="15.75" hidden="false" customHeight="true" outlineLevel="0" collapsed="false">
      <c r="A405" s="2"/>
      <c r="B405" s="2"/>
      <c r="C405" s="2"/>
    </row>
    <row r="406" customFormat="false" ht="15.75" hidden="false" customHeight="true" outlineLevel="0" collapsed="false">
      <c r="A406" s="2"/>
      <c r="B406" s="2"/>
      <c r="C406" s="2"/>
    </row>
    <row r="407" customFormat="false" ht="15.75" hidden="false" customHeight="true" outlineLevel="0" collapsed="false">
      <c r="A407" s="2"/>
      <c r="B407" s="2"/>
      <c r="C407" s="2"/>
    </row>
    <row r="408" customFormat="false" ht="15.75" hidden="false" customHeight="true" outlineLevel="0" collapsed="false">
      <c r="A408" s="2"/>
      <c r="B408" s="2"/>
      <c r="C408" s="2"/>
    </row>
    <row r="409" customFormat="false" ht="15.75" hidden="false" customHeight="true" outlineLevel="0" collapsed="false">
      <c r="A409" s="2"/>
      <c r="B409" s="2"/>
      <c r="C409" s="2"/>
    </row>
    <row r="410" customFormat="false" ht="15.75" hidden="false" customHeight="true" outlineLevel="0" collapsed="false">
      <c r="A410" s="2"/>
      <c r="B410" s="2"/>
      <c r="C410" s="2"/>
    </row>
    <row r="411" customFormat="false" ht="15.75" hidden="false" customHeight="true" outlineLevel="0" collapsed="false">
      <c r="A411" s="2"/>
      <c r="B411" s="2"/>
      <c r="C411" s="2"/>
    </row>
    <row r="412" customFormat="false" ht="15.75" hidden="false" customHeight="true" outlineLevel="0" collapsed="false">
      <c r="A412" s="2"/>
      <c r="B412" s="2"/>
      <c r="C412" s="2"/>
    </row>
    <row r="413" customFormat="false" ht="15.75" hidden="false" customHeight="true" outlineLevel="0" collapsed="false">
      <c r="A413" s="2"/>
      <c r="B413" s="2"/>
      <c r="C413" s="2"/>
    </row>
    <row r="414" customFormat="false" ht="15.75" hidden="false" customHeight="true" outlineLevel="0" collapsed="false">
      <c r="A414" s="2"/>
      <c r="B414" s="2"/>
      <c r="C414" s="2"/>
    </row>
    <row r="415" customFormat="false" ht="15.75" hidden="false" customHeight="true" outlineLevel="0" collapsed="false">
      <c r="A415" s="2"/>
      <c r="B415" s="2"/>
      <c r="C415" s="2"/>
    </row>
    <row r="416" customFormat="false" ht="15.75" hidden="false" customHeight="true" outlineLevel="0" collapsed="false">
      <c r="A416" s="2"/>
      <c r="B416" s="2"/>
      <c r="C416" s="2"/>
    </row>
    <row r="417" customFormat="false" ht="15.75" hidden="false" customHeight="true" outlineLevel="0" collapsed="false">
      <c r="A417" s="2"/>
      <c r="B417" s="2"/>
      <c r="C417" s="2"/>
    </row>
    <row r="418" customFormat="false" ht="15.75" hidden="false" customHeight="true" outlineLevel="0" collapsed="false">
      <c r="A418" s="2"/>
      <c r="B418" s="2"/>
      <c r="C418" s="2"/>
    </row>
    <row r="419" customFormat="false" ht="15.75" hidden="false" customHeight="true" outlineLevel="0" collapsed="false">
      <c r="A419" s="2"/>
      <c r="B419" s="2"/>
      <c r="C419" s="2"/>
    </row>
    <row r="420" customFormat="false" ht="15.75" hidden="false" customHeight="true" outlineLevel="0" collapsed="false">
      <c r="A420" s="2"/>
      <c r="B420" s="2"/>
      <c r="C420" s="2"/>
    </row>
    <row r="421" customFormat="false" ht="15.75" hidden="false" customHeight="true" outlineLevel="0" collapsed="false">
      <c r="A421" s="2"/>
      <c r="B421" s="2"/>
      <c r="C421" s="2"/>
    </row>
    <row r="422" customFormat="false" ht="15.75" hidden="false" customHeight="true" outlineLevel="0" collapsed="false">
      <c r="A422" s="2"/>
      <c r="B422" s="2"/>
      <c r="C422" s="2"/>
    </row>
    <row r="423" customFormat="false" ht="15.75" hidden="false" customHeight="true" outlineLevel="0" collapsed="false">
      <c r="A423" s="2"/>
      <c r="B423" s="2"/>
      <c r="C423" s="2"/>
    </row>
    <row r="424" customFormat="false" ht="15.75" hidden="false" customHeight="true" outlineLevel="0" collapsed="false">
      <c r="A424" s="2"/>
      <c r="B424" s="2"/>
      <c r="C424" s="2"/>
    </row>
    <row r="425" customFormat="false" ht="15.75" hidden="false" customHeight="true" outlineLevel="0" collapsed="false">
      <c r="A425" s="2"/>
      <c r="B425" s="2"/>
      <c r="C425" s="2"/>
    </row>
    <row r="426" customFormat="false" ht="15.75" hidden="false" customHeight="true" outlineLevel="0" collapsed="false">
      <c r="A426" s="2"/>
      <c r="B426" s="2"/>
      <c r="C426" s="2"/>
    </row>
    <row r="427" customFormat="false" ht="15.75" hidden="false" customHeight="true" outlineLevel="0" collapsed="false">
      <c r="A427" s="2"/>
      <c r="B427" s="2"/>
      <c r="C427" s="2"/>
    </row>
    <row r="428" customFormat="false" ht="15.75" hidden="false" customHeight="true" outlineLevel="0" collapsed="false">
      <c r="A428" s="2"/>
      <c r="B428" s="2"/>
      <c r="C428" s="2"/>
    </row>
    <row r="429" customFormat="false" ht="15.75" hidden="false" customHeight="true" outlineLevel="0" collapsed="false">
      <c r="A429" s="2"/>
      <c r="B429" s="2"/>
      <c r="C429" s="2"/>
    </row>
    <row r="430" customFormat="false" ht="15.75" hidden="false" customHeight="true" outlineLevel="0" collapsed="false">
      <c r="A430" s="2"/>
      <c r="B430" s="2"/>
      <c r="C430" s="2"/>
    </row>
    <row r="431" customFormat="false" ht="15.75" hidden="false" customHeight="true" outlineLevel="0" collapsed="false">
      <c r="A431" s="2"/>
      <c r="B431" s="2"/>
      <c r="C431" s="2"/>
    </row>
    <row r="432" customFormat="false" ht="15.75" hidden="false" customHeight="true" outlineLevel="0" collapsed="false">
      <c r="A432" s="2"/>
      <c r="B432" s="2"/>
      <c r="C432" s="2"/>
    </row>
    <row r="433" customFormat="false" ht="15.75" hidden="false" customHeight="true" outlineLevel="0" collapsed="false">
      <c r="A433" s="2"/>
      <c r="B433" s="2"/>
      <c r="C433" s="2"/>
    </row>
    <row r="434" customFormat="false" ht="15.75" hidden="false" customHeight="true" outlineLevel="0" collapsed="false">
      <c r="A434" s="2"/>
      <c r="B434" s="2"/>
      <c r="C434" s="2"/>
    </row>
    <row r="435" customFormat="false" ht="15.75" hidden="false" customHeight="true" outlineLevel="0" collapsed="false">
      <c r="A435" s="2"/>
      <c r="B435" s="2"/>
      <c r="C435" s="2"/>
    </row>
    <row r="436" customFormat="false" ht="15.75" hidden="false" customHeight="true" outlineLevel="0" collapsed="false">
      <c r="A436" s="2"/>
      <c r="B436" s="2"/>
      <c r="C436" s="2"/>
    </row>
    <row r="437" customFormat="false" ht="15.75" hidden="false" customHeight="true" outlineLevel="0" collapsed="false">
      <c r="A437" s="2"/>
      <c r="B437" s="2"/>
      <c r="C437" s="2"/>
    </row>
    <row r="438" customFormat="false" ht="15.75" hidden="false" customHeight="true" outlineLevel="0" collapsed="false">
      <c r="A438" s="2"/>
      <c r="B438" s="2"/>
      <c r="C438" s="2"/>
    </row>
    <row r="439" customFormat="false" ht="15.75" hidden="false" customHeight="true" outlineLevel="0" collapsed="false">
      <c r="A439" s="2"/>
      <c r="B439" s="2"/>
      <c r="C439" s="2"/>
    </row>
    <row r="440" customFormat="false" ht="15.75" hidden="false" customHeight="true" outlineLevel="0" collapsed="false">
      <c r="A440" s="2"/>
      <c r="B440" s="2"/>
      <c r="C440" s="2"/>
    </row>
    <row r="441" customFormat="false" ht="15.75" hidden="false" customHeight="true" outlineLevel="0" collapsed="false">
      <c r="A441" s="2"/>
      <c r="B441" s="2"/>
      <c r="C441" s="2"/>
    </row>
    <row r="442" customFormat="false" ht="15.75" hidden="false" customHeight="true" outlineLevel="0" collapsed="false">
      <c r="A442" s="2"/>
      <c r="B442" s="2"/>
      <c r="C442" s="2"/>
    </row>
    <row r="443" customFormat="false" ht="15.75" hidden="false" customHeight="true" outlineLevel="0" collapsed="false">
      <c r="A443" s="2"/>
      <c r="B443" s="2"/>
      <c r="C443" s="2"/>
    </row>
    <row r="444" customFormat="false" ht="15.75" hidden="false" customHeight="true" outlineLevel="0" collapsed="false">
      <c r="A444" s="2"/>
      <c r="B444" s="2"/>
      <c r="C444" s="2"/>
    </row>
    <row r="445" customFormat="false" ht="15.75" hidden="false" customHeight="true" outlineLevel="0" collapsed="false">
      <c r="A445" s="2"/>
      <c r="B445" s="2"/>
      <c r="C445" s="2"/>
    </row>
    <row r="446" customFormat="false" ht="15.75" hidden="false" customHeight="true" outlineLevel="0" collapsed="false">
      <c r="A446" s="2"/>
      <c r="B446" s="2"/>
      <c r="C446" s="2"/>
    </row>
    <row r="447" customFormat="false" ht="15.75" hidden="false" customHeight="true" outlineLevel="0" collapsed="false">
      <c r="A447" s="2"/>
      <c r="B447" s="2"/>
      <c r="C447" s="2"/>
    </row>
    <row r="448" customFormat="false" ht="15.75" hidden="false" customHeight="true" outlineLevel="0" collapsed="false">
      <c r="A448" s="2"/>
      <c r="B448" s="2"/>
      <c r="C448" s="2"/>
    </row>
    <row r="449" customFormat="false" ht="15.75" hidden="false" customHeight="true" outlineLevel="0" collapsed="false">
      <c r="A449" s="2"/>
      <c r="B449" s="2"/>
      <c r="C449" s="2"/>
    </row>
    <row r="450" customFormat="false" ht="15.75" hidden="false" customHeight="true" outlineLevel="0" collapsed="false">
      <c r="A450" s="2"/>
      <c r="B450" s="2"/>
      <c r="C450" s="2"/>
    </row>
    <row r="451" customFormat="false" ht="15.75" hidden="false" customHeight="true" outlineLevel="0" collapsed="false">
      <c r="A451" s="2"/>
      <c r="B451" s="2"/>
      <c r="C451" s="2"/>
    </row>
    <row r="452" customFormat="false" ht="15.75" hidden="false" customHeight="true" outlineLevel="0" collapsed="false">
      <c r="A452" s="2"/>
      <c r="B452" s="2"/>
      <c r="C452" s="2"/>
    </row>
    <row r="453" customFormat="false" ht="15.75" hidden="false" customHeight="true" outlineLevel="0" collapsed="false">
      <c r="A453" s="2"/>
      <c r="B453" s="2"/>
      <c r="C453" s="2"/>
    </row>
    <row r="454" customFormat="false" ht="15.75" hidden="false" customHeight="true" outlineLevel="0" collapsed="false">
      <c r="A454" s="2"/>
      <c r="B454" s="2"/>
      <c r="C454" s="2"/>
    </row>
    <row r="455" customFormat="false" ht="15.75" hidden="false" customHeight="true" outlineLevel="0" collapsed="false">
      <c r="A455" s="2"/>
      <c r="B455" s="2"/>
      <c r="C455" s="2"/>
    </row>
    <row r="456" customFormat="false" ht="15.75" hidden="false" customHeight="true" outlineLevel="0" collapsed="false">
      <c r="A456" s="2"/>
      <c r="B456" s="2"/>
      <c r="C456" s="2"/>
    </row>
    <row r="457" customFormat="false" ht="15.75" hidden="false" customHeight="true" outlineLevel="0" collapsed="false">
      <c r="A457" s="2"/>
      <c r="B457" s="2"/>
      <c r="C457" s="2"/>
    </row>
    <row r="458" customFormat="false" ht="15.75" hidden="false" customHeight="true" outlineLevel="0" collapsed="false">
      <c r="A458" s="2"/>
      <c r="B458" s="2"/>
      <c r="C458" s="2"/>
    </row>
    <row r="459" customFormat="false" ht="15.75" hidden="false" customHeight="true" outlineLevel="0" collapsed="false">
      <c r="A459" s="2"/>
      <c r="B459" s="2"/>
      <c r="C459" s="2"/>
    </row>
    <row r="460" customFormat="false" ht="15.75" hidden="false" customHeight="true" outlineLevel="0" collapsed="false">
      <c r="A460" s="2"/>
      <c r="B460" s="2"/>
      <c r="C460" s="2"/>
    </row>
    <row r="461" customFormat="false" ht="15.75" hidden="false" customHeight="true" outlineLevel="0" collapsed="false">
      <c r="A461" s="2"/>
      <c r="B461" s="2"/>
      <c r="C461" s="2"/>
    </row>
    <row r="462" customFormat="false" ht="15.75" hidden="false" customHeight="true" outlineLevel="0" collapsed="false">
      <c r="A462" s="2"/>
      <c r="B462" s="2"/>
      <c r="C462" s="2"/>
    </row>
    <row r="463" customFormat="false" ht="15.75" hidden="false" customHeight="true" outlineLevel="0" collapsed="false">
      <c r="A463" s="2"/>
      <c r="B463" s="2"/>
      <c r="C463" s="2"/>
    </row>
    <row r="464" customFormat="false" ht="15.75" hidden="false" customHeight="true" outlineLevel="0" collapsed="false">
      <c r="A464" s="2"/>
      <c r="B464" s="2"/>
      <c r="C464" s="2"/>
    </row>
    <row r="465" customFormat="false" ht="15.75" hidden="false" customHeight="true" outlineLevel="0" collapsed="false">
      <c r="A465" s="2"/>
      <c r="B465" s="2"/>
      <c r="C465" s="2"/>
    </row>
    <row r="466" customFormat="false" ht="15.75" hidden="false" customHeight="true" outlineLevel="0" collapsed="false">
      <c r="A466" s="2"/>
      <c r="B466" s="2"/>
      <c r="C466" s="2"/>
    </row>
    <row r="467" customFormat="false" ht="15.75" hidden="false" customHeight="true" outlineLevel="0" collapsed="false">
      <c r="A467" s="2"/>
      <c r="B467" s="2"/>
      <c r="C467" s="2"/>
    </row>
    <row r="468" customFormat="false" ht="15.75" hidden="false" customHeight="true" outlineLevel="0" collapsed="false">
      <c r="A468" s="2"/>
      <c r="B468" s="2"/>
      <c r="C468" s="2"/>
    </row>
    <row r="469" customFormat="false" ht="15.75" hidden="false" customHeight="true" outlineLevel="0" collapsed="false">
      <c r="A469" s="2"/>
      <c r="B469" s="2"/>
      <c r="C469" s="2"/>
    </row>
    <row r="470" customFormat="false" ht="15.75" hidden="false" customHeight="true" outlineLevel="0" collapsed="false">
      <c r="A470" s="2"/>
      <c r="B470" s="2"/>
      <c r="C470" s="2"/>
    </row>
    <row r="471" customFormat="false" ht="15.75" hidden="false" customHeight="true" outlineLevel="0" collapsed="false">
      <c r="A471" s="2"/>
      <c r="B471" s="2"/>
      <c r="C471" s="2"/>
    </row>
    <row r="472" customFormat="false" ht="15.75" hidden="false" customHeight="true" outlineLevel="0" collapsed="false">
      <c r="A472" s="2"/>
      <c r="B472" s="2"/>
      <c r="C472" s="2"/>
    </row>
    <row r="473" customFormat="false" ht="15.75" hidden="false" customHeight="true" outlineLevel="0" collapsed="false">
      <c r="A473" s="2"/>
      <c r="B473" s="2"/>
      <c r="C473" s="2"/>
    </row>
    <row r="474" customFormat="false" ht="15.75" hidden="false" customHeight="true" outlineLevel="0" collapsed="false">
      <c r="A474" s="2"/>
      <c r="B474" s="2"/>
      <c r="C474" s="2"/>
    </row>
    <row r="475" customFormat="false" ht="15.75" hidden="false" customHeight="true" outlineLevel="0" collapsed="false">
      <c r="A475" s="2"/>
      <c r="B475" s="2"/>
      <c r="C475" s="2"/>
    </row>
    <row r="476" customFormat="false" ht="15.75" hidden="false" customHeight="true" outlineLevel="0" collapsed="false">
      <c r="A476" s="2"/>
      <c r="B476" s="2"/>
      <c r="C476" s="2"/>
    </row>
    <row r="477" customFormat="false" ht="15.75" hidden="false" customHeight="true" outlineLevel="0" collapsed="false">
      <c r="A477" s="2"/>
      <c r="B477" s="2"/>
      <c r="C477" s="2"/>
    </row>
    <row r="478" customFormat="false" ht="15.75" hidden="false" customHeight="true" outlineLevel="0" collapsed="false">
      <c r="A478" s="2"/>
      <c r="B478" s="2"/>
      <c r="C478" s="2"/>
    </row>
    <row r="479" customFormat="false" ht="15.75" hidden="false" customHeight="true" outlineLevel="0" collapsed="false">
      <c r="A479" s="2"/>
      <c r="B479" s="2"/>
      <c r="C479" s="2"/>
    </row>
    <row r="480" customFormat="false" ht="15.75" hidden="false" customHeight="true" outlineLevel="0" collapsed="false">
      <c r="A480" s="2"/>
      <c r="B480" s="2"/>
      <c r="C480" s="2"/>
    </row>
    <row r="481" customFormat="false" ht="15.75" hidden="false" customHeight="true" outlineLevel="0" collapsed="false">
      <c r="A481" s="2"/>
      <c r="B481" s="2"/>
      <c r="C481" s="2"/>
    </row>
    <row r="482" customFormat="false" ht="15.75" hidden="false" customHeight="true" outlineLevel="0" collapsed="false">
      <c r="A482" s="2"/>
      <c r="B482" s="2"/>
      <c r="C482" s="2"/>
    </row>
    <row r="483" customFormat="false" ht="15.75" hidden="false" customHeight="true" outlineLevel="0" collapsed="false">
      <c r="A483" s="2"/>
      <c r="B483" s="2"/>
      <c r="C483" s="2"/>
    </row>
    <row r="484" customFormat="false" ht="15.75" hidden="false" customHeight="true" outlineLevel="0" collapsed="false">
      <c r="A484" s="2"/>
      <c r="B484" s="2"/>
      <c r="C484" s="2"/>
    </row>
    <row r="485" customFormat="false" ht="15.75" hidden="false" customHeight="true" outlineLevel="0" collapsed="false">
      <c r="A485" s="2"/>
      <c r="B485" s="2"/>
      <c r="C485" s="2"/>
    </row>
    <row r="486" customFormat="false" ht="15.75" hidden="false" customHeight="true" outlineLevel="0" collapsed="false">
      <c r="A486" s="2"/>
      <c r="B486" s="2"/>
      <c r="C486" s="2"/>
    </row>
    <row r="487" customFormat="false" ht="15.75" hidden="false" customHeight="true" outlineLevel="0" collapsed="false">
      <c r="A487" s="2"/>
      <c r="B487" s="2"/>
      <c r="C487" s="2"/>
    </row>
    <row r="488" customFormat="false" ht="15.75" hidden="false" customHeight="true" outlineLevel="0" collapsed="false">
      <c r="A488" s="2"/>
      <c r="B488" s="2"/>
      <c r="C488" s="2"/>
    </row>
    <row r="489" customFormat="false" ht="15.75" hidden="false" customHeight="true" outlineLevel="0" collapsed="false">
      <c r="A489" s="2"/>
      <c r="B489" s="2"/>
      <c r="C489" s="2"/>
    </row>
    <row r="490" customFormat="false" ht="15.75" hidden="false" customHeight="true" outlineLevel="0" collapsed="false">
      <c r="A490" s="2"/>
      <c r="B490" s="2"/>
      <c r="C490" s="2"/>
    </row>
    <row r="491" customFormat="false" ht="15.75" hidden="false" customHeight="true" outlineLevel="0" collapsed="false">
      <c r="A491" s="2"/>
      <c r="B491" s="2"/>
      <c r="C491" s="2"/>
    </row>
    <row r="492" customFormat="false" ht="15.75" hidden="false" customHeight="true" outlineLevel="0" collapsed="false">
      <c r="A492" s="2"/>
      <c r="B492" s="2"/>
      <c r="C492" s="2"/>
    </row>
    <row r="493" customFormat="false" ht="15.75" hidden="false" customHeight="true" outlineLevel="0" collapsed="false">
      <c r="A493" s="2"/>
      <c r="B493" s="2"/>
      <c r="C493" s="2"/>
    </row>
    <row r="494" customFormat="false" ht="15.75" hidden="false" customHeight="true" outlineLevel="0" collapsed="false">
      <c r="A494" s="2"/>
      <c r="B494" s="2"/>
      <c r="C494" s="2"/>
    </row>
    <row r="495" customFormat="false" ht="15.75" hidden="false" customHeight="true" outlineLevel="0" collapsed="false">
      <c r="A495" s="2"/>
      <c r="B495" s="2"/>
      <c r="C495" s="2"/>
    </row>
    <row r="496" customFormat="false" ht="15.75" hidden="false" customHeight="true" outlineLevel="0" collapsed="false">
      <c r="A496" s="2"/>
      <c r="B496" s="2"/>
      <c r="C496" s="2"/>
    </row>
    <row r="497" customFormat="false" ht="15.75" hidden="false" customHeight="true" outlineLevel="0" collapsed="false">
      <c r="A497" s="2"/>
      <c r="B497" s="2"/>
      <c r="C497" s="2"/>
    </row>
    <row r="498" customFormat="false" ht="15.75" hidden="false" customHeight="true" outlineLevel="0" collapsed="false">
      <c r="A498" s="2"/>
      <c r="B498" s="2"/>
      <c r="C498" s="2"/>
    </row>
    <row r="499" customFormat="false" ht="15.75" hidden="false" customHeight="true" outlineLevel="0" collapsed="false">
      <c r="A499" s="2"/>
      <c r="B499" s="2"/>
      <c r="C499" s="2"/>
    </row>
    <row r="500" customFormat="false" ht="15.75" hidden="false" customHeight="true" outlineLevel="0" collapsed="false">
      <c r="A500" s="2"/>
      <c r="B500" s="2"/>
      <c r="C500" s="2"/>
    </row>
    <row r="501" customFormat="false" ht="15.75" hidden="false" customHeight="true" outlineLevel="0" collapsed="false">
      <c r="A501" s="2"/>
      <c r="B501" s="2"/>
      <c r="C501" s="2"/>
    </row>
    <row r="502" customFormat="false" ht="15.75" hidden="false" customHeight="true" outlineLevel="0" collapsed="false">
      <c r="A502" s="2"/>
      <c r="B502" s="2"/>
      <c r="C502" s="2"/>
    </row>
    <row r="503" customFormat="false" ht="15.75" hidden="false" customHeight="true" outlineLevel="0" collapsed="false">
      <c r="A503" s="2"/>
      <c r="B503" s="2"/>
      <c r="C503" s="2"/>
    </row>
    <row r="504" customFormat="false" ht="15.75" hidden="false" customHeight="true" outlineLevel="0" collapsed="false">
      <c r="A504" s="2"/>
      <c r="B504" s="2"/>
      <c r="C504" s="2"/>
    </row>
    <row r="505" customFormat="false" ht="15.75" hidden="false" customHeight="true" outlineLevel="0" collapsed="false">
      <c r="A505" s="2"/>
      <c r="B505" s="2"/>
      <c r="C505" s="2"/>
    </row>
    <row r="506" customFormat="false" ht="15.75" hidden="false" customHeight="true" outlineLevel="0" collapsed="false">
      <c r="A506" s="2"/>
      <c r="B506" s="2"/>
      <c r="C506" s="2"/>
    </row>
    <row r="507" customFormat="false" ht="15.75" hidden="false" customHeight="true" outlineLevel="0" collapsed="false">
      <c r="A507" s="2"/>
      <c r="B507" s="2"/>
      <c r="C507" s="2"/>
    </row>
    <row r="508" customFormat="false" ht="15.75" hidden="false" customHeight="true" outlineLevel="0" collapsed="false">
      <c r="A508" s="2"/>
      <c r="B508" s="2"/>
      <c r="C508" s="2"/>
    </row>
    <row r="509" customFormat="false" ht="15.75" hidden="false" customHeight="true" outlineLevel="0" collapsed="false">
      <c r="A509" s="2"/>
      <c r="B509" s="2"/>
      <c r="C509" s="2"/>
    </row>
    <row r="510" customFormat="false" ht="15.75" hidden="false" customHeight="true" outlineLevel="0" collapsed="false">
      <c r="A510" s="2"/>
      <c r="B510" s="2"/>
      <c r="C510" s="2"/>
    </row>
    <row r="511" customFormat="false" ht="15.75" hidden="false" customHeight="true" outlineLevel="0" collapsed="false">
      <c r="A511" s="2"/>
      <c r="B511" s="2"/>
      <c r="C511" s="2"/>
    </row>
    <row r="512" customFormat="false" ht="15.75" hidden="false" customHeight="true" outlineLevel="0" collapsed="false">
      <c r="A512" s="2"/>
      <c r="B512" s="2"/>
      <c r="C512" s="2"/>
    </row>
    <row r="513" customFormat="false" ht="15.75" hidden="false" customHeight="true" outlineLevel="0" collapsed="false">
      <c r="A513" s="2"/>
      <c r="B513" s="2"/>
      <c r="C513" s="2"/>
    </row>
    <row r="514" customFormat="false" ht="15.75" hidden="false" customHeight="true" outlineLevel="0" collapsed="false">
      <c r="A514" s="2"/>
      <c r="B514" s="2"/>
      <c r="C514" s="2"/>
    </row>
    <row r="515" customFormat="false" ht="15.75" hidden="false" customHeight="true" outlineLevel="0" collapsed="false">
      <c r="A515" s="2"/>
      <c r="B515" s="2"/>
      <c r="C515" s="2"/>
    </row>
    <row r="516" customFormat="false" ht="15.75" hidden="false" customHeight="true" outlineLevel="0" collapsed="false">
      <c r="A516" s="2"/>
      <c r="B516" s="2"/>
      <c r="C516" s="2"/>
    </row>
    <row r="517" customFormat="false" ht="15.75" hidden="false" customHeight="true" outlineLevel="0" collapsed="false">
      <c r="A517" s="2"/>
      <c r="B517" s="2"/>
      <c r="C517" s="2"/>
    </row>
    <row r="518" customFormat="false" ht="15.75" hidden="false" customHeight="true" outlineLevel="0" collapsed="false">
      <c r="A518" s="2"/>
      <c r="B518" s="2"/>
      <c r="C518" s="2"/>
    </row>
    <row r="519" customFormat="false" ht="15.75" hidden="false" customHeight="true" outlineLevel="0" collapsed="false">
      <c r="A519" s="2"/>
      <c r="B519" s="2"/>
      <c r="C519" s="2"/>
    </row>
    <row r="520" customFormat="false" ht="15.75" hidden="false" customHeight="true" outlineLevel="0" collapsed="false">
      <c r="A520" s="2"/>
      <c r="B520" s="2"/>
      <c r="C520" s="2"/>
    </row>
    <row r="521" customFormat="false" ht="15.75" hidden="false" customHeight="true" outlineLevel="0" collapsed="false">
      <c r="A521" s="2"/>
      <c r="B521" s="2"/>
      <c r="C521" s="2"/>
    </row>
    <row r="522" customFormat="false" ht="15.75" hidden="false" customHeight="true" outlineLevel="0" collapsed="false">
      <c r="A522" s="2"/>
      <c r="B522" s="2"/>
      <c r="C522" s="2"/>
    </row>
    <row r="523" customFormat="false" ht="15.75" hidden="false" customHeight="true" outlineLevel="0" collapsed="false">
      <c r="A523" s="2"/>
      <c r="B523" s="2"/>
      <c r="C523" s="2"/>
    </row>
    <row r="524" customFormat="false" ht="15.75" hidden="false" customHeight="true" outlineLevel="0" collapsed="false">
      <c r="A524" s="2"/>
      <c r="B524" s="2"/>
      <c r="C524" s="2"/>
    </row>
    <row r="525" customFormat="false" ht="15.75" hidden="false" customHeight="true" outlineLevel="0" collapsed="false">
      <c r="A525" s="2"/>
      <c r="B525" s="2"/>
      <c r="C525" s="2"/>
    </row>
    <row r="526" customFormat="false" ht="15.75" hidden="false" customHeight="true" outlineLevel="0" collapsed="false">
      <c r="A526" s="2"/>
      <c r="B526" s="2"/>
      <c r="C526" s="2"/>
    </row>
    <row r="527" customFormat="false" ht="15.75" hidden="false" customHeight="true" outlineLevel="0" collapsed="false">
      <c r="A527" s="2"/>
      <c r="B527" s="2"/>
      <c r="C527" s="2"/>
    </row>
    <row r="528" customFormat="false" ht="15.75" hidden="false" customHeight="true" outlineLevel="0" collapsed="false">
      <c r="A528" s="2"/>
      <c r="B528" s="2"/>
      <c r="C528" s="2"/>
    </row>
    <row r="529" customFormat="false" ht="15.75" hidden="false" customHeight="true" outlineLevel="0" collapsed="false">
      <c r="A529" s="2"/>
      <c r="B529" s="2"/>
      <c r="C529" s="2"/>
    </row>
    <row r="530" customFormat="false" ht="15.75" hidden="false" customHeight="true" outlineLevel="0" collapsed="false">
      <c r="A530" s="2"/>
      <c r="B530" s="2"/>
      <c r="C530" s="2"/>
    </row>
    <row r="531" customFormat="false" ht="15.75" hidden="false" customHeight="true" outlineLevel="0" collapsed="false">
      <c r="A531" s="2"/>
      <c r="B531" s="2"/>
      <c r="C531" s="2"/>
    </row>
    <row r="532" customFormat="false" ht="15.75" hidden="false" customHeight="true" outlineLevel="0" collapsed="false">
      <c r="A532" s="2"/>
      <c r="B532" s="2"/>
      <c r="C532" s="2"/>
    </row>
    <row r="533" customFormat="false" ht="15.75" hidden="false" customHeight="true" outlineLevel="0" collapsed="false">
      <c r="A533" s="2"/>
      <c r="B533" s="2"/>
      <c r="C533" s="2"/>
    </row>
    <row r="534" customFormat="false" ht="15.75" hidden="false" customHeight="true" outlineLevel="0" collapsed="false">
      <c r="A534" s="2"/>
      <c r="B534" s="2"/>
      <c r="C534" s="2"/>
    </row>
    <row r="535" customFormat="false" ht="15.75" hidden="false" customHeight="true" outlineLevel="0" collapsed="false">
      <c r="A535" s="2"/>
      <c r="B535" s="2"/>
      <c r="C535" s="2"/>
    </row>
    <row r="536" customFormat="false" ht="15.75" hidden="false" customHeight="true" outlineLevel="0" collapsed="false">
      <c r="A536" s="2"/>
      <c r="B536" s="2"/>
      <c r="C536" s="2"/>
    </row>
    <row r="537" customFormat="false" ht="15.75" hidden="false" customHeight="true" outlineLevel="0" collapsed="false">
      <c r="A537" s="2"/>
      <c r="B537" s="2"/>
      <c r="C537" s="2"/>
    </row>
    <row r="538" customFormat="false" ht="15.75" hidden="false" customHeight="true" outlineLevel="0" collapsed="false">
      <c r="A538" s="2"/>
      <c r="B538" s="2"/>
      <c r="C538" s="2"/>
    </row>
    <row r="539" customFormat="false" ht="15.75" hidden="false" customHeight="true" outlineLevel="0" collapsed="false">
      <c r="A539" s="2"/>
      <c r="B539" s="2"/>
      <c r="C539" s="2"/>
    </row>
    <row r="540" customFormat="false" ht="15.75" hidden="false" customHeight="true" outlineLevel="0" collapsed="false">
      <c r="A540" s="2"/>
      <c r="B540" s="2"/>
      <c r="C540" s="2"/>
    </row>
    <row r="541" customFormat="false" ht="15.75" hidden="false" customHeight="true" outlineLevel="0" collapsed="false">
      <c r="A541" s="2"/>
      <c r="B541" s="2"/>
      <c r="C541" s="2"/>
    </row>
    <row r="542" customFormat="false" ht="15.75" hidden="false" customHeight="true" outlineLevel="0" collapsed="false">
      <c r="A542" s="2"/>
      <c r="B542" s="2"/>
      <c r="C542" s="2"/>
    </row>
    <row r="543" customFormat="false" ht="15.75" hidden="false" customHeight="true" outlineLevel="0" collapsed="false">
      <c r="A543" s="2"/>
      <c r="B543" s="2"/>
      <c r="C543" s="2"/>
    </row>
    <row r="544" customFormat="false" ht="15.75" hidden="false" customHeight="true" outlineLevel="0" collapsed="false">
      <c r="A544" s="2"/>
      <c r="B544" s="2"/>
      <c r="C544" s="2"/>
    </row>
    <row r="545" customFormat="false" ht="15.75" hidden="false" customHeight="true" outlineLevel="0" collapsed="false">
      <c r="A545" s="2"/>
      <c r="B545" s="2"/>
      <c r="C545" s="2"/>
    </row>
    <row r="546" customFormat="false" ht="15.75" hidden="false" customHeight="true" outlineLevel="0" collapsed="false">
      <c r="A546" s="2"/>
      <c r="B546" s="2"/>
      <c r="C546" s="2"/>
    </row>
    <row r="547" customFormat="false" ht="15.75" hidden="false" customHeight="true" outlineLevel="0" collapsed="false">
      <c r="A547" s="2"/>
      <c r="B547" s="2"/>
      <c r="C547" s="2"/>
    </row>
    <row r="548" customFormat="false" ht="15.75" hidden="false" customHeight="true" outlineLevel="0" collapsed="false">
      <c r="A548" s="2"/>
      <c r="B548" s="2"/>
      <c r="C548" s="2"/>
    </row>
    <row r="549" customFormat="false" ht="15.75" hidden="false" customHeight="true" outlineLevel="0" collapsed="false">
      <c r="A549" s="2"/>
      <c r="B549" s="2"/>
      <c r="C549" s="2"/>
    </row>
    <row r="550" customFormat="false" ht="15.75" hidden="false" customHeight="true" outlineLevel="0" collapsed="false">
      <c r="A550" s="2"/>
      <c r="B550" s="2"/>
      <c r="C550" s="2"/>
    </row>
    <row r="551" customFormat="false" ht="15.75" hidden="false" customHeight="true" outlineLevel="0" collapsed="false">
      <c r="A551" s="2"/>
      <c r="B551" s="2"/>
      <c r="C551" s="2"/>
    </row>
    <row r="552" customFormat="false" ht="15.75" hidden="false" customHeight="true" outlineLevel="0" collapsed="false">
      <c r="A552" s="2"/>
      <c r="B552" s="2"/>
      <c r="C552" s="2"/>
    </row>
    <row r="553" customFormat="false" ht="15.75" hidden="false" customHeight="true" outlineLevel="0" collapsed="false">
      <c r="A553" s="2"/>
      <c r="B553" s="2"/>
      <c r="C553" s="2"/>
    </row>
    <row r="554" customFormat="false" ht="15.75" hidden="false" customHeight="true" outlineLevel="0" collapsed="false">
      <c r="A554" s="2"/>
      <c r="B554" s="2"/>
      <c r="C554" s="2"/>
    </row>
    <row r="555" customFormat="false" ht="15.75" hidden="false" customHeight="true" outlineLevel="0" collapsed="false">
      <c r="A555" s="2"/>
      <c r="B555" s="2"/>
      <c r="C555" s="2"/>
    </row>
    <row r="556" customFormat="false" ht="15.75" hidden="false" customHeight="true" outlineLevel="0" collapsed="false">
      <c r="A556" s="2"/>
      <c r="B556" s="2"/>
      <c r="C556" s="2"/>
    </row>
    <row r="557" customFormat="false" ht="15.75" hidden="false" customHeight="true" outlineLevel="0" collapsed="false">
      <c r="A557" s="2"/>
      <c r="B557" s="2"/>
      <c r="C557" s="2"/>
    </row>
    <row r="558" customFormat="false" ht="15.75" hidden="false" customHeight="true" outlineLevel="0" collapsed="false">
      <c r="A558" s="2"/>
      <c r="B558" s="2"/>
      <c r="C558" s="2"/>
    </row>
    <row r="559" customFormat="false" ht="15.75" hidden="false" customHeight="true" outlineLevel="0" collapsed="false">
      <c r="A559" s="2"/>
      <c r="B559" s="2"/>
      <c r="C559" s="2"/>
    </row>
    <row r="560" customFormat="false" ht="15.75" hidden="false" customHeight="true" outlineLevel="0" collapsed="false">
      <c r="A560" s="2"/>
      <c r="B560" s="2"/>
      <c r="C560" s="2"/>
    </row>
    <row r="561" customFormat="false" ht="15.75" hidden="false" customHeight="true" outlineLevel="0" collapsed="false">
      <c r="A561" s="2"/>
      <c r="B561" s="2"/>
      <c r="C561" s="2"/>
    </row>
    <row r="562" customFormat="false" ht="15.75" hidden="false" customHeight="true" outlineLevel="0" collapsed="false">
      <c r="A562" s="2"/>
      <c r="B562" s="2"/>
      <c r="C562" s="2"/>
    </row>
    <row r="563" customFormat="false" ht="15.75" hidden="false" customHeight="true" outlineLevel="0" collapsed="false">
      <c r="A563" s="2"/>
      <c r="B563" s="2"/>
      <c r="C563" s="2"/>
    </row>
    <row r="564" customFormat="false" ht="15.75" hidden="false" customHeight="true" outlineLevel="0" collapsed="false">
      <c r="A564" s="2"/>
      <c r="B564" s="2"/>
      <c r="C564" s="2"/>
    </row>
    <row r="565" customFormat="false" ht="15.75" hidden="false" customHeight="true" outlineLevel="0" collapsed="false">
      <c r="A565" s="2"/>
      <c r="B565" s="2"/>
      <c r="C565" s="2"/>
    </row>
    <row r="566" customFormat="false" ht="15.75" hidden="false" customHeight="true" outlineLevel="0" collapsed="false">
      <c r="A566" s="2"/>
      <c r="B566" s="2"/>
      <c r="C566" s="2"/>
    </row>
    <row r="567" customFormat="false" ht="15.75" hidden="false" customHeight="true" outlineLevel="0" collapsed="false">
      <c r="A567" s="2"/>
      <c r="B567" s="2"/>
      <c r="C567" s="2"/>
    </row>
    <row r="568" customFormat="false" ht="15.75" hidden="false" customHeight="true" outlineLevel="0" collapsed="false">
      <c r="A568" s="2"/>
      <c r="B568" s="2"/>
      <c r="C568" s="2"/>
    </row>
    <row r="569" customFormat="false" ht="15.75" hidden="false" customHeight="true" outlineLevel="0" collapsed="false">
      <c r="A569" s="2"/>
      <c r="B569" s="2"/>
      <c r="C569" s="2"/>
    </row>
    <row r="570" customFormat="false" ht="15.75" hidden="false" customHeight="true" outlineLevel="0" collapsed="false">
      <c r="A570" s="2"/>
      <c r="B570" s="2"/>
      <c r="C570" s="2"/>
    </row>
    <row r="571" customFormat="false" ht="15.75" hidden="false" customHeight="true" outlineLevel="0" collapsed="false">
      <c r="A571" s="2"/>
      <c r="B571" s="2"/>
      <c r="C571" s="2"/>
    </row>
    <row r="572" customFormat="false" ht="15.75" hidden="false" customHeight="true" outlineLevel="0" collapsed="false">
      <c r="A572" s="2"/>
      <c r="B572" s="2"/>
      <c r="C572" s="2"/>
    </row>
    <row r="573" customFormat="false" ht="15.75" hidden="false" customHeight="true" outlineLevel="0" collapsed="false">
      <c r="A573" s="2"/>
      <c r="B573" s="2"/>
      <c r="C573" s="2"/>
    </row>
    <row r="574" customFormat="false" ht="15.75" hidden="false" customHeight="true" outlineLevel="0" collapsed="false">
      <c r="A574" s="2"/>
      <c r="B574" s="2"/>
      <c r="C574" s="2"/>
    </row>
    <row r="575" customFormat="false" ht="15.75" hidden="false" customHeight="true" outlineLevel="0" collapsed="false">
      <c r="A575" s="2"/>
      <c r="B575" s="2"/>
      <c r="C575" s="2"/>
    </row>
    <row r="576" customFormat="false" ht="15.75" hidden="false" customHeight="true" outlineLevel="0" collapsed="false">
      <c r="A576" s="2"/>
      <c r="B576" s="2"/>
      <c r="C576" s="2"/>
    </row>
    <row r="577" customFormat="false" ht="15.75" hidden="false" customHeight="true" outlineLevel="0" collapsed="false">
      <c r="A577" s="2"/>
      <c r="B577" s="2"/>
      <c r="C577" s="2"/>
    </row>
    <row r="578" customFormat="false" ht="15.75" hidden="false" customHeight="true" outlineLevel="0" collapsed="false">
      <c r="A578" s="2"/>
      <c r="B578" s="2"/>
      <c r="C578" s="2"/>
    </row>
    <row r="579" customFormat="false" ht="15.75" hidden="false" customHeight="true" outlineLevel="0" collapsed="false">
      <c r="A579" s="2"/>
      <c r="B579" s="2"/>
      <c r="C579" s="2"/>
    </row>
    <row r="580" customFormat="false" ht="15.75" hidden="false" customHeight="true" outlineLevel="0" collapsed="false">
      <c r="A580" s="2"/>
      <c r="B580" s="2"/>
      <c r="C580" s="2"/>
    </row>
    <row r="581" customFormat="false" ht="15.75" hidden="false" customHeight="true" outlineLevel="0" collapsed="false">
      <c r="A581" s="2"/>
      <c r="B581" s="2"/>
      <c r="C581" s="2"/>
    </row>
    <row r="582" customFormat="false" ht="15.75" hidden="false" customHeight="true" outlineLevel="0" collapsed="false">
      <c r="A582" s="2"/>
      <c r="B582" s="2"/>
      <c r="C582" s="2"/>
    </row>
    <row r="583" customFormat="false" ht="15.75" hidden="false" customHeight="true" outlineLevel="0" collapsed="false">
      <c r="A583" s="2"/>
      <c r="B583" s="2"/>
      <c r="C583" s="2"/>
    </row>
    <row r="584" customFormat="false" ht="15.75" hidden="false" customHeight="true" outlineLevel="0" collapsed="false">
      <c r="A584" s="2"/>
      <c r="B584" s="2"/>
      <c r="C584" s="2"/>
    </row>
    <row r="585" customFormat="false" ht="15.75" hidden="false" customHeight="true" outlineLevel="0" collapsed="false">
      <c r="A585" s="2"/>
      <c r="B585" s="2"/>
      <c r="C585" s="2"/>
    </row>
    <row r="586" customFormat="false" ht="15.75" hidden="false" customHeight="true" outlineLevel="0" collapsed="false">
      <c r="A586" s="2"/>
      <c r="B586" s="2"/>
      <c r="C586" s="2"/>
    </row>
    <row r="587" customFormat="false" ht="15.75" hidden="false" customHeight="true" outlineLevel="0" collapsed="false">
      <c r="A587" s="2"/>
      <c r="B587" s="2"/>
      <c r="C587" s="2"/>
    </row>
    <row r="588" customFormat="false" ht="15.75" hidden="false" customHeight="true" outlineLevel="0" collapsed="false">
      <c r="A588" s="2"/>
      <c r="B588" s="2"/>
      <c r="C588" s="2"/>
    </row>
    <row r="589" customFormat="false" ht="15.75" hidden="false" customHeight="true" outlineLevel="0" collapsed="false">
      <c r="A589" s="2"/>
      <c r="B589" s="2"/>
      <c r="C589" s="2"/>
    </row>
    <row r="590" customFormat="false" ht="15.75" hidden="false" customHeight="true" outlineLevel="0" collapsed="false">
      <c r="A590" s="2"/>
      <c r="B590" s="2"/>
      <c r="C590" s="2"/>
    </row>
    <row r="591" customFormat="false" ht="15.75" hidden="false" customHeight="true" outlineLevel="0" collapsed="false">
      <c r="A591" s="2"/>
      <c r="B591" s="2"/>
      <c r="C591" s="2"/>
    </row>
    <row r="592" customFormat="false" ht="15.75" hidden="false" customHeight="true" outlineLevel="0" collapsed="false">
      <c r="A592" s="2"/>
      <c r="B592" s="2"/>
      <c r="C592" s="2"/>
    </row>
    <row r="593" customFormat="false" ht="15.75" hidden="false" customHeight="true" outlineLevel="0" collapsed="false">
      <c r="A593" s="2"/>
      <c r="B593" s="2"/>
      <c r="C593" s="2"/>
    </row>
    <row r="594" customFormat="false" ht="15.75" hidden="false" customHeight="true" outlineLevel="0" collapsed="false">
      <c r="A594" s="2"/>
      <c r="B594" s="2"/>
      <c r="C594" s="2"/>
    </row>
    <row r="595" customFormat="false" ht="15.75" hidden="false" customHeight="true" outlineLevel="0" collapsed="false">
      <c r="A595" s="2"/>
      <c r="B595" s="2"/>
      <c r="C595" s="2"/>
    </row>
    <row r="596" customFormat="false" ht="15.75" hidden="false" customHeight="true" outlineLevel="0" collapsed="false">
      <c r="A596" s="2"/>
      <c r="B596" s="2"/>
      <c r="C596" s="2"/>
    </row>
    <row r="597" customFormat="false" ht="15.75" hidden="false" customHeight="true" outlineLevel="0" collapsed="false">
      <c r="A597" s="2"/>
      <c r="B597" s="2"/>
      <c r="C597" s="2"/>
    </row>
    <row r="598" customFormat="false" ht="15.75" hidden="false" customHeight="true" outlineLevel="0" collapsed="false">
      <c r="A598" s="2"/>
      <c r="B598" s="2"/>
      <c r="C598" s="2"/>
    </row>
    <row r="599" customFormat="false" ht="15.75" hidden="false" customHeight="true" outlineLevel="0" collapsed="false">
      <c r="A599" s="2"/>
      <c r="B599" s="2"/>
      <c r="C599" s="2"/>
    </row>
    <row r="600" customFormat="false" ht="15.75" hidden="false" customHeight="true" outlineLevel="0" collapsed="false">
      <c r="A600" s="2"/>
      <c r="B600" s="2"/>
      <c r="C600" s="2"/>
    </row>
    <row r="601" customFormat="false" ht="15.75" hidden="false" customHeight="true" outlineLevel="0" collapsed="false">
      <c r="A601" s="2"/>
      <c r="B601" s="2"/>
      <c r="C601" s="2"/>
    </row>
    <row r="602" customFormat="false" ht="15.75" hidden="false" customHeight="true" outlineLevel="0" collapsed="false">
      <c r="A602" s="2"/>
      <c r="B602" s="2"/>
      <c r="C602" s="2"/>
    </row>
    <row r="603" customFormat="false" ht="15.75" hidden="false" customHeight="true" outlineLevel="0" collapsed="false">
      <c r="A603" s="2"/>
      <c r="B603" s="2"/>
      <c r="C603" s="2"/>
    </row>
    <row r="604" customFormat="false" ht="15.75" hidden="false" customHeight="true" outlineLevel="0" collapsed="false">
      <c r="A604" s="2"/>
      <c r="B604" s="2"/>
      <c r="C604" s="2"/>
    </row>
    <row r="605" customFormat="false" ht="15.75" hidden="false" customHeight="true" outlineLevel="0" collapsed="false">
      <c r="A605" s="2"/>
      <c r="B605" s="2"/>
      <c r="C605" s="2"/>
    </row>
    <row r="606" customFormat="false" ht="15.75" hidden="false" customHeight="true" outlineLevel="0" collapsed="false">
      <c r="A606" s="2"/>
      <c r="B606" s="2"/>
      <c r="C606" s="2"/>
    </row>
    <row r="607" customFormat="false" ht="15.75" hidden="false" customHeight="true" outlineLevel="0" collapsed="false">
      <c r="A607" s="2"/>
      <c r="B607" s="2"/>
      <c r="C607" s="2"/>
    </row>
    <row r="608" customFormat="false" ht="15.75" hidden="false" customHeight="true" outlineLevel="0" collapsed="false">
      <c r="A608" s="2"/>
      <c r="B608" s="2"/>
      <c r="C608" s="2"/>
    </row>
    <row r="609" customFormat="false" ht="15.75" hidden="false" customHeight="true" outlineLevel="0" collapsed="false">
      <c r="A609" s="2"/>
      <c r="B609" s="2"/>
      <c r="C609" s="2"/>
    </row>
    <row r="610" customFormat="false" ht="15.75" hidden="false" customHeight="true" outlineLevel="0" collapsed="false">
      <c r="A610" s="2"/>
      <c r="B610" s="2"/>
      <c r="C610" s="2"/>
    </row>
    <row r="611" customFormat="false" ht="15.75" hidden="false" customHeight="true" outlineLevel="0" collapsed="false">
      <c r="A611" s="2"/>
      <c r="B611" s="2"/>
      <c r="C611" s="2"/>
    </row>
    <row r="612" customFormat="false" ht="15.75" hidden="false" customHeight="true" outlineLevel="0" collapsed="false">
      <c r="A612" s="2"/>
      <c r="B612" s="2"/>
      <c r="C612" s="2"/>
    </row>
    <row r="613" customFormat="false" ht="15.75" hidden="false" customHeight="true" outlineLevel="0" collapsed="false">
      <c r="A613" s="2"/>
      <c r="B613" s="2"/>
      <c r="C613" s="2"/>
    </row>
    <row r="614" customFormat="false" ht="15.75" hidden="false" customHeight="true" outlineLevel="0" collapsed="false">
      <c r="A614" s="2"/>
      <c r="B614" s="2"/>
      <c r="C614" s="2"/>
    </row>
    <row r="615" customFormat="false" ht="15.75" hidden="false" customHeight="true" outlineLevel="0" collapsed="false">
      <c r="A615" s="2"/>
      <c r="B615" s="2"/>
      <c r="C615" s="2"/>
    </row>
    <row r="616" customFormat="false" ht="15.75" hidden="false" customHeight="true" outlineLevel="0" collapsed="false">
      <c r="A616" s="2"/>
      <c r="B616" s="2"/>
      <c r="C616" s="2"/>
    </row>
    <row r="617" customFormat="false" ht="15.75" hidden="false" customHeight="true" outlineLevel="0" collapsed="false">
      <c r="A617" s="2"/>
      <c r="B617" s="2"/>
      <c r="C617" s="2"/>
    </row>
    <row r="618" customFormat="false" ht="15.75" hidden="false" customHeight="true" outlineLevel="0" collapsed="false">
      <c r="A618" s="2"/>
      <c r="B618" s="2"/>
      <c r="C618" s="2"/>
    </row>
    <row r="619" customFormat="false" ht="15.75" hidden="false" customHeight="true" outlineLevel="0" collapsed="false">
      <c r="A619" s="2"/>
      <c r="B619" s="2"/>
      <c r="C619" s="2"/>
    </row>
    <row r="620" customFormat="false" ht="15.75" hidden="false" customHeight="true" outlineLevel="0" collapsed="false">
      <c r="A620" s="2"/>
      <c r="B620" s="2"/>
      <c r="C620" s="2"/>
    </row>
    <row r="621" customFormat="false" ht="15.75" hidden="false" customHeight="true" outlineLevel="0" collapsed="false">
      <c r="A621" s="2"/>
      <c r="B621" s="2"/>
      <c r="C621" s="2"/>
    </row>
    <row r="622" customFormat="false" ht="15.75" hidden="false" customHeight="true" outlineLevel="0" collapsed="false">
      <c r="A622" s="2"/>
      <c r="B622" s="2"/>
      <c r="C622" s="2"/>
    </row>
    <row r="623" customFormat="false" ht="15.75" hidden="false" customHeight="true" outlineLevel="0" collapsed="false">
      <c r="A623" s="2"/>
      <c r="B623" s="2"/>
      <c r="C623" s="2"/>
    </row>
    <row r="624" customFormat="false" ht="15.75" hidden="false" customHeight="true" outlineLevel="0" collapsed="false">
      <c r="A624" s="2"/>
      <c r="B624" s="2"/>
      <c r="C624" s="2"/>
    </row>
    <row r="625" customFormat="false" ht="15.75" hidden="false" customHeight="true" outlineLevel="0" collapsed="false">
      <c r="A625" s="2"/>
      <c r="B625" s="2"/>
      <c r="C625" s="2"/>
    </row>
    <row r="626" customFormat="false" ht="15.75" hidden="false" customHeight="true" outlineLevel="0" collapsed="false">
      <c r="A626" s="2"/>
      <c r="B626" s="2"/>
      <c r="C626" s="2"/>
    </row>
    <row r="627" customFormat="false" ht="15.75" hidden="false" customHeight="true" outlineLevel="0" collapsed="false">
      <c r="A627" s="2"/>
      <c r="B627" s="2"/>
      <c r="C627" s="2"/>
    </row>
    <row r="628" customFormat="false" ht="15.75" hidden="false" customHeight="true" outlineLevel="0" collapsed="false">
      <c r="A628" s="2"/>
      <c r="B628" s="2"/>
      <c r="C628" s="2"/>
    </row>
    <row r="629" customFormat="false" ht="15.75" hidden="false" customHeight="true" outlineLevel="0" collapsed="false">
      <c r="A629" s="2"/>
      <c r="B629" s="2"/>
      <c r="C629" s="2"/>
    </row>
    <row r="630" customFormat="false" ht="15.75" hidden="false" customHeight="true" outlineLevel="0" collapsed="false">
      <c r="A630" s="2"/>
      <c r="B630" s="2"/>
      <c r="C630" s="2"/>
    </row>
    <row r="631" customFormat="false" ht="15.75" hidden="false" customHeight="true" outlineLevel="0" collapsed="false">
      <c r="A631" s="2"/>
      <c r="B631" s="2"/>
      <c r="C631" s="2"/>
    </row>
    <row r="632" customFormat="false" ht="15.75" hidden="false" customHeight="true" outlineLevel="0" collapsed="false">
      <c r="A632" s="2"/>
      <c r="B632" s="2"/>
      <c r="C632" s="2"/>
    </row>
    <row r="633" customFormat="false" ht="15.75" hidden="false" customHeight="true" outlineLevel="0" collapsed="false">
      <c r="A633" s="2"/>
      <c r="B633" s="2"/>
      <c r="C633" s="2"/>
    </row>
    <row r="634" customFormat="false" ht="15.75" hidden="false" customHeight="true" outlineLevel="0" collapsed="false">
      <c r="A634" s="2"/>
      <c r="B634" s="2"/>
      <c r="C634" s="2"/>
    </row>
    <row r="635" customFormat="false" ht="15.75" hidden="false" customHeight="true" outlineLevel="0" collapsed="false">
      <c r="A635" s="2"/>
      <c r="B635" s="2"/>
      <c r="C635" s="2"/>
    </row>
    <row r="636" customFormat="false" ht="15.75" hidden="false" customHeight="true" outlineLevel="0" collapsed="false">
      <c r="A636" s="2"/>
      <c r="B636" s="2"/>
      <c r="C636" s="2"/>
    </row>
    <row r="637" customFormat="false" ht="15.75" hidden="false" customHeight="true" outlineLevel="0" collapsed="false">
      <c r="A637" s="2"/>
      <c r="B637" s="2"/>
      <c r="C637" s="2"/>
    </row>
    <row r="638" customFormat="false" ht="15.75" hidden="false" customHeight="true" outlineLevel="0" collapsed="false">
      <c r="A638" s="2"/>
      <c r="B638" s="2"/>
      <c r="C638" s="2"/>
    </row>
    <row r="639" customFormat="false" ht="15.75" hidden="false" customHeight="true" outlineLevel="0" collapsed="false">
      <c r="A639" s="2"/>
      <c r="B639" s="2"/>
      <c r="C639" s="2"/>
    </row>
    <row r="640" customFormat="false" ht="15.75" hidden="false" customHeight="true" outlineLevel="0" collapsed="false">
      <c r="A640" s="2"/>
      <c r="B640" s="2"/>
      <c r="C640" s="2"/>
    </row>
    <row r="641" customFormat="false" ht="15.75" hidden="false" customHeight="true" outlineLevel="0" collapsed="false">
      <c r="A641" s="2"/>
      <c r="B641" s="2"/>
      <c r="C641" s="2"/>
    </row>
    <row r="642" customFormat="false" ht="15.75" hidden="false" customHeight="true" outlineLevel="0" collapsed="false">
      <c r="A642" s="2"/>
      <c r="B642" s="2"/>
      <c r="C642" s="2"/>
    </row>
    <row r="643" customFormat="false" ht="15.75" hidden="false" customHeight="true" outlineLevel="0" collapsed="false">
      <c r="A643" s="2"/>
      <c r="B643" s="2"/>
      <c r="C643" s="2"/>
    </row>
    <row r="644" customFormat="false" ht="15.75" hidden="false" customHeight="true" outlineLevel="0" collapsed="false">
      <c r="A644" s="2"/>
      <c r="B644" s="2"/>
      <c r="C644" s="2"/>
    </row>
    <row r="645" customFormat="false" ht="15.75" hidden="false" customHeight="true" outlineLevel="0" collapsed="false">
      <c r="A645" s="2"/>
      <c r="B645" s="2"/>
      <c r="C645" s="2"/>
    </row>
    <row r="646" customFormat="false" ht="15.75" hidden="false" customHeight="true" outlineLevel="0" collapsed="false">
      <c r="A646" s="2"/>
      <c r="B646" s="2"/>
      <c r="C646" s="2"/>
    </row>
    <row r="647" customFormat="false" ht="15.75" hidden="false" customHeight="true" outlineLevel="0" collapsed="false">
      <c r="A647" s="2"/>
      <c r="B647" s="2"/>
      <c r="C647" s="2"/>
    </row>
    <row r="648" customFormat="false" ht="15.75" hidden="false" customHeight="true" outlineLevel="0" collapsed="false">
      <c r="A648" s="2"/>
      <c r="B648" s="2"/>
      <c r="C648" s="2"/>
    </row>
    <row r="649" customFormat="false" ht="15.75" hidden="false" customHeight="true" outlineLevel="0" collapsed="false">
      <c r="A649" s="2"/>
      <c r="B649" s="2"/>
      <c r="C649" s="2"/>
    </row>
    <row r="650" customFormat="false" ht="15.75" hidden="false" customHeight="true" outlineLevel="0" collapsed="false">
      <c r="A650" s="2"/>
      <c r="B650" s="2"/>
      <c r="C650" s="2"/>
    </row>
    <row r="651" customFormat="false" ht="15.75" hidden="false" customHeight="true" outlineLevel="0" collapsed="false">
      <c r="A651" s="2"/>
      <c r="B651" s="2"/>
      <c r="C651" s="2"/>
    </row>
    <row r="652" customFormat="false" ht="15.75" hidden="false" customHeight="true" outlineLevel="0" collapsed="false">
      <c r="A652" s="2"/>
      <c r="B652" s="2"/>
      <c r="C652" s="2"/>
    </row>
    <row r="653" customFormat="false" ht="15.75" hidden="false" customHeight="true" outlineLevel="0" collapsed="false">
      <c r="A653" s="2"/>
      <c r="B653" s="2"/>
      <c r="C653" s="2"/>
    </row>
    <row r="654" customFormat="false" ht="15.75" hidden="false" customHeight="true" outlineLevel="0" collapsed="false">
      <c r="A654" s="2"/>
      <c r="B654" s="2"/>
      <c r="C654" s="2"/>
    </row>
    <row r="655" customFormat="false" ht="15.75" hidden="false" customHeight="true" outlineLevel="0" collapsed="false">
      <c r="A655" s="2"/>
      <c r="B655" s="2"/>
      <c r="C655" s="2"/>
    </row>
    <row r="656" customFormat="false" ht="15.75" hidden="false" customHeight="true" outlineLevel="0" collapsed="false">
      <c r="A656" s="2"/>
      <c r="B656" s="2"/>
      <c r="C656" s="2"/>
    </row>
    <row r="657" customFormat="false" ht="15.75" hidden="false" customHeight="true" outlineLevel="0" collapsed="false">
      <c r="A657" s="2"/>
      <c r="B657" s="2"/>
      <c r="C657" s="2"/>
    </row>
    <row r="658" customFormat="false" ht="15.75" hidden="false" customHeight="true" outlineLevel="0" collapsed="false">
      <c r="A658" s="2"/>
      <c r="B658" s="2"/>
      <c r="C658" s="2"/>
    </row>
    <row r="659" customFormat="false" ht="15.75" hidden="false" customHeight="true" outlineLevel="0" collapsed="false">
      <c r="A659" s="2"/>
      <c r="B659" s="2"/>
      <c r="C659" s="2"/>
    </row>
    <row r="660" customFormat="false" ht="15.75" hidden="false" customHeight="true" outlineLevel="0" collapsed="false">
      <c r="A660" s="2"/>
      <c r="B660" s="2"/>
      <c r="C660" s="2"/>
    </row>
    <row r="661" customFormat="false" ht="15.75" hidden="false" customHeight="true" outlineLevel="0" collapsed="false">
      <c r="A661" s="2"/>
      <c r="B661" s="2"/>
      <c r="C661" s="2"/>
    </row>
    <row r="662" customFormat="false" ht="15.75" hidden="false" customHeight="true" outlineLevel="0" collapsed="false">
      <c r="A662" s="2"/>
      <c r="B662" s="2"/>
      <c r="C662" s="2"/>
    </row>
    <row r="663" customFormat="false" ht="15.75" hidden="false" customHeight="true" outlineLevel="0" collapsed="false">
      <c r="A663" s="2"/>
      <c r="B663" s="2"/>
      <c r="C663" s="2"/>
    </row>
    <row r="664" customFormat="false" ht="15.75" hidden="false" customHeight="true" outlineLevel="0" collapsed="false">
      <c r="A664" s="2"/>
      <c r="B664" s="2"/>
      <c r="C664" s="2"/>
    </row>
    <row r="665" customFormat="false" ht="15.75" hidden="false" customHeight="true" outlineLevel="0" collapsed="false">
      <c r="A665" s="2"/>
      <c r="B665" s="2"/>
      <c r="C665" s="2"/>
    </row>
    <row r="666" customFormat="false" ht="15.75" hidden="false" customHeight="true" outlineLevel="0" collapsed="false">
      <c r="A666" s="2"/>
      <c r="B666" s="2"/>
      <c r="C666" s="2"/>
    </row>
    <row r="667" customFormat="false" ht="15.75" hidden="false" customHeight="true" outlineLevel="0" collapsed="false">
      <c r="A667" s="2"/>
      <c r="B667" s="2"/>
      <c r="C667" s="2"/>
    </row>
    <row r="668" customFormat="false" ht="15.75" hidden="false" customHeight="true" outlineLevel="0" collapsed="false">
      <c r="A668" s="2"/>
      <c r="B668" s="2"/>
      <c r="C668" s="2"/>
    </row>
    <row r="669" customFormat="false" ht="15.75" hidden="false" customHeight="true" outlineLevel="0" collapsed="false">
      <c r="A669" s="2"/>
      <c r="B669" s="2"/>
      <c r="C669" s="2"/>
    </row>
    <row r="670" customFormat="false" ht="15.75" hidden="false" customHeight="true" outlineLevel="0" collapsed="false">
      <c r="A670" s="2"/>
      <c r="B670" s="2"/>
      <c r="C670" s="2"/>
    </row>
    <row r="671" customFormat="false" ht="15.75" hidden="false" customHeight="true" outlineLevel="0" collapsed="false">
      <c r="A671" s="2"/>
      <c r="B671" s="2"/>
      <c r="C671" s="2"/>
    </row>
    <row r="672" customFormat="false" ht="15.75" hidden="false" customHeight="true" outlineLevel="0" collapsed="false">
      <c r="A672" s="2"/>
      <c r="B672" s="2"/>
      <c r="C672" s="2"/>
    </row>
    <row r="673" customFormat="false" ht="15.75" hidden="false" customHeight="true" outlineLevel="0" collapsed="false">
      <c r="A673" s="2"/>
      <c r="B673" s="2"/>
      <c r="C673" s="2"/>
    </row>
    <row r="674" customFormat="false" ht="15.75" hidden="false" customHeight="true" outlineLevel="0" collapsed="false">
      <c r="A674" s="2"/>
      <c r="B674" s="2"/>
      <c r="C674" s="2"/>
    </row>
    <row r="675" customFormat="false" ht="15.75" hidden="false" customHeight="true" outlineLevel="0" collapsed="false">
      <c r="A675" s="2"/>
      <c r="B675" s="2"/>
      <c r="C675" s="2"/>
    </row>
    <row r="676" customFormat="false" ht="15.75" hidden="false" customHeight="true" outlineLevel="0" collapsed="false">
      <c r="A676" s="2"/>
      <c r="B676" s="2"/>
      <c r="C676" s="2"/>
    </row>
    <row r="677" customFormat="false" ht="15.75" hidden="false" customHeight="true" outlineLevel="0" collapsed="false">
      <c r="A677" s="2"/>
      <c r="B677" s="2"/>
      <c r="C677" s="2"/>
    </row>
    <row r="678" customFormat="false" ht="15.75" hidden="false" customHeight="true" outlineLevel="0" collapsed="false">
      <c r="A678" s="2"/>
      <c r="B678" s="2"/>
      <c r="C678" s="2"/>
    </row>
    <row r="679" customFormat="false" ht="15.75" hidden="false" customHeight="true" outlineLevel="0" collapsed="false">
      <c r="A679" s="2"/>
      <c r="B679" s="2"/>
      <c r="C679" s="2"/>
    </row>
    <row r="680" customFormat="false" ht="15.75" hidden="false" customHeight="true" outlineLevel="0" collapsed="false">
      <c r="A680" s="2"/>
      <c r="B680" s="2"/>
      <c r="C680" s="2"/>
    </row>
    <row r="681" customFormat="false" ht="15.75" hidden="false" customHeight="true" outlineLevel="0" collapsed="false">
      <c r="A681" s="2"/>
      <c r="B681" s="2"/>
      <c r="C681" s="2"/>
    </row>
    <row r="682" customFormat="false" ht="15.75" hidden="false" customHeight="true" outlineLevel="0" collapsed="false">
      <c r="A682" s="2"/>
      <c r="B682" s="2"/>
      <c r="C682" s="2"/>
    </row>
    <row r="683" customFormat="false" ht="15.75" hidden="false" customHeight="true" outlineLevel="0" collapsed="false">
      <c r="A683" s="2"/>
      <c r="B683" s="2"/>
      <c r="C683" s="2"/>
    </row>
    <row r="684" customFormat="false" ht="15.75" hidden="false" customHeight="true" outlineLevel="0" collapsed="false">
      <c r="A684" s="2"/>
      <c r="B684" s="2"/>
      <c r="C684" s="2"/>
    </row>
    <row r="685" customFormat="false" ht="15.75" hidden="false" customHeight="true" outlineLevel="0" collapsed="false">
      <c r="A685" s="2"/>
      <c r="B685" s="2"/>
      <c r="C685" s="2"/>
    </row>
    <row r="686" customFormat="false" ht="15.75" hidden="false" customHeight="true" outlineLevel="0" collapsed="false">
      <c r="A686" s="2"/>
      <c r="B686" s="2"/>
      <c r="C686" s="2"/>
    </row>
    <row r="687" customFormat="false" ht="15.75" hidden="false" customHeight="true" outlineLevel="0" collapsed="false">
      <c r="A687" s="2"/>
      <c r="B687" s="2"/>
      <c r="C687" s="2"/>
    </row>
    <row r="688" customFormat="false" ht="15.75" hidden="false" customHeight="true" outlineLevel="0" collapsed="false">
      <c r="A688" s="2"/>
      <c r="B688" s="2"/>
      <c r="C688" s="2"/>
    </row>
    <row r="689" customFormat="false" ht="15.75" hidden="false" customHeight="true" outlineLevel="0" collapsed="false">
      <c r="A689" s="2"/>
      <c r="B689" s="2"/>
      <c r="C689" s="2"/>
    </row>
    <row r="690" customFormat="false" ht="15.75" hidden="false" customHeight="true" outlineLevel="0" collapsed="false">
      <c r="A690" s="2"/>
      <c r="B690" s="2"/>
      <c r="C690" s="2"/>
    </row>
    <row r="691" customFormat="false" ht="15.75" hidden="false" customHeight="true" outlineLevel="0" collapsed="false">
      <c r="A691" s="2"/>
      <c r="B691" s="2"/>
      <c r="C691" s="2"/>
    </row>
    <row r="692" customFormat="false" ht="15.75" hidden="false" customHeight="true" outlineLevel="0" collapsed="false">
      <c r="A692" s="2"/>
      <c r="B692" s="2"/>
      <c r="C692" s="2"/>
    </row>
    <row r="693" customFormat="false" ht="15.75" hidden="false" customHeight="true" outlineLevel="0" collapsed="false">
      <c r="A693" s="2"/>
      <c r="B693" s="2"/>
      <c r="C693" s="2"/>
    </row>
    <row r="694" customFormat="false" ht="15.75" hidden="false" customHeight="true" outlineLevel="0" collapsed="false">
      <c r="A694" s="2"/>
      <c r="B694" s="2"/>
      <c r="C694" s="2"/>
    </row>
    <row r="695" customFormat="false" ht="15.75" hidden="false" customHeight="true" outlineLevel="0" collapsed="false">
      <c r="A695" s="2"/>
      <c r="B695" s="2"/>
      <c r="C695" s="2"/>
    </row>
    <row r="696" customFormat="false" ht="15.75" hidden="false" customHeight="true" outlineLevel="0" collapsed="false">
      <c r="A696" s="2"/>
      <c r="B696" s="2"/>
      <c r="C696" s="2"/>
    </row>
    <row r="697" customFormat="false" ht="15.75" hidden="false" customHeight="true" outlineLevel="0" collapsed="false">
      <c r="A697" s="2"/>
      <c r="B697" s="2"/>
      <c r="C697" s="2"/>
    </row>
    <row r="698" customFormat="false" ht="15.75" hidden="false" customHeight="true" outlineLevel="0" collapsed="false">
      <c r="A698" s="2"/>
      <c r="B698" s="2"/>
      <c r="C698" s="2"/>
    </row>
    <row r="699" customFormat="false" ht="15.75" hidden="false" customHeight="true" outlineLevel="0" collapsed="false">
      <c r="A699" s="2"/>
      <c r="B699" s="2"/>
      <c r="C699" s="2"/>
    </row>
    <row r="700" customFormat="false" ht="15.75" hidden="false" customHeight="true" outlineLevel="0" collapsed="false">
      <c r="A700" s="2"/>
      <c r="B700" s="2"/>
      <c r="C700" s="2"/>
    </row>
    <row r="701" customFormat="false" ht="15.75" hidden="false" customHeight="true" outlineLevel="0" collapsed="false">
      <c r="A701" s="2"/>
      <c r="B701" s="2"/>
      <c r="C701" s="2"/>
    </row>
    <row r="702" customFormat="false" ht="15.75" hidden="false" customHeight="true" outlineLevel="0" collapsed="false">
      <c r="A702" s="2"/>
      <c r="B702" s="2"/>
      <c r="C702" s="2"/>
    </row>
    <row r="703" customFormat="false" ht="15.75" hidden="false" customHeight="true" outlineLevel="0" collapsed="false">
      <c r="A703" s="2"/>
      <c r="B703" s="2"/>
      <c r="C703" s="2"/>
    </row>
    <row r="704" customFormat="false" ht="15.75" hidden="false" customHeight="true" outlineLevel="0" collapsed="false">
      <c r="A704" s="2"/>
      <c r="B704" s="2"/>
      <c r="C704" s="2"/>
    </row>
    <row r="705" customFormat="false" ht="15.75" hidden="false" customHeight="true" outlineLevel="0" collapsed="false">
      <c r="A705" s="2"/>
      <c r="B705" s="2"/>
      <c r="C705" s="2"/>
    </row>
    <row r="706" customFormat="false" ht="15.75" hidden="false" customHeight="true" outlineLevel="0" collapsed="false">
      <c r="A706" s="2"/>
      <c r="B706" s="2"/>
      <c r="C706" s="2"/>
    </row>
    <row r="707" customFormat="false" ht="15.75" hidden="false" customHeight="true" outlineLevel="0" collapsed="false">
      <c r="A707" s="2"/>
      <c r="B707" s="2"/>
      <c r="C707" s="2"/>
    </row>
    <row r="708" customFormat="false" ht="15.75" hidden="false" customHeight="true" outlineLevel="0" collapsed="false">
      <c r="A708" s="2"/>
      <c r="B708" s="2"/>
      <c r="C708" s="2"/>
    </row>
    <row r="709" customFormat="false" ht="15.75" hidden="false" customHeight="true" outlineLevel="0" collapsed="false">
      <c r="A709" s="2"/>
      <c r="B709" s="2"/>
      <c r="C709" s="2"/>
    </row>
    <row r="710" customFormat="false" ht="15.75" hidden="false" customHeight="true" outlineLevel="0" collapsed="false">
      <c r="A710" s="2"/>
      <c r="B710" s="2"/>
      <c r="C710" s="2"/>
    </row>
    <row r="711" customFormat="false" ht="15.75" hidden="false" customHeight="true" outlineLevel="0" collapsed="false">
      <c r="A711" s="2"/>
      <c r="B711" s="2"/>
      <c r="C711" s="2"/>
    </row>
    <row r="712" customFormat="false" ht="15.75" hidden="false" customHeight="true" outlineLevel="0" collapsed="false">
      <c r="A712" s="2"/>
      <c r="B712" s="2"/>
      <c r="C712" s="2"/>
    </row>
    <row r="713" customFormat="false" ht="15.75" hidden="false" customHeight="true" outlineLevel="0" collapsed="false">
      <c r="A713" s="2"/>
      <c r="B713" s="2"/>
      <c r="C713" s="2"/>
    </row>
    <row r="714" customFormat="false" ht="15.75" hidden="false" customHeight="true" outlineLevel="0" collapsed="false">
      <c r="A714" s="2"/>
      <c r="B714" s="2"/>
      <c r="C714" s="2"/>
    </row>
    <row r="715" customFormat="false" ht="15.75" hidden="false" customHeight="true" outlineLevel="0" collapsed="false">
      <c r="A715" s="2"/>
      <c r="B715" s="2"/>
      <c r="C715" s="2"/>
    </row>
    <row r="716" customFormat="false" ht="15.75" hidden="false" customHeight="true" outlineLevel="0" collapsed="false">
      <c r="A716" s="2"/>
      <c r="B716" s="2"/>
      <c r="C716" s="2"/>
    </row>
    <row r="717" customFormat="false" ht="15.75" hidden="false" customHeight="true" outlineLevel="0" collapsed="false">
      <c r="A717" s="2"/>
      <c r="B717" s="2"/>
      <c r="C717" s="2"/>
    </row>
    <row r="718" customFormat="false" ht="15.75" hidden="false" customHeight="true" outlineLevel="0" collapsed="false">
      <c r="A718" s="2"/>
      <c r="B718" s="2"/>
      <c r="C718" s="2"/>
    </row>
    <row r="719" customFormat="false" ht="15.75" hidden="false" customHeight="true" outlineLevel="0" collapsed="false">
      <c r="A719" s="2"/>
      <c r="B719" s="2"/>
      <c r="C719" s="2"/>
    </row>
    <row r="720" customFormat="false" ht="15.75" hidden="false" customHeight="true" outlineLevel="0" collapsed="false">
      <c r="A720" s="2"/>
      <c r="B720" s="2"/>
      <c r="C720" s="2"/>
    </row>
    <row r="721" customFormat="false" ht="15.75" hidden="false" customHeight="true" outlineLevel="0" collapsed="false">
      <c r="A721" s="2"/>
      <c r="B721" s="2"/>
      <c r="C721" s="2"/>
    </row>
    <row r="722" customFormat="false" ht="15.75" hidden="false" customHeight="true" outlineLevel="0" collapsed="false">
      <c r="A722" s="2"/>
      <c r="B722" s="2"/>
      <c r="C722" s="2"/>
    </row>
    <row r="723" customFormat="false" ht="15.75" hidden="false" customHeight="true" outlineLevel="0" collapsed="false">
      <c r="A723" s="2"/>
      <c r="B723" s="2"/>
      <c r="C723" s="2"/>
    </row>
    <row r="724" customFormat="false" ht="15.75" hidden="false" customHeight="true" outlineLevel="0" collapsed="false">
      <c r="A724" s="2"/>
      <c r="B724" s="2"/>
      <c r="C724" s="2"/>
    </row>
    <row r="725" customFormat="false" ht="15.75" hidden="false" customHeight="true" outlineLevel="0" collapsed="false">
      <c r="A725" s="2"/>
      <c r="B725" s="2"/>
      <c r="C725" s="2"/>
    </row>
    <row r="726" customFormat="false" ht="15.75" hidden="false" customHeight="true" outlineLevel="0" collapsed="false">
      <c r="A726" s="2"/>
      <c r="B726" s="2"/>
      <c r="C726" s="2"/>
    </row>
    <row r="727" customFormat="false" ht="15.75" hidden="false" customHeight="true" outlineLevel="0" collapsed="false">
      <c r="A727" s="2"/>
      <c r="B727" s="2"/>
      <c r="C727" s="2"/>
    </row>
    <row r="728" customFormat="false" ht="15.75" hidden="false" customHeight="true" outlineLevel="0" collapsed="false">
      <c r="A728" s="2"/>
      <c r="B728" s="2"/>
      <c r="C728" s="2"/>
    </row>
    <row r="729" customFormat="false" ht="15.75" hidden="false" customHeight="true" outlineLevel="0" collapsed="false">
      <c r="A729" s="2"/>
      <c r="B729" s="2"/>
      <c r="C729" s="2"/>
    </row>
    <row r="730" customFormat="false" ht="15.75" hidden="false" customHeight="true" outlineLevel="0" collapsed="false">
      <c r="A730" s="2"/>
      <c r="B730" s="2"/>
      <c r="C730" s="2"/>
    </row>
    <row r="731" customFormat="false" ht="15.75" hidden="false" customHeight="true" outlineLevel="0" collapsed="false">
      <c r="A731" s="2"/>
      <c r="B731" s="2"/>
      <c r="C731" s="2"/>
    </row>
    <row r="732" customFormat="false" ht="15.75" hidden="false" customHeight="true" outlineLevel="0" collapsed="false">
      <c r="A732" s="2"/>
      <c r="B732" s="2"/>
      <c r="C732" s="2"/>
    </row>
    <row r="733" customFormat="false" ht="15.75" hidden="false" customHeight="true" outlineLevel="0" collapsed="false">
      <c r="A733" s="2"/>
      <c r="B733" s="2"/>
      <c r="C733" s="2"/>
    </row>
    <row r="734" customFormat="false" ht="15.75" hidden="false" customHeight="true" outlineLevel="0" collapsed="false">
      <c r="A734" s="2"/>
      <c r="B734" s="2"/>
      <c r="C734" s="2"/>
    </row>
    <row r="735" customFormat="false" ht="15.75" hidden="false" customHeight="true" outlineLevel="0" collapsed="false">
      <c r="A735" s="2"/>
      <c r="B735" s="2"/>
      <c r="C735" s="2"/>
    </row>
    <row r="736" customFormat="false" ht="15.75" hidden="false" customHeight="true" outlineLevel="0" collapsed="false">
      <c r="A736" s="2"/>
      <c r="B736" s="2"/>
      <c r="C736" s="2"/>
    </row>
    <row r="737" customFormat="false" ht="15.75" hidden="false" customHeight="true" outlineLevel="0" collapsed="false">
      <c r="A737" s="2"/>
      <c r="B737" s="2"/>
      <c r="C737" s="2"/>
    </row>
    <row r="738" customFormat="false" ht="15.75" hidden="false" customHeight="true" outlineLevel="0" collapsed="false">
      <c r="A738" s="2"/>
      <c r="B738" s="2"/>
      <c r="C738" s="2"/>
    </row>
    <row r="739" customFormat="false" ht="15.75" hidden="false" customHeight="true" outlineLevel="0" collapsed="false">
      <c r="A739" s="2"/>
      <c r="B739" s="2"/>
      <c r="C739" s="2"/>
    </row>
    <row r="740" customFormat="false" ht="15.75" hidden="false" customHeight="true" outlineLevel="0" collapsed="false">
      <c r="A740" s="2"/>
      <c r="B740" s="2"/>
      <c r="C740" s="2"/>
    </row>
    <row r="741" customFormat="false" ht="15.75" hidden="false" customHeight="true" outlineLevel="0" collapsed="false">
      <c r="A741" s="2"/>
      <c r="B741" s="2"/>
      <c r="C741" s="2"/>
    </row>
    <row r="742" customFormat="false" ht="15.75" hidden="false" customHeight="true" outlineLevel="0" collapsed="false">
      <c r="A742" s="2"/>
      <c r="B742" s="2"/>
      <c r="C742" s="2"/>
    </row>
    <row r="743" customFormat="false" ht="15.75" hidden="false" customHeight="true" outlineLevel="0" collapsed="false">
      <c r="A743" s="2"/>
      <c r="B743" s="2"/>
      <c r="C743" s="2"/>
    </row>
    <row r="744" customFormat="false" ht="15.75" hidden="false" customHeight="true" outlineLevel="0" collapsed="false">
      <c r="A744" s="2"/>
      <c r="B744" s="2"/>
      <c r="C744" s="2"/>
    </row>
    <row r="745" customFormat="false" ht="15.75" hidden="false" customHeight="true" outlineLevel="0" collapsed="false">
      <c r="A745" s="2"/>
      <c r="B745" s="2"/>
      <c r="C745" s="2"/>
    </row>
    <row r="746" customFormat="false" ht="15.75" hidden="false" customHeight="true" outlineLevel="0" collapsed="false">
      <c r="A746" s="2"/>
      <c r="B746" s="2"/>
      <c r="C746" s="2"/>
    </row>
    <row r="747" customFormat="false" ht="15.75" hidden="false" customHeight="true" outlineLevel="0" collapsed="false">
      <c r="A747" s="2"/>
      <c r="B747" s="2"/>
      <c r="C747" s="2"/>
    </row>
    <row r="748" customFormat="false" ht="15.75" hidden="false" customHeight="true" outlineLevel="0" collapsed="false">
      <c r="A748" s="2"/>
      <c r="B748" s="2"/>
      <c r="C748" s="2"/>
    </row>
    <row r="749" customFormat="false" ht="15.75" hidden="false" customHeight="true" outlineLevel="0" collapsed="false">
      <c r="A749" s="2"/>
      <c r="B749" s="2"/>
      <c r="C749" s="2"/>
    </row>
    <row r="750" customFormat="false" ht="15.75" hidden="false" customHeight="true" outlineLevel="0" collapsed="false">
      <c r="A750" s="2"/>
      <c r="B750" s="2"/>
      <c r="C750" s="2"/>
    </row>
    <row r="751" customFormat="false" ht="15.75" hidden="false" customHeight="true" outlineLevel="0" collapsed="false">
      <c r="A751" s="2"/>
      <c r="B751" s="2"/>
      <c r="C751" s="2"/>
    </row>
    <row r="752" customFormat="false" ht="15.75" hidden="false" customHeight="true" outlineLevel="0" collapsed="false">
      <c r="A752" s="2"/>
      <c r="B752" s="2"/>
      <c r="C752" s="2"/>
    </row>
    <row r="753" customFormat="false" ht="15.75" hidden="false" customHeight="true" outlineLevel="0" collapsed="false">
      <c r="A753" s="2"/>
      <c r="B753" s="2"/>
      <c r="C753" s="2"/>
    </row>
    <row r="754" customFormat="false" ht="15.75" hidden="false" customHeight="true" outlineLevel="0" collapsed="false">
      <c r="A754" s="2"/>
      <c r="B754" s="2"/>
      <c r="C754" s="2"/>
    </row>
    <row r="755" customFormat="false" ht="15.75" hidden="false" customHeight="true" outlineLevel="0" collapsed="false">
      <c r="A755" s="2"/>
      <c r="B755" s="2"/>
      <c r="C755" s="2"/>
    </row>
    <row r="756" customFormat="false" ht="15.75" hidden="false" customHeight="true" outlineLevel="0" collapsed="false">
      <c r="A756" s="2"/>
      <c r="B756" s="2"/>
      <c r="C756" s="2"/>
    </row>
    <row r="757" customFormat="false" ht="15.75" hidden="false" customHeight="true" outlineLevel="0" collapsed="false">
      <c r="A757" s="2"/>
      <c r="B757" s="2"/>
      <c r="C757" s="2"/>
    </row>
    <row r="758" customFormat="false" ht="15.75" hidden="false" customHeight="true" outlineLevel="0" collapsed="false">
      <c r="A758" s="2"/>
      <c r="B758" s="2"/>
      <c r="C758" s="2"/>
    </row>
    <row r="759" customFormat="false" ht="15.75" hidden="false" customHeight="true" outlineLevel="0" collapsed="false">
      <c r="A759" s="2"/>
      <c r="B759" s="2"/>
      <c r="C759" s="2"/>
    </row>
    <row r="760" customFormat="false" ht="15.75" hidden="false" customHeight="true" outlineLevel="0" collapsed="false">
      <c r="A760" s="2"/>
      <c r="B760" s="2"/>
      <c r="C760" s="2"/>
    </row>
    <row r="761" customFormat="false" ht="15.75" hidden="false" customHeight="true" outlineLevel="0" collapsed="false">
      <c r="A761" s="2"/>
      <c r="B761" s="2"/>
      <c r="C761" s="2"/>
    </row>
    <row r="762" customFormat="false" ht="15.75" hidden="false" customHeight="true" outlineLevel="0" collapsed="false">
      <c r="A762" s="2"/>
      <c r="B762" s="2"/>
      <c r="C762" s="2"/>
    </row>
    <row r="763" customFormat="false" ht="15.75" hidden="false" customHeight="true" outlineLevel="0" collapsed="false">
      <c r="A763" s="2"/>
      <c r="B763" s="2"/>
      <c r="C763" s="2"/>
    </row>
    <row r="764" customFormat="false" ht="15.75" hidden="false" customHeight="true" outlineLevel="0" collapsed="false">
      <c r="A764" s="2"/>
      <c r="B764" s="2"/>
      <c r="C764" s="2"/>
    </row>
    <row r="765" customFormat="false" ht="15.75" hidden="false" customHeight="true" outlineLevel="0" collapsed="false">
      <c r="A765" s="2"/>
      <c r="B765" s="2"/>
      <c r="C765" s="2"/>
    </row>
    <row r="766" customFormat="false" ht="15.75" hidden="false" customHeight="true" outlineLevel="0" collapsed="false">
      <c r="A766" s="2"/>
      <c r="B766" s="2"/>
      <c r="C766" s="2"/>
    </row>
    <row r="767" customFormat="false" ht="15.75" hidden="false" customHeight="true" outlineLevel="0" collapsed="false">
      <c r="A767" s="2"/>
      <c r="B767" s="2"/>
      <c r="C767" s="2"/>
    </row>
    <row r="768" customFormat="false" ht="15.75" hidden="false" customHeight="true" outlineLevel="0" collapsed="false">
      <c r="A768" s="2"/>
      <c r="B768" s="2"/>
      <c r="C768" s="2"/>
    </row>
    <row r="769" customFormat="false" ht="15.75" hidden="false" customHeight="true" outlineLevel="0" collapsed="false">
      <c r="A769" s="2"/>
      <c r="B769" s="2"/>
      <c r="C769" s="2"/>
    </row>
    <row r="770" customFormat="false" ht="15.75" hidden="false" customHeight="true" outlineLevel="0" collapsed="false">
      <c r="A770" s="2"/>
      <c r="B770" s="2"/>
      <c r="C770" s="2"/>
    </row>
    <row r="771" customFormat="false" ht="15.75" hidden="false" customHeight="true" outlineLevel="0" collapsed="false">
      <c r="A771" s="2"/>
      <c r="B771" s="2"/>
      <c r="C771" s="2"/>
    </row>
    <row r="772" customFormat="false" ht="15.75" hidden="false" customHeight="true" outlineLevel="0" collapsed="false">
      <c r="A772" s="2"/>
      <c r="B772" s="2"/>
      <c r="C772" s="2"/>
    </row>
    <row r="773" customFormat="false" ht="15.75" hidden="false" customHeight="true" outlineLevel="0" collapsed="false">
      <c r="A773" s="2"/>
      <c r="B773" s="2"/>
      <c r="C773" s="2"/>
    </row>
    <row r="774" customFormat="false" ht="15.75" hidden="false" customHeight="true" outlineLevel="0" collapsed="false">
      <c r="A774" s="2"/>
      <c r="B774" s="2"/>
      <c r="C774" s="2"/>
    </row>
    <row r="775" customFormat="false" ht="15.75" hidden="false" customHeight="true" outlineLevel="0" collapsed="false">
      <c r="A775" s="2"/>
      <c r="B775" s="2"/>
      <c r="C775" s="2"/>
    </row>
    <row r="776" customFormat="false" ht="15.75" hidden="false" customHeight="true" outlineLevel="0" collapsed="false">
      <c r="A776" s="2"/>
      <c r="B776" s="2"/>
      <c r="C776" s="2"/>
    </row>
    <row r="777" customFormat="false" ht="15.75" hidden="false" customHeight="true" outlineLevel="0" collapsed="false">
      <c r="A777" s="2"/>
      <c r="B777" s="2"/>
      <c r="C777" s="2"/>
    </row>
    <row r="778" customFormat="false" ht="15.75" hidden="false" customHeight="true" outlineLevel="0" collapsed="false">
      <c r="A778" s="2"/>
      <c r="B778" s="2"/>
      <c r="C778" s="2"/>
    </row>
    <row r="779" customFormat="false" ht="15.75" hidden="false" customHeight="true" outlineLevel="0" collapsed="false">
      <c r="A779" s="2"/>
      <c r="B779" s="2"/>
      <c r="C779" s="2"/>
    </row>
    <row r="780" customFormat="false" ht="15.75" hidden="false" customHeight="true" outlineLevel="0" collapsed="false">
      <c r="A780" s="2"/>
      <c r="B780" s="2"/>
      <c r="C780" s="2"/>
    </row>
    <row r="781" customFormat="false" ht="15.75" hidden="false" customHeight="true" outlineLevel="0" collapsed="false">
      <c r="A781" s="2"/>
      <c r="B781" s="2"/>
      <c r="C781" s="2"/>
    </row>
    <row r="782" customFormat="false" ht="15.75" hidden="false" customHeight="true" outlineLevel="0" collapsed="false">
      <c r="A782" s="2"/>
      <c r="B782" s="2"/>
      <c r="C782" s="2"/>
    </row>
    <row r="783" customFormat="false" ht="15.75" hidden="false" customHeight="true" outlineLevel="0" collapsed="false">
      <c r="A783" s="2"/>
      <c r="B783" s="2"/>
      <c r="C783" s="2"/>
    </row>
    <row r="784" customFormat="false" ht="15.75" hidden="false" customHeight="true" outlineLevel="0" collapsed="false">
      <c r="A784" s="2"/>
      <c r="B784" s="2"/>
      <c r="C784" s="2"/>
    </row>
    <row r="785" customFormat="false" ht="15.75" hidden="false" customHeight="true" outlineLevel="0" collapsed="false">
      <c r="A785" s="2"/>
      <c r="B785" s="2"/>
      <c r="C785" s="2"/>
    </row>
    <row r="786" customFormat="false" ht="15.75" hidden="false" customHeight="true" outlineLevel="0" collapsed="false">
      <c r="A786" s="2"/>
      <c r="B786" s="2"/>
      <c r="C786" s="2"/>
    </row>
    <row r="787" customFormat="false" ht="15.75" hidden="false" customHeight="true" outlineLevel="0" collapsed="false">
      <c r="A787" s="2"/>
      <c r="B787" s="2"/>
      <c r="C787" s="2"/>
    </row>
    <row r="788" customFormat="false" ht="15.75" hidden="false" customHeight="true" outlineLevel="0" collapsed="false">
      <c r="A788" s="2"/>
      <c r="B788" s="2"/>
      <c r="C788" s="2"/>
    </row>
    <row r="789" customFormat="false" ht="15.75" hidden="false" customHeight="true" outlineLevel="0" collapsed="false">
      <c r="A789" s="2"/>
      <c r="B789" s="2"/>
      <c r="C789" s="2"/>
    </row>
    <row r="790" customFormat="false" ht="15.75" hidden="false" customHeight="true" outlineLevel="0" collapsed="false">
      <c r="A790" s="2"/>
      <c r="B790" s="2"/>
      <c r="C790" s="2"/>
    </row>
    <row r="791" customFormat="false" ht="15.75" hidden="false" customHeight="true" outlineLevel="0" collapsed="false">
      <c r="A791" s="2"/>
      <c r="B791" s="2"/>
      <c r="C791" s="2"/>
    </row>
    <row r="792" customFormat="false" ht="15.75" hidden="false" customHeight="true" outlineLevel="0" collapsed="false">
      <c r="A792" s="2"/>
      <c r="B792" s="2"/>
      <c r="C792" s="2"/>
    </row>
    <row r="793" customFormat="false" ht="15.75" hidden="false" customHeight="true" outlineLevel="0" collapsed="false">
      <c r="A793" s="2"/>
      <c r="B793" s="2"/>
      <c r="C793" s="2"/>
    </row>
    <row r="794" customFormat="false" ht="15.75" hidden="false" customHeight="true" outlineLevel="0" collapsed="false">
      <c r="A794" s="2"/>
      <c r="B794" s="2"/>
      <c r="C794" s="2"/>
    </row>
    <row r="795" customFormat="false" ht="15.75" hidden="false" customHeight="true" outlineLevel="0" collapsed="false">
      <c r="A795" s="2"/>
      <c r="B795" s="2"/>
      <c r="C795" s="2"/>
    </row>
    <row r="796" customFormat="false" ht="15.75" hidden="false" customHeight="true" outlineLevel="0" collapsed="false">
      <c r="A796" s="2"/>
      <c r="B796" s="2"/>
      <c r="C796" s="2"/>
    </row>
    <row r="797" customFormat="false" ht="15.75" hidden="false" customHeight="true" outlineLevel="0" collapsed="false">
      <c r="A797" s="2"/>
      <c r="B797" s="2"/>
      <c r="C797" s="2"/>
    </row>
    <row r="798" customFormat="false" ht="15.75" hidden="false" customHeight="true" outlineLevel="0" collapsed="false">
      <c r="A798" s="2"/>
      <c r="B798" s="2"/>
      <c r="C798" s="2"/>
    </row>
    <row r="799" customFormat="false" ht="15.75" hidden="false" customHeight="true" outlineLevel="0" collapsed="false">
      <c r="A799" s="2"/>
      <c r="B799" s="2"/>
      <c r="C799" s="2"/>
    </row>
    <row r="800" customFormat="false" ht="15.75" hidden="false" customHeight="true" outlineLevel="0" collapsed="false">
      <c r="A800" s="2"/>
      <c r="B800" s="2"/>
      <c r="C800" s="2"/>
    </row>
    <row r="801" customFormat="false" ht="15.75" hidden="false" customHeight="true" outlineLevel="0" collapsed="false">
      <c r="A801" s="2"/>
      <c r="B801" s="2"/>
      <c r="C801" s="2"/>
    </row>
    <row r="802" customFormat="false" ht="15.75" hidden="false" customHeight="true" outlineLevel="0" collapsed="false">
      <c r="A802" s="2"/>
      <c r="B802" s="2"/>
      <c r="C802" s="2"/>
    </row>
    <row r="803" customFormat="false" ht="15.75" hidden="false" customHeight="true" outlineLevel="0" collapsed="false">
      <c r="A803" s="2"/>
      <c r="B803" s="2"/>
      <c r="C803" s="2"/>
    </row>
    <row r="804" customFormat="false" ht="15.75" hidden="false" customHeight="true" outlineLevel="0" collapsed="false">
      <c r="A804" s="2"/>
      <c r="B804" s="2"/>
      <c r="C804" s="2"/>
    </row>
    <row r="805" customFormat="false" ht="15.75" hidden="false" customHeight="true" outlineLevel="0" collapsed="false">
      <c r="A805" s="2"/>
      <c r="B805" s="2"/>
      <c r="C805" s="2"/>
    </row>
    <row r="806" customFormat="false" ht="15.75" hidden="false" customHeight="true" outlineLevel="0" collapsed="false">
      <c r="A806" s="2"/>
      <c r="B806" s="2"/>
      <c r="C806" s="2"/>
    </row>
    <row r="807" customFormat="false" ht="15.75" hidden="false" customHeight="true" outlineLevel="0" collapsed="false">
      <c r="A807" s="2"/>
      <c r="B807" s="2"/>
      <c r="C807" s="2"/>
    </row>
    <row r="808" customFormat="false" ht="15.75" hidden="false" customHeight="true" outlineLevel="0" collapsed="false">
      <c r="A808" s="2"/>
      <c r="B808" s="2"/>
      <c r="C808" s="2"/>
    </row>
    <row r="809" customFormat="false" ht="15.75" hidden="false" customHeight="true" outlineLevel="0" collapsed="false">
      <c r="A809" s="2"/>
      <c r="B809" s="2"/>
      <c r="C809" s="2"/>
    </row>
    <row r="810" customFormat="false" ht="15.75" hidden="false" customHeight="true" outlineLevel="0" collapsed="false">
      <c r="A810" s="2"/>
      <c r="B810" s="2"/>
      <c r="C810" s="2"/>
    </row>
    <row r="811" customFormat="false" ht="15.75" hidden="false" customHeight="true" outlineLevel="0" collapsed="false">
      <c r="A811" s="2"/>
      <c r="B811" s="2"/>
      <c r="C811" s="2"/>
    </row>
    <row r="812" customFormat="false" ht="15.75" hidden="false" customHeight="true" outlineLevel="0" collapsed="false">
      <c r="A812" s="2"/>
      <c r="B812" s="2"/>
      <c r="C812" s="2"/>
    </row>
    <row r="813" customFormat="false" ht="15.75" hidden="false" customHeight="true" outlineLevel="0" collapsed="false">
      <c r="A813" s="2"/>
      <c r="B813" s="2"/>
      <c r="C813" s="2"/>
    </row>
    <row r="814" customFormat="false" ht="15.75" hidden="false" customHeight="true" outlineLevel="0" collapsed="false">
      <c r="A814" s="2"/>
      <c r="B814" s="2"/>
      <c r="C814" s="2"/>
    </row>
    <row r="815" customFormat="false" ht="15.75" hidden="false" customHeight="true" outlineLevel="0" collapsed="false">
      <c r="A815" s="2"/>
      <c r="B815" s="2"/>
      <c r="C815" s="2"/>
    </row>
    <row r="816" customFormat="false" ht="15.75" hidden="false" customHeight="true" outlineLevel="0" collapsed="false">
      <c r="A816" s="2"/>
      <c r="B816" s="2"/>
      <c r="C816" s="2"/>
    </row>
    <row r="817" customFormat="false" ht="15.75" hidden="false" customHeight="true" outlineLevel="0" collapsed="false">
      <c r="A817" s="2"/>
      <c r="B817" s="2"/>
      <c r="C817" s="2"/>
    </row>
    <row r="818" customFormat="false" ht="15.75" hidden="false" customHeight="true" outlineLevel="0" collapsed="false">
      <c r="A818" s="2"/>
      <c r="B818" s="2"/>
      <c r="C818" s="2"/>
    </row>
    <row r="819" customFormat="false" ht="15.75" hidden="false" customHeight="true" outlineLevel="0" collapsed="false">
      <c r="A819" s="2"/>
      <c r="B819" s="2"/>
      <c r="C819" s="2"/>
    </row>
    <row r="820" customFormat="false" ht="15.75" hidden="false" customHeight="true" outlineLevel="0" collapsed="false">
      <c r="A820" s="2"/>
      <c r="B820" s="2"/>
      <c r="C820" s="2"/>
    </row>
    <row r="821" customFormat="false" ht="15.75" hidden="false" customHeight="true" outlineLevel="0" collapsed="false">
      <c r="A821" s="2"/>
      <c r="B821" s="2"/>
      <c r="C821" s="2"/>
    </row>
    <row r="822" customFormat="false" ht="15.75" hidden="false" customHeight="true" outlineLevel="0" collapsed="false">
      <c r="A822" s="2"/>
      <c r="B822" s="2"/>
      <c r="C822" s="2"/>
    </row>
    <row r="823" customFormat="false" ht="15.75" hidden="false" customHeight="true" outlineLevel="0" collapsed="false">
      <c r="A823" s="2"/>
      <c r="B823" s="2"/>
      <c r="C823" s="2"/>
    </row>
    <row r="824" customFormat="false" ht="15.75" hidden="false" customHeight="true" outlineLevel="0" collapsed="false">
      <c r="A824" s="2"/>
      <c r="B824" s="2"/>
      <c r="C824" s="2"/>
    </row>
    <row r="825" customFormat="false" ht="15.75" hidden="false" customHeight="true" outlineLevel="0" collapsed="false">
      <c r="A825" s="2"/>
      <c r="B825" s="2"/>
      <c r="C825" s="2"/>
    </row>
    <row r="826" customFormat="false" ht="15.75" hidden="false" customHeight="true" outlineLevel="0" collapsed="false">
      <c r="A826" s="2"/>
      <c r="B826" s="2"/>
      <c r="C826" s="2"/>
    </row>
    <row r="827" customFormat="false" ht="15.75" hidden="false" customHeight="true" outlineLevel="0" collapsed="false">
      <c r="A827" s="2"/>
      <c r="B827" s="2"/>
      <c r="C827" s="2"/>
    </row>
    <row r="828" customFormat="false" ht="15.75" hidden="false" customHeight="true" outlineLevel="0" collapsed="false">
      <c r="A828" s="2"/>
      <c r="B828" s="2"/>
      <c r="C828" s="2"/>
    </row>
    <row r="829" customFormat="false" ht="15.75" hidden="false" customHeight="true" outlineLevel="0" collapsed="false">
      <c r="A829" s="2"/>
      <c r="B829" s="2"/>
      <c r="C829" s="2"/>
    </row>
    <row r="830" customFormat="false" ht="15.75" hidden="false" customHeight="true" outlineLevel="0" collapsed="false">
      <c r="A830" s="2"/>
      <c r="B830" s="2"/>
      <c r="C830" s="2"/>
    </row>
    <row r="831" customFormat="false" ht="15.75" hidden="false" customHeight="true" outlineLevel="0" collapsed="false">
      <c r="A831" s="2"/>
      <c r="B831" s="2"/>
      <c r="C831" s="2"/>
    </row>
    <row r="832" customFormat="false" ht="15.75" hidden="false" customHeight="true" outlineLevel="0" collapsed="false">
      <c r="A832" s="2"/>
      <c r="B832" s="2"/>
      <c r="C832" s="2"/>
    </row>
    <row r="833" customFormat="false" ht="15.75" hidden="false" customHeight="true" outlineLevel="0" collapsed="false">
      <c r="A833" s="2"/>
      <c r="B833" s="2"/>
      <c r="C833" s="2"/>
    </row>
    <row r="834" customFormat="false" ht="15.75" hidden="false" customHeight="true" outlineLevel="0" collapsed="false">
      <c r="A834" s="2"/>
      <c r="B834" s="2"/>
      <c r="C834" s="2"/>
    </row>
    <row r="835" customFormat="false" ht="15.75" hidden="false" customHeight="true" outlineLevel="0" collapsed="false">
      <c r="A835" s="2"/>
      <c r="B835" s="2"/>
      <c r="C835" s="2"/>
    </row>
    <row r="836" customFormat="false" ht="15.75" hidden="false" customHeight="true" outlineLevel="0" collapsed="false">
      <c r="A836" s="2"/>
      <c r="B836" s="2"/>
      <c r="C836" s="2"/>
    </row>
    <row r="837" customFormat="false" ht="15.75" hidden="false" customHeight="true" outlineLevel="0" collapsed="false">
      <c r="A837" s="2"/>
      <c r="B837" s="2"/>
      <c r="C837" s="2"/>
    </row>
    <row r="838" customFormat="false" ht="15.75" hidden="false" customHeight="true" outlineLevel="0" collapsed="false">
      <c r="A838" s="2"/>
      <c r="B838" s="2"/>
      <c r="C838" s="2"/>
    </row>
    <row r="839" customFormat="false" ht="15.75" hidden="false" customHeight="true" outlineLevel="0" collapsed="false">
      <c r="A839" s="2"/>
      <c r="B839" s="2"/>
      <c r="C839" s="2"/>
    </row>
    <row r="840" customFormat="false" ht="15.75" hidden="false" customHeight="true" outlineLevel="0" collapsed="false">
      <c r="A840" s="2"/>
      <c r="B840" s="2"/>
      <c r="C840" s="2"/>
    </row>
    <row r="841" customFormat="false" ht="15.75" hidden="false" customHeight="true" outlineLevel="0" collapsed="false">
      <c r="A841" s="2"/>
      <c r="B841" s="2"/>
      <c r="C841" s="2"/>
    </row>
    <row r="842" customFormat="false" ht="15.75" hidden="false" customHeight="true" outlineLevel="0" collapsed="false">
      <c r="A842" s="2"/>
      <c r="B842" s="2"/>
      <c r="C842" s="2"/>
    </row>
    <row r="843" customFormat="false" ht="15.75" hidden="false" customHeight="true" outlineLevel="0" collapsed="false">
      <c r="A843" s="2"/>
      <c r="B843" s="2"/>
      <c r="C843" s="2"/>
    </row>
    <row r="844" customFormat="false" ht="15.75" hidden="false" customHeight="true" outlineLevel="0" collapsed="false">
      <c r="A844" s="2"/>
      <c r="B844" s="2"/>
      <c r="C844" s="2"/>
    </row>
    <row r="845" customFormat="false" ht="15.75" hidden="false" customHeight="true" outlineLevel="0" collapsed="false">
      <c r="A845" s="2"/>
      <c r="B845" s="2"/>
      <c r="C845" s="2"/>
    </row>
    <row r="846" customFormat="false" ht="15.75" hidden="false" customHeight="true" outlineLevel="0" collapsed="false">
      <c r="A846" s="2"/>
      <c r="B846" s="2"/>
      <c r="C846" s="2"/>
    </row>
    <row r="847" customFormat="false" ht="15.75" hidden="false" customHeight="true" outlineLevel="0" collapsed="false">
      <c r="A847" s="2"/>
      <c r="B847" s="2"/>
      <c r="C847" s="2"/>
    </row>
    <row r="848" customFormat="false" ht="15.75" hidden="false" customHeight="true" outlineLevel="0" collapsed="false">
      <c r="A848" s="2"/>
      <c r="B848" s="2"/>
      <c r="C848" s="2"/>
    </row>
    <row r="849" customFormat="false" ht="15.75" hidden="false" customHeight="true" outlineLevel="0" collapsed="false">
      <c r="A849" s="2"/>
      <c r="B849" s="2"/>
      <c r="C849" s="2"/>
    </row>
    <row r="850" customFormat="false" ht="15.75" hidden="false" customHeight="true" outlineLevel="0" collapsed="false">
      <c r="A850" s="2"/>
      <c r="B850" s="2"/>
      <c r="C850" s="2"/>
    </row>
    <row r="851" customFormat="false" ht="15.75" hidden="false" customHeight="true" outlineLevel="0" collapsed="false">
      <c r="A851" s="2"/>
      <c r="B851" s="2"/>
      <c r="C851" s="2"/>
    </row>
    <row r="852" customFormat="false" ht="15.75" hidden="false" customHeight="true" outlineLevel="0" collapsed="false">
      <c r="A852" s="2"/>
      <c r="B852" s="2"/>
      <c r="C852" s="2"/>
    </row>
    <row r="853" customFormat="false" ht="15.75" hidden="false" customHeight="true" outlineLevel="0" collapsed="false">
      <c r="A853" s="2"/>
      <c r="B853" s="2"/>
      <c r="C853" s="2"/>
    </row>
    <row r="854" customFormat="false" ht="15.75" hidden="false" customHeight="true" outlineLevel="0" collapsed="false">
      <c r="A854" s="2"/>
      <c r="B854" s="2"/>
      <c r="C854" s="2"/>
    </row>
    <row r="855" customFormat="false" ht="15.75" hidden="false" customHeight="true" outlineLevel="0" collapsed="false">
      <c r="A855" s="2"/>
      <c r="B855" s="2"/>
      <c r="C855" s="2"/>
    </row>
    <row r="856" customFormat="false" ht="15.75" hidden="false" customHeight="true" outlineLevel="0" collapsed="false">
      <c r="A856" s="2"/>
      <c r="B856" s="2"/>
      <c r="C856" s="2"/>
    </row>
    <row r="857" customFormat="false" ht="15.75" hidden="false" customHeight="true" outlineLevel="0" collapsed="false">
      <c r="A857" s="2"/>
      <c r="B857" s="2"/>
      <c r="C857" s="2"/>
    </row>
    <row r="858" customFormat="false" ht="15.75" hidden="false" customHeight="true" outlineLevel="0" collapsed="false">
      <c r="A858" s="2"/>
      <c r="B858" s="2"/>
      <c r="C858" s="2"/>
    </row>
    <row r="859" customFormat="false" ht="15.75" hidden="false" customHeight="true" outlineLevel="0" collapsed="false">
      <c r="A859" s="2"/>
      <c r="B859" s="2"/>
      <c r="C859" s="2"/>
    </row>
    <row r="860" customFormat="false" ht="15.75" hidden="false" customHeight="true" outlineLevel="0" collapsed="false">
      <c r="A860" s="2"/>
      <c r="B860" s="2"/>
      <c r="C860" s="2"/>
    </row>
    <row r="861" customFormat="false" ht="15.75" hidden="false" customHeight="true" outlineLevel="0" collapsed="false">
      <c r="A861" s="2"/>
      <c r="B861" s="2"/>
      <c r="C861" s="2"/>
    </row>
    <row r="862" customFormat="false" ht="15.75" hidden="false" customHeight="true" outlineLevel="0" collapsed="false">
      <c r="A862" s="2"/>
      <c r="B862" s="2"/>
      <c r="C862" s="2"/>
    </row>
    <row r="863" customFormat="false" ht="15.75" hidden="false" customHeight="true" outlineLevel="0" collapsed="false">
      <c r="A863" s="2"/>
      <c r="B863" s="2"/>
      <c r="C863" s="2"/>
    </row>
    <row r="864" customFormat="false" ht="15.75" hidden="false" customHeight="true" outlineLevel="0" collapsed="false">
      <c r="A864" s="2"/>
      <c r="B864" s="2"/>
      <c r="C864" s="2"/>
    </row>
    <row r="865" customFormat="false" ht="15.75" hidden="false" customHeight="true" outlineLevel="0" collapsed="false">
      <c r="A865" s="2"/>
      <c r="B865" s="2"/>
      <c r="C865" s="2"/>
    </row>
    <row r="866" customFormat="false" ht="15.75" hidden="false" customHeight="true" outlineLevel="0" collapsed="false">
      <c r="A866" s="2"/>
      <c r="B866" s="2"/>
      <c r="C866" s="2"/>
    </row>
    <row r="867" customFormat="false" ht="15.75" hidden="false" customHeight="true" outlineLevel="0" collapsed="false">
      <c r="A867" s="2"/>
      <c r="B867" s="2"/>
      <c r="C867" s="2"/>
    </row>
    <row r="868" customFormat="false" ht="15.75" hidden="false" customHeight="true" outlineLevel="0" collapsed="false">
      <c r="A868" s="2"/>
      <c r="B868" s="2"/>
      <c r="C868" s="2"/>
    </row>
    <row r="869" customFormat="false" ht="15.75" hidden="false" customHeight="true" outlineLevel="0" collapsed="false">
      <c r="A869" s="2"/>
      <c r="B869" s="2"/>
      <c r="C869" s="2"/>
    </row>
    <row r="870" customFormat="false" ht="15.75" hidden="false" customHeight="true" outlineLevel="0" collapsed="false">
      <c r="A870" s="2"/>
      <c r="B870" s="2"/>
      <c r="C870" s="2"/>
    </row>
    <row r="871" customFormat="false" ht="15.75" hidden="false" customHeight="true" outlineLevel="0" collapsed="false">
      <c r="A871" s="2"/>
      <c r="B871" s="2"/>
      <c r="C871" s="2"/>
    </row>
    <row r="872" customFormat="false" ht="15.75" hidden="false" customHeight="true" outlineLevel="0" collapsed="false">
      <c r="A872" s="2"/>
      <c r="B872" s="2"/>
      <c r="C872" s="2"/>
    </row>
    <row r="873" customFormat="false" ht="15.75" hidden="false" customHeight="true" outlineLevel="0" collapsed="false">
      <c r="A873" s="2"/>
      <c r="B873" s="2"/>
      <c r="C873" s="2"/>
    </row>
    <row r="874" customFormat="false" ht="15.75" hidden="false" customHeight="true" outlineLevel="0" collapsed="false">
      <c r="A874" s="2"/>
      <c r="B874" s="2"/>
      <c r="C874" s="2"/>
    </row>
    <row r="875" customFormat="false" ht="15.75" hidden="false" customHeight="true" outlineLevel="0" collapsed="false">
      <c r="A875" s="2"/>
      <c r="B875" s="2"/>
      <c r="C875" s="2"/>
    </row>
    <row r="876" customFormat="false" ht="15.75" hidden="false" customHeight="true" outlineLevel="0" collapsed="false">
      <c r="A876" s="2"/>
      <c r="B876" s="2"/>
      <c r="C876" s="2"/>
    </row>
    <row r="877" customFormat="false" ht="15.75" hidden="false" customHeight="true" outlineLevel="0" collapsed="false">
      <c r="A877" s="2"/>
      <c r="B877" s="2"/>
      <c r="C877" s="2"/>
    </row>
    <row r="878" customFormat="false" ht="15.75" hidden="false" customHeight="true" outlineLevel="0" collapsed="false">
      <c r="A878" s="2"/>
      <c r="B878" s="2"/>
      <c r="C878" s="2"/>
    </row>
    <row r="879" customFormat="false" ht="15.75" hidden="false" customHeight="true" outlineLevel="0" collapsed="false">
      <c r="A879" s="2"/>
      <c r="B879" s="2"/>
      <c r="C879" s="2"/>
    </row>
    <row r="880" customFormat="false" ht="15.75" hidden="false" customHeight="true" outlineLevel="0" collapsed="false">
      <c r="A880" s="2"/>
      <c r="B880" s="2"/>
      <c r="C880" s="2"/>
    </row>
    <row r="881" customFormat="false" ht="15.75" hidden="false" customHeight="true" outlineLevel="0" collapsed="false">
      <c r="A881" s="2"/>
      <c r="B881" s="2"/>
      <c r="C881" s="2"/>
    </row>
    <row r="882" customFormat="false" ht="15.75" hidden="false" customHeight="true" outlineLevel="0" collapsed="false">
      <c r="A882" s="2"/>
      <c r="B882" s="2"/>
      <c r="C882" s="2"/>
    </row>
    <row r="883" customFormat="false" ht="15.75" hidden="false" customHeight="true" outlineLevel="0" collapsed="false">
      <c r="A883" s="2"/>
      <c r="B883" s="2"/>
      <c r="C883" s="2"/>
    </row>
    <row r="884" customFormat="false" ht="15.75" hidden="false" customHeight="true" outlineLevel="0" collapsed="false">
      <c r="A884" s="2"/>
      <c r="B884" s="2"/>
      <c r="C884" s="2"/>
    </row>
    <row r="885" customFormat="false" ht="15.75" hidden="false" customHeight="true" outlineLevel="0" collapsed="false">
      <c r="A885" s="2"/>
      <c r="B885" s="2"/>
      <c r="C885" s="2"/>
    </row>
    <row r="886" customFormat="false" ht="15.75" hidden="false" customHeight="true" outlineLevel="0" collapsed="false">
      <c r="A886" s="2"/>
      <c r="B886" s="2"/>
      <c r="C886" s="2"/>
    </row>
    <row r="887" customFormat="false" ht="15.75" hidden="false" customHeight="true" outlineLevel="0" collapsed="false">
      <c r="A887" s="2"/>
      <c r="B887" s="2"/>
      <c r="C887" s="2"/>
    </row>
    <row r="888" customFormat="false" ht="15.75" hidden="false" customHeight="true" outlineLevel="0" collapsed="false">
      <c r="A888" s="2"/>
      <c r="B888" s="2"/>
      <c r="C888" s="2"/>
    </row>
    <row r="889" customFormat="false" ht="15.75" hidden="false" customHeight="true" outlineLevel="0" collapsed="false">
      <c r="A889" s="2"/>
      <c r="B889" s="2"/>
      <c r="C889" s="2"/>
    </row>
    <row r="890" customFormat="false" ht="15.75" hidden="false" customHeight="true" outlineLevel="0" collapsed="false">
      <c r="A890" s="2"/>
      <c r="B890" s="2"/>
      <c r="C890" s="2"/>
    </row>
    <row r="891" customFormat="false" ht="15.75" hidden="false" customHeight="true" outlineLevel="0" collapsed="false">
      <c r="A891" s="2"/>
      <c r="B891" s="2"/>
      <c r="C891" s="2"/>
    </row>
    <row r="892" customFormat="false" ht="15.75" hidden="false" customHeight="true" outlineLevel="0" collapsed="false">
      <c r="A892" s="2"/>
      <c r="B892" s="2"/>
      <c r="C892" s="2"/>
    </row>
    <row r="893" customFormat="false" ht="15.75" hidden="false" customHeight="true" outlineLevel="0" collapsed="false">
      <c r="A893" s="2"/>
      <c r="B893" s="2"/>
      <c r="C893" s="2"/>
    </row>
    <row r="894" customFormat="false" ht="15.75" hidden="false" customHeight="true" outlineLevel="0" collapsed="false">
      <c r="A894" s="2"/>
      <c r="B894" s="2"/>
      <c r="C894" s="2"/>
    </row>
    <row r="895" customFormat="false" ht="15.75" hidden="false" customHeight="true" outlineLevel="0" collapsed="false">
      <c r="A895" s="2"/>
      <c r="B895" s="2"/>
      <c r="C895" s="2"/>
    </row>
    <row r="896" customFormat="false" ht="15.75" hidden="false" customHeight="true" outlineLevel="0" collapsed="false">
      <c r="A896" s="2"/>
      <c r="B896" s="2"/>
      <c r="C896" s="2"/>
    </row>
    <row r="897" customFormat="false" ht="15.75" hidden="false" customHeight="true" outlineLevel="0" collapsed="false">
      <c r="A897" s="2"/>
      <c r="B897" s="2"/>
      <c r="C897" s="2"/>
    </row>
    <row r="898" customFormat="false" ht="15.75" hidden="false" customHeight="true" outlineLevel="0" collapsed="false">
      <c r="A898" s="2"/>
      <c r="B898" s="2"/>
      <c r="C898" s="2"/>
    </row>
    <row r="899" customFormat="false" ht="15.75" hidden="false" customHeight="true" outlineLevel="0" collapsed="false">
      <c r="A899" s="2"/>
      <c r="B899" s="2"/>
      <c r="C899" s="2"/>
    </row>
    <row r="900" customFormat="false" ht="15.75" hidden="false" customHeight="true" outlineLevel="0" collapsed="false">
      <c r="A900" s="2"/>
      <c r="B900" s="2"/>
      <c r="C900" s="2"/>
    </row>
    <row r="901" customFormat="false" ht="15.75" hidden="false" customHeight="true" outlineLevel="0" collapsed="false">
      <c r="A901" s="2"/>
      <c r="B901" s="2"/>
      <c r="C901" s="2"/>
    </row>
    <row r="902" customFormat="false" ht="15.75" hidden="false" customHeight="true" outlineLevel="0" collapsed="false">
      <c r="A902" s="2"/>
      <c r="B902" s="2"/>
      <c r="C902" s="2"/>
    </row>
    <row r="903" customFormat="false" ht="15.75" hidden="false" customHeight="true" outlineLevel="0" collapsed="false">
      <c r="A903" s="2"/>
      <c r="B903" s="2"/>
      <c r="C903" s="2"/>
    </row>
    <row r="904" customFormat="false" ht="15.75" hidden="false" customHeight="true" outlineLevel="0" collapsed="false">
      <c r="A904" s="2"/>
      <c r="B904" s="2"/>
      <c r="C904" s="2"/>
    </row>
    <row r="905" customFormat="false" ht="15.75" hidden="false" customHeight="true" outlineLevel="0" collapsed="false">
      <c r="A905" s="2"/>
      <c r="B905" s="2"/>
      <c r="C905" s="2"/>
    </row>
    <row r="906" customFormat="false" ht="15.75" hidden="false" customHeight="true" outlineLevel="0" collapsed="false">
      <c r="A906" s="2"/>
      <c r="B906" s="2"/>
      <c r="C906" s="2"/>
    </row>
    <row r="907" customFormat="false" ht="15.75" hidden="false" customHeight="true" outlineLevel="0" collapsed="false">
      <c r="A907" s="2"/>
      <c r="B907" s="2"/>
      <c r="C907" s="2"/>
    </row>
    <row r="908" customFormat="false" ht="15.75" hidden="false" customHeight="true" outlineLevel="0" collapsed="false">
      <c r="A908" s="2"/>
      <c r="B908" s="2"/>
      <c r="C908" s="2"/>
    </row>
    <row r="909" customFormat="false" ht="15.75" hidden="false" customHeight="true" outlineLevel="0" collapsed="false">
      <c r="A909" s="2"/>
      <c r="B909" s="2"/>
      <c r="C909" s="2"/>
    </row>
    <row r="910" customFormat="false" ht="15.75" hidden="false" customHeight="true" outlineLevel="0" collapsed="false">
      <c r="A910" s="2"/>
      <c r="B910" s="2"/>
      <c r="C910" s="2"/>
    </row>
    <row r="911" customFormat="false" ht="15.75" hidden="false" customHeight="true" outlineLevel="0" collapsed="false">
      <c r="A911" s="2"/>
      <c r="B911" s="2"/>
      <c r="C911" s="2"/>
    </row>
    <row r="912" customFormat="false" ht="15.75" hidden="false" customHeight="true" outlineLevel="0" collapsed="false">
      <c r="A912" s="2"/>
      <c r="B912" s="2"/>
      <c r="C912" s="2"/>
    </row>
    <row r="913" customFormat="false" ht="15.75" hidden="false" customHeight="true" outlineLevel="0" collapsed="false">
      <c r="A913" s="2"/>
      <c r="B913" s="2"/>
      <c r="C913" s="2"/>
    </row>
    <row r="914" customFormat="false" ht="15.75" hidden="false" customHeight="true" outlineLevel="0" collapsed="false">
      <c r="A914" s="2"/>
      <c r="B914" s="2"/>
      <c r="C914" s="2"/>
    </row>
    <row r="915" customFormat="false" ht="15.75" hidden="false" customHeight="true" outlineLevel="0" collapsed="false">
      <c r="A915" s="2"/>
      <c r="B915" s="2"/>
      <c r="C915" s="2"/>
    </row>
    <row r="916" customFormat="false" ht="15.75" hidden="false" customHeight="true" outlineLevel="0" collapsed="false">
      <c r="A916" s="2"/>
      <c r="B916" s="2"/>
      <c r="C916" s="2"/>
    </row>
    <row r="917" customFormat="false" ht="15.75" hidden="false" customHeight="true" outlineLevel="0" collapsed="false">
      <c r="A917" s="2"/>
      <c r="B917" s="2"/>
      <c r="C917" s="2"/>
    </row>
    <row r="918" customFormat="false" ht="15.75" hidden="false" customHeight="true" outlineLevel="0" collapsed="false">
      <c r="A918" s="2"/>
      <c r="B918" s="2"/>
      <c r="C918" s="2"/>
    </row>
    <row r="919" customFormat="false" ht="15.75" hidden="false" customHeight="true" outlineLevel="0" collapsed="false">
      <c r="A919" s="2"/>
      <c r="B919" s="2"/>
      <c r="C919" s="2"/>
    </row>
    <row r="920" customFormat="false" ht="15.75" hidden="false" customHeight="true" outlineLevel="0" collapsed="false">
      <c r="A920" s="2"/>
      <c r="B920" s="2"/>
      <c r="C920" s="2"/>
    </row>
    <row r="921" customFormat="false" ht="15.75" hidden="false" customHeight="true" outlineLevel="0" collapsed="false">
      <c r="A921" s="2"/>
      <c r="B921" s="2"/>
      <c r="C921" s="2"/>
    </row>
    <row r="922" customFormat="false" ht="15.75" hidden="false" customHeight="true" outlineLevel="0" collapsed="false">
      <c r="A922" s="2"/>
      <c r="B922" s="2"/>
      <c r="C922" s="2"/>
    </row>
    <row r="923" customFormat="false" ht="15.75" hidden="false" customHeight="true" outlineLevel="0" collapsed="false">
      <c r="A923" s="2"/>
      <c r="B923" s="2"/>
      <c r="C923" s="2"/>
    </row>
    <row r="924" customFormat="false" ht="15.75" hidden="false" customHeight="true" outlineLevel="0" collapsed="false">
      <c r="A924" s="2"/>
      <c r="B924" s="2"/>
      <c r="C924" s="2"/>
    </row>
    <row r="925" customFormat="false" ht="15.75" hidden="false" customHeight="true" outlineLevel="0" collapsed="false">
      <c r="A925" s="2"/>
      <c r="B925" s="2"/>
      <c r="C925" s="2"/>
    </row>
    <row r="926" customFormat="false" ht="15.75" hidden="false" customHeight="true" outlineLevel="0" collapsed="false">
      <c r="A926" s="2"/>
      <c r="B926" s="2"/>
      <c r="C926" s="2"/>
    </row>
    <row r="927" customFormat="false" ht="15.75" hidden="false" customHeight="true" outlineLevel="0" collapsed="false">
      <c r="A927" s="2"/>
      <c r="B927" s="2"/>
      <c r="C927" s="2"/>
    </row>
    <row r="928" customFormat="false" ht="15.75" hidden="false" customHeight="true" outlineLevel="0" collapsed="false">
      <c r="A928" s="2"/>
      <c r="B928" s="2"/>
      <c r="C928" s="2"/>
    </row>
    <row r="929" customFormat="false" ht="15.75" hidden="false" customHeight="true" outlineLevel="0" collapsed="false">
      <c r="A929" s="2"/>
      <c r="B929" s="2"/>
      <c r="C929" s="2"/>
    </row>
    <row r="930" customFormat="false" ht="15.75" hidden="false" customHeight="true" outlineLevel="0" collapsed="false">
      <c r="A930" s="2"/>
      <c r="B930" s="2"/>
      <c r="C930" s="2"/>
    </row>
    <row r="931" customFormat="false" ht="15.75" hidden="false" customHeight="true" outlineLevel="0" collapsed="false">
      <c r="A931" s="2"/>
      <c r="B931" s="2"/>
      <c r="C931" s="2"/>
    </row>
    <row r="932" customFormat="false" ht="15.75" hidden="false" customHeight="true" outlineLevel="0" collapsed="false">
      <c r="A932" s="2"/>
      <c r="B932" s="2"/>
      <c r="C932" s="2"/>
    </row>
    <row r="933" customFormat="false" ht="15.75" hidden="false" customHeight="true" outlineLevel="0" collapsed="false">
      <c r="A933" s="2"/>
      <c r="B933" s="2"/>
      <c r="C933" s="2"/>
    </row>
    <row r="934" customFormat="false" ht="15.75" hidden="false" customHeight="true" outlineLevel="0" collapsed="false">
      <c r="A934" s="2"/>
      <c r="B934" s="2"/>
      <c r="C934" s="2"/>
    </row>
    <row r="935" customFormat="false" ht="15.75" hidden="false" customHeight="true" outlineLevel="0" collapsed="false">
      <c r="A935" s="2"/>
      <c r="B935" s="2"/>
      <c r="C935" s="2"/>
    </row>
    <row r="936" customFormat="false" ht="15.75" hidden="false" customHeight="true" outlineLevel="0" collapsed="false">
      <c r="A936" s="2"/>
      <c r="B936" s="2"/>
      <c r="C936" s="2"/>
    </row>
    <row r="937" customFormat="false" ht="15.75" hidden="false" customHeight="true" outlineLevel="0" collapsed="false">
      <c r="A937" s="2"/>
      <c r="B937" s="2"/>
      <c r="C937" s="2"/>
    </row>
    <row r="938" customFormat="false" ht="15.75" hidden="false" customHeight="true" outlineLevel="0" collapsed="false">
      <c r="A938" s="2"/>
      <c r="B938" s="2"/>
      <c r="C938" s="2"/>
    </row>
    <row r="939" customFormat="false" ht="15.75" hidden="false" customHeight="true" outlineLevel="0" collapsed="false">
      <c r="A939" s="2"/>
      <c r="B939" s="2"/>
      <c r="C939" s="2"/>
    </row>
    <row r="940" customFormat="false" ht="15.75" hidden="false" customHeight="true" outlineLevel="0" collapsed="false">
      <c r="A940" s="2"/>
      <c r="B940" s="2"/>
      <c r="C940" s="2"/>
    </row>
    <row r="941" customFormat="false" ht="15.75" hidden="false" customHeight="true" outlineLevel="0" collapsed="false">
      <c r="A941" s="2"/>
      <c r="B941" s="2"/>
      <c r="C941" s="2"/>
    </row>
    <row r="942" customFormat="false" ht="15.75" hidden="false" customHeight="true" outlineLevel="0" collapsed="false">
      <c r="A942" s="2"/>
      <c r="B942" s="2"/>
      <c r="C942" s="2"/>
    </row>
    <row r="943" customFormat="false" ht="15.75" hidden="false" customHeight="true" outlineLevel="0" collapsed="false">
      <c r="A943" s="2"/>
      <c r="B943" s="2"/>
      <c r="C943" s="2"/>
    </row>
    <row r="944" customFormat="false" ht="15.75" hidden="false" customHeight="true" outlineLevel="0" collapsed="false">
      <c r="A944" s="2"/>
      <c r="B944" s="2"/>
      <c r="C944" s="2"/>
    </row>
    <row r="945" customFormat="false" ht="15.75" hidden="false" customHeight="true" outlineLevel="0" collapsed="false">
      <c r="A945" s="2"/>
      <c r="B945" s="2"/>
      <c r="C945" s="2"/>
    </row>
    <row r="946" customFormat="false" ht="15.75" hidden="false" customHeight="true" outlineLevel="0" collapsed="false">
      <c r="A946" s="2"/>
      <c r="B946" s="2"/>
      <c r="C946" s="2"/>
    </row>
    <row r="947" customFormat="false" ht="15.75" hidden="false" customHeight="true" outlineLevel="0" collapsed="false">
      <c r="A947" s="2"/>
      <c r="B947" s="2"/>
      <c r="C947" s="2"/>
    </row>
    <row r="948" customFormat="false" ht="15.75" hidden="false" customHeight="true" outlineLevel="0" collapsed="false">
      <c r="A948" s="2"/>
      <c r="B948" s="2"/>
      <c r="C948" s="2"/>
    </row>
    <row r="949" customFormat="false" ht="15.75" hidden="false" customHeight="true" outlineLevel="0" collapsed="false">
      <c r="A949" s="2"/>
      <c r="B949" s="2"/>
      <c r="C949" s="2"/>
    </row>
    <row r="950" customFormat="false" ht="15.75" hidden="false" customHeight="true" outlineLevel="0" collapsed="false">
      <c r="A950" s="2"/>
      <c r="B950" s="2"/>
      <c r="C950" s="2"/>
    </row>
    <row r="951" customFormat="false" ht="15.75" hidden="false" customHeight="true" outlineLevel="0" collapsed="false">
      <c r="A951" s="2"/>
      <c r="B951" s="2"/>
      <c r="C951" s="2"/>
    </row>
    <row r="952" customFormat="false" ht="15.75" hidden="false" customHeight="true" outlineLevel="0" collapsed="false">
      <c r="A952" s="2"/>
      <c r="B952" s="2"/>
      <c r="C952" s="2"/>
    </row>
    <row r="953" customFormat="false" ht="15.75" hidden="false" customHeight="true" outlineLevel="0" collapsed="false">
      <c r="A953" s="2"/>
      <c r="B953" s="2"/>
      <c r="C953" s="2"/>
    </row>
    <row r="954" customFormat="false" ht="15.75" hidden="false" customHeight="true" outlineLevel="0" collapsed="false">
      <c r="A954" s="2"/>
      <c r="B954" s="2"/>
      <c r="C954" s="2"/>
    </row>
    <row r="955" customFormat="false" ht="15.75" hidden="false" customHeight="true" outlineLevel="0" collapsed="false">
      <c r="A955" s="2"/>
      <c r="B955" s="2"/>
      <c r="C955" s="2"/>
    </row>
    <row r="956" customFormat="false" ht="15.75" hidden="false" customHeight="true" outlineLevel="0" collapsed="false">
      <c r="A956" s="2"/>
      <c r="B956" s="2"/>
      <c r="C956" s="2"/>
    </row>
    <row r="957" customFormat="false" ht="15.75" hidden="false" customHeight="true" outlineLevel="0" collapsed="false">
      <c r="A957" s="2"/>
      <c r="B957" s="2"/>
      <c r="C957" s="2"/>
    </row>
    <row r="958" customFormat="false" ht="15.75" hidden="false" customHeight="true" outlineLevel="0" collapsed="false">
      <c r="A958" s="2"/>
      <c r="B958" s="2"/>
      <c r="C958" s="2"/>
    </row>
    <row r="959" customFormat="false" ht="15.75" hidden="false" customHeight="true" outlineLevel="0" collapsed="false">
      <c r="A959" s="2"/>
      <c r="B959" s="2"/>
      <c r="C959" s="2"/>
    </row>
    <row r="960" customFormat="false" ht="15.75" hidden="false" customHeight="true" outlineLevel="0" collapsed="false">
      <c r="A960" s="2"/>
      <c r="B960" s="2"/>
      <c r="C960" s="2"/>
    </row>
    <row r="961" customFormat="false" ht="15.75" hidden="false" customHeight="true" outlineLevel="0" collapsed="false">
      <c r="A961" s="2"/>
      <c r="B961" s="2"/>
      <c r="C961" s="2"/>
    </row>
    <row r="962" customFormat="false" ht="15.75" hidden="false" customHeight="true" outlineLevel="0" collapsed="false">
      <c r="A962" s="2"/>
      <c r="B962" s="2"/>
      <c r="C962" s="2"/>
    </row>
    <row r="963" customFormat="false" ht="15.75" hidden="false" customHeight="true" outlineLevel="0" collapsed="false">
      <c r="A963" s="2"/>
      <c r="B963" s="2"/>
      <c r="C963" s="2"/>
    </row>
    <row r="964" customFormat="false" ht="15.75" hidden="false" customHeight="true" outlineLevel="0" collapsed="false">
      <c r="A964" s="2"/>
      <c r="B964" s="2"/>
      <c r="C964" s="2"/>
    </row>
    <row r="965" customFormat="false" ht="15.75" hidden="false" customHeight="true" outlineLevel="0" collapsed="false">
      <c r="A965" s="2"/>
      <c r="B965" s="2"/>
      <c r="C965" s="2"/>
    </row>
    <row r="966" customFormat="false" ht="15.75" hidden="false" customHeight="true" outlineLevel="0" collapsed="false">
      <c r="A966" s="2"/>
      <c r="B966" s="2"/>
      <c r="C966" s="2"/>
    </row>
    <row r="967" customFormat="false" ht="15.75" hidden="false" customHeight="true" outlineLevel="0" collapsed="false">
      <c r="A967" s="2"/>
      <c r="B967" s="2"/>
      <c r="C967" s="2"/>
    </row>
    <row r="968" customFormat="false" ht="15.75" hidden="false" customHeight="true" outlineLevel="0" collapsed="false">
      <c r="A968" s="2"/>
      <c r="B968" s="2"/>
      <c r="C968" s="2"/>
    </row>
    <row r="969" customFormat="false" ht="15.75" hidden="false" customHeight="true" outlineLevel="0" collapsed="false">
      <c r="A969" s="2"/>
      <c r="B969" s="2"/>
      <c r="C969" s="2"/>
    </row>
    <row r="970" customFormat="false" ht="15.75" hidden="false" customHeight="true" outlineLevel="0" collapsed="false">
      <c r="A970" s="2"/>
      <c r="B970" s="2"/>
      <c r="C970" s="2"/>
    </row>
    <row r="971" customFormat="false" ht="15.75" hidden="false" customHeight="true" outlineLevel="0" collapsed="false">
      <c r="A971" s="2"/>
      <c r="B971" s="2"/>
      <c r="C971" s="2"/>
    </row>
    <row r="972" customFormat="false" ht="15.75" hidden="false" customHeight="true" outlineLevel="0" collapsed="false">
      <c r="A972" s="2"/>
      <c r="B972" s="2"/>
      <c r="C972" s="2"/>
    </row>
    <row r="973" customFormat="false" ht="15.75" hidden="false" customHeight="true" outlineLevel="0" collapsed="false">
      <c r="A973" s="2"/>
      <c r="B973" s="2"/>
      <c r="C973" s="2"/>
    </row>
    <row r="974" customFormat="false" ht="15.75" hidden="false" customHeight="true" outlineLevel="0" collapsed="false">
      <c r="A974" s="2"/>
      <c r="B974" s="2"/>
      <c r="C974" s="2"/>
    </row>
    <row r="975" customFormat="false" ht="15.75" hidden="false" customHeight="true" outlineLevel="0" collapsed="false">
      <c r="A975" s="2"/>
      <c r="B975" s="2"/>
      <c r="C975" s="2"/>
    </row>
    <row r="976" customFormat="false" ht="15.75" hidden="false" customHeight="true" outlineLevel="0" collapsed="false">
      <c r="A976" s="2"/>
      <c r="B976" s="2"/>
      <c r="C976" s="2"/>
    </row>
    <row r="977" customFormat="false" ht="15.75" hidden="false" customHeight="true" outlineLevel="0" collapsed="false">
      <c r="A977" s="2"/>
      <c r="B977" s="2"/>
      <c r="C977" s="2"/>
    </row>
    <row r="978" customFormat="false" ht="15.75" hidden="false" customHeight="true" outlineLevel="0" collapsed="false">
      <c r="A978" s="2"/>
      <c r="B978" s="2"/>
      <c r="C978" s="2"/>
    </row>
    <row r="979" customFormat="false" ht="15.75" hidden="false" customHeight="true" outlineLevel="0" collapsed="false">
      <c r="A979" s="2"/>
      <c r="B979" s="2"/>
      <c r="C979" s="2"/>
    </row>
    <row r="980" customFormat="false" ht="15.75" hidden="false" customHeight="true" outlineLevel="0" collapsed="false">
      <c r="A980" s="2"/>
      <c r="B980" s="2"/>
      <c r="C980" s="2"/>
    </row>
    <row r="981" customFormat="false" ht="15.75" hidden="false" customHeight="true" outlineLevel="0" collapsed="false">
      <c r="A981" s="2"/>
      <c r="B981" s="2"/>
      <c r="C981" s="2"/>
    </row>
    <row r="982" customFormat="false" ht="15.75" hidden="false" customHeight="true" outlineLevel="0" collapsed="false">
      <c r="A982" s="2"/>
      <c r="B982" s="2"/>
      <c r="C982" s="2"/>
    </row>
    <row r="983" customFormat="false" ht="15.75" hidden="false" customHeight="true" outlineLevel="0" collapsed="false">
      <c r="A983" s="2"/>
      <c r="B983" s="2"/>
      <c r="C983" s="2"/>
    </row>
    <row r="984" customFormat="false" ht="15.75" hidden="false" customHeight="true" outlineLevel="0" collapsed="false">
      <c r="A984" s="2"/>
      <c r="B984" s="2"/>
      <c r="C984" s="2"/>
    </row>
    <row r="985" customFormat="false" ht="15.75" hidden="false" customHeight="true" outlineLevel="0" collapsed="false">
      <c r="A985" s="2"/>
      <c r="B985" s="2"/>
      <c r="C985" s="2"/>
    </row>
    <row r="986" customFormat="false" ht="15.75" hidden="false" customHeight="true" outlineLevel="0" collapsed="false">
      <c r="A986" s="2"/>
      <c r="B986" s="2"/>
      <c r="C986" s="2"/>
    </row>
    <row r="987" customFormat="false" ht="15.75" hidden="false" customHeight="true" outlineLevel="0" collapsed="false">
      <c r="A987" s="2"/>
      <c r="B987" s="2"/>
      <c r="C987" s="2"/>
    </row>
    <row r="988" customFormat="false" ht="15.75" hidden="false" customHeight="true" outlineLevel="0" collapsed="false">
      <c r="A988" s="2"/>
      <c r="B988" s="2"/>
      <c r="C988" s="2"/>
    </row>
    <row r="989" customFormat="false" ht="15.75" hidden="false" customHeight="true" outlineLevel="0" collapsed="false">
      <c r="A989" s="2"/>
      <c r="B989" s="2"/>
      <c r="C989" s="2"/>
    </row>
    <row r="990" customFormat="false" ht="15.75" hidden="false" customHeight="true" outlineLevel="0" collapsed="false">
      <c r="A990" s="2"/>
      <c r="B990" s="2"/>
      <c r="C990" s="2"/>
    </row>
    <row r="991" customFormat="false" ht="15.75" hidden="false" customHeight="true" outlineLevel="0" collapsed="false">
      <c r="A991" s="2"/>
      <c r="B991" s="2"/>
      <c r="C991" s="2"/>
    </row>
    <row r="992" customFormat="false" ht="15.75" hidden="false" customHeight="true" outlineLevel="0" collapsed="false">
      <c r="A992" s="2"/>
      <c r="B992" s="2"/>
      <c r="C992" s="2"/>
    </row>
    <row r="993" customFormat="false" ht="15.75" hidden="false" customHeight="true" outlineLevel="0" collapsed="false">
      <c r="A993" s="2"/>
      <c r="B993" s="2"/>
      <c r="C993" s="2"/>
    </row>
    <row r="994" customFormat="false" ht="15.75" hidden="false" customHeight="true" outlineLevel="0" collapsed="false">
      <c r="A994" s="2"/>
      <c r="B994" s="2"/>
      <c r="C994" s="2"/>
    </row>
    <row r="995" customFormat="false" ht="15.75" hidden="false" customHeight="true" outlineLevel="0" collapsed="false">
      <c r="A995" s="2"/>
      <c r="B995" s="2"/>
      <c r="C995" s="2"/>
    </row>
    <row r="996" customFormat="false" ht="15.75" hidden="false" customHeight="true" outlineLevel="0" collapsed="false">
      <c r="A996" s="2"/>
      <c r="B996" s="2"/>
      <c r="C996" s="2"/>
    </row>
    <row r="997" customFormat="false" ht="15.75" hidden="false" customHeight="true" outlineLevel="0" collapsed="false">
      <c r="A997" s="2"/>
      <c r="B997" s="2"/>
      <c r="C997" s="2"/>
    </row>
    <row r="998" customFormat="false" ht="15.75" hidden="false" customHeight="true" outlineLevel="0" collapsed="false">
      <c r="A998" s="2"/>
      <c r="B998" s="2"/>
      <c r="C998" s="2"/>
    </row>
    <row r="999" customFormat="false" ht="15.75" hidden="false" customHeight="true" outlineLevel="0" collapsed="false">
      <c r="A999" s="2"/>
      <c r="B999" s="2"/>
      <c r="C999" s="2"/>
    </row>
    <row r="1000" customFormat="false" ht="15.75" hidden="false" customHeight="true" outlineLevel="0" collapsed="false">
      <c r="A1000" s="2"/>
      <c r="B1000" s="2"/>
      <c r="C1000" s="2"/>
    </row>
    <row r="1001" customFormat="false" ht="15.75" hidden="false" customHeight="true" outlineLevel="0" collapsed="false">
      <c r="A1001" s="2"/>
      <c r="B1001" s="2"/>
      <c r="C1001" s="2"/>
    </row>
    <row r="1002" customFormat="false" ht="15.75" hidden="false" customHeight="true" outlineLevel="0" collapsed="false">
      <c r="A1002" s="2"/>
      <c r="B1002" s="2"/>
      <c r="C1002" s="2"/>
    </row>
    <row r="1003" customFormat="false" ht="15.75" hidden="false" customHeight="true" outlineLevel="0" collapsed="false">
      <c r="A1003" s="2"/>
      <c r="B1003" s="2"/>
      <c r="C1003" s="2"/>
    </row>
    <row r="1004" customFormat="false" ht="15.75" hidden="false" customHeight="true" outlineLevel="0" collapsed="false">
      <c r="A1004" s="2"/>
      <c r="B1004" s="2"/>
      <c r="C1004" s="2"/>
    </row>
    <row r="1005" customFormat="false" ht="15.75" hidden="false" customHeight="true" outlineLevel="0" collapsed="false">
      <c r="A1005" s="2"/>
      <c r="B1005" s="2"/>
      <c r="C1005" s="2"/>
    </row>
    <row r="1006" customFormat="false" ht="15.75" hidden="false" customHeight="true" outlineLevel="0" collapsed="false">
      <c r="A1006" s="2"/>
      <c r="B1006" s="2"/>
      <c r="C1006" s="2"/>
    </row>
    <row r="1007" customFormat="false" ht="15.75" hidden="false" customHeight="true" outlineLevel="0" collapsed="false">
      <c r="A1007" s="2"/>
      <c r="B1007" s="2"/>
      <c r="C1007" s="2"/>
    </row>
    <row r="1008" customFormat="false" ht="15.75" hidden="false" customHeight="true" outlineLevel="0" collapsed="false">
      <c r="A1008" s="2"/>
      <c r="B1008" s="2"/>
      <c r="C1008" s="2"/>
    </row>
    <row r="1009" customFormat="false" ht="15.75" hidden="false" customHeight="true" outlineLevel="0" collapsed="false">
      <c r="A1009" s="2"/>
      <c r="B1009" s="2"/>
      <c r="C1009" s="2"/>
    </row>
    <row r="1010" customFormat="false" ht="15.75" hidden="false" customHeight="true" outlineLevel="0" collapsed="false">
      <c r="A1010" s="2"/>
      <c r="B1010" s="2"/>
      <c r="C1010" s="2"/>
    </row>
    <row r="1011" customFormat="false" ht="15.75" hidden="false" customHeight="true" outlineLevel="0" collapsed="false">
      <c r="A1011" s="2"/>
      <c r="B1011" s="2"/>
      <c r="C1011" s="2"/>
    </row>
    <row r="1012" customFormat="false" ht="15.75" hidden="false" customHeight="true" outlineLevel="0" collapsed="false">
      <c r="A1012" s="2"/>
      <c r="B1012" s="2"/>
      <c r="C1012" s="2"/>
    </row>
    <row r="1013" customFormat="false" ht="15.75" hidden="false" customHeight="true" outlineLevel="0" collapsed="false">
      <c r="A1013" s="2"/>
      <c r="B1013" s="2"/>
      <c r="C1013" s="2"/>
    </row>
    <row r="1014" customFormat="false" ht="15.75" hidden="false" customHeight="true" outlineLevel="0" collapsed="false">
      <c r="A1014" s="2"/>
      <c r="B1014" s="2"/>
      <c r="C1014" s="2"/>
    </row>
    <row r="1015" customFormat="false" ht="15.75" hidden="false" customHeight="true" outlineLevel="0" collapsed="false">
      <c r="A1015" s="2"/>
      <c r="B1015" s="2"/>
      <c r="C1015" s="2"/>
    </row>
    <row r="1016" customFormat="false" ht="15.75" hidden="false" customHeight="true" outlineLevel="0" collapsed="false">
      <c r="A1016" s="2"/>
      <c r="B1016" s="2"/>
      <c r="C1016" s="2"/>
    </row>
    <row r="1017" customFormat="false" ht="15.75" hidden="false" customHeight="true" outlineLevel="0" collapsed="false">
      <c r="A1017" s="2"/>
      <c r="B1017" s="2"/>
      <c r="C1017" s="2"/>
    </row>
    <row r="1018" customFormat="false" ht="15.75" hidden="false" customHeight="true" outlineLevel="0" collapsed="false">
      <c r="A1018" s="2"/>
      <c r="B1018" s="2"/>
      <c r="C1018" s="2"/>
    </row>
    <row r="1019" customFormat="false" ht="15.75" hidden="false" customHeight="true" outlineLevel="0" collapsed="false">
      <c r="A1019" s="2"/>
      <c r="B1019" s="2"/>
      <c r="C1019" s="2"/>
    </row>
    <row r="1020" customFormat="false" ht="15.75" hidden="false" customHeight="true" outlineLevel="0" collapsed="false">
      <c r="A1020" s="2"/>
      <c r="B1020" s="2"/>
      <c r="C1020" s="2"/>
    </row>
    <row r="1021" customFormat="false" ht="15.75" hidden="false" customHeight="true" outlineLevel="0" collapsed="false">
      <c r="A1021" s="2"/>
      <c r="B1021" s="2"/>
      <c r="C1021" s="2"/>
    </row>
    <row r="1022" customFormat="false" ht="15.75" hidden="false" customHeight="true" outlineLevel="0" collapsed="false">
      <c r="A1022" s="2"/>
      <c r="B1022" s="2"/>
      <c r="C1022" s="2"/>
    </row>
    <row r="1023" customFormat="false" ht="15.75" hidden="false" customHeight="true" outlineLevel="0" collapsed="false">
      <c r="A1023" s="2"/>
      <c r="B1023" s="2"/>
      <c r="C1023" s="2"/>
    </row>
    <row r="1024" customFormat="false" ht="15.75" hidden="false" customHeight="true" outlineLevel="0" collapsed="false">
      <c r="A1024" s="2"/>
      <c r="B1024" s="2"/>
      <c r="C1024" s="2"/>
    </row>
    <row r="1025" customFormat="false" ht="15.75" hidden="false" customHeight="true" outlineLevel="0" collapsed="false">
      <c r="A1025" s="2"/>
      <c r="B1025" s="2"/>
      <c r="C1025" s="2"/>
    </row>
    <row r="1026" customFormat="false" ht="15.75" hidden="false" customHeight="true" outlineLevel="0" collapsed="false">
      <c r="A1026" s="2"/>
      <c r="B1026" s="2"/>
      <c r="C1026" s="2"/>
    </row>
    <row r="1027" customFormat="false" ht="15.75" hidden="false" customHeight="true" outlineLevel="0" collapsed="false">
      <c r="A1027" s="2"/>
      <c r="B1027" s="2"/>
      <c r="C1027" s="2"/>
    </row>
    <row r="1028" customFormat="false" ht="15.75" hidden="false" customHeight="true" outlineLevel="0" collapsed="false">
      <c r="A1028" s="2"/>
      <c r="B1028" s="2"/>
      <c r="C1028" s="2"/>
    </row>
    <row r="1029" customFormat="false" ht="15.75" hidden="false" customHeight="true" outlineLevel="0" collapsed="false">
      <c r="A1029" s="2"/>
      <c r="B1029" s="2"/>
      <c r="C1029" s="2"/>
    </row>
    <row r="1030" customFormat="false" ht="15.75" hidden="false" customHeight="true" outlineLevel="0" collapsed="false">
      <c r="A1030" s="2"/>
      <c r="B1030" s="2"/>
      <c r="C1030" s="2"/>
    </row>
    <row r="1031" customFormat="false" ht="15.75" hidden="false" customHeight="true" outlineLevel="0" collapsed="false">
      <c r="A1031" s="2"/>
      <c r="B1031" s="2"/>
      <c r="C1031" s="2"/>
    </row>
    <row r="1032" customFormat="false" ht="15.75" hidden="false" customHeight="true" outlineLevel="0" collapsed="false">
      <c r="A1032" s="2"/>
      <c r="B1032" s="2"/>
      <c r="C1032" s="2"/>
    </row>
    <row r="1033" customFormat="false" ht="15.75" hidden="false" customHeight="true" outlineLevel="0" collapsed="false">
      <c r="A1033" s="2"/>
      <c r="B1033" s="2"/>
      <c r="C1033" s="2"/>
    </row>
    <row r="1034" customFormat="false" ht="15.75" hidden="false" customHeight="true" outlineLevel="0" collapsed="false">
      <c r="A1034" s="2"/>
      <c r="B1034" s="2"/>
      <c r="C1034" s="2"/>
    </row>
    <row r="1035" customFormat="false" ht="15.75" hidden="false" customHeight="true" outlineLevel="0" collapsed="false">
      <c r="A1035" s="2"/>
      <c r="B1035" s="2"/>
      <c r="C1035" s="2"/>
    </row>
    <row r="1036" customFormat="false" ht="15.75" hidden="false" customHeight="true" outlineLevel="0" collapsed="false">
      <c r="A1036" s="2"/>
      <c r="B1036" s="2"/>
      <c r="C1036" s="2"/>
    </row>
    <row r="1037" customFormat="false" ht="15.75" hidden="false" customHeight="true" outlineLevel="0" collapsed="false">
      <c r="A1037" s="2"/>
      <c r="B1037" s="2"/>
      <c r="C1037" s="2"/>
    </row>
    <row r="1038" customFormat="false" ht="15.75" hidden="false" customHeight="true" outlineLevel="0" collapsed="false">
      <c r="A1038" s="2"/>
      <c r="B1038" s="2"/>
      <c r="C1038" s="2"/>
    </row>
    <row r="1039" customFormat="false" ht="15.75" hidden="false" customHeight="true" outlineLevel="0" collapsed="false">
      <c r="A1039" s="2"/>
      <c r="B1039" s="2"/>
      <c r="C1039" s="2"/>
    </row>
    <row r="1040" customFormat="false" ht="15.75" hidden="false" customHeight="true" outlineLevel="0" collapsed="false">
      <c r="A1040" s="2"/>
      <c r="B1040" s="2"/>
      <c r="C1040" s="2"/>
    </row>
  </sheetData>
  <autoFilter ref="C14:C42"/>
  <conditionalFormatting sqref="D15:F43">
    <cfRule type="expression" priority="2" aboveAverage="0" equalAverage="0" bottom="0" percent="0" rank="0" text="" dxfId="2">
      <formula>LEN(TRIM(D15))=0</formula>
    </cfRule>
    <cfRule type="expression" priority="3" aboveAverage="0" equalAverage="0" bottom="0" percent="0" rank="0" text="" dxfId="3">
      <formula>ABS(D15-$C15)&lt;=0.5</formula>
    </cfRule>
    <cfRule type="expression" priority="4" aboveAverage="0" equalAverage="0" bottom="0" percent="0" rank="0" text="" dxfId="4">
      <formula>ABS(D15-$C15)&lt;=1</formula>
    </cfRule>
    <cfRule type="expression" priority="5" aboveAverage="0" equalAverage="0" bottom="0" percent="0" rank="0" text="" dxfId="5">
      <formula>ABS(D15-$C15)&gt;1</formula>
    </cfRule>
  </conditionalFormatting>
  <hyperlinks>
    <hyperlink ref="A1" r:id="rId1" display="Please see this wiki page for tips and measuring hints!"/>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9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B22"/>
    </sheetView>
  </sheetViews>
  <sheetFormatPr defaultColWidth="12.6328125" defaultRowHeight="15" zeroHeight="false" outlineLevelRow="0" outlineLevelCol="0"/>
  <cols>
    <col collapsed="false" customWidth="true" hidden="false" outlineLevel="0" max="1" min="1" style="0" width="22"/>
  </cols>
  <sheetData>
    <row r="1" customFormat="false" ht="15.75" hidden="false" customHeight="true" outlineLevel="0" collapsed="false">
      <c r="A1" s="8" t="s">
        <v>44</v>
      </c>
      <c r="B1" s="5"/>
      <c r="C1" s="5"/>
      <c r="D1" s="5"/>
      <c r="E1" s="5"/>
    </row>
    <row r="2" customFormat="false" ht="15.75" hidden="false" customHeight="true" outlineLevel="0" collapsed="false">
      <c r="A2" s="5"/>
      <c r="B2" s="5"/>
      <c r="C2" s="5"/>
      <c r="D2" s="5"/>
      <c r="E2" s="5"/>
    </row>
    <row r="3" customFormat="false" ht="15.75" hidden="false" customHeight="true" outlineLevel="0" collapsed="false">
      <c r="A3" s="41" t="s">
        <v>45</v>
      </c>
      <c r="B3" s="5"/>
      <c r="C3" s="5"/>
      <c r="D3" s="5"/>
      <c r="E3" s="5"/>
    </row>
    <row r="4" customFormat="false" ht="15.75" hidden="false" customHeight="true" outlineLevel="0" collapsed="false">
      <c r="A4" s="42" t="s">
        <v>46</v>
      </c>
      <c r="B4" s="11"/>
      <c r="C4" s="11"/>
      <c r="D4" s="11"/>
      <c r="E4" s="12"/>
      <c r="G4" s="43" t="s">
        <v>47</v>
      </c>
      <c r="H4" s="11"/>
      <c r="I4" s="11"/>
      <c r="J4" s="44"/>
      <c r="K4" s="45"/>
      <c r="L4" s="46"/>
    </row>
    <row r="5" customFormat="false" ht="15.75" hidden="false" customHeight="true" outlineLevel="0" collapsed="false">
      <c r="A5" s="19"/>
      <c r="B5" s="5"/>
      <c r="C5" s="5" t="s">
        <v>48</v>
      </c>
      <c r="D5" s="5" t="s">
        <v>49</v>
      </c>
      <c r="E5" s="47" t="s">
        <v>50</v>
      </c>
      <c r="G5" s="48" t="s">
        <v>51</v>
      </c>
      <c r="H5" s="49"/>
      <c r="I5" s="49"/>
      <c r="J5" s="50"/>
      <c r="K5" s="51"/>
      <c r="L5" s="5"/>
    </row>
    <row r="6" customFormat="false" ht="15.75" hidden="false" customHeight="true" outlineLevel="0" collapsed="false">
      <c r="A6" s="19" t="s">
        <v>52</v>
      </c>
      <c r="B6" s="40"/>
      <c r="C6" s="40" t="n">
        <f aca="false">Helper!E43</f>
        <v>-0.00376666666666662</v>
      </c>
      <c r="D6" s="52" t="n">
        <f aca="false">SQRT(SUMSQ(Helper!K4:K13))</f>
        <v>0.000225924028528758</v>
      </c>
      <c r="E6" s="53" t="n">
        <f aca="false">-C6</f>
        <v>0.00376666666666662</v>
      </c>
      <c r="G6" s="54" t="s">
        <v>53</v>
      </c>
      <c r="H6" s="55"/>
      <c r="I6" s="55"/>
      <c r="J6" s="55"/>
      <c r="K6" s="56"/>
      <c r="L6" s="22"/>
    </row>
    <row r="7" customFormat="false" ht="15.75" hidden="false" customHeight="true" outlineLevel="0" collapsed="false">
      <c r="A7" s="25" t="s">
        <v>54</v>
      </c>
      <c r="B7" s="57"/>
      <c r="C7" s="57" t="n">
        <f aca="false">Helper!E44</f>
        <v>-0.00260833333333341</v>
      </c>
      <c r="D7" s="58" t="n">
        <f aca="false">SQRT(SUMSQ(Helper!K14:K23))</f>
        <v>0.000327235898601204</v>
      </c>
      <c r="E7" s="59" t="n">
        <f aca="false">-C7</f>
        <v>0.00260833333333341</v>
      </c>
      <c r="G7" s="60" t="s">
        <v>55</v>
      </c>
      <c r="H7" s="61"/>
      <c r="I7" s="61"/>
      <c r="J7" s="61"/>
      <c r="K7" s="62"/>
      <c r="L7" s="22"/>
    </row>
    <row r="8" customFormat="false" ht="15.75" hidden="false" customHeight="true" outlineLevel="0" collapsed="false">
      <c r="A8" s="5"/>
      <c r="D8" s="22"/>
      <c r="E8" s="5"/>
      <c r="G8" s="60"/>
      <c r="H8" s="61" t="s">
        <v>56</v>
      </c>
      <c r="I8" s="61"/>
      <c r="J8" s="63"/>
      <c r="K8" s="62"/>
    </row>
    <row r="9" customFormat="false" ht="15.75" hidden="false" customHeight="true" outlineLevel="0" collapsed="false">
      <c r="A9" s="64" t="s">
        <v>57</v>
      </c>
      <c r="B9" s="64"/>
      <c r="C9" s="64"/>
      <c r="D9" s="64"/>
      <c r="E9" s="64"/>
      <c r="F9" s="64"/>
      <c r="G9" s="65" t="s">
        <v>58</v>
      </c>
      <c r="H9" s="66"/>
      <c r="I9" s="66"/>
      <c r="J9" s="66"/>
      <c r="K9" s="67"/>
    </row>
    <row r="10" customFormat="false" ht="15.75" hidden="false" customHeight="true" outlineLevel="0" collapsed="false">
      <c r="A10" s="5"/>
      <c r="B10" s="5" t="s">
        <v>59</v>
      </c>
      <c r="C10" s="5" t="s">
        <v>60</v>
      </c>
      <c r="D10" s="46"/>
      <c r="E10" s="46"/>
      <c r="F10" s="46"/>
    </row>
    <row r="11" customFormat="false" ht="15.75" hidden="false" customHeight="true" outlineLevel="0" collapsed="false">
      <c r="A11" s="5" t="s">
        <v>61</v>
      </c>
      <c r="B11" s="5" t="s">
        <v>62</v>
      </c>
      <c r="C11" s="40" t="n">
        <f aca="false">VLOOKUP(B11,Helper!F47:G50,2,FALSE())</f>
        <v>0.016</v>
      </c>
      <c r="D11" s="46"/>
      <c r="E11" s="46"/>
      <c r="F11" s="46"/>
    </row>
    <row r="12" customFormat="false" ht="15.75" hidden="false" customHeight="true" outlineLevel="0" collapsed="false">
      <c r="A12" s="5" t="s">
        <v>63</v>
      </c>
      <c r="B12" s="5"/>
      <c r="C12" s="46"/>
      <c r="D12" s="46"/>
      <c r="E12" s="46"/>
      <c r="F12" s="46"/>
    </row>
    <row r="13" customFormat="false" ht="15.75" hidden="false" customHeight="true" outlineLevel="0" collapsed="false">
      <c r="A13" s="68" t="str">
        <f aca="false">IF(Helper!D53,  "shrinkage, and you should fix this in your slicer.", "not just shrinkage. You should consider fixing this in your firmware's x/y-steps")</f>
        <v>not just shrinkage. You should consider fixing this in your firmware's x/y-steps</v>
      </c>
      <c r="B13" s="68"/>
      <c r="C13" s="68"/>
      <c r="D13" s="68"/>
      <c r="E13" s="68"/>
      <c r="F13" s="46"/>
    </row>
    <row r="14" customFormat="false" ht="15.75" hidden="false" customHeight="true" outlineLevel="0" collapsed="false">
      <c r="A14" s="5"/>
      <c r="B14" s="46"/>
      <c r="C14" s="46"/>
      <c r="D14" s="46"/>
      <c r="E14" s="46"/>
      <c r="F14" s="46"/>
    </row>
    <row r="15" customFormat="false" ht="15.75" hidden="false" customHeight="true" outlineLevel="0" collapsed="false">
      <c r="A15" s="5" t="s">
        <v>64</v>
      </c>
      <c r="B15" s="46"/>
      <c r="C15" s="46"/>
      <c r="D15" s="46"/>
      <c r="E15" s="46"/>
      <c r="F15" s="46"/>
    </row>
    <row r="16" customFormat="false" ht="15.75" hidden="false" customHeight="true" outlineLevel="0" collapsed="false">
      <c r="H16" s="5"/>
      <c r="M16" s="5"/>
    </row>
    <row r="17" customFormat="false" ht="15.75" hidden="false" customHeight="true" outlineLevel="0" collapsed="false">
      <c r="A17" s="69" t="s">
        <v>65</v>
      </c>
      <c r="B17" s="70"/>
      <c r="C17" s="70"/>
      <c r="D17" s="11"/>
      <c r="E17" s="11"/>
      <c r="F17" s="11"/>
      <c r="G17" s="71"/>
      <c r="H17" s="45"/>
    </row>
    <row r="18" customFormat="false" ht="15.75" hidden="false" customHeight="true" outlineLevel="0" collapsed="false">
      <c r="A18" s="72" t="s">
        <v>66</v>
      </c>
      <c r="B18" s="73"/>
      <c r="C18" s="73"/>
      <c r="E18" s="5"/>
      <c r="F18" s="5"/>
      <c r="H18" s="74"/>
    </row>
    <row r="19" customFormat="false" ht="15.75" hidden="false" customHeight="true" outlineLevel="0" collapsed="false">
      <c r="A19" s="72" t="s">
        <v>67</v>
      </c>
      <c r="B19" s="73"/>
      <c r="C19" s="73"/>
      <c r="E19" s="5"/>
      <c r="F19" s="5"/>
      <c r="H19" s="74"/>
    </row>
    <row r="20" customFormat="false" ht="15.75" hidden="false" customHeight="true" outlineLevel="0" collapsed="false">
      <c r="A20" s="75" t="s">
        <v>68</v>
      </c>
      <c r="B20" s="73"/>
      <c r="C20" s="73"/>
      <c r="E20" s="5"/>
      <c r="F20" s="5"/>
      <c r="H20" s="74"/>
    </row>
    <row r="21" customFormat="false" ht="15.75" hidden="false" customHeight="true" outlineLevel="0" collapsed="false">
      <c r="A21" s="75" t="s">
        <v>69</v>
      </c>
      <c r="B21" s="73"/>
      <c r="C21" s="73"/>
      <c r="E21" s="5"/>
      <c r="F21" s="5"/>
      <c r="H21" s="74"/>
      <c r="I21" s="5"/>
      <c r="J21" s="5"/>
      <c r="K21" s="5"/>
      <c r="L21" s="5"/>
      <c r="M21" s="5"/>
    </row>
    <row r="22" customFormat="false" ht="15.75" hidden="false" customHeight="true" outlineLevel="0" collapsed="false">
      <c r="A22" s="76" t="s">
        <v>70</v>
      </c>
      <c r="B22" s="77" t="n">
        <v>100</v>
      </c>
      <c r="C22" s="78" t="s">
        <v>71</v>
      </c>
      <c r="E22" s="5"/>
      <c r="F22" s="5"/>
      <c r="H22" s="74"/>
      <c r="M22" s="5"/>
    </row>
    <row r="23" customFormat="false" ht="15.75" hidden="false" customHeight="true" outlineLevel="0" collapsed="false">
      <c r="A23" s="75" t="s">
        <v>72</v>
      </c>
      <c r="B23" s="73"/>
      <c r="C23" s="73"/>
      <c r="E23" s="5"/>
      <c r="F23" s="5"/>
      <c r="H23" s="74"/>
      <c r="I23" s="5"/>
      <c r="M23" s="5"/>
    </row>
    <row r="24" customFormat="false" ht="15.75" hidden="false" customHeight="true" outlineLevel="0" collapsed="false">
      <c r="A24" s="75"/>
      <c r="B24" s="79" t="n">
        <f aca="false">1/Helper!$G$43</f>
        <v>0.996638888888889</v>
      </c>
      <c r="C24" s="78"/>
      <c r="F24" s="5"/>
      <c r="H24" s="74"/>
      <c r="M24" s="5"/>
    </row>
    <row r="25" customFormat="false" ht="15.75" hidden="false" customHeight="true" outlineLevel="0" collapsed="false">
      <c r="A25" s="80"/>
      <c r="F25" s="5"/>
      <c r="H25" s="74"/>
      <c r="M25" s="5"/>
    </row>
    <row r="26" customFormat="false" ht="15.75" hidden="false" customHeight="true" outlineLevel="0" collapsed="false">
      <c r="A26" s="80"/>
      <c r="F26" s="5"/>
      <c r="H26" s="74"/>
      <c r="M26" s="5"/>
    </row>
    <row r="27" customFormat="false" ht="15.75" hidden="false" customHeight="true" outlineLevel="0" collapsed="false">
      <c r="A27" s="21"/>
      <c r="F27" s="5"/>
      <c r="H27" s="74"/>
      <c r="M27" s="5"/>
    </row>
    <row r="28" customFormat="false" ht="15.75" hidden="false" customHeight="true" outlineLevel="0" collapsed="false">
      <c r="A28" s="21"/>
      <c r="F28" s="5"/>
      <c r="H28" s="74"/>
      <c r="M28" s="5"/>
    </row>
    <row r="29" customFormat="false" ht="15.75" hidden="false" customHeight="true" outlineLevel="0" collapsed="false">
      <c r="A29" s="21"/>
      <c r="F29" s="5"/>
      <c r="H29" s="74"/>
      <c r="M29" s="5"/>
    </row>
    <row r="30" customFormat="false" ht="15.75" hidden="false" customHeight="true" outlineLevel="0" collapsed="false">
      <c r="A30" s="19"/>
      <c r="F30" s="5"/>
      <c r="H30" s="74"/>
      <c r="M30" s="5"/>
    </row>
    <row r="31" customFormat="false" ht="15.75" hidden="false" customHeight="true" outlineLevel="0" collapsed="false">
      <c r="A31" s="19"/>
      <c r="F31" s="5"/>
      <c r="H31" s="74"/>
      <c r="M31" s="5"/>
    </row>
    <row r="32" customFormat="false" ht="15.75" hidden="false" customHeight="true" outlineLevel="0" collapsed="false">
      <c r="A32" s="19"/>
      <c r="F32" s="5"/>
      <c r="H32" s="74"/>
      <c r="M32" s="5"/>
    </row>
    <row r="33" customFormat="false" ht="15.75" hidden="false" customHeight="true" outlineLevel="0" collapsed="false">
      <c r="A33" s="81"/>
      <c r="H33" s="47"/>
      <c r="M33" s="5"/>
    </row>
    <row r="34" customFormat="false" ht="15.75" hidden="false" customHeight="true" outlineLevel="0" collapsed="false">
      <c r="A34" s="82"/>
      <c r="B34" s="83"/>
      <c r="C34" s="83"/>
      <c r="D34" s="83"/>
      <c r="E34" s="83"/>
      <c r="F34" s="83"/>
      <c r="G34" s="83"/>
      <c r="H34" s="84"/>
      <c r="M34" s="5"/>
    </row>
    <row r="35" customFormat="false" ht="15.75" hidden="false" customHeight="true" outlineLevel="0" collapsed="false">
      <c r="A35" s="2"/>
      <c r="H35" s="5"/>
      <c r="M35" s="5"/>
    </row>
    <row r="36" customFormat="false" ht="15.75" hidden="false" customHeight="true" outlineLevel="0" collapsed="false">
      <c r="A36" s="69" t="s">
        <v>73</v>
      </c>
      <c r="B36" s="71"/>
      <c r="C36" s="71"/>
      <c r="D36" s="71"/>
      <c r="E36" s="71"/>
      <c r="F36" s="45"/>
      <c r="H36" s="5"/>
      <c r="M36" s="5"/>
    </row>
    <row r="37" customFormat="false" ht="15.75" hidden="false" customHeight="true" outlineLevel="0" collapsed="false">
      <c r="A37" s="85" t="s">
        <v>74</v>
      </c>
      <c r="B37" s="46"/>
      <c r="C37" s="46"/>
      <c r="D37" s="46"/>
      <c r="E37" s="46"/>
      <c r="F37" s="74"/>
      <c r="H37" s="5"/>
      <c r="M37" s="5"/>
    </row>
    <row r="38" customFormat="false" ht="15.75" hidden="false" customHeight="true" outlineLevel="0" collapsed="false">
      <c r="A38" s="85" t="s">
        <v>75</v>
      </c>
      <c r="B38" s="86"/>
      <c r="C38" s="46"/>
      <c r="D38" s="46"/>
      <c r="E38" s="46"/>
      <c r="F38" s="74"/>
      <c r="H38" s="5"/>
      <c r="I38" s="5"/>
      <c r="J38" s="5"/>
      <c r="K38" s="5"/>
      <c r="L38" s="5"/>
      <c r="M38" s="5"/>
    </row>
    <row r="39" customFormat="false" ht="15.75" hidden="false" customHeight="true" outlineLevel="0" collapsed="false">
      <c r="A39" s="87" t="s">
        <v>76</v>
      </c>
      <c r="B39" s="88" t="n">
        <f aca="false">Helper!$G$43</f>
        <v>1.00337244627777</v>
      </c>
      <c r="C39" s="83"/>
      <c r="D39" s="83"/>
      <c r="E39" s="83"/>
      <c r="F39" s="89"/>
      <c r="H39" s="5"/>
      <c r="I39" s="5"/>
      <c r="J39" s="5"/>
      <c r="K39" s="5"/>
      <c r="L39" s="5"/>
      <c r="M39" s="5"/>
    </row>
    <row r="40" customFormat="false" ht="15.75" hidden="false" customHeight="true" outlineLevel="0" collapsed="false">
      <c r="A40" s="2"/>
    </row>
    <row r="41" customFormat="false" ht="15.75" hidden="false" customHeight="true" outlineLevel="0" collapsed="false">
      <c r="A41" s="90" t="s">
        <v>77</v>
      </c>
      <c r="B41" s="71"/>
      <c r="C41" s="71"/>
      <c r="D41" s="71"/>
      <c r="E41" s="71"/>
      <c r="F41" s="45"/>
    </row>
    <row r="42" customFormat="false" ht="15.75" hidden="false" customHeight="true" outlineLevel="0" collapsed="false">
      <c r="A42" s="19" t="s">
        <v>78</v>
      </c>
      <c r="B42" s="46"/>
      <c r="C42" s="46"/>
      <c r="D42" s="46"/>
      <c r="E42" s="46"/>
      <c r="F42" s="47"/>
    </row>
    <row r="43" customFormat="false" ht="15.75" hidden="false" customHeight="true" outlineLevel="0" collapsed="false">
      <c r="A43" s="19" t="s">
        <v>79</v>
      </c>
      <c r="B43" s="91" t="n">
        <v>40</v>
      </c>
      <c r="C43" s="5" t="s">
        <v>80</v>
      </c>
      <c r="D43" s="5" t="s">
        <v>81</v>
      </c>
      <c r="E43" s="46"/>
      <c r="F43" s="47"/>
    </row>
    <row r="44" customFormat="false" ht="15.75" hidden="false" customHeight="true" outlineLevel="0" collapsed="false">
      <c r="A44" s="19" t="s">
        <v>79</v>
      </c>
      <c r="B44" s="91" t="n">
        <v>40</v>
      </c>
      <c r="C44" s="5" t="s">
        <v>82</v>
      </c>
      <c r="D44" s="5" t="s">
        <v>83</v>
      </c>
      <c r="E44" s="46"/>
      <c r="F44" s="47"/>
    </row>
    <row r="45" customFormat="false" ht="15.75" hidden="false" customHeight="true" outlineLevel="0" collapsed="false">
      <c r="A45" s="5" t="s">
        <v>84</v>
      </c>
      <c r="B45" s="92" t="s">
        <v>85</v>
      </c>
      <c r="C45" s="5"/>
      <c r="D45" s="5" t="s">
        <v>83</v>
      </c>
      <c r="E45" s="46"/>
      <c r="F45" s="47"/>
    </row>
    <row r="46" customFormat="false" ht="15.75" hidden="false" customHeight="true" outlineLevel="0" collapsed="false">
      <c r="A46" s="5" t="s">
        <v>86</v>
      </c>
      <c r="B46" s="92"/>
      <c r="C46" s="5"/>
      <c r="D46" s="46"/>
      <c r="E46" s="46"/>
      <c r="F46" s="47"/>
    </row>
    <row r="47" customFormat="false" ht="15.75" hidden="false" customHeight="true" outlineLevel="0" collapsed="false">
      <c r="A47" s="19" t="s">
        <v>79</v>
      </c>
      <c r="B47" s="92" t="n">
        <f aca="false">IF($B$45="CoreXY", $B$43/ROUND(Helper!$G$43,3),$B$43/ROUND(Helper!$F$43,3))</f>
        <v>39.8803589232303</v>
      </c>
      <c r="C47" s="5" t="s">
        <v>80</v>
      </c>
      <c r="D47" s="5" t="s">
        <v>87</v>
      </c>
      <c r="E47" s="46"/>
      <c r="F47" s="47"/>
    </row>
    <row r="48" customFormat="false" ht="15.75" hidden="false" customHeight="true" outlineLevel="0" collapsed="false">
      <c r="A48" s="25" t="s">
        <v>79</v>
      </c>
      <c r="B48" s="93" t="n">
        <f aca="false">IF($B$45="CoreXY", $B$44/ROUND(Helper!$G$44,3),$B$44/ROUND(Helper!$F$44,3))</f>
        <v>39.8803589232303</v>
      </c>
      <c r="C48" s="26" t="s">
        <v>82</v>
      </c>
      <c r="D48" s="26" t="s">
        <v>87</v>
      </c>
      <c r="E48" s="26"/>
      <c r="F48" s="84"/>
    </row>
    <row r="49" customFormat="false" ht="15.75" hidden="false" customHeight="true" outlineLevel="0" collapsed="false"/>
    <row r="50" customFormat="false" ht="15.75" hidden="false" customHeight="true" outlineLevel="0" collapsed="false">
      <c r="A50" s="90" t="s">
        <v>88</v>
      </c>
      <c r="B50" s="71"/>
      <c r="C50" s="71"/>
      <c r="D50" s="71"/>
      <c r="E50" s="71"/>
      <c r="F50" s="45"/>
    </row>
    <row r="51" customFormat="false" ht="15.75" hidden="false" customHeight="true" outlineLevel="0" collapsed="false">
      <c r="A51" s="19" t="s">
        <v>89</v>
      </c>
      <c r="B51" s="46"/>
      <c r="C51" s="46"/>
      <c r="D51" s="46"/>
      <c r="E51" s="46"/>
      <c r="F51" s="47"/>
    </row>
    <row r="52" customFormat="false" ht="15.75" hidden="false" customHeight="true" outlineLevel="0" collapsed="false">
      <c r="A52" s="19" t="s">
        <v>52</v>
      </c>
      <c r="B52" s="91" t="n">
        <v>80</v>
      </c>
      <c r="C52" s="5" t="s">
        <v>81</v>
      </c>
      <c r="D52" s="46"/>
      <c r="E52" s="46"/>
      <c r="F52" s="47"/>
    </row>
    <row r="53" customFormat="false" ht="15.75" hidden="false" customHeight="true" outlineLevel="0" collapsed="false">
      <c r="A53" s="19" t="s">
        <v>54</v>
      </c>
      <c r="B53" s="91" t="n">
        <v>80</v>
      </c>
      <c r="C53" s="5" t="s">
        <v>83</v>
      </c>
      <c r="D53" s="46"/>
      <c r="E53" s="46"/>
      <c r="F53" s="47"/>
    </row>
    <row r="54" customFormat="false" ht="15.75" hidden="false" customHeight="true" outlineLevel="0" collapsed="false">
      <c r="A54" s="19" t="s">
        <v>84</v>
      </c>
      <c r="B54" s="92" t="s">
        <v>85</v>
      </c>
      <c r="C54" s="5" t="s">
        <v>83</v>
      </c>
      <c r="D54" s="46"/>
      <c r="E54" s="46"/>
      <c r="F54" s="47"/>
    </row>
    <row r="55" customFormat="false" ht="15.75" hidden="false" customHeight="true" outlineLevel="0" collapsed="false">
      <c r="A55" s="19" t="s">
        <v>90</v>
      </c>
      <c r="B55" s="46"/>
      <c r="C55" s="5"/>
      <c r="D55" s="46"/>
      <c r="E55" s="46"/>
      <c r="F55" s="47"/>
    </row>
    <row r="56" customFormat="false" ht="15.75" hidden="false" customHeight="true" outlineLevel="0" collapsed="false">
      <c r="A56" s="19"/>
      <c r="B56" s="5" t="str">
        <f aca="false">"M92 X"&amp;ROUND(IF($B$54="CoreXY", $B$52*ROUND(Helper!$G$43,3),$B$52*ROUND(Helper!$F$43,3)),3)&amp;" Y"&amp;ROUND(IF($B$54="CoreXY", $B$53*ROUND(Helper!$G$44,3),$B$53*ROUND(Helper!$F$44,3)),3)</f>
        <v>M92 X80,24 Y80,24</v>
      </c>
      <c r="C56" s="5"/>
      <c r="D56" s="5" t="s">
        <v>87</v>
      </c>
      <c r="E56" s="46"/>
      <c r="F56" s="47"/>
    </row>
    <row r="57" customFormat="false" ht="15.75" hidden="false" customHeight="true" outlineLevel="0" collapsed="false">
      <c r="A57" s="19" t="s">
        <v>91</v>
      </c>
      <c r="B57" s="46"/>
      <c r="C57" s="5"/>
      <c r="D57" s="46"/>
      <c r="E57" s="46"/>
      <c r="F57" s="47"/>
      <c r="H57" s="5"/>
      <c r="M57" s="5"/>
    </row>
    <row r="58" customFormat="false" ht="15.75" hidden="false" customHeight="true" outlineLevel="0" collapsed="false">
      <c r="A58" s="25" t="s">
        <v>92</v>
      </c>
      <c r="B58" s="83"/>
      <c r="C58" s="26"/>
      <c r="D58" s="83"/>
      <c r="E58" s="83"/>
      <c r="F58" s="84"/>
      <c r="H58" s="5"/>
      <c r="M58" s="5"/>
    </row>
    <row r="59" customFormat="false" ht="15.75" hidden="false" customHeight="true" outlineLevel="0" collapsed="false">
      <c r="A59" s="2"/>
    </row>
    <row r="60" customFormat="false" ht="15.75" hidden="false" customHeight="true" outlineLevel="0" collapsed="false">
      <c r="A60" s="2"/>
    </row>
    <row r="61" customFormat="false" ht="15.75" hidden="false" customHeight="true" outlineLevel="0" collapsed="false">
      <c r="A61" s="2"/>
    </row>
    <row r="62" customFormat="false" ht="15.75" hidden="false" customHeight="true" outlineLevel="0" collapsed="false">
      <c r="A62" s="2"/>
    </row>
    <row r="63" customFormat="false" ht="15.75" hidden="false" customHeight="true" outlineLevel="0" collapsed="false">
      <c r="A63" s="2"/>
    </row>
    <row r="64" customFormat="false" ht="15.75" hidden="false" customHeight="true" outlineLevel="0" collapsed="false">
      <c r="A64" s="2"/>
    </row>
    <row r="65" customFormat="false" ht="15.75" hidden="false" customHeight="true" outlineLevel="0" collapsed="false">
      <c r="A65" s="2"/>
    </row>
    <row r="66" customFormat="false" ht="15.75" hidden="false" customHeight="true" outlineLevel="0" collapsed="false">
      <c r="A66" s="2"/>
    </row>
    <row r="67" customFormat="false" ht="15.75" hidden="false" customHeight="true" outlineLevel="0" collapsed="false">
      <c r="A67" s="2"/>
    </row>
    <row r="68" customFormat="false" ht="15.75" hidden="false" customHeight="true" outlineLevel="0" collapsed="false">
      <c r="A68" s="2"/>
    </row>
    <row r="69" customFormat="false" ht="15.75" hidden="false" customHeight="true" outlineLevel="0" collapsed="false">
      <c r="A69" s="2"/>
    </row>
    <row r="70" customFormat="false" ht="15.75" hidden="false" customHeight="true" outlineLevel="0" collapsed="false">
      <c r="A70" s="2"/>
    </row>
    <row r="71" customFormat="false" ht="15.75" hidden="false" customHeight="true" outlineLevel="0" collapsed="false">
      <c r="A71" s="2"/>
    </row>
    <row r="72" customFormat="false" ht="15.75" hidden="false" customHeight="true" outlineLevel="0" collapsed="false">
      <c r="A72" s="2"/>
    </row>
    <row r="73" customFormat="false" ht="15.75" hidden="false" customHeight="true" outlineLevel="0" collapsed="false">
      <c r="A73" s="2"/>
    </row>
    <row r="74" customFormat="false" ht="15.75" hidden="false" customHeight="true" outlineLevel="0" collapsed="false">
      <c r="A74" s="2"/>
    </row>
    <row r="75" customFormat="false" ht="15.75" hidden="false" customHeight="true" outlineLevel="0" collapsed="false">
      <c r="A75" s="2"/>
    </row>
    <row r="76" customFormat="false" ht="15.75" hidden="false" customHeight="true" outlineLevel="0" collapsed="false">
      <c r="A76" s="2"/>
    </row>
    <row r="77" customFormat="false" ht="15.75" hidden="false" customHeight="true" outlineLevel="0" collapsed="false">
      <c r="A77" s="2"/>
    </row>
    <row r="78" customFormat="false" ht="15.75" hidden="false" customHeight="true" outlineLevel="0" collapsed="false">
      <c r="A78" s="2"/>
    </row>
    <row r="79" customFormat="false" ht="15.75" hidden="false" customHeight="true" outlineLevel="0" collapsed="false">
      <c r="A79" s="2"/>
    </row>
    <row r="80" customFormat="false" ht="15.75" hidden="false" customHeight="true" outlineLevel="0" collapsed="false">
      <c r="A80" s="2"/>
    </row>
    <row r="81" customFormat="false" ht="15.75" hidden="false" customHeight="true" outlineLevel="0" collapsed="false">
      <c r="A81" s="2"/>
    </row>
    <row r="82" customFormat="false" ht="15.75" hidden="false" customHeight="true" outlineLevel="0" collapsed="false">
      <c r="A82" s="2"/>
    </row>
    <row r="83" customFormat="false" ht="15.75" hidden="false" customHeight="true" outlineLevel="0" collapsed="false">
      <c r="A83" s="2"/>
    </row>
    <row r="84" customFormat="false" ht="15.75" hidden="false" customHeight="true" outlineLevel="0" collapsed="false">
      <c r="A84" s="2"/>
    </row>
    <row r="85" customFormat="false" ht="15.75" hidden="false" customHeight="true" outlineLevel="0" collapsed="false">
      <c r="A85" s="2"/>
    </row>
    <row r="86" customFormat="false" ht="15.75" hidden="false" customHeight="true" outlineLevel="0" collapsed="false">
      <c r="A86" s="2"/>
    </row>
    <row r="87" customFormat="false" ht="15.75" hidden="false" customHeight="true" outlineLevel="0" collapsed="false">
      <c r="A87" s="2"/>
    </row>
    <row r="88" customFormat="false" ht="15.75" hidden="false" customHeight="true" outlineLevel="0" collapsed="false">
      <c r="A88" s="2"/>
    </row>
    <row r="89" customFormat="false" ht="15.75" hidden="false" customHeight="true" outlineLevel="0" collapsed="false">
      <c r="A89" s="2"/>
    </row>
    <row r="90" customFormat="false" ht="15.75" hidden="false" customHeight="true" outlineLevel="0" collapsed="false">
      <c r="A90" s="2"/>
    </row>
    <row r="91" customFormat="false" ht="15.75" hidden="false" customHeight="true" outlineLevel="0" collapsed="false">
      <c r="A91" s="2"/>
    </row>
    <row r="92" customFormat="false" ht="15.75" hidden="false" customHeight="true" outlineLevel="0" collapsed="false">
      <c r="A92" s="2"/>
    </row>
    <row r="93" customFormat="false" ht="15.75" hidden="false" customHeight="true" outlineLevel="0" collapsed="false">
      <c r="A93" s="2"/>
    </row>
    <row r="94" customFormat="false" ht="15.75" hidden="false" customHeight="true" outlineLevel="0" collapsed="false">
      <c r="A94" s="2"/>
    </row>
    <row r="95" customFormat="false" ht="15.75" hidden="false" customHeight="true" outlineLevel="0" collapsed="false">
      <c r="A95" s="2"/>
    </row>
    <row r="96" customFormat="false" ht="15.75" hidden="false" customHeight="true" outlineLevel="0" collapsed="false">
      <c r="A96" s="2"/>
    </row>
    <row r="97" customFormat="false" ht="15.75" hidden="false" customHeight="true" outlineLevel="0" collapsed="false">
      <c r="A97" s="2"/>
    </row>
    <row r="98" customFormat="false" ht="15.75" hidden="false" customHeight="true" outlineLevel="0" collapsed="false">
      <c r="A98" s="2"/>
    </row>
    <row r="99" customFormat="false" ht="15.75" hidden="false" customHeight="true" outlineLevel="0" collapsed="false">
      <c r="A99" s="2"/>
    </row>
    <row r="100" customFormat="false" ht="15.75" hidden="false" customHeight="true" outlineLevel="0" collapsed="false">
      <c r="A100" s="2"/>
    </row>
    <row r="101" customFormat="false" ht="15.75" hidden="false" customHeight="true" outlineLevel="0" collapsed="false">
      <c r="A101" s="2"/>
    </row>
    <row r="102" customFormat="false" ht="15.75" hidden="false" customHeight="true" outlineLevel="0" collapsed="false">
      <c r="A102" s="2"/>
    </row>
    <row r="103" customFormat="false" ht="15.75" hidden="false" customHeight="true" outlineLevel="0" collapsed="false">
      <c r="A103" s="2"/>
    </row>
    <row r="104" customFormat="false" ht="15.75" hidden="false" customHeight="true" outlineLevel="0" collapsed="false">
      <c r="A104" s="2"/>
    </row>
    <row r="105" customFormat="false" ht="15.75" hidden="false" customHeight="true" outlineLevel="0" collapsed="false">
      <c r="A105" s="2"/>
    </row>
    <row r="106" customFormat="false" ht="15.75" hidden="false" customHeight="true" outlineLevel="0" collapsed="false">
      <c r="A106" s="2"/>
    </row>
    <row r="107" customFormat="false" ht="15.75" hidden="false" customHeight="true" outlineLevel="0" collapsed="false">
      <c r="A107" s="2"/>
    </row>
    <row r="108" customFormat="false" ht="15.75" hidden="false" customHeight="true" outlineLevel="0" collapsed="false">
      <c r="A108" s="2"/>
    </row>
    <row r="109" customFormat="false" ht="15.75" hidden="false" customHeight="true" outlineLevel="0" collapsed="false">
      <c r="A109" s="2"/>
    </row>
    <row r="110" customFormat="false" ht="15.75" hidden="false" customHeight="true" outlineLevel="0" collapsed="false">
      <c r="A110" s="2"/>
    </row>
    <row r="111" customFormat="false" ht="15.75" hidden="false" customHeight="true" outlineLevel="0" collapsed="false">
      <c r="A111" s="2"/>
    </row>
    <row r="112" customFormat="false" ht="15.75" hidden="false" customHeight="true" outlineLevel="0" collapsed="false">
      <c r="A112" s="2"/>
    </row>
    <row r="113" customFormat="false" ht="15.75" hidden="false" customHeight="true" outlineLevel="0" collapsed="false">
      <c r="A113" s="2"/>
    </row>
    <row r="114" customFormat="false" ht="15.75" hidden="false" customHeight="true" outlineLevel="0" collapsed="false">
      <c r="A114" s="2"/>
    </row>
    <row r="115" customFormat="false" ht="15.75" hidden="false" customHeight="true" outlineLevel="0" collapsed="false">
      <c r="A115" s="2"/>
    </row>
    <row r="116" customFormat="false" ht="15.75" hidden="false" customHeight="true" outlineLevel="0" collapsed="false">
      <c r="A116" s="2"/>
    </row>
    <row r="117" customFormat="false" ht="15.75" hidden="false" customHeight="true" outlineLevel="0" collapsed="false">
      <c r="A117" s="2"/>
    </row>
    <row r="118" customFormat="false" ht="15.75" hidden="false" customHeight="true" outlineLevel="0" collapsed="false">
      <c r="A118" s="2"/>
    </row>
    <row r="119" customFormat="false" ht="15.75" hidden="false" customHeight="true" outlineLevel="0" collapsed="false">
      <c r="A119" s="2"/>
    </row>
    <row r="120" customFormat="false" ht="15.75" hidden="false" customHeight="true" outlineLevel="0" collapsed="false">
      <c r="A120" s="2"/>
    </row>
    <row r="121" customFormat="false" ht="15.75" hidden="false" customHeight="true" outlineLevel="0" collapsed="false">
      <c r="A121" s="2"/>
    </row>
    <row r="122" customFormat="false" ht="15.75" hidden="false" customHeight="true" outlineLevel="0" collapsed="false">
      <c r="A122" s="2"/>
    </row>
    <row r="123" customFormat="false" ht="15.75" hidden="false" customHeight="true" outlineLevel="0" collapsed="false">
      <c r="A123" s="2"/>
    </row>
    <row r="124" customFormat="false" ht="15.75" hidden="false" customHeight="true" outlineLevel="0" collapsed="false">
      <c r="A124" s="2"/>
    </row>
    <row r="125" customFormat="false" ht="15.75" hidden="false" customHeight="true" outlineLevel="0" collapsed="false">
      <c r="A125" s="2"/>
    </row>
    <row r="126" customFormat="false" ht="15.75" hidden="false" customHeight="true" outlineLevel="0" collapsed="false">
      <c r="A126" s="2"/>
    </row>
    <row r="127" customFormat="false" ht="15.75" hidden="false" customHeight="true" outlineLevel="0" collapsed="false">
      <c r="A127" s="2"/>
    </row>
    <row r="128" customFormat="false" ht="15.75" hidden="false" customHeight="true" outlineLevel="0" collapsed="false">
      <c r="A128" s="2"/>
    </row>
    <row r="129" customFormat="false" ht="15.75" hidden="false" customHeight="true" outlineLevel="0" collapsed="false">
      <c r="A129" s="2"/>
    </row>
    <row r="130" customFormat="false" ht="15.75" hidden="false" customHeight="true" outlineLevel="0" collapsed="false">
      <c r="A130" s="2"/>
    </row>
    <row r="131" customFormat="false" ht="15.75" hidden="false" customHeight="true" outlineLevel="0" collapsed="false">
      <c r="A131" s="2"/>
    </row>
    <row r="132" customFormat="false" ht="15.75" hidden="false" customHeight="true" outlineLevel="0" collapsed="false">
      <c r="A132" s="2"/>
    </row>
    <row r="133" customFormat="false" ht="15.75" hidden="false" customHeight="true" outlineLevel="0" collapsed="false">
      <c r="A133" s="2"/>
    </row>
    <row r="134" customFormat="false" ht="15.75" hidden="false" customHeight="true" outlineLevel="0" collapsed="false">
      <c r="A134" s="2"/>
    </row>
    <row r="135" customFormat="false" ht="15.75" hidden="false" customHeight="true" outlineLevel="0" collapsed="false">
      <c r="A135" s="2"/>
    </row>
    <row r="136" customFormat="false" ht="15.75" hidden="false" customHeight="true" outlineLevel="0" collapsed="false">
      <c r="A136" s="2"/>
    </row>
    <row r="137" customFormat="false" ht="15.75" hidden="false" customHeight="true" outlineLevel="0" collapsed="false">
      <c r="A137" s="2"/>
    </row>
    <row r="138" customFormat="false" ht="15.75" hidden="false" customHeight="true" outlineLevel="0" collapsed="false">
      <c r="A138" s="2"/>
    </row>
    <row r="139" customFormat="false" ht="15.75" hidden="false" customHeight="true" outlineLevel="0" collapsed="false">
      <c r="A139" s="2"/>
    </row>
    <row r="140" customFormat="false" ht="15.75" hidden="false" customHeight="true" outlineLevel="0" collapsed="false">
      <c r="A140" s="2"/>
    </row>
    <row r="141" customFormat="false" ht="15.75" hidden="false" customHeight="true" outlineLevel="0" collapsed="false">
      <c r="A141" s="2"/>
    </row>
    <row r="142" customFormat="false" ht="15.75" hidden="false" customHeight="true" outlineLevel="0" collapsed="false">
      <c r="A142" s="2"/>
    </row>
    <row r="143" customFormat="false" ht="15.75" hidden="false" customHeight="true" outlineLevel="0" collapsed="false">
      <c r="A143" s="2"/>
    </row>
    <row r="144" customFormat="false" ht="15.75" hidden="false" customHeight="true" outlineLevel="0" collapsed="false">
      <c r="A144" s="2"/>
    </row>
    <row r="145" customFormat="false" ht="15.75" hidden="false" customHeight="true" outlineLevel="0" collapsed="false">
      <c r="A145" s="2"/>
    </row>
    <row r="146" customFormat="false" ht="15.75" hidden="false" customHeight="true" outlineLevel="0" collapsed="false">
      <c r="A146" s="2"/>
    </row>
    <row r="147" customFormat="false" ht="15.75" hidden="false" customHeight="true" outlineLevel="0" collapsed="false">
      <c r="A147" s="2"/>
    </row>
    <row r="148" customFormat="false" ht="15.75" hidden="false" customHeight="true" outlineLevel="0" collapsed="false">
      <c r="A148" s="2"/>
    </row>
    <row r="149" customFormat="false" ht="15.75" hidden="false" customHeight="true" outlineLevel="0" collapsed="false">
      <c r="A149" s="2"/>
    </row>
    <row r="150" customFormat="false" ht="15.75" hidden="false" customHeight="true" outlineLevel="0" collapsed="false">
      <c r="A150" s="2"/>
    </row>
    <row r="151" customFormat="false" ht="15.75" hidden="false" customHeight="true" outlineLevel="0" collapsed="false">
      <c r="A151" s="2"/>
    </row>
    <row r="152" customFormat="false" ht="15.75" hidden="false" customHeight="true" outlineLevel="0" collapsed="false">
      <c r="A152" s="2"/>
    </row>
    <row r="153" customFormat="false" ht="15.75" hidden="false" customHeight="true" outlineLevel="0" collapsed="false">
      <c r="A153" s="2"/>
    </row>
    <row r="154" customFormat="false" ht="15.75" hidden="false" customHeight="true" outlineLevel="0" collapsed="false">
      <c r="A154" s="2"/>
    </row>
    <row r="155" customFormat="false" ht="15.75" hidden="false" customHeight="true" outlineLevel="0" collapsed="false">
      <c r="A155" s="2"/>
    </row>
    <row r="156" customFormat="false" ht="15.75" hidden="false" customHeight="true" outlineLevel="0" collapsed="false">
      <c r="A156" s="2"/>
    </row>
    <row r="157" customFormat="false" ht="15.75" hidden="false" customHeight="true" outlineLevel="0" collapsed="false">
      <c r="A157" s="2"/>
    </row>
    <row r="158" customFormat="false" ht="15.75" hidden="false" customHeight="true" outlineLevel="0" collapsed="false">
      <c r="A158" s="2"/>
    </row>
    <row r="159" customFormat="false" ht="15.75" hidden="false" customHeight="true" outlineLevel="0" collapsed="false">
      <c r="A159" s="2"/>
    </row>
    <row r="160" customFormat="false" ht="15.75" hidden="false" customHeight="true" outlineLevel="0" collapsed="false">
      <c r="A160" s="2"/>
    </row>
    <row r="161" customFormat="false" ht="15.75" hidden="false" customHeight="true" outlineLevel="0" collapsed="false">
      <c r="A161" s="2"/>
    </row>
    <row r="162" customFormat="false" ht="15.75" hidden="false" customHeight="true" outlineLevel="0" collapsed="false">
      <c r="A162" s="2"/>
    </row>
    <row r="163" customFormat="false" ht="15.75" hidden="false" customHeight="true" outlineLevel="0" collapsed="false">
      <c r="A163" s="2"/>
    </row>
    <row r="164" customFormat="false" ht="15.75" hidden="false" customHeight="true" outlineLevel="0" collapsed="false">
      <c r="A164" s="2"/>
    </row>
    <row r="165" customFormat="false" ht="15.75" hidden="false" customHeight="true" outlineLevel="0" collapsed="false">
      <c r="A165" s="2"/>
    </row>
    <row r="166" customFormat="false" ht="15.75" hidden="false" customHeight="true" outlineLevel="0" collapsed="false">
      <c r="A166" s="2"/>
    </row>
    <row r="167" customFormat="false" ht="15.75" hidden="false" customHeight="true" outlineLevel="0" collapsed="false">
      <c r="A167" s="2"/>
    </row>
    <row r="168" customFormat="false" ht="15.75" hidden="false" customHeight="true" outlineLevel="0" collapsed="false">
      <c r="A168" s="2"/>
    </row>
    <row r="169" customFormat="false" ht="15.75" hidden="false" customHeight="true" outlineLevel="0" collapsed="false">
      <c r="A169" s="2"/>
    </row>
    <row r="170" customFormat="false" ht="15.75" hidden="false" customHeight="true" outlineLevel="0" collapsed="false">
      <c r="A170" s="2"/>
    </row>
    <row r="171" customFormat="false" ht="15.75" hidden="false" customHeight="true" outlineLevel="0" collapsed="false">
      <c r="A171" s="2"/>
    </row>
    <row r="172" customFormat="false" ht="15.75" hidden="false" customHeight="true" outlineLevel="0" collapsed="false">
      <c r="A172" s="2"/>
    </row>
    <row r="173" customFormat="false" ht="15.75" hidden="false" customHeight="true" outlineLevel="0" collapsed="false">
      <c r="A173" s="2"/>
    </row>
    <row r="174" customFormat="false" ht="15.75" hidden="false" customHeight="true" outlineLevel="0" collapsed="false">
      <c r="A174" s="2"/>
    </row>
    <row r="175" customFormat="false" ht="15.75" hidden="false" customHeight="true" outlineLevel="0" collapsed="false">
      <c r="A175" s="2"/>
    </row>
    <row r="176" customFormat="false" ht="15.75" hidden="false" customHeight="true" outlineLevel="0" collapsed="false">
      <c r="A176" s="2"/>
    </row>
    <row r="177" customFormat="false" ht="15.75" hidden="false" customHeight="true" outlineLevel="0" collapsed="false">
      <c r="A177" s="2"/>
    </row>
    <row r="178" customFormat="false" ht="15.75" hidden="false" customHeight="true" outlineLevel="0" collapsed="false">
      <c r="A178" s="2"/>
    </row>
    <row r="179" customFormat="false" ht="15.75" hidden="false" customHeight="true" outlineLevel="0" collapsed="false">
      <c r="A179" s="2"/>
    </row>
    <row r="180" customFormat="false" ht="15.75" hidden="false" customHeight="true" outlineLevel="0" collapsed="false">
      <c r="A180" s="2"/>
    </row>
    <row r="181" customFormat="false" ht="15.75" hidden="false" customHeight="true" outlineLevel="0" collapsed="false">
      <c r="A181" s="2"/>
    </row>
    <row r="182" customFormat="false" ht="15.75" hidden="false" customHeight="true" outlineLevel="0" collapsed="false">
      <c r="A182" s="2"/>
    </row>
    <row r="183" customFormat="false" ht="15.75" hidden="false" customHeight="true" outlineLevel="0" collapsed="false">
      <c r="A183" s="2"/>
    </row>
    <row r="184" customFormat="false" ht="15.75" hidden="false" customHeight="true" outlineLevel="0" collapsed="false">
      <c r="A184" s="2"/>
    </row>
    <row r="185" customFormat="false" ht="15.75" hidden="false" customHeight="true" outlineLevel="0" collapsed="false">
      <c r="A185" s="2"/>
    </row>
    <row r="186" customFormat="false" ht="15.75" hidden="false" customHeight="true" outlineLevel="0" collapsed="false">
      <c r="A186" s="2"/>
    </row>
    <row r="187" customFormat="false" ht="15.75" hidden="false" customHeight="true" outlineLevel="0" collapsed="false">
      <c r="A187" s="2"/>
    </row>
    <row r="188" customFormat="false" ht="15.75" hidden="false" customHeight="true" outlineLevel="0" collapsed="false">
      <c r="A188" s="2"/>
    </row>
    <row r="189" customFormat="false" ht="15.75" hidden="false" customHeight="true" outlineLevel="0" collapsed="false">
      <c r="A189" s="2"/>
    </row>
    <row r="190" customFormat="false" ht="15.75" hidden="false" customHeight="true" outlineLevel="0" collapsed="false">
      <c r="A190" s="2"/>
    </row>
    <row r="191" customFormat="false" ht="15.75" hidden="false" customHeight="true" outlineLevel="0" collapsed="false">
      <c r="A191" s="2"/>
    </row>
    <row r="192" customFormat="false" ht="15.75" hidden="false" customHeight="true" outlineLevel="0" collapsed="false">
      <c r="A192" s="2"/>
    </row>
    <row r="193" customFormat="false" ht="15.75" hidden="false" customHeight="true" outlineLevel="0" collapsed="false">
      <c r="A193" s="2"/>
    </row>
    <row r="194" customFormat="false" ht="15.75" hidden="false" customHeight="true" outlineLevel="0" collapsed="false">
      <c r="A194" s="2"/>
    </row>
    <row r="195" customFormat="false" ht="15.75" hidden="false" customHeight="true" outlineLevel="0" collapsed="false">
      <c r="A195" s="2"/>
    </row>
    <row r="196" customFormat="false" ht="15.75" hidden="false" customHeight="true" outlineLevel="0" collapsed="false">
      <c r="A196" s="2"/>
    </row>
    <row r="197" customFormat="false" ht="15.75" hidden="false" customHeight="true" outlineLevel="0" collapsed="false">
      <c r="A197" s="2"/>
    </row>
    <row r="198" customFormat="false" ht="15.75" hidden="false" customHeight="true" outlineLevel="0" collapsed="false">
      <c r="A198" s="2"/>
    </row>
    <row r="199" customFormat="false" ht="15.75" hidden="false" customHeight="true" outlineLevel="0" collapsed="false">
      <c r="A199" s="2"/>
    </row>
    <row r="200" customFormat="false" ht="15.75" hidden="false" customHeight="true" outlineLevel="0" collapsed="false">
      <c r="A200" s="2"/>
    </row>
    <row r="201" customFormat="false" ht="15.75" hidden="false" customHeight="true" outlineLevel="0" collapsed="false">
      <c r="A201" s="2"/>
    </row>
    <row r="202" customFormat="false" ht="15.75" hidden="false" customHeight="true" outlineLevel="0" collapsed="false">
      <c r="A202" s="2"/>
    </row>
    <row r="203" customFormat="false" ht="15.75" hidden="false" customHeight="true" outlineLevel="0" collapsed="false">
      <c r="A203" s="2"/>
    </row>
    <row r="204" customFormat="false" ht="15.75" hidden="false" customHeight="true" outlineLevel="0" collapsed="false">
      <c r="A204" s="2"/>
    </row>
    <row r="205" customFormat="false" ht="15.75" hidden="false" customHeight="true" outlineLevel="0" collapsed="false">
      <c r="A205" s="2"/>
    </row>
    <row r="206" customFormat="false" ht="15.75" hidden="false" customHeight="true" outlineLevel="0" collapsed="false">
      <c r="A206" s="2"/>
    </row>
    <row r="207" customFormat="false" ht="15.75" hidden="false" customHeight="true" outlineLevel="0" collapsed="false">
      <c r="A207" s="2"/>
    </row>
    <row r="208" customFormat="false" ht="15.75" hidden="false" customHeight="true" outlineLevel="0" collapsed="false">
      <c r="A208" s="2"/>
    </row>
    <row r="209" customFormat="false" ht="15.75" hidden="false" customHeight="true" outlineLevel="0" collapsed="false">
      <c r="A209" s="2"/>
    </row>
    <row r="210" customFormat="false" ht="15.75" hidden="false" customHeight="true" outlineLevel="0" collapsed="false">
      <c r="A210" s="2"/>
    </row>
    <row r="211" customFormat="false" ht="15.75" hidden="false" customHeight="true" outlineLevel="0" collapsed="false">
      <c r="A211" s="2"/>
    </row>
    <row r="212" customFormat="false" ht="15.75" hidden="false" customHeight="true" outlineLevel="0" collapsed="false">
      <c r="A212" s="2"/>
    </row>
    <row r="213" customFormat="false" ht="15.75" hidden="false" customHeight="true" outlineLevel="0" collapsed="false">
      <c r="A213" s="2"/>
    </row>
    <row r="214" customFormat="false" ht="15.75" hidden="false" customHeight="true" outlineLevel="0" collapsed="false">
      <c r="A214" s="2"/>
    </row>
    <row r="215" customFormat="false" ht="15.75" hidden="false" customHeight="true" outlineLevel="0" collapsed="false">
      <c r="A215" s="2"/>
    </row>
    <row r="216" customFormat="false" ht="15.75" hidden="false" customHeight="true" outlineLevel="0" collapsed="false">
      <c r="A216" s="2"/>
    </row>
    <row r="217" customFormat="false" ht="15.75" hidden="false" customHeight="true" outlineLevel="0" collapsed="false">
      <c r="A217" s="2"/>
    </row>
    <row r="218" customFormat="false" ht="15.75" hidden="false" customHeight="true" outlineLevel="0" collapsed="false">
      <c r="A218" s="2"/>
    </row>
    <row r="219" customFormat="false" ht="15.75" hidden="false" customHeight="true" outlineLevel="0" collapsed="false">
      <c r="A219" s="2"/>
    </row>
    <row r="220" customFormat="false" ht="15.75" hidden="false" customHeight="true" outlineLevel="0" collapsed="false">
      <c r="A220" s="2"/>
    </row>
    <row r="221" customFormat="false" ht="15.75" hidden="false" customHeight="true" outlineLevel="0" collapsed="false">
      <c r="A221" s="2"/>
    </row>
    <row r="222" customFormat="false" ht="15.75" hidden="false" customHeight="true" outlineLevel="0" collapsed="false">
      <c r="A222" s="2"/>
    </row>
    <row r="223" customFormat="false" ht="15.75" hidden="false" customHeight="true" outlineLevel="0" collapsed="false">
      <c r="A223" s="2"/>
    </row>
    <row r="224" customFormat="false" ht="15.75" hidden="false" customHeight="true" outlineLevel="0" collapsed="false">
      <c r="A224" s="2"/>
    </row>
    <row r="225" customFormat="false" ht="15.75" hidden="false" customHeight="true" outlineLevel="0" collapsed="false">
      <c r="A225" s="2"/>
    </row>
    <row r="226" customFormat="false" ht="15.75" hidden="false" customHeight="true" outlineLevel="0" collapsed="false">
      <c r="A226" s="2"/>
    </row>
    <row r="227" customFormat="false" ht="15.75" hidden="false" customHeight="true" outlineLevel="0" collapsed="false">
      <c r="A227" s="2"/>
    </row>
    <row r="228" customFormat="false" ht="15.75" hidden="false" customHeight="true" outlineLevel="0" collapsed="false">
      <c r="A228" s="2"/>
    </row>
    <row r="229" customFormat="false" ht="15.75" hidden="false" customHeight="true" outlineLevel="0" collapsed="false">
      <c r="A229" s="2"/>
    </row>
    <row r="230" customFormat="false" ht="15.75" hidden="false" customHeight="true" outlineLevel="0" collapsed="false">
      <c r="A230" s="2"/>
    </row>
    <row r="231" customFormat="false" ht="15.75" hidden="false" customHeight="true" outlineLevel="0" collapsed="false">
      <c r="A231" s="2"/>
    </row>
    <row r="232" customFormat="false" ht="15.75" hidden="false" customHeight="true" outlineLevel="0" collapsed="false">
      <c r="A232" s="2"/>
    </row>
    <row r="233" customFormat="false" ht="15.75" hidden="false" customHeight="true" outlineLevel="0" collapsed="false">
      <c r="A233" s="2"/>
    </row>
    <row r="234" customFormat="false" ht="15.75" hidden="false" customHeight="true" outlineLevel="0" collapsed="false">
      <c r="A234" s="2"/>
    </row>
    <row r="235" customFormat="false" ht="15.75" hidden="false" customHeight="true" outlineLevel="0" collapsed="false">
      <c r="A235" s="2"/>
    </row>
    <row r="236" customFormat="false" ht="15.75" hidden="false" customHeight="true" outlineLevel="0" collapsed="false">
      <c r="A236" s="2"/>
    </row>
    <row r="237" customFormat="false" ht="15.75" hidden="false" customHeight="true" outlineLevel="0" collapsed="false">
      <c r="A237" s="2"/>
    </row>
    <row r="238" customFormat="false" ht="15.75" hidden="false" customHeight="true" outlineLevel="0" collapsed="false">
      <c r="A238" s="2"/>
    </row>
    <row r="239" customFormat="false" ht="15.75" hidden="false" customHeight="true" outlineLevel="0" collapsed="false">
      <c r="A239" s="2"/>
    </row>
    <row r="240" customFormat="false" ht="15.75" hidden="false" customHeight="true" outlineLevel="0" collapsed="false">
      <c r="A240" s="2"/>
    </row>
    <row r="241" customFormat="false" ht="15.75" hidden="false" customHeight="true" outlineLevel="0" collapsed="false">
      <c r="A241" s="2"/>
    </row>
    <row r="242" customFormat="false" ht="15.75" hidden="false" customHeight="true" outlineLevel="0" collapsed="false">
      <c r="A242" s="2"/>
    </row>
    <row r="243" customFormat="false" ht="15.75" hidden="false" customHeight="true" outlineLevel="0" collapsed="false">
      <c r="A243" s="2"/>
    </row>
    <row r="244" customFormat="false" ht="15.75" hidden="false" customHeight="true" outlineLevel="0" collapsed="false">
      <c r="A244" s="2"/>
    </row>
    <row r="245" customFormat="false" ht="15.75" hidden="false" customHeight="true" outlineLevel="0" collapsed="false">
      <c r="A245" s="2"/>
    </row>
    <row r="246" customFormat="false" ht="15.75" hidden="false" customHeight="true" outlineLevel="0" collapsed="false">
      <c r="A246" s="2"/>
    </row>
    <row r="247" customFormat="false" ht="15.75" hidden="false" customHeight="true" outlineLevel="0" collapsed="false">
      <c r="A247" s="2"/>
    </row>
    <row r="248" customFormat="false" ht="15.75" hidden="false" customHeight="true" outlineLevel="0" collapsed="false">
      <c r="A248" s="2"/>
    </row>
    <row r="249" customFormat="false" ht="15.75" hidden="false" customHeight="true" outlineLevel="0" collapsed="false">
      <c r="A249" s="2"/>
    </row>
    <row r="250" customFormat="false" ht="15.75" hidden="false" customHeight="true" outlineLevel="0" collapsed="false">
      <c r="A250" s="2"/>
    </row>
    <row r="251" customFormat="false" ht="15.75" hidden="false" customHeight="true" outlineLevel="0" collapsed="false">
      <c r="A251" s="2"/>
    </row>
    <row r="252" customFormat="false" ht="15.75" hidden="false" customHeight="true" outlineLevel="0" collapsed="false">
      <c r="A252" s="2"/>
    </row>
    <row r="253" customFormat="false" ht="15.75" hidden="false" customHeight="true" outlineLevel="0" collapsed="false">
      <c r="A253" s="2"/>
    </row>
    <row r="254" customFormat="false" ht="15.75" hidden="false" customHeight="true" outlineLevel="0" collapsed="false">
      <c r="A254" s="2"/>
    </row>
    <row r="255" customFormat="false" ht="15.75" hidden="false" customHeight="true" outlineLevel="0" collapsed="false">
      <c r="A255" s="2"/>
    </row>
    <row r="256" customFormat="false" ht="15.75" hidden="false" customHeight="true" outlineLevel="0" collapsed="false">
      <c r="A256" s="2"/>
    </row>
    <row r="257" customFormat="false" ht="15.75" hidden="false" customHeight="true" outlineLevel="0" collapsed="false">
      <c r="A257" s="2"/>
    </row>
    <row r="258" customFormat="false" ht="15.75" hidden="false" customHeight="true" outlineLevel="0" collapsed="false">
      <c r="A258" s="2"/>
    </row>
    <row r="259" customFormat="false" ht="15.75" hidden="false" customHeight="true" outlineLevel="0" collapsed="false">
      <c r="A259" s="2"/>
    </row>
    <row r="260" customFormat="false" ht="15.75" hidden="false" customHeight="true" outlineLevel="0" collapsed="false">
      <c r="A260" s="2"/>
    </row>
    <row r="261" customFormat="false" ht="15.75" hidden="false" customHeight="true" outlineLevel="0" collapsed="false">
      <c r="A261" s="2"/>
    </row>
    <row r="262" customFormat="false" ht="15.75" hidden="false" customHeight="true" outlineLevel="0" collapsed="false">
      <c r="A262" s="2"/>
    </row>
    <row r="263" customFormat="false" ht="15.75" hidden="false" customHeight="true" outlineLevel="0" collapsed="false">
      <c r="A263" s="2"/>
    </row>
    <row r="264" customFormat="false" ht="15.75" hidden="false" customHeight="true" outlineLevel="0" collapsed="false">
      <c r="A264" s="2"/>
    </row>
    <row r="265" customFormat="false" ht="15.75" hidden="false" customHeight="true" outlineLevel="0" collapsed="false">
      <c r="A265" s="2"/>
    </row>
    <row r="266" customFormat="false" ht="15.75" hidden="false" customHeight="true" outlineLevel="0" collapsed="false">
      <c r="A266" s="2"/>
    </row>
    <row r="267" customFormat="false" ht="15.75" hidden="false" customHeight="true" outlineLevel="0" collapsed="false">
      <c r="A267" s="2"/>
    </row>
    <row r="268" customFormat="false" ht="15.75" hidden="false" customHeight="true" outlineLevel="0" collapsed="false">
      <c r="A268" s="2"/>
    </row>
    <row r="269" customFormat="false" ht="15.75" hidden="false" customHeight="true" outlineLevel="0" collapsed="false">
      <c r="A269" s="2"/>
    </row>
    <row r="270" customFormat="false" ht="15.75" hidden="false" customHeight="true" outlineLevel="0" collapsed="false">
      <c r="A270" s="2"/>
    </row>
    <row r="271" customFormat="false" ht="15.75" hidden="false" customHeight="true" outlineLevel="0" collapsed="false">
      <c r="A271" s="2"/>
    </row>
    <row r="272" customFormat="false" ht="15.75" hidden="false" customHeight="true" outlineLevel="0" collapsed="false">
      <c r="A272" s="2"/>
    </row>
    <row r="273" customFormat="false" ht="15.75" hidden="false" customHeight="true" outlineLevel="0" collapsed="false">
      <c r="A273" s="2"/>
    </row>
    <row r="274" customFormat="false" ht="15.75" hidden="false" customHeight="true" outlineLevel="0" collapsed="false">
      <c r="A274" s="2"/>
    </row>
    <row r="275" customFormat="false" ht="15.75" hidden="false" customHeight="true" outlineLevel="0" collapsed="false">
      <c r="A275" s="2"/>
    </row>
    <row r="276" customFormat="false" ht="15.75" hidden="false" customHeight="true" outlineLevel="0" collapsed="false">
      <c r="A276" s="2"/>
    </row>
    <row r="277" customFormat="false" ht="15.75" hidden="false" customHeight="true" outlineLevel="0" collapsed="false">
      <c r="A277" s="2"/>
    </row>
    <row r="278" customFormat="false" ht="15.75" hidden="false" customHeight="true" outlineLevel="0" collapsed="false">
      <c r="A278" s="2"/>
    </row>
    <row r="279" customFormat="false" ht="15.75" hidden="false" customHeight="true" outlineLevel="0" collapsed="false">
      <c r="A279" s="2"/>
    </row>
    <row r="280" customFormat="false" ht="15.75" hidden="false" customHeight="true" outlineLevel="0" collapsed="false">
      <c r="A280" s="2"/>
    </row>
    <row r="281" customFormat="false" ht="15.75" hidden="false" customHeight="true" outlineLevel="0" collapsed="false">
      <c r="A281" s="2"/>
    </row>
    <row r="282" customFormat="false" ht="15.75" hidden="false" customHeight="true" outlineLevel="0" collapsed="false">
      <c r="A282" s="2"/>
    </row>
    <row r="283" customFormat="false" ht="15.75" hidden="false" customHeight="true" outlineLevel="0" collapsed="false">
      <c r="A283" s="2"/>
    </row>
    <row r="284" customFormat="false" ht="15.75" hidden="false" customHeight="true" outlineLevel="0" collapsed="false">
      <c r="A284" s="2"/>
    </row>
    <row r="285" customFormat="false" ht="15.75" hidden="false" customHeight="true" outlineLevel="0" collapsed="false">
      <c r="A285" s="2"/>
    </row>
    <row r="286" customFormat="false" ht="15.75" hidden="false" customHeight="true" outlineLevel="0" collapsed="false">
      <c r="A286" s="2"/>
    </row>
    <row r="287" customFormat="false" ht="15.75" hidden="false" customHeight="true" outlineLevel="0" collapsed="false">
      <c r="A287" s="2"/>
    </row>
    <row r="288" customFormat="false" ht="15.75" hidden="false" customHeight="true" outlineLevel="0" collapsed="false">
      <c r="A288" s="2"/>
    </row>
    <row r="289" customFormat="false" ht="15.75" hidden="false" customHeight="true" outlineLevel="0" collapsed="false">
      <c r="A289" s="2"/>
    </row>
    <row r="290" customFormat="false" ht="15.75" hidden="false" customHeight="true" outlineLevel="0" collapsed="false">
      <c r="A290" s="2"/>
    </row>
    <row r="291" customFormat="false" ht="15.75" hidden="false" customHeight="true" outlineLevel="0" collapsed="false">
      <c r="A291" s="2"/>
    </row>
    <row r="292" customFormat="false" ht="15.75" hidden="false" customHeight="true" outlineLevel="0" collapsed="false">
      <c r="A292" s="2"/>
    </row>
    <row r="293" customFormat="false" ht="15.75" hidden="false" customHeight="true" outlineLevel="0" collapsed="false">
      <c r="A293" s="2"/>
    </row>
    <row r="294" customFormat="false" ht="15.75" hidden="false" customHeight="true" outlineLevel="0" collapsed="false">
      <c r="A294" s="2"/>
    </row>
    <row r="295" customFormat="false" ht="15.75" hidden="false" customHeight="true" outlineLevel="0" collapsed="false">
      <c r="A295" s="2"/>
    </row>
    <row r="296" customFormat="false" ht="15.75" hidden="false" customHeight="true" outlineLevel="0" collapsed="false">
      <c r="A296" s="2"/>
    </row>
    <row r="297" customFormat="false" ht="15.75" hidden="false" customHeight="true" outlineLevel="0" collapsed="false">
      <c r="A297" s="2"/>
    </row>
    <row r="298" customFormat="false" ht="15.75" hidden="false" customHeight="true" outlineLevel="0" collapsed="false">
      <c r="A298" s="2"/>
    </row>
    <row r="299" customFormat="false" ht="15.75" hidden="false" customHeight="true" outlineLevel="0" collapsed="false">
      <c r="A299" s="2"/>
    </row>
    <row r="300" customFormat="false" ht="15.75" hidden="false" customHeight="true" outlineLevel="0" collapsed="false">
      <c r="A300" s="2"/>
    </row>
    <row r="301" customFormat="false" ht="15.75" hidden="false" customHeight="true" outlineLevel="0" collapsed="false">
      <c r="A301" s="2"/>
    </row>
    <row r="302" customFormat="false" ht="15.75" hidden="false" customHeight="true" outlineLevel="0" collapsed="false">
      <c r="A302" s="2"/>
    </row>
    <row r="303" customFormat="false" ht="15.75" hidden="false" customHeight="true" outlineLevel="0" collapsed="false">
      <c r="A303" s="2"/>
    </row>
    <row r="304" customFormat="false" ht="15.75" hidden="false" customHeight="true" outlineLevel="0" collapsed="false">
      <c r="A304" s="2"/>
    </row>
    <row r="305" customFormat="false" ht="15.75" hidden="false" customHeight="true" outlineLevel="0" collapsed="false">
      <c r="A305" s="2"/>
    </row>
    <row r="306" customFormat="false" ht="15.75" hidden="false" customHeight="true" outlineLevel="0" collapsed="false">
      <c r="A306" s="2"/>
    </row>
    <row r="307" customFormat="false" ht="15.75" hidden="false" customHeight="true" outlineLevel="0" collapsed="false">
      <c r="A307" s="2"/>
    </row>
    <row r="308" customFormat="false" ht="15.75" hidden="false" customHeight="true" outlineLevel="0" collapsed="false">
      <c r="A308" s="2"/>
    </row>
    <row r="309" customFormat="false" ht="15.75" hidden="false" customHeight="true" outlineLevel="0" collapsed="false">
      <c r="A309" s="2"/>
    </row>
    <row r="310" customFormat="false" ht="15.75" hidden="false" customHeight="true" outlineLevel="0" collapsed="false">
      <c r="A310" s="2"/>
    </row>
    <row r="311" customFormat="false" ht="15.75" hidden="false" customHeight="true" outlineLevel="0" collapsed="false">
      <c r="A311" s="2"/>
    </row>
    <row r="312" customFormat="false" ht="15.75" hidden="false" customHeight="true" outlineLevel="0" collapsed="false">
      <c r="A312" s="2"/>
    </row>
    <row r="313" customFormat="false" ht="15.75" hidden="false" customHeight="true" outlineLevel="0" collapsed="false">
      <c r="A313" s="2"/>
    </row>
    <row r="314" customFormat="false" ht="15.75" hidden="false" customHeight="true" outlineLevel="0" collapsed="false">
      <c r="A314" s="2"/>
    </row>
    <row r="315" customFormat="false" ht="15.75" hidden="false" customHeight="true" outlineLevel="0" collapsed="false">
      <c r="A315" s="2"/>
    </row>
    <row r="316" customFormat="false" ht="15.75" hidden="false" customHeight="true" outlineLevel="0" collapsed="false">
      <c r="A316" s="2"/>
    </row>
    <row r="317" customFormat="false" ht="15.75" hidden="false" customHeight="true" outlineLevel="0" collapsed="false">
      <c r="A317" s="2"/>
    </row>
    <row r="318" customFormat="false" ht="15.75" hidden="false" customHeight="true" outlineLevel="0" collapsed="false">
      <c r="A318" s="2"/>
    </row>
    <row r="319" customFormat="false" ht="15.75" hidden="false" customHeight="true" outlineLevel="0" collapsed="false">
      <c r="A319" s="2"/>
    </row>
    <row r="320" customFormat="false" ht="15.75" hidden="false" customHeight="true" outlineLevel="0" collapsed="false">
      <c r="A320" s="2"/>
    </row>
    <row r="321" customFormat="false" ht="15.75" hidden="false" customHeight="true" outlineLevel="0" collapsed="false">
      <c r="A321" s="2"/>
    </row>
    <row r="322" customFormat="false" ht="15.75" hidden="false" customHeight="true" outlineLevel="0" collapsed="false">
      <c r="A322" s="2"/>
    </row>
    <row r="323" customFormat="false" ht="15.75" hidden="false" customHeight="true" outlineLevel="0" collapsed="false">
      <c r="A323" s="2"/>
    </row>
    <row r="324" customFormat="false" ht="15.75" hidden="false" customHeight="true" outlineLevel="0" collapsed="false">
      <c r="A324" s="2"/>
    </row>
    <row r="325" customFormat="false" ht="15.75" hidden="false" customHeight="true" outlineLevel="0" collapsed="false">
      <c r="A325" s="2"/>
    </row>
    <row r="326" customFormat="false" ht="15.75" hidden="false" customHeight="true" outlineLevel="0" collapsed="false">
      <c r="A326" s="2"/>
    </row>
    <row r="327" customFormat="false" ht="15.75" hidden="false" customHeight="true" outlineLevel="0" collapsed="false">
      <c r="A327" s="2"/>
    </row>
    <row r="328" customFormat="false" ht="15.75" hidden="false" customHeight="true" outlineLevel="0" collapsed="false">
      <c r="A328" s="2"/>
    </row>
    <row r="329" customFormat="false" ht="15.75" hidden="false" customHeight="true" outlineLevel="0" collapsed="false">
      <c r="A329" s="2"/>
    </row>
    <row r="330" customFormat="false" ht="15.75" hidden="false" customHeight="true" outlineLevel="0" collapsed="false">
      <c r="A330" s="2"/>
    </row>
    <row r="331" customFormat="false" ht="15.75" hidden="false" customHeight="true" outlineLevel="0" collapsed="false">
      <c r="A331" s="2"/>
    </row>
    <row r="332" customFormat="false" ht="15.75" hidden="false" customHeight="true" outlineLevel="0" collapsed="false">
      <c r="A332" s="2"/>
    </row>
    <row r="333" customFormat="false" ht="15.75" hidden="false" customHeight="true" outlineLevel="0" collapsed="false">
      <c r="A333" s="2"/>
    </row>
    <row r="334" customFormat="false" ht="15.75" hidden="false" customHeight="true" outlineLevel="0" collapsed="false">
      <c r="A334" s="2"/>
    </row>
    <row r="335" customFormat="false" ht="15.75" hidden="false" customHeight="true" outlineLevel="0" collapsed="false">
      <c r="A335" s="2"/>
    </row>
    <row r="336" customFormat="false" ht="15.75" hidden="false" customHeight="true" outlineLevel="0" collapsed="false">
      <c r="A336" s="2"/>
    </row>
    <row r="337" customFormat="false" ht="15.75" hidden="false" customHeight="true" outlineLevel="0" collapsed="false">
      <c r="A337" s="2"/>
    </row>
    <row r="338" customFormat="false" ht="15.75" hidden="false" customHeight="true" outlineLevel="0" collapsed="false">
      <c r="A338" s="2"/>
    </row>
    <row r="339" customFormat="false" ht="15.75" hidden="false" customHeight="true" outlineLevel="0" collapsed="false">
      <c r="A339" s="2"/>
    </row>
    <row r="340" customFormat="false" ht="15.75" hidden="false" customHeight="true" outlineLevel="0" collapsed="false">
      <c r="A340" s="2"/>
    </row>
    <row r="341" customFormat="false" ht="15.75" hidden="false" customHeight="true" outlineLevel="0" collapsed="false">
      <c r="A341" s="2"/>
    </row>
    <row r="342" customFormat="false" ht="15.75" hidden="false" customHeight="true" outlineLevel="0" collapsed="false">
      <c r="A342" s="2"/>
    </row>
    <row r="343" customFormat="false" ht="15.75" hidden="false" customHeight="true" outlineLevel="0" collapsed="false">
      <c r="A343" s="2"/>
    </row>
    <row r="344" customFormat="false" ht="15.75" hidden="false" customHeight="true" outlineLevel="0" collapsed="false">
      <c r="A344" s="2"/>
    </row>
    <row r="345" customFormat="false" ht="15.75" hidden="false" customHeight="true" outlineLevel="0" collapsed="false">
      <c r="A345" s="2"/>
    </row>
    <row r="346" customFormat="false" ht="15.75" hidden="false" customHeight="true" outlineLevel="0" collapsed="false">
      <c r="A346" s="2"/>
    </row>
    <row r="347" customFormat="false" ht="15.75" hidden="false" customHeight="true" outlineLevel="0" collapsed="false">
      <c r="A347" s="2"/>
    </row>
    <row r="348" customFormat="false" ht="15.75" hidden="false" customHeight="true" outlineLevel="0" collapsed="false">
      <c r="A348" s="2"/>
    </row>
    <row r="349" customFormat="false" ht="15.75" hidden="false" customHeight="true" outlineLevel="0" collapsed="false">
      <c r="A349" s="2"/>
    </row>
    <row r="350" customFormat="false" ht="15.75" hidden="false" customHeight="true" outlineLevel="0" collapsed="false">
      <c r="A350" s="2"/>
    </row>
    <row r="351" customFormat="false" ht="15.75" hidden="false" customHeight="true" outlineLevel="0" collapsed="false">
      <c r="A351" s="2"/>
    </row>
    <row r="352" customFormat="false" ht="15.75" hidden="false" customHeight="true" outlineLevel="0" collapsed="false">
      <c r="A352" s="2"/>
    </row>
    <row r="353" customFormat="false" ht="15.75" hidden="false" customHeight="true" outlineLevel="0" collapsed="false">
      <c r="A353" s="2"/>
    </row>
    <row r="354" customFormat="false" ht="15.75" hidden="false" customHeight="true" outlineLevel="0" collapsed="false">
      <c r="A354" s="2"/>
    </row>
    <row r="355" customFormat="false" ht="15.75" hidden="false" customHeight="true" outlineLevel="0" collapsed="false">
      <c r="A355" s="2"/>
    </row>
    <row r="356" customFormat="false" ht="15.75" hidden="false" customHeight="true" outlineLevel="0" collapsed="false">
      <c r="A356" s="2"/>
    </row>
    <row r="357" customFormat="false" ht="15.75" hidden="false" customHeight="true" outlineLevel="0" collapsed="false">
      <c r="A357" s="2"/>
    </row>
    <row r="358" customFormat="false" ht="15.75" hidden="false" customHeight="true" outlineLevel="0" collapsed="false">
      <c r="A358" s="2"/>
    </row>
    <row r="359" customFormat="false" ht="15.75" hidden="false" customHeight="true" outlineLevel="0" collapsed="false">
      <c r="A359" s="2"/>
    </row>
    <row r="360" customFormat="false" ht="15.75" hidden="false" customHeight="true" outlineLevel="0" collapsed="false">
      <c r="A360" s="2"/>
    </row>
    <row r="361" customFormat="false" ht="15.75" hidden="false" customHeight="true" outlineLevel="0" collapsed="false">
      <c r="A361" s="2"/>
    </row>
    <row r="362" customFormat="false" ht="15.75" hidden="false" customHeight="true" outlineLevel="0" collapsed="false">
      <c r="A362" s="2"/>
    </row>
    <row r="363" customFormat="false" ht="15.75" hidden="false" customHeight="true" outlineLevel="0" collapsed="false">
      <c r="A363" s="2"/>
    </row>
    <row r="364" customFormat="false" ht="15.75" hidden="false" customHeight="true" outlineLevel="0" collapsed="false">
      <c r="A364" s="2"/>
    </row>
    <row r="365" customFormat="false" ht="15.75" hidden="false" customHeight="true" outlineLevel="0" collapsed="false">
      <c r="A365" s="2"/>
    </row>
    <row r="366" customFormat="false" ht="15.75" hidden="false" customHeight="true" outlineLevel="0" collapsed="false">
      <c r="A366" s="2"/>
    </row>
    <row r="367" customFormat="false" ht="15.75" hidden="false" customHeight="true" outlineLevel="0" collapsed="false">
      <c r="A367" s="2"/>
    </row>
    <row r="368" customFormat="false" ht="15.75" hidden="false" customHeight="true" outlineLevel="0" collapsed="false">
      <c r="A368" s="2"/>
    </row>
    <row r="369" customFormat="false" ht="15.75" hidden="false" customHeight="true" outlineLevel="0" collapsed="false">
      <c r="A369" s="2"/>
    </row>
    <row r="370" customFormat="false" ht="15.75" hidden="false" customHeight="true" outlineLevel="0" collapsed="false">
      <c r="A370" s="2"/>
    </row>
    <row r="371" customFormat="false" ht="15.75" hidden="false" customHeight="true" outlineLevel="0" collapsed="false">
      <c r="A371" s="2"/>
    </row>
    <row r="372" customFormat="false" ht="15.75" hidden="false" customHeight="true" outlineLevel="0" collapsed="false">
      <c r="A372" s="2"/>
    </row>
    <row r="373" customFormat="false" ht="15.75" hidden="false" customHeight="true" outlineLevel="0" collapsed="false">
      <c r="A373" s="2"/>
    </row>
    <row r="374" customFormat="false" ht="15.75" hidden="false" customHeight="true" outlineLevel="0" collapsed="false">
      <c r="A374" s="2"/>
    </row>
    <row r="375" customFormat="false" ht="15.75" hidden="false" customHeight="true" outlineLevel="0" collapsed="false">
      <c r="A375" s="2"/>
    </row>
    <row r="376" customFormat="false" ht="15.75" hidden="false" customHeight="true" outlineLevel="0" collapsed="false">
      <c r="A376" s="2"/>
    </row>
    <row r="377" customFormat="false" ht="15.75" hidden="false" customHeight="true" outlineLevel="0" collapsed="false">
      <c r="A377" s="2"/>
    </row>
    <row r="378" customFormat="false" ht="15.75" hidden="false" customHeight="true" outlineLevel="0" collapsed="false">
      <c r="A378" s="2"/>
    </row>
    <row r="379" customFormat="false" ht="15.75" hidden="false" customHeight="true" outlineLevel="0" collapsed="false">
      <c r="A379" s="2"/>
    </row>
    <row r="380" customFormat="false" ht="15.75" hidden="false" customHeight="true" outlineLevel="0" collapsed="false">
      <c r="A380" s="2"/>
    </row>
    <row r="381" customFormat="false" ht="15.75" hidden="false" customHeight="true" outlineLevel="0" collapsed="false">
      <c r="A381" s="2"/>
    </row>
    <row r="382" customFormat="false" ht="15.75" hidden="false" customHeight="true" outlineLevel="0" collapsed="false">
      <c r="A382" s="2"/>
    </row>
    <row r="383" customFormat="false" ht="15.75" hidden="false" customHeight="true" outlineLevel="0" collapsed="false">
      <c r="A383" s="2"/>
    </row>
    <row r="384" customFormat="false" ht="15.75" hidden="false" customHeight="true" outlineLevel="0" collapsed="false">
      <c r="A384" s="2"/>
    </row>
    <row r="385" customFormat="false" ht="15.75" hidden="false" customHeight="true" outlineLevel="0" collapsed="false">
      <c r="A385" s="2"/>
    </row>
    <row r="386" customFormat="false" ht="15.75" hidden="false" customHeight="true" outlineLevel="0" collapsed="false">
      <c r="A386" s="2"/>
    </row>
    <row r="387" customFormat="false" ht="15.75" hidden="false" customHeight="true" outlineLevel="0" collapsed="false">
      <c r="A387" s="2"/>
    </row>
    <row r="388" customFormat="false" ht="15.75" hidden="false" customHeight="true" outlineLevel="0" collapsed="false">
      <c r="A388" s="2"/>
    </row>
    <row r="389" customFormat="false" ht="15.75" hidden="false" customHeight="true" outlineLevel="0" collapsed="false">
      <c r="A389" s="2"/>
    </row>
    <row r="390" customFormat="false" ht="15.75" hidden="false" customHeight="true" outlineLevel="0" collapsed="false">
      <c r="A390" s="2"/>
    </row>
    <row r="391" customFormat="false" ht="15.75" hidden="false" customHeight="true" outlineLevel="0" collapsed="false">
      <c r="A391" s="2"/>
    </row>
    <row r="392" customFormat="false" ht="15.75" hidden="false" customHeight="true" outlineLevel="0" collapsed="false">
      <c r="A392" s="2"/>
    </row>
    <row r="393" customFormat="false" ht="15.75" hidden="false" customHeight="true" outlineLevel="0" collapsed="false">
      <c r="A393" s="2"/>
    </row>
    <row r="394" customFormat="false" ht="15.75" hidden="false" customHeight="true" outlineLevel="0" collapsed="false">
      <c r="A394" s="2"/>
    </row>
    <row r="395" customFormat="false" ht="15.75" hidden="false" customHeight="true" outlineLevel="0" collapsed="false">
      <c r="A395" s="2"/>
    </row>
    <row r="396" customFormat="false" ht="15.75" hidden="false" customHeight="true" outlineLevel="0" collapsed="false">
      <c r="A396" s="2"/>
    </row>
    <row r="397" customFormat="false" ht="15.75" hidden="false" customHeight="true" outlineLevel="0" collapsed="false">
      <c r="A397" s="2"/>
    </row>
    <row r="398" customFormat="false" ht="15.75" hidden="false" customHeight="true" outlineLevel="0" collapsed="false">
      <c r="A398" s="2"/>
    </row>
    <row r="399" customFormat="false" ht="15.75" hidden="false" customHeight="true" outlineLevel="0" collapsed="false">
      <c r="A399" s="2"/>
    </row>
    <row r="400" customFormat="false" ht="15.75" hidden="false" customHeight="true" outlineLevel="0" collapsed="false">
      <c r="A400" s="2"/>
    </row>
    <row r="401" customFormat="false" ht="15.75" hidden="false" customHeight="true" outlineLevel="0" collapsed="false">
      <c r="A401" s="2"/>
    </row>
    <row r="402" customFormat="false" ht="15.75" hidden="false" customHeight="true" outlineLevel="0" collapsed="false">
      <c r="A402" s="2"/>
    </row>
    <row r="403" customFormat="false" ht="15.75" hidden="false" customHeight="true" outlineLevel="0" collapsed="false">
      <c r="A403" s="2"/>
    </row>
    <row r="404" customFormat="false" ht="15.75" hidden="false" customHeight="true" outlineLevel="0" collapsed="false">
      <c r="A404" s="2"/>
    </row>
    <row r="405" customFormat="false" ht="15.75" hidden="false" customHeight="true" outlineLevel="0" collapsed="false">
      <c r="A405" s="2"/>
    </row>
    <row r="406" customFormat="false" ht="15.75" hidden="false" customHeight="true" outlineLevel="0" collapsed="false">
      <c r="A406" s="2"/>
    </row>
    <row r="407" customFormat="false" ht="15.75" hidden="false" customHeight="true" outlineLevel="0" collapsed="false">
      <c r="A407" s="2"/>
    </row>
    <row r="408" customFormat="false" ht="15.75" hidden="false" customHeight="true" outlineLevel="0" collapsed="false">
      <c r="A408" s="2"/>
    </row>
    <row r="409" customFormat="false" ht="15.75" hidden="false" customHeight="true" outlineLevel="0" collapsed="false">
      <c r="A409" s="2"/>
    </row>
    <row r="410" customFormat="false" ht="15.75" hidden="false" customHeight="true" outlineLevel="0" collapsed="false">
      <c r="A410" s="2"/>
    </row>
    <row r="411" customFormat="false" ht="15.75" hidden="false" customHeight="true" outlineLevel="0" collapsed="false">
      <c r="A411" s="2"/>
    </row>
    <row r="412" customFormat="false" ht="15.75" hidden="false" customHeight="true" outlineLevel="0" collapsed="false">
      <c r="A412" s="2"/>
    </row>
    <row r="413" customFormat="false" ht="15.75" hidden="false" customHeight="true" outlineLevel="0" collapsed="false">
      <c r="A413" s="2"/>
    </row>
    <row r="414" customFormat="false" ht="15.75" hidden="false" customHeight="true" outlineLevel="0" collapsed="false">
      <c r="A414" s="2"/>
    </row>
    <row r="415" customFormat="false" ht="15.75" hidden="false" customHeight="true" outlineLevel="0" collapsed="false">
      <c r="A415" s="2"/>
    </row>
    <row r="416" customFormat="false" ht="15.75" hidden="false" customHeight="true" outlineLevel="0" collapsed="false">
      <c r="A416" s="2"/>
    </row>
    <row r="417" customFormat="false" ht="15.75" hidden="false" customHeight="true" outlineLevel="0" collapsed="false">
      <c r="A417" s="2"/>
    </row>
    <row r="418" customFormat="false" ht="15.75" hidden="false" customHeight="true" outlineLevel="0" collapsed="false">
      <c r="A418" s="2"/>
    </row>
    <row r="419" customFormat="false" ht="15.75" hidden="false" customHeight="true" outlineLevel="0" collapsed="false">
      <c r="A419" s="2"/>
    </row>
    <row r="420" customFormat="false" ht="15.75" hidden="false" customHeight="true" outlineLevel="0" collapsed="false">
      <c r="A420" s="2"/>
    </row>
    <row r="421" customFormat="false" ht="15.75" hidden="false" customHeight="true" outlineLevel="0" collapsed="false">
      <c r="A421" s="2"/>
    </row>
    <row r="422" customFormat="false" ht="15.75" hidden="false" customHeight="true" outlineLevel="0" collapsed="false">
      <c r="A422" s="2"/>
    </row>
    <row r="423" customFormat="false" ht="15.75" hidden="false" customHeight="true" outlineLevel="0" collapsed="false">
      <c r="A423" s="2"/>
    </row>
    <row r="424" customFormat="false" ht="15.75" hidden="false" customHeight="true" outlineLevel="0" collapsed="false">
      <c r="A424" s="2"/>
    </row>
    <row r="425" customFormat="false" ht="15.75" hidden="false" customHeight="true" outlineLevel="0" collapsed="false">
      <c r="A425" s="2"/>
    </row>
    <row r="426" customFormat="false" ht="15.75" hidden="false" customHeight="true" outlineLevel="0" collapsed="false">
      <c r="A426" s="2"/>
    </row>
    <row r="427" customFormat="false" ht="15.75" hidden="false" customHeight="true" outlineLevel="0" collapsed="false">
      <c r="A427" s="2"/>
    </row>
    <row r="428" customFormat="false" ht="15.75" hidden="false" customHeight="true" outlineLevel="0" collapsed="false">
      <c r="A428" s="2"/>
    </row>
    <row r="429" customFormat="false" ht="15.75" hidden="false" customHeight="true" outlineLevel="0" collapsed="false">
      <c r="A429" s="2"/>
    </row>
    <row r="430" customFormat="false" ht="15.75" hidden="false" customHeight="true" outlineLevel="0" collapsed="false">
      <c r="A430" s="2"/>
    </row>
    <row r="431" customFormat="false" ht="15.75" hidden="false" customHeight="true" outlineLevel="0" collapsed="false">
      <c r="A431" s="2"/>
    </row>
    <row r="432" customFormat="false" ht="15.75" hidden="false" customHeight="true" outlineLevel="0" collapsed="false">
      <c r="A432" s="2"/>
    </row>
    <row r="433" customFormat="false" ht="15.75" hidden="false" customHeight="true" outlineLevel="0" collapsed="false">
      <c r="A433" s="2"/>
    </row>
    <row r="434" customFormat="false" ht="15.75" hidden="false" customHeight="true" outlineLevel="0" collapsed="false">
      <c r="A434" s="2"/>
    </row>
    <row r="435" customFormat="false" ht="15.75" hidden="false" customHeight="true" outlineLevel="0" collapsed="false">
      <c r="A435" s="2"/>
    </row>
    <row r="436" customFormat="false" ht="15.75" hidden="false" customHeight="true" outlineLevel="0" collapsed="false">
      <c r="A436" s="2"/>
    </row>
    <row r="437" customFormat="false" ht="15.75" hidden="false" customHeight="true" outlineLevel="0" collapsed="false">
      <c r="A437" s="2"/>
    </row>
    <row r="438" customFormat="false" ht="15.75" hidden="false" customHeight="true" outlineLevel="0" collapsed="false">
      <c r="A438" s="2"/>
    </row>
    <row r="439" customFormat="false" ht="15.75" hidden="false" customHeight="true" outlineLevel="0" collapsed="false">
      <c r="A439" s="2"/>
    </row>
    <row r="440" customFormat="false" ht="15.75" hidden="false" customHeight="true" outlineLevel="0" collapsed="false">
      <c r="A440" s="2"/>
    </row>
    <row r="441" customFormat="false" ht="15.75" hidden="false" customHeight="true" outlineLevel="0" collapsed="false">
      <c r="A441" s="2"/>
    </row>
    <row r="442" customFormat="false" ht="15.75" hidden="false" customHeight="true" outlineLevel="0" collapsed="false">
      <c r="A442" s="2"/>
    </row>
    <row r="443" customFormat="false" ht="15.75" hidden="false" customHeight="true" outlineLevel="0" collapsed="false">
      <c r="A443" s="2"/>
    </row>
    <row r="444" customFormat="false" ht="15.75" hidden="false" customHeight="true" outlineLevel="0" collapsed="false">
      <c r="A444" s="2"/>
    </row>
    <row r="445" customFormat="false" ht="15.75" hidden="false" customHeight="true" outlineLevel="0" collapsed="false">
      <c r="A445" s="2"/>
    </row>
    <row r="446" customFormat="false" ht="15.75" hidden="false" customHeight="true" outlineLevel="0" collapsed="false">
      <c r="A446" s="2"/>
    </row>
    <row r="447" customFormat="false" ht="15.75" hidden="false" customHeight="true" outlineLevel="0" collapsed="false">
      <c r="A447" s="2"/>
    </row>
    <row r="448" customFormat="false" ht="15.75" hidden="false" customHeight="true" outlineLevel="0" collapsed="false">
      <c r="A448" s="2"/>
    </row>
    <row r="449" customFormat="false" ht="15.75" hidden="false" customHeight="true" outlineLevel="0" collapsed="false">
      <c r="A449" s="2"/>
    </row>
    <row r="450" customFormat="false" ht="15.75" hidden="false" customHeight="true" outlineLevel="0" collapsed="false">
      <c r="A450" s="2"/>
    </row>
    <row r="451" customFormat="false" ht="15.75" hidden="false" customHeight="true" outlineLevel="0" collapsed="false">
      <c r="A451" s="2"/>
    </row>
    <row r="452" customFormat="false" ht="15.75" hidden="false" customHeight="true" outlineLevel="0" collapsed="false">
      <c r="A452" s="2"/>
    </row>
    <row r="453" customFormat="false" ht="15.75" hidden="false" customHeight="true" outlineLevel="0" collapsed="false">
      <c r="A453" s="2"/>
    </row>
    <row r="454" customFormat="false" ht="15.75" hidden="false" customHeight="true" outlineLevel="0" collapsed="false">
      <c r="A454" s="2"/>
    </row>
    <row r="455" customFormat="false" ht="15.75" hidden="false" customHeight="true" outlineLevel="0" collapsed="false">
      <c r="A455" s="2"/>
    </row>
    <row r="456" customFormat="false" ht="15.75" hidden="false" customHeight="true" outlineLevel="0" collapsed="false">
      <c r="A456" s="2"/>
    </row>
    <row r="457" customFormat="false" ht="15.75" hidden="false" customHeight="true" outlineLevel="0" collapsed="false">
      <c r="A457" s="2"/>
    </row>
    <row r="458" customFormat="false" ht="15.75" hidden="false" customHeight="true" outlineLevel="0" collapsed="false">
      <c r="A458" s="2"/>
    </row>
    <row r="459" customFormat="false" ht="15.75" hidden="false" customHeight="true" outlineLevel="0" collapsed="false">
      <c r="A459" s="2"/>
    </row>
    <row r="460" customFormat="false" ht="15.75" hidden="false" customHeight="true" outlineLevel="0" collapsed="false">
      <c r="A460" s="2"/>
    </row>
    <row r="461" customFormat="false" ht="15.75" hidden="false" customHeight="true" outlineLevel="0" collapsed="false">
      <c r="A461" s="2"/>
    </row>
    <row r="462" customFormat="false" ht="15.75" hidden="false" customHeight="true" outlineLevel="0" collapsed="false">
      <c r="A462" s="2"/>
    </row>
    <row r="463" customFormat="false" ht="15.75" hidden="false" customHeight="true" outlineLevel="0" collapsed="false">
      <c r="A463" s="2"/>
    </row>
    <row r="464" customFormat="false" ht="15.75" hidden="false" customHeight="true" outlineLevel="0" collapsed="false">
      <c r="A464" s="2"/>
    </row>
    <row r="465" customFormat="false" ht="15.75" hidden="false" customHeight="true" outlineLevel="0" collapsed="false">
      <c r="A465" s="2"/>
    </row>
    <row r="466" customFormat="false" ht="15.75" hidden="false" customHeight="true" outlineLevel="0" collapsed="false">
      <c r="A466" s="2"/>
    </row>
    <row r="467" customFormat="false" ht="15.75" hidden="false" customHeight="true" outlineLevel="0" collapsed="false">
      <c r="A467" s="2"/>
    </row>
    <row r="468" customFormat="false" ht="15.75" hidden="false" customHeight="true" outlineLevel="0" collapsed="false">
      <c r="A468" s="2"/>
    </row>
    <row r="469" customFormat="false" ht="15.75" hidden="false" customHeight="true" outlineLevel="0" collapsed="false">
      <c r="A469" s="2"/>
    </row>
    <row r="470" customFormat="false" ht="15.75" hidden="false" customHeight="true" outlineLevel="0" collapsed="false">
      <c r="A470" s="2"/>
    </row>
    <row r="471" customFormat="false" ht="15.75" hidden="false" customHeight="true" outlineLevel="0" collapsed="false">
      <c r="A471" s="2"/>
    </row>
    <row r="472" customFormat="false" ht="15.75" hidden="false" customHeight="true" outlineLevel="0" collapsed="false">
      <c r="A472" s="2"/>
    </row>
    <row r="473" customFormat="false" ht="15.75" hidden="false" customHeight="true" outlineLevel="0" collapsed="false">
      <c r="A473" s="2"/>
    </row>
    <row r="474" customFormat="false" ht="15.75" hidden="false" customHeight="true" outlineLevel="0" collapsed="false">
      <c r="A474" s="2"/>
    </row>
    <row r="475" customFormat="false" ht="15.75" hidden="false" customHeight="true" outlineLevel="0" collapsed="false">
      <c r="A475" s="2"/>
    </row>
    <row r="476" customFormat="false" ht="15.75" hidden="false" customHeight="true" outlineLevel="0" collapsed="false">
      <c r="A476" s="2"/>
    </row>
    <row r="477" customFormat="false" ht="15.75" hidden="false" customHeight="true" outlineLevel="0" collapsed="false">
      <c r="A477" s="2"/>
    </row>
    <row r="478" customFormat="false" ht="15.75" hidden="false" customHeight="true" outlineLevel="0" collapsed="false">
      <c r="A478" s="2"/>
    </row>
    <row r="479" customFormat="false" ht="15.75" hidden="false" customHeight="true" outlineLevel="0" collapsed="false">
      <c r="A479" s="2"/>
    </row>
    <row r="480" customFormat="false" ht="15.75" hidden="false" customHeight="true" outlineLevel="0" collapsed="false">
      <c r="A480" s="2"/>
    </row>
    <row r="481" customFormat="false" ht="15.75" hidden="false" customHeight="true" outlineLevel="0" collapsed="false">
      <c r="A481" s="2"/>
    </row>
    <row r="482" customFormat="false" ht="15.75" hidden="false" customHeight="true" outlineLevel="0" collapsed="false">
      <c r="A482" s="2"/>
    </row>
    <row r="483" customFormat="false" ht="15.75" hidden="false" customHeight="true" outlineLevel="0" collapsed="false">
      <c r="A483" s="2"/>
    </row>
    <row r="484" customFormat="false" ht="15.75" hidden="false" customHeight="true" outlineLevel="0" collapsed="false">
      <c r="A484" s="2"/>
    </row>
    <row r="485" customFormat="false" ht="15.75" hidden="false" customHeight="true" outlineLevel="0" collapsed="false">
      <c r="A485" s="2"/>
    </row>
    <row r="486" customFormat="false" ht="15.75" hidden="false" customHeight="true" outlineLevel="0" collapsed="false">
      <c r="A486" s="2"/>
    </row>
    <row r="487" customFormat="false" ht="15.75" hidden="false" customHeight="true" outlineLevel="0" collapsed="false">
      <c r="A487" s="2"/>
    </row>
    <row r="488" customFormat="false" ht="15.75" hidden="false" customHeight="true" outlineLevel="0" collapsed="false">
      <c r="A488" s="2"/>
    </row>
    <row r="489" customFormat="false" ht="15.75" hidden="false" customHeight="true" outlineLevel="0" collapsed="false">
      <c r="A489" s="2"/>
    </row>
    <row r="490" customFormat="false" ht="15.75" hidden="false" customHeight="true" outlineLevel="0" collapsed="false">
      <c r="A490" s="2"/>
    </row>
    <row r="491" customFormat="false" ht="15.75" hidden="false" customHeight="true" outlineLevel="0" collapsed="false">
      <c r="A491" s="2"/>
    </row>
    <row r="492" customFormat="false" ht="15.75" hidden="false" customHeight="true" outlineLevel="0" collapsed="false">
      <c r="A492" s="2"/>
    </row>
    <row r="493" customFormat="false" ht="15.75" hidden="false" customHeight="true" outlineLevel="0" collapsed="false">
      <c r="A493" s="2"/>
    </row>
    <row r="494" customFormat="false" ht="15.75" hidden="false" customHeight="true" outlineLevel="0" collapsed="false">
      <c r="A494" s="2"/>
    </row>
    <row r="495" customFormat="false" ht="15.75" hidden="false" customHeight="true" outlineLevel="0" collapsed="false">
      <c r="A495" s="2"/>
    </row>
    <row r="496" customFormat="false" ht="15.75" hidden="false" customHeight="true" outlineLevel="0" collapsed="false">
      <c r="A496" s="2"/>
    </row>
    <row r="497" customFormat="false" ht="15.75" hidden="false" customHeight="true" outlineLevel="0" collapsed="false">
      <c r="A497" s="2"/>
    </row>
    <row r="498" customFormat="false" ht="15.75" hidden="false" customHeight="true" outlineLevel="0" collapsed="false">
      <c r="A498" s="2"/>
    </row>
    <row r="499" customFormat="false" ht="15.75" hidden="false" customHeight="true" outlineLevel="0" collapsed="false">
      <c r="A499" s="2"/>
    </row>
    <row r="500" customFormat="false" ht="15.75" hidden="false" customHeight="true" outlineLevel="0" collapsed="false">
      <c r="A500" s="2"/>
    </row>
    <row r="501" customFormat="false" ht="15.75" hidden="false" customHeight="true" outlineLevel="0" collapsed="false">
      <c r="A501" s="2"/>
    </row>
    <row r="502" customFormat="false" ht="15.75" hidden="false" customHeight="true" outlineLevel="0" collapsed="false">
      <c r="A502" s="2"/>
    </row>
    <row r="503" customFormat="false" ht="15.75" hidden="false" customHeight="true" outlineLevel="0" collapsed="false">
      <c r="A503" s="2"/>
    </row>
    <row r="504" customFormat="false" ht="15.75" hidden="false" customHeight="true" outlineLevel="0" collapsed="false">
      <c r="A504" s="2"/>
    </row>
    <row r="505" customFormat="false" ht="15.75" hidden="false" customHeight="true" outlineLevel="0" collapsed="false">
      <c r="A505" s="2"/>
    </row>
    <row r="506" customFormat="false" ht="15.75" hidden="false" customHeight="true" outlineLevel="0" collapsed="false">
      <c r="A506" s="2"/>
    </row>
    <row r="507" customFormat="false" ht="15.75" hidden="false" customHeight="true" outlineLevel="0" collapsed="false">
      <c r="A507" s="2"/>
    </row>
    <row r="508" customFormat="false" ht="15.75" hidden="false" customHeight="true" outlineLevel="0" collapsed="false">
      <c r="A508" s="2"/>
    </row>
    <row r="509" customFormat="false" ht="15.75" hidden="false" customHeight="true" outlineLevel="0" collapsed="false">
      <c r="A509" s="2"/>
    </row>
    <row r="510" customFormat="false" ht="15.75" hidden="false" customHeight="true" outlineLevel="0" collapsed="false">
      <c r="A510" s="2"/>
    </row>
    <row r="511" customFormat="false" ht="15.75" hidden="false" customHeight="true" outlineLevel="0" collapsed="false">
      <c r="A511" s="2"/>
    </row>
    <row r="512" customFormat="false" ht="15.75" hidden="false" customHeight="true" outlineLevel="0" collapsed="false">
      <c r="A512" s="2"/>
    </row>
    <row r="513" customFormat="false" ht="15.75" hidden="false" customHeight="true" outlineLevel="0" collapsed="false">
      <c r="A513" s="2"/>
    </row>
    <row r="514" customFormat="false" ht="15.75" hidden="false" customHeight="true" outlineLevel="0" collapsed="false">
      <c r="A514" s="2"/>
    </row>
    <row r="515" customFormat="false" ht="15.75" hidden="false" customHeight="true" outlineLevel="0" collapsed="false">
      <c r="A515" s="2"/>
    </row>
    <row r="516" customFormat="false" ht="15.75" hidden="false" customHeight="true" outlineLevel="0" collapsed="false">
      <c r="A516" s="2"/>
    </row>
    <row r="517" customFormat="false" ht="15.75" hidden="false" customHeight="true" outlineLevel="0" collapsed="false">
      <c r="A517" s="2"/>
    </row>
    <row r="518" customFormat="false" ht="15.75" hidden="false" customHeight="true" outlineLevel="0" collapsed="false">
      <c r="A518" s="2"/>
    </row>
    <row r="519" customFormat="false" ht="15.75" hidden="false" customHeight="true" outlineLevel="0" collapsed="false">
      <c r="A519" s="2"/>
    </row>
    <row r="520" customFormat="false" ht="15.75" hidden="false" customHeight="true" outlineLevel="0" collapsed="false">
      <c r="A520" s="2"/>
    </row>
    <row r="521" customFormat="false" ht="15.75" hidden="false" customHeight="true" outlineLevel="0" collapsed="false">
      <c r="A521" s="2"/>
    </row>
    <row r="522" customFormat="false" ht="15.75" hidden="false" customHeight="true" outlineLevel="0" collapsed="false">
      <c r="A522" s="2"/>
    </row>
    <row r="523" customFormat="false" ht="15.75" hidden="false" customHeight="true" outlineLevel="0" collapsed="false">
      <c r="A523" s="2"/>
    </row>
    <row r="524" customFormat="false" ht="15.75" hidden="false" customHeight="true" outlineLevel="0" collapsed="false">
      <c r="A524" s="2"/>
    </row>
    <row r="525" customFormat="false" ht="15.75" hidden="false" customHeight="true" outlineLevel="0" collapsed="false">
      <c r="A525" s="2"/>
    </row>
    <row r="526" customFormat="false" ht="15.75" hidden="false" customHeight="true" outlineLevel="0" collapsed="false">
      <c r="A526" s="2"/>
    </row>
    <row r="527" customFormat="false" ht="15.75" hidden="false" customHeight="true" outlineLevel="0" collapsed="false">
      <c r="A527" s="2"/>
    </row>
    <row r="528" customFormat="false" ht="15.75" hidden="false" customHeight="true" outlineLevel="0" collapsed="false">
      <c r="A528" s="2"/>
    </row>
    <row r="529" customFormat="false" ht="15.75" hidden="false" customHeight="true" outlineLevel="0" collapsed="false">
      <c r="A529" s="2"/>
    </row>
    <row r="530" customFormat="false" ht="15.75" hidden="false" customHeight="true" outlineLevel="0" collapsed="false">
      <c r="A530" s="2"/>
    </row>
    <row r="531" customFormat="false" ht="15.75" hidden="false" customHeight="true" outlineLevel="0" collapsed="false">
      <c r="A531" s="2"/>
    </row>
    <row r="532" customFormat="false" ht="15.75" hidden="false" customHeight="true" outlineLevel="0" collapsed="false">
      <c r="A532" s="2"/>
    </row>
    <row r="533" customFormat="false" ht="15.75" hidden="false" customHeight="true" outlineLevel="0" collapsed="false">
      <c r="A533" s="2"/>
    </row>
    <row r="534" customFormat="false" ht="15.75" hidden="false" customHeight="true" outlineLevel="0" collapsed="false">
      <c r="A534" s="2"/>
    </row>
    <row r="535" customFormat="false" ht="15.75" hidden="false" customHeight="true" outlineLevel="0" collapsed="false">
      <c r="A535" s="2"/>
    </row>
    <row r="536" customFormat="false" ht="15.75" hidden="false" customHeight="true" outlineLevel="0" collapsed="false">
      <c r="A536" s="2"/>
    </row>
    <row r="537" customFormat="false" ht="15.75" hidden="false" customHeight="true" outlineLevel="0" collapsed="false">
      <c r="A537" s="2"/>
    </row>
    <row r="538" customFormat="false" ht="15.75" hidden="false" customHeight="true" outlineLevel="0" collapsed="false">
      <c r="A538" s="2"/>
    </row>
    <row r="539" customFormat="false" ht="15.75" hidden="false" customHeight="true" outlineLevel="0" collapsed="false">
      <c r="A539" s="2"/>
    </row>
    <row r="540" customFormat="false" ht="15.75" hidden="false" customHeight="true" outlineLevel="0" collapsed="false">
      <c r="A540" s="2"/>
    </row>
    <row r="541" customFormat="false" ht="15.75" hidden="false" customHeight="true" outlineLevel="0" collapsed="false">
      <c r="A541" s="2"/>
    </row>
    <row r="542" customFormat="false" ht="15.75" hidden="false" customHeight="true" outlineLevel="0" collapsed="false">
      <c r="A542" s="2"/>
    </row>
    <row r="543" customFormat="false" ht="15.75" hidden="false" customHeight="true" outlineLevel="0" collapsed="false">
      <c r="A543" s="2"/>
    </row>
    <row r="544" customFormat="false" ht="15.75" hidden="false" customHeight="true" outlineLevel="0" collapsed="false">
      <c r="A544" s="2"/>
    </row>
    <row r="545" customFormat="false" ht="15.75" hidden="false" customHeight="true" outlineLevel="0" collapsed="false">
      <c r="A545" s="2"/>
    </row>
    <row r="546" customFormat="false" ht="15.75" hidden="false" customHeight="true" outlineLevel="0" collapsed="false">
      <c r="A546" s="2"/>
    </row>
    <row r="547" customFormat="false" ht="15.75" hidden="false" customHeight="true" outlineLevel="0" collapsed="false">
      <c r="A547" s="2"/>
    </row>
    <row r="548" customFormat="false" ht="15.75" hidden="false" customHeight="true" outlineLevel="0" collapsed="false">
      <c r="A548" s="2"/>
    </row>
    <row r="549" customFormat="false" ht="15.75" hidden="false" customHeight="true" outlineLevel="0" collapsed="false">
      <c r="A549" s="2"/>
    </row>
    <row r="550" customFormat="false" ht="15.75" hidden="false" customHeight="true" outlineLevel="0" collapsed="false">
      <c r="A550" s="2"/>
    </row>
    <row r="551" customFormat="false" ht="15.75" hidden="false" customHeight="true" outlineLevel="0" collapsed="false">
      <c r="A551" s="2"/>
    </row>
    <row r="552" customFormat="false" ht="15.75" hidden="false" customHeight="true" outlineLevel="0" collapsed="false">
      <c r="A552" s="2"/>
    </row>
    <row r="553" customFormat="false" ht="15.75" hidden="false" customHeight="true" outlineLevel="0" collapsed="false">
      <c r="A553" s="2"/>
    </row>
    <row r="554" customFormat="false" ht="15.75" hidden="false" customHeight="true" outlineLevel="0" collapsed="false">
      <c r="A554" s="2"/>
    </row>
    <row r="555" customFormat="false" ht="15.75" hidden="false" customHeight="true" outlineLevel="0" collapsed="false">
      <c r="A555" s="2"/>
    </row>
    <row r="556" customFormat="false" ht="15.75" hidden="false" customHeight="true" outlineLevel="0" collapsed="false">
      <c r="A556" s="2"/>
    </row>
    <row r="557" customFormat="false" ht="15.75" hidden="false" customHeight="true" outlineLevel="0" collapsed="false">
      <c r="A557" s="2"/>
    </row>
    <row r="558" customFormat="false" ht="15.75" hidden="false" customHeight="true" outlineLevel="0" collapsed="false">
      <c r="A558" s="2"/>
    </row>
    <row r="559" customFormat="false" ht="15.75" hidden="false" customHeight="true" outlineLevel="0" collapsed="false">
      <c r="A559" s="2"/>
    </row>
    <row r="560" customFormat="false" ht="15.75" hidden="false" customHeight="true" outlineLevel="0" collapsed="false">
      <c r="A560" s="2"/>
    </row>
    <row r="561" customFormat="false" ht="15.75" hidden="false" customHeight="true" outlineLevel="0" collapsed="false">
      <c r="A561" s="2"/>
    </row>
    <row r="562" customFormat="false" ht="15.75" hidden="false" customHeight="true" outlineLevel="0" collapsed="false">
      <c r="A562" s="2"/>
    </row>
    <row r="563" customFormat="false" ht="15.75" hidden="false" customHeight="true" outlineLevel="0" collapsed="false">
      <c r="A563" s="2"/>
    </row>
    <row r="564" customFormat="false" ht="15.75" hidden="false" customHeight="true" outlineLevel="0" collapsed="false">
      <c r="A564" s="2"/>
    </row>
    <row r="565" customFormat="false" ht="15.75" hidden="false" customHeight="true" outlineLevel="0" collapsed="false">
      <c r="A565" s="2"/>
    </row>
    <row r="566" customFormat="false" ht="15.75" hidden="false" customHeight="true" outlineLevel="0" collapsed="false">
      <c r="A566" s="2"/>
    </row>
    <row r="567" customFormat="false" ht="15.75" hidden="false" customHeight="true" outlineLevel="0" collapsed="false">
      <c r="A567" s="2"/>
    </row>
    <row r="568" customFormat="false" ht="15.75" hidden="false" customHeight="true" outlineLevel="0" collapsed="false">
      <c r="A568" s="2"/>
    </row>
    <row r="569" customFormat="false" ht="15.75" hidden="false" customHeight="true" outlineLevel="0" collapsed="false">
      <c r="A569" s="2"/>
    </row>
    <row r="570" customFormat="false" ht="15.75" hidden="false" customHeight="true" outlineLevel="0" collapsed="false">
      <c r="A570" s="2"/>
    </row>
    <row r="571" customFormat="false" ht="15.75" hidden="false" customHeight="true" outlineLevel="0" collapsed="false">
      <c r="A571" s="2"/>
    </row>
    <row r="572" customFormat="false" ht="15.75" hidden="false" customHeight="true" outlineLevel="0" collapsed="false">
      <c r="A572" s="2"/>
    </row>
    <row r="573" customFormat="false" ht="15.75" hidden="false" customHeight="true" outlineLevel="0" collapsed="false">
      <c r="A573" s="2"/>
    </row>
    <row r="574" customFormat="false" ht="15.75" hidden="false" customHeight="true" outlineLevel="0" collapsed="false">
      <c r="A574" s="2"/>
    </row>
    <row r="575" customFormat="false" ht="15.75" hidden="false" customHeight="true" outlineLevel="0" collapsed="false">
      <c r="A575" s="2"/>
    </row>
    <row r="576" customFormat="false" ht="15.75" hidden="false" customHeight="true" outlineLevel="0" collapsed="false">
      <c r="A576" s="2"/>
    </row>
    <row r="577" customFormat="false" ht="15.75" hidden="false" customHeight="true" outlineLevel="0" collapsed="false">
      <c r="A577" s="2"/>
    </row>
    <row r="578" customFormat="false" ht="15.75" hidden="false" customHeight="true" outlineLevel="0" collapsed="false">
      <c r="A578" s="2"/>
    </row>
    <row r="579" customFormat="false" ht="15.75" hidden="false" customHeight="true" outlineLevel="0" collapsed="false">
      <c r="A579" s="2"/>
    </row>
    <row r="580" customFormat="false" ht="15.75" hidden="false" customHeight="true" outlineLevel="0" collapsed="false">
      <c r="A580" s="2"/>
    </row>
    <row r="581" customFormat="false" ht="15.75" hidden="false" customHeight="true" outlineLevel="0" collapsed="false">
      <c r="A581" s="2"/>
    </row>
    <row r="582" customFormat="false" ht="15.75" hidden="false" customHeight="true" outlineLevel="0" collapsed="false">
      <c r="A582" s="2"/>
    </row>
    <row r="583" customFormat="false" ht="15.75" hidden="false" customHeight="true" outlineLevel="0" collapsed="false">
      <c r="A583" s="2"/>
    </row>
    <row r="584" customFormat="false" ht="15.75" hidden="false" customHeight="true" outlineLevel="0" collapsed="false">
      <c r="A584" s="2"/>
    </row>
    <row r="585" customFormat="false" ht="15.75" hidden="false" customHeight="true" outlineLevel="0" collapsed="false">
      <c r="A585" s="2"/>
    </row>
    <row r="586" customFormat="false" ht="15.75" hidden="false" customHeight="true" outlineLevel="0" collapsed="false">
      <c r="A586" s="2"/>
    </row>
    <row r="587" customFormat="false" ht="15.75" hidden="false" customHeight="true" outlineLevel="0" collapsed="false">
      <c r="A587" s="2"/>
    </row>
    <row r="588" customFormat="false" ht="15.75" hidden="false" customHeight="true" outlineLevel="0" collapsed="false">
      <c r="A588" s="2"/>
    </row>
    <row r="589" customFormat="false" ht="15.75" hidden="false" customHeight="true" outlineLevel="0" collapsed="false">
      <c r="A589" s="2"/>
    </row>
    <row r="590" customFormat="false" ht="15.75" hidden="false" customHeight="true" outlineLevel="0" collapsed="false">
      <c r="A590" s="2"/>
    </row>
    <row r="591" customFormat="false" ht="15.75" hidden="false" customHeight="true" outlineLevel="0" collapsed="false">
      <c r="A591" s="2"/>
    </row>
    <row r="592" customFormat="false" ht="15.75" hidden="false" customHeight="true" outlineLevel="0" collapsed="false">
      <c r="A592" s="2"/>
    </row>
    <row r="593" customFormat="false" ht="15.75" hidden="false" customHeight="true" outlineLevel="0" collapsed="false">
      <c r="A593" s="2"/>
    </row>
    <row r="594" customFormat="false" ht="15.75" hidden="false" customHeight="true" outlineLevel="0" collapsed="false">
      <c r="A594" s="2"/>
    </row>
    <row r="595" customFormat="false" ht="15.75" hidden="false" customHeight="true" outlineLevel="0" collapsed="false">
      <c r="A595" s="2"/>
    </row>
    <row r="596" customFormat="false" ht="15.75" hidden="false" customHeight="true" outlineLevel="0" collapsed="false">
      <c r="A596" s="2"/>
    </row>
    <row r="597" customFormat="false" ht="15.75" hidden="false" customHeight="true" outlineLevel="0" collapsed="false">
      <c r="A597" s="2"/>
    </row>
    <row r="598" customFormat="false" ht="15.75" hidden="false" customHeight="true" outlineLevel="0" collapsed="false">
      <c r="A598" s="2"/>
    </row>
    <row r="599" customFormat="false" ht="15.75" hidden="false" customHeight="true" outlineLevel="0" collapsed="false">
      <c r="A599" s="2"/>
    </row>
    <row r="600" customFormat="false" ht="15.75" hidden="false" customHeight="true" outlineLevel="0" collapsed="false">
      <c r="A600" s="2"/>
    </row>
    <row r="601" customFormat="false" ht="15.75" hidden="false" customHeight="true" outlineLevel="0" collapsed="false">
      <c r="A601" s="2"/>
    </row>
    <row r="602" customFormat="false" ht="15.75" hidden="false" customHeight="true" outlineLevel="0" collapsed="false">
      <c r="A602" s="2"/>
    </row>
    <row r="603" customFormat="false" ht="15.75" hidden="false" customHeight="true" outlineLevel="0" collapsed="false">
      <c r="A603" s="2"/>
    </row>
    <row r="604" customFormat="false" ht="15.75" hidden="false" customHeight="true" outlineLevel="0" collapsed="false">
      <c r="A604" s="2"/>
    </row>
    <row r="605" customFormat="false" ht="15.75" hidden="false" customHeight="true" outlineLevel="0" collapsed="false">
      <c r="A605" s="2"/>
    </row>
    <row r="606" customFormat="false" ht="15.75" hidden="false" customHeight="true" outlineLevel="0" collapsed="false">
      <c r="A606" s="2"/>
    </row>
    <row r="607" customFormat="false" ht="15.75" hidden="false" customHeight="true" outlineLevel="0" collapsed="false">
      <c r="A607" s="2"/>
    </row>
    <row r="608" customFormat="false" ht="15.75" hidden="false" customHeight="true" outlineLevel="0" collapsed="false">
      <c r="A608" s="2"/>
    </row>
    <row r="609" customFormat="false" ht="15.75" hidden="false" customHeight="true" outlineLevel="0" collapsed="false">
      <c r="A609" s="2"/>
    </row>
    <row r="610" customFormat="false" ht="15.75" hidden="false" customHeight="true" outlineLevel="0" collapsed="false">
      <c r="A610" s="2"/>
    </row>
    <row r="611" customFormat="false" ht="15.75" hidden="false" customHeight="true" outlineLevel="0" collapsed="false">
      <c r="A611" s="2"/>
    </row>
    <row r="612" customFormat="false" ht="15.75" hidden="false" customHeight="true" outlineLevel="0" collapsed="false">
      <c r="A612" s="2"/>
    </row>
    <row r="613" customFormat="false" ht="15.75" hidden="false" customHeight="true" outlineLevel="0" collapsed="false">
      <c r="A613" s="2"/>
    </row>
    <row r="614" customFormat="false" ht="15.75" hidden="false" customHeight="true" outlineLevel="0" collapsed="false">
      <c r="A614" s="2"/>
    </row>
    <row r="615" customFormat="false" ht="15.75" hidden="false" customHeight="true" outlineLevel="0" collapsed="false">
      <c r="A615" s="2"/>
    </row>
    <row r="616" customFormat="false" ht="15.75" hidden="false" customHeight="true" outlineLevel="0" collapsed="false">
      <c r="A616" s="2"/>
    </row>
    <row r="617" customFormat="false" ht="15.75" hidden="false" customHeight="true" outlineLevel="0" collapsed="false">
      <c r="A617" s="2"/>
    </row>
    <row r="618" customFormat="false" ht="15.75" hidden="false" customHeight="true" outlineLevel="0" collapsed="false">
      <c r="A618" s="2"/>
    </row>
    <row r="619" customFormat="false" ht="15.75" hidden="false" customHeight="true" outlineLevel="0" collapsed="false">
      <c r="A619" s="2"/>
    </row>
    <row r="620" customFormat="false" ht="15.75" hidden="false" customHeight="true" outlineLevel="0" collapsed="false">
      <c r="A620" s="2"/>
    </row>
    <row r="621" customFormat="false" ht="15.75" hidden="false" customHeight="true" outlineLevel="0" collapsed="false">
      <c r="A621" s="2"/>
    </row>
    <row r="622" customFormat="false" ht="15.75" hidden="false" customHeight="true" outlineLevel="0" collapsed="false">
      <c r="A622" s="2"/>
    </row>
    <row r="623" customFormat="false" ht="15.75" hidden="false" customHeight="true" outlineLevel="0" collapsed="false">
      <c r="A623" s="2"/>
    </row>
    <row r="624" customFormat="false" ht="15.75" hidden="false" customHeight="true" outlineLevel="0" collapsed="false">
      <c r="A624" s="2"/>
    </row>
    <row r="625" customFormat="false" ht="15.75" hidden="false" customHeight="true" outlineLevel="0" collapsed="false">
      <c r="A625" s="2"/>
    </row>
    <row r="626" customFormat="false" ht="15.75" hidden="false" customHeight="true" outlineLevel="0" collapsed="false">
      <c r="A626" s="2"/>
    </row>
    <row r="627" customFormat="false" ht="15.75" hidden="false" customHeight="true" outlineLevel="0" collapsed="false">
      <c r="A627" s="2"/>
    </row>
    <row r="628" customFormat="false" ht="15.75" hidden="false" customHeight="true" outlineLevel="0" collapsed="false">
      <c r="A628" s="2"/>
    </row>
    <row r="629" customFormat="false" ht="15.75" hidden="false" customHeight="true" outlineLevel="0" collapsed="false">
      <c r="A629" s="2"/>
    </row>
    <row r="630" customFormat="false" ht="15.75" hidden="false" customHeight="true" outlineLevel="0" collapsed="false">
      <c r="A630" s="2"/>
    </row>
    <row r="631" customFormat="false" ht="15.75" hidden="false" customHeight="true" outlineLevel="0" collapsed="false">
      <c r="A631" s="2"/>
    </row>
    <row r="632" customFormat="false" ht="15.75" hidden="false" customHeight="true" outlineLevel="0" collapsed="false">
      <c r="A632" s="2"/>
    </row>
    <row r="633" customFormat="false" ht="15.75" hidden="false" customHeight="true" outlineLevel="0" collapsed="false">
      <c r="A633" s="2"/>
    </row>
    <row r="634" customFormat="false" ht="15.75" hidden="false" customHeight="true" outlineLevel="0" collapsed="false">
      <c r="A634" s="2"/>
    </row>
    <row r="635" customFormat="false" ht="15.75" hidden="false" customHeight="true" outlineLevel="0" collapsed="false">
      <c r="A635" s="2"/>
    </row>
    <row r="636" customFormat="false" ht="15.75" hidden="false" customHeight="true" outlineLevel="0" collapsed="false">
      <c r="A636" s="2"/>
    </row>
    <row r="637" customFormat="false" ht="15.75" hidden="false" customHeight="true" outlineLevel="0" collapsed="false">
      <c r="A637" s="2"/>
    </row>
    <row r="638" customFormat="false" ht="15.75" hidden="false" customHeight="true" outlineLevel="0" collapsed="false">
      <c r="A638" s="2"/>
    </row>
    <row r="639" customFormat="false" ht="15.75" hidden="false" customHeight="true" outlineLevel="0" collapsed="false">
      <c r="A639" s="2"/>
    </row>
    <row r="640" customFormat="false" ht="15.75" hidden="false" customHeight="true" outlineLevel="0" collapsed="false">
      <c r="A640" s="2"/>
    </row>
    <row r="641" customFormat="false" ht="15.75" hidden="false" customHeight="true" outlineLevel="0" collapsed="false">
      <c r="A641" s="2"/>
    </row>
    <row r="642" customFormat="false" ht="15.75" hidden="false" customHeight="true" outlineLevel="0" collapsed="false">
      <c r="A642" s="2"/>
    </row>
    <row r="643" customFormat="false" ht="15.75" hidden="false" customHeight="true" outlineLevel="0" collapsed="false">
      <c r="A643" s="2"/>
    </row>
    <row r="644" customFormat="false" ht="15.75" hidden="false" customHeight="true" outlineLevel="0" collapsed="false">
      <c r="A644" s="2"/>
    </row>
    <row r="645" customFormat="false" ht="15.75" hidden="false" customHeight="true" outlineLevel="0" collapsed="false">
      <c r="A645" s="2"/>
    </row>
    <row r="646" customFormat="false" ht="15.75" hidden="false" customHeight="true" outlineLevel="0" collapsed="false">
      <c r="A646" s="2"/>
    </row>
    <row r="647" customFormat="false" ht="15.75" hidden="false" customHeight="true" outlineLevel="0" collapsed="false">
      <c r="A647" s="2"/>
    </row>
    <row r="648" customFormat="false" ht="15.75" hidden="false" customHeight="true" outlineLevel="0" collapsed="false">
      <c r="A648" s="2"/>
    </row>
    <row r="649" customFormat="false" ht="15.75" hidden="false" customHeight="true" outlineLevel="0" collapsed="false">
      <c r="A649" s="2"/>
    </row>
    <row r="650" customFormat="false" ht="15.75" hidden="false" customHeight="true" outlineLevel="0" collapsed="false">
      <c r="A650" s="2"/>
    </row>
    <row r="651" customFormat="false" ht="15.75" hidden="false" customHeight="true" outlineLevel="0" collapsed="false">
      <c r="A651" s="2"/>
    </row>
    <row r="652" customFormat="false" ht="15.75" hidden="false" customHeight="true" outlineLevel="0" collapsed="false">
      <c r="A652" s="2"/>
    </row>
    <row r="653" customFormat="false" ht="15.75" hidden="false" customHeight="true" outlineLevel="0" collapsed="false">
      <c r="A653" s="2"/>
    </row>
    <row r="654" customFormat="false" ht="15.75" hidden="false" customHeight="true" outlineLevel="0" collapsed="false">
      <c r="A654" s="2"/>
    </row>
    <row r="655" customFormat="false" ht="15.75" hidden="false" customHeight="true" outlineLevel="0" collapsed="false">
      <c r="A655" s="2"/>
    </row>
    <row r="656" customFormat="false" ht="15.75" hidden="false" customHeight="true" outlineLevel="0" collapsed="false">
      <c r="A656" s="2"/>
    </row>
    <row r="657" customFormat="false" ht="15.75" hidden="false" customHeight="true" outlineLevel="0" collapsed="false">
      <c r="A657" s="2"/>
    </row>
    <row r="658" customFormat="false" ht="15.75" hidden="false" customHeight="true" outlineLevel="0" collapsed="false">
      <c r="A658" s="2"/>
    </row>
    <row r="659" customFormat="false" ht="15.75" hidden="false" customHeight="true" outlineLevel="0" collapsed="false">
      <c r="A659" s="2"/>
    </row>
    <row r="660" customFormat="false" ht="15.75" hidden="false" customHeight="true" outlineLevel="0" collapsed="false">
      <c r="A660" s="2"/>
    </row>
    <row r="661" customFormat="false" ht="15.75" hidden="false" customHeight="true" outlineLevel="0" collapsed="false">
      <c r="A661" s="2"/>
    </row>
    <row r="662" customFormat="false" ht="15.75" hidden="false" customHeight="true" outlineLevel="0" collapsed="false">
      <c r="A662" s="2"/>
    </row>
    <row r="663" customFormat="false" ht="15.75" hidden="false" customHeight="true" outlineLevel="0" collapsed="false">
      <c r="A663" s="2"/>
    </row>
    <row r="664" customFormat="false" ht="15.75" hidden="false" customHeight="true" outlineLevel="0" collapsed="false">
      <c r="A664" s="2"/>
    </row>
    <row r="665" customFormat="false" ht="15.75" hidden="false" customHeight="true" outlineLevel="0" collapsed="false">
      <c r="A665" s="2"/>
    </row>
    <row r="666" customFormat="false" ht="15.75" hidden="false" customHeight="true" outlineLevel="0" collapsed="false">
      <c r="A666" s="2"/>
    </row>
    <row r="667" customFormat="false" ht="15.75" hidden="false" customHeight="true" outlineLevel="0" collapsed="false">
      <c r="A667" s="2"/>
    </row>
    <row r="668" customFormat="false" ht="15.75" hidden="false" customHeight="true" outlineLevel="0" collapsed="false">
      <c r="A668" s="2"/>
    </row>
    <row r="669" customFormat="false" ht="15.75" hidden="false" customHeight="true" outlineLevel="0" collapsed="false">
      <c r="A669" s="2"/>
    </row>
    <row r="670" customFormat="false" ht="15.75" hidden="false" customHeight="true" outlineLevel="0" collapsed="false">
      <c r="A670" s="2"/>
    </row>
    <row r="671" customFormat="false" ht="15.75" hidden="false" customHeight="true" outlineLevel="0" collapsed="false">
      <c r="A671" s="2"/>
    </row>
    <row r="672" customFormat="false" ht="15.75" hidden="false" customHeight="true" outlineLevel="0" collapsed="false">
      <c r="A672" s="2"/>
    </row>
    <row r="673" customFormat="false" ht="15.75" hidden="false" customHeight="true" outlineLevel="0" collapsed="false">
      <c r="A673" s="2"/>
    </row>
    <row r="674" customFormat="false" ht="15.75" hidden="false" customHeight="true" outlineLevel="0" collapsed="false">
      <c r="A674" s="2"/>
    </row>
    <row r="675" customFormat="false" ht="15.75" hidden="false" customHeight="true" outlineLevel="0" collapsed="false">
      <c r="A675" s="2"/>
    </row>
    <row r="676" customFormat="false" ht="15.75" hidden="false" customHeight="true" outlineLevel="0" collapsed="false">
      <c r="A676" s="2"/>
    </row>
    <row r="677" customFormat="false" ht="15.75" hidden="false" customHeight="true" outlineLevel="0" collapsed="false">
      <c r="A677" s="2"/>
    </row>
    <row r="678" customFormat="false" ht="15.75" hidden="false" customHeight="true" outlineLevel="0" collapsed="false">
      <c r="A678" s="2"/>
    </row>
    <row r="679" customFormat="false" ht="15.75" hidden="false" customHeight="true" outlineLevel="0" collapsed="false">
      <c r="A679" s="2"/>
    </row>
    <row r="680" customFormat="false" ht="15.75" hidden="false" customHeight="true" outlineLevel="0" collapsed="false">
      <c r="A680" s="2"/>
    </row>
    <row r="681" customFormat="false" ht="15.75" hidden="false" customHeight="true" outlineLevel="0" collapsed="false">
      <c r="A681" s="2"/>
    </row>
    <row r="682" customFormat="false" ht="15.75" hidden="false" customHeight="true" outlineLevel="0" collapsed="false">
      <c r="A682" s="2"/>
    </row>
    <row r="683" customFormat="false" ht="15.75" hidden="false" customHeight="true" outlineLevel="0" collapsed="false">
      <c r="A683" s="2"/>
    </row>
    <row r="684" customFormat="false" ht="15.75" hidden="false" customHeight="true" outlineLevel="0" collapsed="false">
      <c r="A684" s="2"/>
    </row>
    <row r="685" customFormat="false" ht="15.75" hidden="false" customHeight="true" outlineLevel="0" collapsed="false">
      <c r="A685" s="2"/>
    </row>
    <row r="686" customFormat="false" ht="15.75" hidden="false" customHeight="true" outlineLevel="0" collapsed="false">
      <c r="A686" s="2"/>
    </row>
    <row r="687" customFormat="false" ht="15.75" hidden="false" customHeight="true" outlineLevel="0" collapsed="false">
      <c r="A687" s="2"/>
    </row>
    <row r="688" customFormat="false" ht="15.75" hidden="false" customHeight="true" outlineLevel="0" collapsed="false">
      <c r="A688" s="2"/>
    </row>
    <row r="689" customFormat="false" ht="15.75" hidden="false" customHeight="true" outlineLevel="0" collapsed="false">
      <c r="A689" s="2"/>
    </row>
    <row r="690" customFormat="false" ht="15.75" hidden="false" customHeight="true" outlineLevel="0" collapsed="false">
      <c r="A690" s="2"/>
    </row>
    <row r="691" customFormat="false" ht="15.75" hidden="false" customHeight="true" outlineLevel="0" collapsed="false">
      <c r="A691" s="2"/>
    </row>
    <row r="692" customFormat="false" ht="15.75" hidden="false" customHeight="true" outlineLevel="0" collapsed="false">
      <c r="A692" s="2"/>
    </row>
    <row r="693" customFormat="false" ht="15.75" hidden="false" customHeight="true" outlineLevel="0" collapsed="false">
      <c r="A693" s="2"/>
    </row>
    <row r="694" customFormat="false" ht="15.75" hidden="false" customHeight="true" outlineLevel="0" collapsed="false">
      <c r="A694" s="2"/>
    </row>
    <row r="695" customFormat="false" ht="15.75" hidden="false" customHeight="true" outlineLevel="0" collapsed="false">
      <c r="A695" s="2"/>
    </row>
    <row r="696" customFormat="false" ht="15.75" hidden="false" customHeight="true" outlineLevel="0" collapsed="false">
      <c r="A696" s="2"/>
    </row>
    <row r="697" customFormat="false" ht="15.75" hidden="false" customHeight="true" outlineLevel="0" collapsed="false">
      <c r="A697" s="2"/>
    </row>
    <row r="698" customFormat="false" ht="15.75" hidden="false" customHeight="true" outlineLevel="0" collapsed="false">
      <c r="A698" s="2"/>
    </row>
    <row r="699" customFormat="false" ht="15.75" hidden="false" customHeight="true" outlineLevel="0" collapsed="false">
      <c r="A699" s="2"/>
    </row>
    <row r="700" customFormat="false" ht="15.75" hidden="false" customHeight="true" outlineLevel="0" collapsed="false">
      <c r="A700" s="2"/>
    </row>
    <row r="701" customFormat="false" ht="15.75" hidden="false" customHeight="true" outlineLevel="0" collapsed="false">
      <c r="A701" s="2"/>
    </row>
    <row r="702" customFormat="false" ht="15.75" hidden="false" customHeight="true" outlineLevel="0" collapsed="false">
      <c r="A702" s="2"/>
    </row>
    <row r="703" customFormat="false" ht="15.75" hidden="false" customHeight="true" outlineLevel="0" collapsed="false">
      <c r="A703" s="2"/>
    </row>
    <row r="704" customFormat="false" ht="15.75" hidden="false" customHeight="true" outlineLevel="0" collapsed="false">
      <c r="A704" s="2"/>
    </row>
    <row r="705" customFormat="false" ht="15.75" hidden="false" customHeight="true" outlineLevel="0" collapsed="false">
      <c r="A705" s="2"/>
    </row>
    <row r="706" customFormat="false" ht="15.75" hidden="false" customHeight="true" outlineLevel="0" collapsed="false">
      <c r="A706" s="2"/>
    </row>
    <row r="707" customFormat="false" ht="15.75" hidden="false" customHeight="true" outlineLevel="0" collapsed="false">
      <c r="A707" s="2"/>
    </row>
    <row r="708" customFormat="false" ht="15.75" hidden="false" customHeight="true" outlineLevel="0" collapsed="false">
      <c r="A708" s="2"/>
    </row>
    <row r="709" customFormat="false" ht="15.75" hidden="false" customHeight="true" outlineLevel="0" collapsed="false">
      <c r="A709" s="2"/>
    </row>
    <row r="710" customFormat="false" ht="15.75" hidden="false" customHeight="true" outlineLevel="0" collapsed="false">
      <c r="A710" s="2"/>
    </row>
    <row r="711" customFormat="false" ht="15.75" hidden="false" customHeight="true" outlineLevel="0" collapsed="false">
      <c r="A711" s="2"/>
    </row>
    <row r="712" customFormat="false" ht="15.75" hidden="false" customHeight="true" outlineLevel="0" collapsed="false">
      <c r="A712" s="2"/>
    </row>
    <row r="713" customFormat="false" ht="15.75" hidden="false" customHeight="true" outlineLevel="0" collapsed="false">
      <c r="A713" s="2"/>
    </row>
    <row r="714" customFormat="false" ht="15.75" hidden="false" customHeight="true" outlineLevel="0" collapsed="false">
      <c r="A714" s="2"/>
    </row>
    <row r="715" customFormat="false" ht="15.75" hidden="false" customHeight="true" outlineLevel="0" collapsed="false">
      <c r="A715" s="2"/>
    </row>
    <row r="716" customFormat="false" ht="15.75" hidden="false" customHeight="true" outlineLevel="0" collapsed="false">
      <c r="A716" s="2"/>
    </row>
    <row r="717" customFormat="false" ht="15.75" hidden="false" customHeight="true" outlineLevel="0" collapsed="false">
      <c r="A717" s="2"/>
    </row>
    <row r="718" customFormat="false" ht="15.75" hidden="false" customHeight="true" outlineLevel="0" collapsed="false">
      <c r="A718" s="2"/>
    </row>
    <row r="719" customFormat="false" ht="15.75" hidden="false" customHeight="true" outlineLevel="0" collapsed="false">
      <c r="A719" s="2"/>
    </row>
    <row r="720" customFormat="false" ht="15.75" hidden="false" customHeight="true" outlineLevel="0" collapsed="false">
      <c r="A720" s="2"/>
    </row>
    <row r="721" customFormat="false" ht="15.75" hidden="false" customHeight="true" outlineLevel="0" collapsed="false">
      <c r="A721" s="2"/>
    </row>
    <row r="722" customFormat="false" ht="15.75" hidden="false" customHeight="true" outlineLevel="0" collapsed="false">
      <c r="A722" s="2"/>
    </row>
    <row r="723" customFormat="false" ht="15.75" hidden="false" customHeight="true" outlineLevel="0" collapsed="false">
      <c r="A723" s="2"/>
    </row>
    <row r="724" customFormat="false" ht="15.75" hidden="false" customHeight="true" outlineLevel="0" collapsed="false">
      <c r="A724" s="2"/>
    </row>
    <row r="725" customFormat="false" ht="15.75" hidden="false" customHeight="true" outlineLevel="0" collapsed="false">
      <c r="A725" s="2"/>
    </row>
    <row r="726" customFormat="false" ht="15.75" hidden="false" customHeight="true" outlineLevel="0" collapsed="false">
      <c r="A726" s="2"/>
    </row>
    <row r="727" customFormat="false" ht="15.75" hidden="false" customHeight="true" outlineLevel="0" collapsed="false">
      <c r="A727" s="2"/>
    </row>
    <row r="728" customFormat="false" ht="15.75" hidden="false" customHeight="true" outlineLevel="0" collapsed="false">
      <c r="A728" s="2"/>
    </row>
    <row r="729" customFormat="false" ht="15.75" hidden="false" customHeight="true" outlineLevel="0" collapsed="false">
      <c r="A729" s="2"/>
    </row>
    <row r="730" customFormat="false" ht="15.75" hidden="false" customHeight="true" outlineLevel="0" collapsed="false">
      <c r="A730" s="2"/>
    </row>
    <row r="731" customFormat="false" ht="15.75" hidden="false" customHeight="true" outlineLevel="0" collapsed="false">
      <c r="A731" s="2"/>
    </row>
    <row r="732" customFormat="false" ht="15.75" hidden="false" customHeight="true" outlineLevel="0" collapsed="false">
      <c r="A732" s="2"/>
    </row>
    <row r="733" customFormat="false" ht="15.75" hidden="false" customHeight="true" outlineLevel="0" collapsed="false">
      <c r="A733" s="2"/>
    </row>
    <row r="734" customFormat="false" ht="15.75" hidden="false" customHeight="true" outlineLevel="0" collapsed="false">
      <c r="A734" s="2"/>
    </row>
    <row r="735" customFormat="false" ht="15.75" hidden="false" customHeight="true" outlineLevel="0" collapsed="false">
      <c r="A735" s="2"/>
    </row>
    <row r="736" customFormat="false" ht="15.75" hidden="false" customHeight="true" outlineLevel="0" collapsed="false">
      <c r="A736" s="2"/>
    </row>
    <row r="737" customFormat="false" ht="15.75" hidden="false" customHeight="true" outlineLevel="0" collapsed="false">
      <c r="A737" s="2"/>
    </row>
    <row r="738" customFormat="false" ht="15.75" hidden="false" customHeight="true" outlineLevel="0" collapsed="false">
      <c r="A738" s="2"/>
    </row>
    <row r="739" customFormat="false" ht="15.75" hidden="false" customHeight="true" outlineLevel="0" collapsed="false">
      <c r="A739" s="2"/>
    </row>
    <row r="740" customFormat="false" ht="15.75" hidden="false" customHeight="true" outlineLevel="0" collapsed="false">
      <c r="A740" s="2"/>
    </row>
    <row r="741" customFormat="false" ht="15.75" hidden="false" customHeight="true" outlineLevel="0" collapsed="false">
      <c r="A741" s="2"/>
    </row>
    <row r="742" customFormat="false" ht="15.75" hidden="false" customHeight="true" outlineLevel="0" collapsed="false">
      <c r="A742" s="2"/>
    </row>
    <row r="743" customFormat="false" ht="15.75" hidden="false" customHeight="true" outlineLevel="0" collapsed="false">
      <c r="A743" s="2"/>
    </row>
    <row r="744" customFormat="false" ht="15.75" hidden="false" customHeight="true" outlineLevel="0" collapsed="false">
      <c r="A744" s="2"/>
    </row>
    <row r="745" customFormat="false" ht="15.75" hidden="false" customHeight="true" outlineLevel="0" collapsed="false">
      <c r="A745" s="2"/>
    </row>
    <row r="746" customFormat="false" ht="15.75" hidden="false" customHeight="true" outlineLevel="0" collapsed="false">
      <c r="A746" s="2"/>
    </row>
    <row r="747" customFormat="false" ht="15.75" hidden="false" customHeight="true" outlineLevel="0" collapsed="false">
      <c r="A747" s="2"/>
    </row>
    <row r="748" customFormat="false" ht="15.75" hidden="false" customHeight="true" outlineLevel="0" collapsed="false">
      <c r="A748" s="2"/>
    </row>
    <row r="749" customFormat="false" ht="15.75" hidden="false" customHeight="true" outlineLevel="0" collapsed="false">
      <c r="A749" s="2"/>
    </row>
    <row r="750" customFormat="false" ht="15.75" hidden="false" customHeight="true" outlineLevel="0" collapsed="false">
      <c r="A750" s="2"/>
    </row>
    <row r="751" customFormat="false" ht="15.75" hidden="false" customHeight="true" outlineLevel="0" collapsed="false">
      <c r="A751" s="2"/>
    </row>
    <row r="752" customFormat="false" ht="15.75" hidden="false" customHeight="true" outlineLevel="0" collapsed="false">
      <c r="A752" s="2"/>
    </row>
    <row r="753" customFormat="false" ht="15.75" hidden="false" customHeight="true" outlineLevel="0" collapsed="false">
      <c r="A753" s="2"/>
    </row>
    <row r="754" customFormat="false" ht="15.75" hidden="false" customHeight="true" outlineLevel="0" collapsed="false">
      <c r="A754" s="2"/>
    </row>
    <row r="755" customFormat="false" ht="15.75" hidden="false" customHeight="true" outlineLevel="0" collapsed="false">
      <c r="A755" s="2"/>
    </row>
    <row r="756" customFormat="false" ht="15.75" hidden="false" customHeight="true" outlineLevel="0" collapsed="false">
      <c r="A756" s="2"/>
    </row>
    <row r="757" customFormat="false" ht="15.75" hidden="false" customHeight="true" outlineLevel="0" collapsed="false">
      <c r="A757" s="2"/>
    </row>
    <row r="758" customFormat="false" ht="15.75" hidden="false" customHeight="true" outlineLevel="0" collapsed="false">
      <c r="A758" s="2"/>
    </row>
    <row r="759" customFormat="false" ht="15.75" hidden="false" customHeight="true" outlineLevel="0" collapsed="false">
      <c r="A759" s="2"/>
    </row>
    <row r="760" customFormat="false" ht="15.75" hidden="false" customHeight="true" outlineLevel="0" collapsed="false">
      <c r="A760" s="2"/>
    </row>
    <row r="761" customFormat="false" ht="15.75" hidden="false" customHeight="true" outlineLevel="0" collapsed="false">
      <c r="A761" s="2"/>
    </row>
    <row r="762" customFormat="false" ht="15.75" hidden="false" customHeight="true" outlineLevel="0" collapsed="false">
      <c r="A762" s="2"/>
    </row>
    <row r="763" customFormat="false" ht="15.75" hidden="false" customHeight="true" outlineLevel="0" collapsed="false">
      <c r="A763" s="2"/>
    </row>
    <row r="764" customFormat="false" ht="15.75" hidden="false" customHeight="true" outlineLevel="0" collapsed="false">
      <c r="A764" s="2"/>
    </row>
    <row r="765" customFormat="false" ht="15.75" hidden="false" customHeight="true" outlineLevel="0" collapsed="false">
      <c r="A765" s="2"/>
    </row>
    <row r="766" customFormat="false" ht="15.75" hidden="false" customHeight="true" outlineLevel="0" collapsed="false">
      <c r="A766" s="2"/>
    </row>
    <row r="767" customFormat="false" ht="15.75" hidden="false" customHeight="true" outlineLevel="0" collapsed="false">
      <c r="A767" s="2"/>
    </row>
    <row r="768" customFormat="false" ht="15.75" hidden="false" customHeight="true" outlineLevel="0" collapsed="false">
      <c r="A768" s="2"/>
    </row>
    <row r="769" customFormat="false" ht="15.75" hidden="false" customHeight="true" outlineLevel="0" collapsed="false">
      <c r="A769" s="2"/>
    </row>
    <row r="770" customFormat="false" ht="15.75" hidden="false" customHeight="true" outlineLevel="0" collapsed="false">
      <c r="A770" s="2"/>
    </row>
    <row r="771" customFormat="false" ht="15.75" hidden="false" customHeight="true" outlineLevel="0" collapsed="false">
      <c r="A771" s="2"/>
    </row>
    <row r="772" customFormat="false" ht="15.75" hidden="false" customHeight="true" outlineLevel="0" collapsed="false">
      <c r="A772" s="2"/>
    </row>
    <row r="773" customFormat="false" ht="15.75" hidden="false" customHeight="true" outlineLevel="0" collapsed="false">
      <c r="A773" s="2"/>
    </row>
    <row r="774" customFormat="false" ht="15.75" hidden="false" customHeight="true" outlineLevel="0" collapsed="false">
      <c r="A774" s="2"/>
    </row>
    <row r="775" customFormat="false" ht="15.75" hidden="false" customHeight="true" outlineLevel="0" collapsed="false">
      <c r="A775" s="2"/>
    </row>
    <row r="776" customFormat="false" ht="15.75" hidden="false" customHeight="true" outlineLevel="0" collapsed="false">
      <c r="A776" s="2"/>
    </row>
    <row r="777" customFormat="false" ht="15.75" hidden="false" customHeight="true" outlineLevel="0" collapsed="false">
      <c r="A777" s="2"/>
    </row>
    <row r="778" customFormat="false" ht="15.75" hidden="false" customHeight="true" outlineLevel="0" collapsed="false">
      <c r="A778" s="2"/>
    </row>
    <row r="779" customFormat="false" ht="15.75" hidden="false" customHeight="true" outlineLevel="0" collapsed="false">
      <c r="A779" s="2"/>
    </row>
    <row r="780" customFormat="false" ht="15.75" hidden="false" customHeight="true" outlineLevel="0" collapsed="false">
      <c r="A780" s="2"/>
    </row>
    <row r="781" customFormat="false" ht="15.75" hidden="false" customHeight="true" outlineLevel="0" collapsed="false">
      <c r="A781" s="2"/>
    </row>
    <row r="782" customFormat="false" ht="15.75" hidden="false" customHeight="true" outlineLevel="0" collapsed="false">
      <c r="A782" s="2"/>
    </row>
    <row r="783" customFormat="false" ht="15.75" hidden="false" customHeight="true" outlineLevel="0" collapsed="false">
      <c r="A783" s="2"/>
    </row>
    <row r="784" customFormat="false" ht="15.75" hidden="false" customHeight="true" outlineLevel="0" collapsed="false">
      <c r="A784" s="2"/>
    </row>
    <row r="785" customFormat="false" ht="15.75" hidden="false" customHeight="true" outlineLevel="0" collapsed="false">
      <c r="A785" s="2"/>
    </row>
    <row r="786" customFormat="false" ht="15.75" hidden="false" customHeight="true" outlineLevel="0" collapsed="false">
      <c r="A786" s="2"/>
    </row>
    <row r="787" customFormat="false" ht="15.75" hidden="false" customHeight="true" outlineLevel="0" collapsed="false">
      <c r="A787" s="2"/>
    </row>
    <row r="788" customFormat="false" ht="15.75" hidden="false" customHeight="true" outlineLevel="0" collapsed="false">
      <c r="A788" s="2"/>
    </row>
    <row r="789" customFormat="false" ht="15.75" hidden="false" customHeight="true" outlineLevel="0" collapsed="false">
      <c r="A789" s="2"/>
    </row>
    <row r="790" customFormat="false" ht="15.75" hidden="false" customHeight="true" outlineLevel="0" collapsed="false">
      <c r="A790" s="2"/>
    </row>
    <row r="791" customFormat="false" ht="15.75" hidden="false" customHeight="true" outlineLevel="0" collapsed="false">
      <c r="A791" s="2"/>
    </row>
    <row r="792" customFormat="false" ht="15.75" hidden="false" customHeight="true" outlineLevel="0" collapsed="false">
      <c r="A792" s="2"/>
    </row>
    <row r="793" customFormat="false" ht="15.75" hidden="false" customHeight="true" outlineLevel="0" collapsed="false">
      <c r="A793" s="2"/>
    </row>
    <row r="794" customFormat="false" ht="15.75" hidden="false" customHeight="true" outlineLevel="0" collapsed="false">
      <c r="A794" s="2"/>
    </row>
    <row r="795" customFormat="false" ht="15.75" hidden="false" customHeight="true" outlineLevel="0" collapsed="false">
      <c r="A795" s="2"/>
    </row>
    <row r="796" customFormat="false" ht="15.75" hidden="false" customHeight="true" outlineLevel="0" collapsed="false">
      <c r="A796" s="2"/>
    </row>
    <row r="797" customFormat="false" ht="15.75" hidden="false" customHeight="true" outlineLevel="0" collapsed="false">
      <c r="A797" s="2"/>
    </row>
    <row r="798" customFormat="false" ht="15.75" hidden="false" customHeight="true" outlineLevel="0" collapsed="false">
      <c r="A798" s="2"/>
    </row>
    <row r="799" customFormat="false" ht="15.75" hidden="false" customHeight="true" outlineLevel="0" collapsed="false">
      <c r="A799" s="2"/>
    </row>
    <row r="800" customFormat="false" ht="15.75" hidden="false" customHeight="true" outlineLevel="0" collapsed="false">
      <c r="A800" s="2"/>
    </row>
    <row r="801" customFormat="false" ht="15.75" hidden="false" customHeight="true" outlineLevel="0" collapsed="false">
      <c r="A801" s="2"/>
    </row>
    <row r="802" customFormat="false" ht="15.75" hidden="false" customHeight="true" outlineLevel="0" collapsed="false">
      <c r="A802" s="2"/>
    </row>
    <row r="803" customFormat="false" ht="15.75" hidden="false" customHeight="true" outlineLevel="0" collapsed="false">
      <c r="A803" s="2"/>
    </row>
    <row r="804" customFormat="false" ht="15.75" hidden="false" customHeight="true" outlineLevel="0" collapsed="false">
      <c r="A804" s="2"/>
    </row>
    <row r="805" customFormat="false" ht="15.75" hidden="false" customHeight="true" outlineLevel="0" collapsed="false">
      <c r="A805" s="2"/>
    </row>
    <row r="806" customFormat="false" ht="15.75" hidden="false" customHeight="true" outlineLevel="0" collapsed="false">
      <c r="A806" s="2"/>
    </row>
    <row r="807" customFormat="false" ht="15.75" hidden="false" customHeight="true" outlineLevel="0" collapsed="false">
      <c r="A807" s="2"/>
    </row>
    <row r="808" customFormat="false" ht="15.75" hidden="false" customHeight="true" outlineLevel="0" collapsed="false">
      <c r="A808" s="2"/>
    </row>
    <row r="809" customFormat="false" ht="15.75" hidden="false" customHeight="true" outlineLevel="0" collapsed="false">
      <c r="A809" s="2"/>
    </row>
    <row r="810" customFormat="false" ht="15.75" hidden="false" customHeight="true" outlineLevel="0" collapsed="false">
      <c r="A810" s="2"/>
    </row>
    <row r="811" customFormat="false" ht="15.75" hidden="false" customHeight="true" outlineLevel="0" collapsed="false">
      <c r="A811" s="2"/>
    </row>
    <row r="812" customFormat="false" ht="15.75" hidden="false" customHeight="true" outlineLevel="0" collapsed="false">
      <c r="A812" s="2"/>
    </row>
    <row r="813" customFormat="false" ht="15.75" hidden="false" customHeight="true" outlineLevel="0" collapsed="false">
      <c r="A813" s="2"/>
    </row>
    <row r="814" customFormat="false" ht="15.75" hidden="false" customHeight="true" outlineLevel="0" collapsed="false">
      <c r="A814" s="2"/>
    </row>
    <row r="815" customFormat="false" ht="15.75" hidden="false" customHeight="true" outlineLevel="0" collapsed="false">
      <c r="A815" s="2"/>
    </row>
    <row r="816" customFormat="false" ht="15.75" hidden="false" customHeight="true" outlineLevel="0" collapsed="false">
      <c r="A816" s="2"/>
    </row>
    <row r="817" customFormat="false" ht="15.75" hidden="false" customHeight="true" outlineLevel="0" collapsed="false">
      <c r="A817" s="2"/>
    </row>
    <row r="818" customFormat="false" ht="15.75" hidden="false" customHeight="true" outlineLevel="0" collapsed="false">
      <c r="A818" s="2"/>
    </row>
    <row r="819" customFormat="false" ht="15.75" hidden="false" customHeight="true" outlineLevel="0" collapsed="false">
      <c r="A819" s="2"/>
    </row>
    <row r="820" customFormat="false" ht="15.75" hidden="false" customHeight="true" outlineLevel="0" collapsed="false">
      <c r="A820" s="2"/>
    </row>
    <row r="821" customFormat="false" ht="15.75" hidden="false" customHeight="true" outlineLevel="0" collapsed="false">
      <c r="A821" s="2"/>
    </row>
    <row r="822" customFormat="false" ht="15.75" hidden="false" customHeight="true" outlineLevel="0" collapsed="false">
      <c r="A822" s="2"/>
    </row>
    <row r="823" customFormat="false" ht="15.75" hidden="false" customHeight="true" outlineLevel="0" collapsed="false">
      <c r="A823" s="2"/>
    </row>
    <row r="824" customFormat="false" ht="15.75" hidden="false" customHeight="true" outlineLevel="0" collapsed="false">
      <c r="A824" s="2"/>
    </row>
    <row r="825" customFormat="false" ht="15.75" hidden="false" customHeight="true" outlineLevel="0" collapsed="false">
      <c r="A825" s="2"/>
    </row>
    <row r="826" customFormat="false" ht="15.75" hidden="false" customHeight="true" outlineLevel="0" collapsed="false">
      <c r="A826" s="2"/>
    </row>
    <row r="827" customFormat="false" ht="15.75" hidden="false" customHeight="true" outlineLevel="0" collapsed="false">
      <c r="A827" s="2"/>
    </row>
    <row r="828" customFormat="false" ht="15.75" hidden="false" customHeight="true" outlineLevel="0" collapsed="false">
      <c r="A828" s="2"/>
    </row>
    <row r="829" customFormat="false" ht="15.75" hidden="false" customHeight="true" outlineLevel="0" collapsed="false">
      <c r="A829" s="2"/>
    </row>
    <row r="830" customFormat="false" ht="15.75" hidden="false" customHeight="true" outlineLevel="0" collapsed="false">
      <c r="A830" s="2"/>
    </row>
    <row r="831" customFormat="false" ht="15.75" hidden="false" customHeight="true" outlineLevel="0" collapsed="false">
      <c r="A831" s="2"/>
    </row>
    <row r="832" customFormat="false" ht="15.75" hidden="false" customHeight="true" outlineLevel="0" collapsed="false">
      <c r="A832" s="2"/>
    </row>
    <row r="833" customFormat="false" ht="15.75" hidden="false" customHeight="true" outlineLevel="0" collapsed="false">
      <c r="A833" s="2"/>
    </row>
    <row r="834" customFormat="false" ht="15.75" hidden="false" customHeight="true" outlineLevel="0" collapsed="false">
      <c r="A834" s="2"/>
    </row>
    <row r="835" customFormat="false" ht="15.75" hidden="false" customHeight="true" outlineLevel="0" collapsed="false">
      <c r="A835" s="2"/>
    </row>
    <row r="836" customFormat="false" ht="15.75" hidden="false" customHeight="true" outlineLevel="0" collapsed="false">
      <c r="A836" s="2"/>
    </row>
    <row r="837" customFormat="false" ht="15.75" hidden="false" customHeight="true" outlineLevel="0" collapsed="false">
      <c r="A837" s="2"/>
    </row>
    <row r="838" customFormat="false" ht="15.75" hidden="false" customHeight="true" outlineLevel="0" collapsed="false">
      <c r="A838" s="2"/>
    </row>
    <row r="839" customFormat="false" ht="15.75" hidden="false" customHeight="true" outlineLevel="0" collapsed="false">
      <c r="A839" s="2"/>
    </row>
    <row r="840" customFormat="false" ht="15.75" hidden="false" customHeight="true" outlineLevel="0" collapsed="false">
      <c r="A840" s="2"/>
    </row>
    <row r="841" customFormat="false" ht="15.75" hidden="false" customHeight="true" outlineLevel="0" collapsed="false">
      <c r="A841" s="2"/>
    </row>
    <row r="842" customFormat="false" ht="15.75" hidden="false" customHeight="true" outlineLevel="0" collapsed="false">
      <c r="A842" s="2"/>
    </row>
    <row r="843" customFormat="false" ht="15.75" hidden="false" customHeight="true" outlineLevel="0" collapsed="false">
      <c r="A843" s="2"/>
    </row>
    <row r="844" customFormat="false" ht="15.75" hidden="false" customHeight="true" outlineLevel="0" collapsed="false">
      <c r="A844" s="2"/>
    </row>
    <row r="845" customFormat="false" ht="15.75" hidden="false" customHeight="true" outlineLevel="0" collapsed="false">
      <c r="A845" s="2"/>
    </row>
    <row r="846" customFormat="false" ht="15.75" hidden="false" customHeight="true" outlineLevel="0" collapsed="false">
      <c r="A846" s="2"/>
    </row>
    <row r="847" customFormat="false" ht="15.75" hidden="false" customHeight="true" outlineLevel="0" collapsed="false">
      <c r="A847" s="2"/>
    </row>
    <row r="848" customFormat="false" ht="15.75" hidden="false" customHeight="true" outlineLevel="0" collapsed="false">
      <c r="A848" s="2"/>
    </row>
    <row r="849" customFormat="false" ht="15.75" hidden="false" customHeight="true" outlineLevel="0" collapsed="false">
      <c r="A849" s="2"/>
    </row>
    <row r="850" customFormat="false" ht="15.75" hidden="false" customHeight="true" outlineLevel="0" collapsed="false">
      <c r="A850" s="2"/>
    </row>
    <row r="851" customFormat="false" ht="15.75" hidden="false" customHeight="true" outlineLevel="0" collapsed="false">
      <c r="A851" s="2"/>
    </row>
    <row r="852" customFormat="false" ht="15.75" hidden="false" customHeight="true" outlineLevel="0" collapsed="false">
      <c r="A852" s="2"/>
    </row>
    <row r="853" customFormat="false" ht="15.75" hidden="false" customHeight="true" outlineLevel="0" collapsed="false">
      <c r="A853" s="2"/>
    </row>
    <row r="854" customFormat="false" ht="15.75" hidden="false" customHeight="true" outlineLevel="0" collapsed="false">
      <c r="A854" s="2"/>
    </row>
    <row r="855" customFormat="false" ht="15.75" hidden="false" customHeight="true" outlineLevel="0" collapsed="false">
      <c r="A855" s="2"/>
    </row>
    <row r="856" customFormat="false" ht="15.75" hidden="false" customHeight="true" outlineLevel="0" collapsed="false">
      <c r="A856" s="2"/>
    </row>
    <row r="857" customFormat="false" ht="15.75" hidden="false" customHeight="true" outlineLevel="0" collapsed="false">
      <c r="A857" s="2"/>
    </row>
    <row r="858" customFormat="false" ht="15.75" hidden="false" customHeight="true" outlineLevel="0" collapsed="false">
      <c r="A858" s="2"/>
    </row>
    <row r="859" customFormat="false" ht="15.75" hidden="false" customHeight="true" outlineLevel="0" collapsed="false">
      <c r="A859" s="2"/>
    </row>
    <row r="860" customFormat="false" ht="15.75" hidden="false" customHeight="true" outlineLevel="0" collapsed="false">
      <c r="A860" s="2"/>
    </row>
    <row r="861" customFormat="false" ht="15.75" hidden="false" customHeight="true" outlineLevel="0" collapsed="false">
      <c r="A861" s="2"/>
    </row>
    <row r="862" customFormat="false" ht="15.75" hidden="false" customHeight="true" outlineLevel="0" collapsed="false">
      <c r="A862" s="2"/>
    </row>
    <row r="863" customFormat="false" ht="15.75" hidden="false" customHeight="true" outlineLevel="0" collapsed="false">
      <c r="A863" s="2"/>
    </row>
    <row r="864" customFormat="false" ht="15.75" hidden="false" customHeight="true" outlineLevel="0" collapsed="false">
      <c r="A864" s="2"/>
    </row>
    <row r="865" customFormat="false" ht="15.75" hidden="false" customHeight="true" outlineLevel="0" collapsed="false">
      <c r="A865" s="2"/>
    </row>
    <row r="866" customFormat="false" ht="15.75" hidden="false" customHeight="true" outlineLevel="0" collapsed="false">
      <c r="A866" s="2"/>
    </row>
    <row r="867" customFormat="false" ht="15.75" hidden="false" customHeight="true" outlineLevel="0" collapsed="false">
      <c r="A867" s="2"/>
    </row>
    <row r="868" customFormat="false" ht="15.75" hidden="false" customHeight="true" outlineLevel="0" collapsed="false">
      <c r="A868" s="2"/>
    </row>
    <row r="869" customFormat="false" ht="15.75" hidden="false" customHeight="true" outlineLevel="0" collapsed="false">
      <c r="A869" s="2"/>
    </row>
    <row r="870" customFormat="false" ht="15.75" hidden="false" customHeight="true" outlineLevel="0" collapsed="false">
      <c r="A870" s="2"/>
    </row>
    <row r="871" customFormat="false" ht="15.75" hidden="false" customHeight="true" outlineLevel="0" collapsed="false">
      <c r="A871" s="2"/>
    </row>
    <row r="872" customFormat="false" ht="15.75" hidden="false" customHeight="true" outlineLevel="0" collapsed="false">
      <c r="A872" s="2"/>
    </row>
    <row r="873" customFormat="false" ht="15.75" hidden="false" customHeight="true" outlineLevel="0" collapsed="false">
      <c r="A873" s="2"/>
    </row>
    <row r="874" customFormat="false" ht="15.75" hidden="false" customHeight="true" outlineLevel="0" collapsed="false">
      <c r="A874" s="2"/>
    </row>
    <row r="875" customFormat="false" ht="15.75" hidden="false" customHeight="true" outlineLevel="0" collapsed="false">
      <c r="A875" s="2"/>
    </row>
    <row r="876" customFormat="false" ht="15.75" hidden="false" customHeight="true" outlineLevel="0" collapsed="false">
      <c r="A876" s="2"/>
    </row>
    <row r="877" customFormat="false" ht="15.75" hidden="false" customHeight="true" outlineLevel="0" collapsed="false">
      <c r="A877" s="2"/>
    </row>
    <row r="878" customFormat="false" ht="15.75" hidden="false" customHeight="true" outlineLevel="0" collapsed="false">
      <c r="A878" s="2"/>
    </row>
    <row r="879" customFormat="false" ht="15.75" hidden="false" customHeight="true" outlineLevel="0" collapsed="false">
      <c r="A879" s="2"/>
    </row>
    <row r="880" customFormat="false" ht="15.75" hidden="false" customHeight="true" outlineLevel="0" collapsed="false">
      <c r="A880" s="2"/>
    </row>
    <row r="881" customFormat="false" ht="15.75" hidden="false" customHeight="true" outlineLevel="0" collapsed="false">
      <c r="A881" s="2"/>
    </row>
    <row r="882" customFormat="false" ht="15.75" hidden="false" customHeight="true" outlineLevel="0" collapsed="false">
      <c r="A882" s="2"/>
    </row>
    <row r="883" customFormat="false" ht="15.75" hidden="false" customHeight="true" outlineLevel="0" collapsed="false">
      <c r="A883" s="2"/>
    </row>
    <row r="884" customFormat="false" ht="15.75" hidden="false" customHeight="true" outlineLevel="0" collapsed="false">
      <c r="A884" s="2"/>
    </row>
    <row r="885" customFormat="false" ht="15.75" hidden="false" customHeight="true" outlineLevel="0" collapsed="false">
      <c r="A885" s="2"/>
    </row>
    <row r="886" customFormat="false" ht="15.75" hidden="false" customHeight="true" outlineLevel="0" collapsed="false">
      <c r="A886" s="2"/>
    </row>
    <row r="887" customFormat="false" ht="15.75" hidden="false" customHeight="true" outlineLevel="0" collapsed="false">
      <c r="A887" s="2"/>
    </row>
    <row r="888" customFormat="false" ht="15.75" hidden="false" customHeight="true" outlineLevel="0" collapsed="false">
      <c r="A888" s="2"/>
    </row>
    <row r="889" customFormat="false" ht="15.75" hidden="false" customHeight="true" outlineLevel="0" collapsed="false">
      <c r="A889" s="2"/>
    </row>
    <row r="890" customFormat="false" ht="15.75" hidden="false" customHeight="true" outlineLevel="0" collapsed="false">
      <c r="A890" s="2"/>
    </row>
    <row r="891" customFormat="false" ht="15.75" hidden="false" customHeight="true" outlineLevel="0" collapsed="false">
      <c r="A891" s="2"/>
    </row>
    <row r="892" customFormat="false" ht="15.75" hidden="false" customHeight="true" outlineLevel="0" collapsed="false">
      <c r="A892" s="2"/>
    </row>
    <row r="893" customFormat="false" ht="15.75" hidden="false" customHeight="true" outlineLevel="0" collapsed="false">
      <c r="A893" s="2"/>
    </row>
    <row r="894" customFormat="false" ht="15.75" hidden="false" customHeight="true" outlineLevel="0" collapsed="false">
      <c r="A894" s="2"/>
    </row>
    <row r="895" customFormat="false" ht="15.75" hidden="false" customHeight="true" outlineLevel="0" collapsed="false">
      <c r="A895" s="2"/>
    </row>
    <row r="896" customFormat="false" ht="15.75" hidden="false" customHeight="true" outlineLevel="0" collapsed="false">
      <c r="A896" s="2"/>
    </row>
    <row r="897" customFormat="false" ht="15.75" hidden="false" customHeight="true" outlineLevel="0" collapsed="false">
      <c r="A897" s="2"/>
    </row>
    <row r="898" customFormat="false" ht="15.75" hidden="false" customHeight="true" outlineLevel="0" collapsed="false">
      <c r="A898" s="2"/>
    </row>
    <row r="899" customFormat="false" ht="15.75" hidden="false" customHeight="true" outlineLevel="0" collapsed="false">
      <c r="A899" s="2"/>
    </row>
    <row r="900" customFormat="false" ht="15.75" hidden="false" customHeight="true" outlineLevel="0" collapsed="false">
      <c r="A900" s="2"/>
    </row>
    <row r="901" customFormat="false" ht="15.75" hidden="false" customHeight="true" outlineLevel="0" collapsed="false">
      <c r="A901" s="2"/>
    </row>
    <row r="902" customFormat="false" ht="15.75" hidden="false" customHeight="true" outlineLevel="0" collapsed="false">
      <c r="A902" s="2"/>
    </row>
    <row r="903" customFormat="false" ht="15.75" hidden="false" customHeight="true" outlineLevel="0" collapsed="false">
      <c r="A903" s="2"/>
    </row>
    <row r="904" customFormat="false" ht="15.75" hidden="false" customHeight="true" outlineLevel="0" collapsed="false">
      <c r="A904" s="2"/>
    </row>
    <row r="905" customFormat="false" ht="15.75" hidden="false" customHeight="true" outlineLevel="0" collapsed="false">
      <c r="A905" s="2"/>
    </row>
    <row r="906" customFormat="false" ht="15.75" hidden="false" customHeight="true" outlineLevel="0" collapsed="false">
      <c r="A906" s="2"/>
    </row>
    <row r="907" customFormat="false" ht="15.75" hidden="false" customHeight="true" outlineLevel="0" collapsed="false">
      <c r="A907" s="2"/>
    </row>
    <row r="908" customFormat="false" ht="15.75" hidden="false" customHeight="true" outlineLevel="0" collapsed="false">
      <c r="A908" s="2"/>
    </row>
    <row r="909" customFormat="false" ht="15.75" hidden="false" customHeight="true" outlineLevel="0" collapsed="false">
      <c r="A909" s="2"/>
    </row>
    <row r="910" customFormat="false" ht="15.75" hidden="false" customHeight="true" outlineLevel="0" collapsed="false">
      <c r="A910" s="2"/>
    </row>
    <row r="911" customFormat="false" ht="15.75" hidden="false" customHeight="true" outlineLevel="0" collapsed="false">
      <c r="A911" s="2"/>
    </row>
    <row r="912" customFormat="false" ht="15.75" hidden="false" customHeight="true" outlineLevel="0" collapsed="false">
      <c r="A912" s="2"/>
    </row>
    <row r="913" customFormat="false" ht="15.75" hidden="false" customHeight="true" outlineLevel="0" collapsed="false">
      <c r="A913" s="2"/>
    </row>
    <row r="914" customFormat="false" ht="15.75" hidden="false" customHeight="true" outlineLevel="0" collapsed="false">
      <c r="A914" s="2"/>
    </row>
    <row r="915" customFormat="false" ht="15.75" hidden="false" customHeight="true" outlineLevel="0" collapsed="false">
      <c r="A915" s="2"/>
    </row>
    <row r="916" customFormat="false" ht="15.75" hidden="false" customHeight="true" outlineLevel="0" collapsed="false">
      <c r="A916" s="2"/>
    </row>
    <row r="917" customFormat="false" ht="15.75" hidden="false" customHeight="true" outlineLevel="0" collapsed="false">
      <c r="A917" s="2"/>
    </row>
    <row r="918" customFormat="false" ht="15.75" hidden="false" customHeight="true" outlineLevel="0" collapsed="false">
      <c r="A918" s="2"/>
    </row>
    <row r="919" customFormat="false" ht="15.75" hidden="false" customHeight="true" outlineLevel="0" collapsed="false">
      <c r="A919" s="2"/>
    </row>
    <row r="920" customFormat="false" ht="15.75" hidden="false" customHeight="true" outlineLevel="0" collapsed="false">
      <c r="A920" s="2"/>
    </row>
    <row r="921" customFormat="false" ht="15.75" hidden="false" customHeight="true" outlineLevel="0" collapsed="false">
      <c r="A921" s="2"/>
    </row>
    <row r="922" customFormat="false" ht="15.75" hidden="false" customHeight="true" outlineLevel="0" collapsed="false">
      <c r="A922" s="2"/>
    </row>
    <row r="923" customFormat="false" ht="15.75" hidden="false" customHeight="true" outlineLevel="0" collapsed="false">
      <c r="A923" s="2"/>
    </row>
    <row r="924" customFormat="false" ht="15.75" hidden="false" customHeight="true" outlineLevel="0" collapsed="false">
      <c r="A924" s="2"/>
    </row>
    <row r="925" customFormat="false" ht="15.75" hidden="false" customHeight="true" outlineLevel="0" collapsed="false">
      <c r="A925" s="2"/>
    </row>
    <row r="926" customFormat="false" ht="15.75" hidden="false" customHeight="true" outlineLevel="0" collapsed="false">
      <c r="A926" s="2"/>
    </row>
    <row r="927" customFormat="false" ht="15.75" hidden="false" customHeight="true" outlineLevel="0" collapsed="false">
      <c r="A927" s="2"/>
    </row>
    <row r="928" customFormat="false" ht="15.75" hidden="false" customHeight="true" outlineLevel="0" collapsed="false">
      <c r="A928" s="2"/>
    </row>
    <row r="929" customFormat="false" ht="15.75" hidden="false" customHeight="true" outlineLevel="0" collapsed="false">
      <c r="A929" s="2"/>
    </row>
    <row r="930" customFormat="false" ht="15.75" hidden="false" customHeight="true" outlineLevel="0" collapsed="false">
      <c r="A930" s="2"/>
    </row>
    <row r="931" customFormat="false" ht="15.75" hidden="false" customHeight="true" outlineLevel="0" collapsed="false">
      <c r="A931" s="2"/>
    </row>
    <row r="932" customFormat="false" ht="15.75" hidden="false" customHeight="true" outlineLevel="0" collapsed="false">
      <c r="A932" s="2"/>
    </row>
    <row r="933" customFormat="false" ht="15.75" hidden="false" customHeight="true" outlineLevel="0" collapsed="false">
      <c r="A933" s="2"/>
    </row>
    <row r="934" customFormat="false" ht="15.75" hidden="false" customHeight="true" outlineLevel="0" collapsed="false">
      <c r="A934" s="2"/>
    </row>
    <row r="935" customFormat="false" ht="15.75" hidden="false" customHeight="true" outlineLevel="0" collapsed="false">
      <c r="A935" s="2"/>
    </row>
    <row r="936" customFormat="false" ht="15.75" hidden="false" customHeight="true" outlineLevel="0" collapsed="false">
      <c r="A936" s="2"/>
    </row>
    <row r="937" customFormat="false" ht="15.75" hidden="false" customHeight="true" outlineLevel="0" collapsed="false">
      <c r="A937" s="2"/>
    </row>
    <row r="938" customFormat="false" ht="15.75" hidden="false" customHeight="true" outlineLevel="0" collapsed="false">
      <c r="A938" s="2"/>
    </row>
    <row r="939" customFormat="false" ht="15.75" hidden="false" customHeight="true" outlineLevel="0" collapsed="false">
      <c r="A939" s="2"/>
    </row>
    <row r="940" customFormat="false" ht="15.75" hidden="false" customHeight="true" outlineLevel="0" collapsed="false">
      <c r="A940" s="2"/>
    </row>
    <row r="941" customFormat="false" ht="15.75" hidden="false" customHeight="true" outlineLevel="0" collapsed="false">
      <c r="A941" s="2"/>
    </row>
    <row r="942" customFormat="false" ht="15.75" hidden="false" customHeight="true" outlineLevel="0" collapsed="false">
      <c r="A942" s="2"/>
    </row>
    <row r="943" customFormat="false" ht="15.75" hidden="false" customHeight="true" outlineLevel="0" collapsed="false">
      <c r="A943" s="2"/>
    </row>
    <row r="944" customFormat="false" ht="15.75" hidden="false" customHeight="true" outlineLevel="0" collapsed="false">
      <c r="A944" s="2"/>
    </row>
    <row r="945" customFormat="false" ht="15.75" hidden="false" customHeight="true" outlineLevel="0" collapsed="false">
      <c r="A945" s="2"/>
    </row>
    <row r="946" customFormat="false" ht="15.75" hidden="false" customHeight="true" outlineLevel="0" collapsed="false">
      <c r="A946" s="2"/>
    </row>
    <row r="947" customFormat="false" ht="15.75" hidden="false" customHeight="true" outlineLevel="0" collapsed="false">
      <c r="A947" s="2"/>
    </row>
    <row r="948" customFormat="false" ht="15.75" hidden="false" customHeight="true" outlineLevel="0" collapsed="false">
      <c r="A948" s="2"/>
    </row>
    <row r="949" customFormat="false" ht="15.75" hidden="false" customHeight="true" outlineLevel="0" collapsed="false">
      <c r="A949" s="2"/>
    </row>
    <row r="950" customFormat="false" ht="15.75" hidden="false" customHeight="true" outlineLevel="0" collapsed="false">
      <c r="A950" s="2"/>
    </row>
    <row r="951" customFormat="false" ht="15.75" hidden="false" customHeight="true" outlineLevel="0" collapsed="false">
      <c r="A951" s="2"/>
    </row>
    <row r="952" customFormat="false" ht="15.75" hidden="false" customHeight="true" outlineLevel="0" collapsed="false">
      <c r="A952" s="2"/>
    </row>
    <row r="953" customFormat="false" ht="15.75" hidden="false" customHeight="true" outlineLevel="0" collapsed="false">
      <c r="A953" s="2"/>
    </row>
    <row r="954" customFormat="false" ht="15.75" hidden="false" customHeight="true" outlineLevel="0" collapsed="false">
      <c r="A954" s="2"/>
    </row>
    <row r="955" customFormat="false" ht="15.75" hidden="false" customHeight="true" outlineLevel="0" collapsed="false">
      <c r="A955" s="2"/>
    </row>
    <row r="956" customFormat="false" ht="15.75" hidden="false" customHeight="true" outlineLevel="0" collapsed="false">
      <c r="A956" s="2"/>
    </row>
    <row r="957" customFormat="false" ht="15.75" hidden="false" customHeight="true" outlineLevel="0" collapsed="false">
      <c r="A957" s="2"/>
    </row>
    <row r="958" customFormat="false" ht="15.75" hidden="false" customHeight="true" outlineLevel="0" collapsed="false">
      <c r="A958" s="2"/>
    </row>
    <row r="959" customFormat="false" ht="15.75" hidden="false" customHeight="true" outlineLevel="0" collapsed="false">
      <c r="A959" s="2"/>
    </row>
    <row r="960" customFormat="false" ht="15.75" hidden="false" customHeight="true" outlineLevel="0" collapsed="false">
      <c r="A960" s="2"/>
    </row>
    <row r="961" customFormat="false" ht="15.75" hidden="false" customHeight="true" outlineLevel="0" collapsed="false">
      <c r="A961" s="2"/>
    </row>
    <row r="962" customFormat="false" ht="15.75" hidden="false" customHeight="true" outlineLevel="0" collapsed="false">
      <c r="A962" s="2"/>
    </row>
    <row r="963" customFormat="false" ht="15.75" hidden="false" customHeight="true" outlineLevel="0" collapsed="false">
      <c r="A963" s="2"/>
    </row>
    <row r="964" customFormat="false" ht="15.75" hidden="false" customHeight="true" outlineLevel="0" collapsed="false">
      <c r="A964" s="2"/>
    </row>
    <row r="965" customFormat="false" ht="15.75" hidden="false" customHeight="true" outlineLevel="0" collapsed="false">
      <c r="A965" s="2"/>
    </row>
    <row r="966" customFormat="false" ht="15.75" hidden="false" customHeight="true" outlineLevel="0" collapsed="false">
      <c r="A966" s="2"/>
    </row>
    <row r="967" customFormat="false" ht="15.75" hidden="false" customHeight="true" outlineLevel="0" collapsed="false">
      <c r="A967" s="2"/>
    </row>
    <row r="968" customFormat="false" ht="15.75" hidden="false" customHeight="true" outlineLevel="0" collapsed="false">
      <c r="A968" s="2"/>
    </row>
    <row r="969" customFormat="false" ht="15.75" hidden="false" customHeight="true" outlineLevel="0" collapsed="false">
      <c r="A969" s="2"/>
    </row>
    <row r="970" customFormat="false" ht="15.75" hidden="false" customHeight="true" outlineLevel="0" collapsed="false">
      <c r="A970" s="2"/>
    </row>
    <row r="971" customFormat="false" ht="15.75" hidden="false" customHeight="true" outlineLevel="0" collapsed="false">
      <c r="A971" s="2"/>
    </row>
    <row r="972" customFormat="false" ht="15.75" hidden="false" customHeight="true" outlineLevel="0" collapsed="false">
      <c r="A972" s="2"/>
    </row>
    <row r="973" customFormat="false" ht="15.75" hidden="false" customHeight="true" outlineLevel="0" collapsed="false">
      <c r="A973" s="2"/>
    </row>
    <row r="974" customFormat="false" ht="15.75" hidden="false" customHeight="true" outlineLevel="0" collapsed="false">
      <c r="A974" s="2"/>
    </row>
    <row r="975" customFormat="false" ht="15.75" hidden="false" customHeight="true" outlineLevel="0" collapsed="false">
      <c r="A975" s="2"/>
    </row>
    <row r="976" customFormat="false" ht="15.75" hidden="false" customHeight="true" outlineLevel="0" collapsed="false">
      <c r="A976" s="2"/>
    </row>
    <row r="977" customFormat="false" ht="15.75" hidden="false" customHeight="true" outlineLevel="0" collapsed="false">
      <c r="A977" s="2"/>
    </row>
    <row r="978" customFormat="false" ht="15.75" hidden="false" customHeight="true" outlineLevel="0" collapsed="false">
      <c r="A978" s="2"/>
    </row>
    <row r="979" customFormat="false" ht="15.75" hidden="false" customHeight="true" outlineLevel="0" collapsed="false">
      <c r="A979" s="2"/>
    </row>
    <row r="980" customFormat="false" ht="15.75" hidden="false" customHeight="true" outlineLevel="0" collapsed="false">
      <c r="A980" s="2"/>
    </row>
    <row r="981" customFormat="false" ht="15.75" hidden="false" customHeight="true" outlineLevel="0" collapsed="false">
      <c r="A981" s="2"/>
    </row>
    <row r="982" customFormat="false" ht="15.75" hidden="false" customHeight="true" outlineLevel="0" collapsed="false">
      <c r="A982" s="2"/>
    </row>
    <row r="983" customFormat="false" ht="15.75" hidden="false" customHeight="true" outlineLevel="0" collapsed="false">
      <c r="A983" s="2"/>
    </row>
    <row r="984" customFormat="false" ht="15.75" hidden="false" customHeight="true" outlineLevel="0" collapsed="false">
      <c r="A984" s="2"/>
    </row>
    <row r="985" customFormat="false" ht="15.75" hidden="false" customHeight="true" outlineLevel="0" collapsed="false">
      <c r="A985" s="2"/>
    </row>
    <row r="986" customFormat="false" ht="15.75" hidden="false" customHeight="true" outlineLevel="0" collapsed="false">
      <c r="A986" s="2"/>
    </row>
    <row r="987" customFormat="false" ht="15.75" hidden="false" customHeight="true" outlineLevel="0" collapsed="false">
      <c r="A987" s="2"/>
    </row>
    <row r="988" customFormat="false" ht="15.75" hidden="false" customHeight="true" outlineLevel="0" collapsed="false">
      <c r="A988" s="2"/>
    </row>
    <row r="989" customFormat="false" ht="15.75" hidden="false" customHeight="true" outlineLevel="0" collapsed="false">
      <c r="A989" s="2"/>
    </row>
    <row r="990" customFormat="false" ht="15.75" hidden="false" customHeight="true" outlineLevel="0" collapsed="false">
      <c r="A990" s="2"/>
    </row>
    <row r="991" customFormat="false" ht="15.75" hidden="false" customHeight="true" outlineLevel="0" collapsed="false">
      <c r="A991" s="2"/>
    </row>
    <row r="992" customFormat="false" ht="15.75" hidden="false" customHeight="true" outlineLevel="0" collapsed="false">
      <c r="A992" s="2"/>
    </row>
    <row r="993" customFormat="false" ht="15.75" hidden="false" customHeight="true" outlineLevel="0" collapsed="false">
      <c r="A993" s="2"/>
    </row>
    <row r="994" customFormat="false" ht="15.75" hidden="false" customHeight="true" outlineLevel="0" collapsed="false">
      <c r="A994" s="2"/>
    </row>
    <row r="995" customFormat="false" ht="15.75" hidden="false" customHeight="true" outlineLevel="0" collapsed="false">
      <c r="A995" s="2"/>
    </row>
    <row r="996" customFormat="false" ht="15.75" hidden="false" customHeight="true" outlineLevel="0" collapsed="false">
      <c r="A996" s="2"/>
    </row>
    <row r="997" customFormat="false" ht="15.75" hidden="false" customHeight="true" outlineLevel="0" collapsed="false">
      <c r="A997" s="2"/>
    </row>
    <row r="998" customFormat="false" ht="15.75" hidden="false" customHeight="true" outlineLevel="0" collapsed="false">
      <c r="A998" s="2"/>
    </row>
  </sheetData>
  <mergeCells count="2">
    <mergeCell ref="A9:F9"/>
    <mergeCell ref="A13:E13"/>
  </mergeCells>
  <conditionalFormatting sqref="B6:E7">
    <cfRule type="expression" priority="2" aboveAverage="0" equalAverage="0" bottom="0" percent="0" rank="0" text="" dxfId="3">
      <formula>ABS($C6)/$D6&lt;=1</formula>
    </cfRule>
    <cfRule type="expression" priority="3" aboveAverage="0" equalAverage="0" bottom="0" percent="0" rank="0" text="" dxfId="4">
      <formula>ABS($C6)/$D6&lt;=2</formula>
    </cfRule>
    <cfRule type="expression" priority="4" aboveAverage="0" equalAverage="0" bottom="0" percent="0" rank="0" text="" dxfId="6">
      <formula>ABS($C6)/$D6&lt;=3</formula>
    </cfRule>
    <cfRule type="expression" priority="5" aboveAverage="0" equalAverage="0" bottom="0" percent="0" rank="0" text="" dxfId="5">
      <formula>ABS($C6)/$D6&gt;3</formula>
    </cfRule>
  </conditionalFormatting>
  <conditionalFormatting sqref="L6:L7">
    <cfRule type="expression" priority="6" aboveAverage="0" equalAverage="0" bottom="0" percent="0" rank="0" text="" dxfId="3">
      <formula>ABS($J$6-90)/$K$6&lt;=1</formula>
    </cfRule>
    <cfRule type="expression" priority="7" aboveAverage="0" equalAverage="0" bottom="0" percent="0" rank="0" text="" dxfId="4">
      <formula>ABS($J$6-90)/$K$6&lt;=2</formula>
    </cfRule>
    <cfRule type="expression" priority="8" aboveAverage="0" equalAverage="0" bottom="0" percent="0" rank="0" text="" dxfId="6">
      <formula>ABS($J$6-90)/$K$6&lt;=3</formula>
    </cfRule>
    <cfRule type="expression" priority="9" aboveAverage="0" equalAverage="0" bottom="0" percent="0" rank="0" text="" dxfId="5">
      <formula>ABS($J$6-90)/$K$6&gt;3</formula>
    </cfRule>
  </conditionalFormatting>
  <dataValidations count="2">
    <dataValidation allowBlank="true" errorStyle="stop" operator="between" showDropDown="false" showErrorMessage="true" showInputMessage="false" sqref="B11" type="list">
      <formula1>"PLA,PETG,ABS,Other"</formula1>
      <formula2>0</formula2>
    </dataValidation>
    <dataValidation allowBlank="true" errorStyle="stop" operator="between" showDropDown="false" showErrorMessage="true" showInputMessage="false" sqref="B45 B54" type="list">
      <formula1>"CoreXY,Cartesian"</formula1>
      <formula2>0</formula2>
    </dataValidation>
  </dataValidations>
  <hyperlinks>
    <hyperlink ref="A1" r:id="rId1" display="Please read this wiki page first!"/>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6" activeCellId="0" sqref="A26"/>
    </sheetView>
  </sheetViews>
  <sheetFormatPr defaultColWidth="12.6328125" defaultRowHeight="15" zeroHeight="false" outlineLevelRow="0" outlineLevelCol="0"/>
  <cols>
    <col collapsed="false" customWidth="true" hidden="false" outlineLevel="0" max="1" min="1" style="0" width="22"/>
  </cols>
  <sheetData>
    <row r="1" customFormat="false" ht="15.75" hidden="false" customHeight="true" outlineLevel="0" collapsed="false">
      <c r="A1" s="8" t="s">
        <v>93</v>
      </c>
      <c r="B1" s="5"/>
      <c r="C1" s="5"/>
      <c r="D1" s="5"/>
      <c r="E1" s="5"/>
    </row>
    <row r="2" customFormat="false" ht="15.75" hidden="false" customHeight="true" outlineLevel="0" collapsed="false">
      <c r="A2" s="64" t="s">
        <v>94</v>
      </c>
      <c r="B2" s="64"/>
      <c r="C2" s="64"/>
      <c r="D2" s="64"/>
      <c r="E2" s="64"/>
      <c r="F2" s="64"/>
    </row>
    <row r="3" customFormat="false" ht="15.75" hidden="false" customHeight="true" outlineLevel="0" collapsed="false">
      <c r="A3" s="5"/>
      <c r="B3" s="5"/>
      <c r="C3" s="5"/>
      <c r="D3" s="5"/>
      <c r="E3" s="5"/>
    </row>
    <row r="4" customFormat="false" ht="15.75" hidden="false" customHeight="true" outlineLevel="0" collapsed="false">
      <c r="A4" s="42" t="s">
        <v>95</v>
      </c>
      <c r="B4" s="71"/>
      <c r="C4" s="71"/>
      <c r="D4" s="71"/>
      <c r="E4" s="45"/>
      <c r="H4" s="43" t="s">
        <v>47</v>
      </c>
      <c r="I4" s="11"/>
      <c r="J4" s="11"/>
      <c r="K4" s="44"/>
      <c r="L4" s="45"/>
    </row>
    <row r="5" customFormat="false" ht="15.75" hidden="false" customHeight="true" outlineLevel="0" collapsed="false">
      <c r="A5" s="19"/>
      <c r="B5" s="5"/>
      <c r="C5" s="5" t="s">
        <v>96</v>
      </c>
      <c r="D5" s="22" t="s">
        <v>49</v>
      </c>
      <c r="E5" s="47" t="s">
        <v>50</v>
      </c>
      <c r="H5" s="48" t="s">
        <v>51</v>
      </c>
      <c r="I5" s="49"/>
      <c r="J5" s="49"/>
      <c r="K5" s="50"/>
      <c r="L5" s="51"/>
    </row>
    <row r="6" customFormat="false" ht="15.75" hidden="false" customHeight="true" outlineLevel="0" collapsed="false">
      <c r="A6" s="19" t="s">
        <v>97</v>
      </c>
      <c r="B6" s="22"/>
      <c r="C6" s="22" t="n">
        <f aca="false">Helper!$B$41</f>
        <v>90.184091339545</v>
      </c>
      <c r="D6" s="94" t="n">
        <f aca="false">Helper!$B$43</f>
        <v>0.0303002339618216</v>
      </c>
      <c r="E6" s="23"/>
      <c r="H6" s="54" t="s">
        <v>53</v>
      </c>
      <c r="I6" s="55"/>
      <c r="J6" s="55"/>
      <c r="K6" s="55"/>
      <c r="L6" s="56"/>
    </row>
    <row r="7" customFormat="false" ht="15.75" hidden="false" customHeight="true" outlineLevel="0" collapsed="false">
      <c r="A7" s="25" t="s">
        <v>98</v>
      </c>
      <c r="B7" s="29"/>
      <c r="C7" s="29" t="n">
        <f aca="false">C6-90</f>
        <v>0.184091339544949</v>
      </c>
      <c r="D7" s="95" t="n">
        <f aca="false">Helper!B$43</f>
        <v>0.0303002339618216</v>
      </c>
      <c r="E7" s="30" t="n">
        <f aca="false">-C7</f>
        <v>-0.184091339544949</v>
      </c>
      <c r="H7" s="60" t="s">
        <v>55</v>
      </c>
      <c r="I7" s="61"/>
      <c r="J7" s="61"/>
      <c r="K7" s="61"/>
      <c r="L7" s="62"/>
    </row>
    <row r="8" customFormat="false" ht="15.75" hidden="false" customHeight="true" outlineLevel="0" collapsed="false">
      <c r="H8" s="60"/>
      <c r="I8" s="61" t="s">
        <v>56</v>
      </c>
      <c r="J8" s="61"/>
      <c r="K8" s="63"/>
      <c r="L8" s="62"/>
    </row>
    <row r="9" customFormat="false" ht="15.75" hidden="false" customHeight="true" outlineLevel="0" collapsed="false">
      <c r="A9" s="96" t="s">
        <v>99</v>
      </c>
      <c r="B9" s="96"/>
      <c r="C9" s="96"/>
      <c r="D9" s="96"/>
      <c r="E9" s="96"/>
      <c r="F9" s="96"/>
      <c r="G9" s="97"/>
      <c r="H9" s="65" t="s">
        <v>58</v>
      </c>
      <c r="I9" s="66"/>
      <c r="J9" s="66"/>
      <c r="K9" s="66"/>
      <c r="L9" s="67"/>
      <c r="M9" s="97"/>
      <c r="N9" s="97"/>
      <c r="O9" s="97"/>
      <c r="P9" s="97"/>
      <c r="Q9" s="97"/>
      <c r="R9" s="97"/>
      <c r="S9" s="97"/>
      <c r="T9" s="97"/>
      <c r="U9" s="97"/>
      <c r="V9" s="97"/>
      <c r="W9" s="97"/>
      <c r="X9" s="97"/>
      <c r="Y9" s="97"/>
      <c r="Z9" s="97"/>
    </row>
    <row r="10" customFormat="false" ht="15.75" hidden="false" customHeight="true" outlineLevel="0" collapsed="false">
      <c r="A10" s="1" t="s">
        <v>100</v>
      </c>
      <c r="B10" s="46"/>
      <c r="C10" s="46"/>
      <c r="D10" s="46"/>
      <c r="E10" s="46"/>
    </row>
    <row r="11" customFormat="false" ht="15.75" hidden="false" customHeight="true" outlineLevel="0" collapsed="false">
      <c r="A11" s="1" t="s">
        <v>101</v>
      </c>
      <c r="B11" s="46"/>
      <c r="C11" s="46"/>
      <c r="D11" s="46"/>
      <c r="E11" s="46"/>
    </row>
    <row r="12" customFormat="false" ht="15.75" hidden="false" customHeight="true" outlineLevel="0" collapsed="false">
      <c r="A12" s="1" t="s">
        <v>102</v>
      </c>
      <c r="B12" s="46"/>
      <c r="C12" s="46"/>
      <c r="D12" s="46"/>
      <c r="E12" s="46"/>
    </row>
    <row r="13" customFormat="false" ht="15.75" hidden="false" customHeight="true" outlineLevel="0" collapsed="false">
      <c r="A13" s="46"/>
      <c r="B13" s="46"/>
      <c r="C13" s="46"/>
      <c r="D13" s="46"/>
      <c r="E13" s="46"/>
    </row>
    <row r="14" customFormat="false" ht="15.75" hidden="false" customHeight="true" outlineLevel="0" collapsed="false">
      <c r="A14" s="69" t="s">
        <v>103</v>
      </c>
      <c r="B14" s="11"/>
      <c r="C14" s="11"/>
      <c r="D14" s="11"/>
      <c r="E14" s="11"/>
      <c r="F14" s="12"/>
    </row>
    <row r="15" customFormat="false" ht="15.75" hidden="false" customHeight="true" outlineLevel="0" collapsed="false">
      <c r="A15" s="98" t="s">
        <v>104</v>
      </c>
      <c r="E15" s="5"/>
      <c r="F15" s="47"/>
    </row>
    <row r="16" customFormat="false" ht="15.75" hidden="false" customHeight="true" outlineLevel="0" collapsed="false">
      <c r="A16" s="21" t="s">
        <v>105</v>
      </c>
      <c r="E16" s="5"/>
      <c r="F16" s="47"/>
    </row>
    <row r="17" customFormat="false" ht="15.75" hidden="false" customHeight="true" outlineLevel="0" collapsed="false">
      <c r="A17" s="21" t="str">
        <f aca="false">"Length AC = "&amp;ROUND(Helper!$B$36,Helper!$C$36)</f>
        <v>Length AC = 99,29</v>
      </c>
      <c r="E17" s="5"/>
      <c r="F17" s="47"/>
    </row>
    <row r="18" customFormat="false" ht="15.75" hidden="false" customHeight="true" outlineLevel="0" collapsed="false">
      <c r="A18" s="21" t="str">
        <f aca="false">"Length BD = "&amp;ROUND(Helper!$B$37,Helper!$C$37)</f>
        <v>Length BD = 99,61</v>
      </c>
      <c r="F18" s="47"/>
      <c r="G18" s="5"/>
    </row>
    <row r="19" customFormat="false" ht="15.75" hidden="false" customHeight="true" outlineLevel="0" collapsed="false">
      <c r="A19" s="21" t="str">
        <f aca="false">"Length AD = "&amp;ROUND(Helper!$B$38,Helper!$C$38)</f>
        <v>Length AD = 70,32</v>
      </c>
      <c r="F19" s="47"/>
    </row>
    <row r="20" customFormat="false" ht="15.75" hidden="false" customHeight="true" outlineLevel="0" collapsed="false">
      <c r="A20" s="21"/>
      <c r="F20" s="47"/>
    </row>
    <row r="21" customFormat="false" ht="15.75" hidden="false" customHeight="true" outlineLevel="0" collapsed="false">
      <c r="A21" s="21" t="s">
        <v>106</v>
      </c>
      <c r="F21" s="47"/>
    </row>
    <row r="22" customFormat="false" ht="15.75" hidden="false" customHeight="true" outlineLevel="0" collapsed="false">
      <c r="A22" s="21" t="str">
        <f aca="false">"SET_SKEW XY="&amp;ROUND(Helper!$B$36,Helper!$C$36)&amp;","&amp;ROUND(Helper!$B$37,Helper!$C$37)&amp;","&amp;ROUND(Helper!$B$38,Helper!$C$37)</f>
        <v>SET_SKEW XY=99,29,99,61,70,32</v>
      </c>
      <c r="F22" s="47"/>
    </row>
    <row r="23" customFormat="false" ht="15.75" hidden="false" customHeight="true" outlineLevel="0" collapsed="false">
      <c r="A23" s="19" t="s">
        <v>107</v>
      </c>
      <c r="F23" s="47"/>
    </row>
    <row r="24" customFormat="false" ht="15.75" hidden="false" customHeight="true" outlineLevel="0" collapsed="false">
      <c r="A24" s="19"/>
      <c r="F24" s="47"/>
    </row>
    <row r="25" customFormat="false" ht="15.75" hidden="false" customHeight="true" outlineLevel="0" collapsed="false">
      <c r="A25" s="19" t="s">
        <v>108</v>
      </c>
      <c r="F25" s="47"/>
    </row>
    <row r="26" customFormat="false" ht="15.75" hidden="false" customHeight="true" outlineLevel="0" collapsed="false">
      <c r="A26" s="25" t="str">
        <f aca="false">"CALC_MEASURED_SKEW AC="&amp;ROUND(Helper!$B$36,Helper!$C$36)&amp;" BD="&amp;ROUND(Helper!$B$37,Helper!$C$37)&amp;" AD="&amp;ROUND(Helper!$B$38,Helper!$C$37)</f>
        <v>CALC_MEASURED_SKEW AC=99,29 BD=99,61 AD=70,32</v>
      </c>
      <c r="B26" s="83"/>
      <c r="C26" s="83"/>
      <c r="D26" s="83"/>
      <c r="E26" s="83"/>
      <c r="F26" s="84"/>
    </row>
    <row r="27" customFormat="false" ht="15.75" hidden="false" customHeight="true" outlineLevel="0" collapsed="false"/>
    <row r="28" customFormat="false" ht="15.75" hidden="false" customHeight="true" outlineLevel="0" collapsed="false"/>
    <row r="29" customFormat="false" ht="15.75" hidden="false" customHeight="true" outlineLevel="0" collapsed="false">
      <c r="A29" s="99" t="s">
        <v>109</v>
      </c>
      <c r="B29" s="11"/>
      <c r="C29" s="11"/>
      <c r="D29" s="11"/>
      <c r="E29" s="11"/>
      <c r="F29" s="12"/>
    </row>
    <row r="30" customFormat="false" ht="15.75" hidden="false" customHeight="true" outlineLevel="0" collapsed="false">
      <c r="A30" s="25" t="s">
        <v>110</v>
      </c>
      <c r="B30" s="83"/>
      <c r="C30" s="83"/>
      <c r="D30" s="83"/>
      <c r="E30" s="83"/>
      <c r="F30" s="84"/>
    </row>
    <row r="31" customFormat="false" ht="15.75" hidden="false" customHeight="true" outlineLevel="0" collapsed="false">
      <c r="A31" s="46"/>
    </row>
    <row r="32" customFormat="false" ht="15.75" hidden="false" customHeight="true" outlineLevel="0" collapsed="false">
      <c r="A32" s="100"/>
    </row>
    <row r="33" customFormat="false" ht="15.75" hidden="false" customHeight="true" outlineLevel="0" collapsed="false">
      <c r="A33" s="99" t="s">
        <v>111</v>
      </c>
      <c r="B33" s="71"/>
      <c r="C33" s="71"/>
      <c r="D33" s="71"/>
      <c r="E33" s="71"/>
      <c r="F33" s="45"/>
    </row>
    <row r="34" customFormat="false" ht="15.75" hidden="false" customHeight="true" outlineLevel="0" collapsed="false">
      <c r="A34" s="25" t="s">
        <v>110</v>
      </c>
      <c r="B34" s="83"/>
      <c r="C34" s="83"/>
      <c r="D34" s="83"/>
      <c r="E34" s="83"/>
      <c r="F34" s="89"/>
    </row>
    <row r="35" customFormat="false" ht="15.75" hidden="false" customHeight="true" outlineLevel="0" collapsed="false">
      <c r="A35" s="46"/>
    </row>
    <row r="36" customFormat="false" ht="15.75" hidden="false" customHeight="true" outlineLevel="0" collapsed="false">
      <c r="A36" s="46"/>
    </row>
    <row r="37" customFormat="false" ht="15.75" hidden="false" customHeight="true" outlineLevel="0" collapsed="false">
      <c r="A37" s="46"/>
    </row>
    <row r="38" customFormat="false" ht="15.75" hidden="false" customHeight="true" outlineLevel="0" collapsed="false">
      <c r="A38" s="46"/>
    </row>
    <row r="39" customFormat="false" ht="15.75" hidden="false" customHeight="true" outlineLevel="0" collapsed="false">
      <c r="A39" s="46"/>
    </row>
    <row r="40" customFormat="false" ht="15.75" hidden="false" customHeight="true" outlineLevel="0" collapsed="false">
      <c r="A40" s="46"/>
    </row>
    <row r="41" customFormat="false" ht="15.75" hidden="false" customHeight="true" outlineLevel="0" collapsed="false">
      <c r="A41" s="46"/>
    </row>
    <row r="42" customFormat="false" ht="15.75" hidden="false" customHeight="true" outlineLevel="0" collapsed="false">
      <c r="A42" s="46"/>
    </row>
    <row r="43" customFormat="false" ht="15.75" hidden="false" customHeight="true" outlineLevel="0" collapsed="false">
      <c r="A43" s="46"/>
    </row>
    <row r="44" customFormat="false" ht="15.75" hidden="false" customHeight="true" outlineLevel="0" collapsed="false">
      <c r="A44" s="46"/>
    </row>
    <row r="45" customFormat="false" ht="15.75" hidden="false" customHeight="true" outlineLevel="0" collapsed="false">
      <c r="A45" s="46"/>
    </row>
    <row r="46" customFormat="false" ht="15.75" hidden="false" customHeight="true" outlineLevel="0" collapsed="false">
      <c r="A46" s="46"/>
    </row>
    <row r="47" customFormat="false" ht="15.75" hidden="false" customHeight="true" outlineLevel="0" collapsed="false">
      <c r="A47" s="46"/>
    </row>
    <row r="48" customFormat="false" ht="15.75" hidden="false" customHeight="true" outlineLevel="0" collapsed="false">
      <c r="A48" s="46"/>
    </row>
    <row r="49" customFormat="false" ht="15.75" hidden="false" customHeight="true" outlineLevel="0" collapsed="false">
      <c r="A49" s="46"/>
    </row>
    <row r="50" customFormat="false" ht="15.75" hidden="false" customHeight="true" outlineLevel="0" collapsed="false">
      <c r="A50" s="46"/>
    </row>
    <row r="51" customFormat="false" ht="15.75" hidden="false" customHeight="true" outlineLevel="0" collapsed="false">
      <c r="A51" s="2"/>
    </row>
    <row r="52" customFormat="false" ht="15.75" hidden="false" customHeight="true" outlineLevel="0" collapsed="false">
      <c r="A52" s="2"/>
    </row>
    <row r="53" customFormat="false" ht="15.75" hidden="false" customHeight="true" outlineLevel="0" collapsed="false">
      <c r="A53" s="2"/>
    </row>
    <row r="54" customFormat="false" ht="15.75" hidden="false" customHeight="true" outlineLevel="0" collapsed="false">
      <c r="A54" s="2"/>
    </row>
    <row r="55" customFormat="false" ht="15.75" hidden="false" customHeight="true" outlineLevel="0" collapsed="false">
      <c r="A55" s="2"/>
    </row>
    <row r="56" customFormat="false" ht="15.75" hidden="false" customHeight="true" outlineLevel="0" collapsed="false">
      <c r="A56" s="2"/>
    </row>
    <row r="57" customFormat="false" ht="15.75" hidden="false" customHeight="true" outlineLevel="0" collapsed="false">
      <c r="A57" s="2"/>
    </row>
    <row r="58" customFormat="false" ht="15.75" hidden="false" customHeight="true" outlineLevel="0" collapsed="false">
      <c r="A58" s="2"/>
    </row>
    <row r="59" customFormat="false" ht="15.75" hidden="false" customHeight="true" outlineLevel="0" collapsed="false">
      <c r="A59" s="2"/>
    </row>
    <row r="60" customFormat="false" ht="15.75" hidden="false" customHeight="true" outlineLevel="0" collapsed="false">
      <c r="A60" s="2"/>
    </row>
    <row r="61" customFormat="false" ht="15.75" hidden="false" customHeight="true" outlineLevel="0" collapsed="false">
      <c r="A61" s="2"/>
    </row>
    <row r="62" customFormat="false" ht="15.75" hidden="false" customHeight="true" outlineLevel="0" collapsed="false">
      <c r="A62" s="2"/>
    </row>
    <row r="63" customFormat="false" ht="15.75" hidden="false" customHeight="true" outlineLevel="0" collapsed="false">
      <c r="A63" s="2"/>
    </row>
    <row r="64" customFormat="false" ht="15.75" hidden="false" customHeight="true" outlineLevel="0" collapsed="false">
      <c r="A64" s="2"/>
    </row>
    <row r="65" customFormat="false" ht="15.75" hidden="false" customHeight="true" outlineLevel="0" collapsed="false">
      <c r="A65" s="2"/>
    </row>
    <row r="66" customFormat="false" ht="15.75" hidden="false" customHeight="true" outlineLevel="0" collapsed="false">
      <c r="A66" s="2"/>
    </row>
    <row r="67" customFormat="false" ht="15.75" hidden="false" customHeight="true" outlineLevel="0" collapsed="false">
      <c r="A67" s="2"/>
    </row>
    <row r="68" customFormat="false" ht="15.75" hidden="false" customHeight="true" outlineLevel="0" collapsed="false">
      <c r="A68" s="2"/>
    </row>
    <row r="69" customFormat="false" ht="15.75" hidden="false" customHeight="true" outlineLevel="0" collapsed="false">
      <c r="A69" s="2"/>
    </row>
    <row r="70" customFormat="false" ht="15.75" hidden="false" customHeight="true" outlineLevel="0" collapsed="false">
      <c r="A70" s="2"/>
    </row>
    <row r="71" customFormat="false" ht="15.75" hidden="false" customHeight="true" outlineLevel="0" collapsed="false">
      <c r="A71" s="2"/>
    </row>
    <row r="72" customFormat="false" ht="15.75" hidden="false" customHeight="true" outlineLevel="0" collapsed="false">
      <c r="A72" s="2"/>
    </row>
    <row r="73" customFormat="false" ht="15.75" hidden="false" customHeight="true" outlineLevel="0" collapsed="false">
      <c r="A73" s="2"/>
    </row>
    <row r="74" customFormat="false" ht="15.75" hidden="false" customHeight="true" outlineLevel="0" collapsed="false">
      <c r="A74" s="2"/>
    </row>
    <row r="75" customFormat="false" ht="15.75" hidden="false" customHeight="true" outlineLevel="0" collapsed="false">
      <c r="A75" s="2"/>
    </row>
    <row r="76" customFormat="false" ht="15.75" hidden="false" customHeight="true" outlineLevel="0" collapsed="false">
      <c r="A76" s="2"/>
    </row>
    <row r="77" customFormat="false" ht="15.75" hidden="false" customHeight="true" outlineLevel="0" collapsed="false">
      <c r="A77" s="2"/>
    </row>
    <row r="78" customFormat="false" ht="15.75" hidden="false" customHeight="true" outlineLevel="0" collapsed="false">
      <c r="A78" s="2"/>
    </row>
    <row r="79" customFormat="false" ht="15.75" hidden="false" customHeight="true" outlineLevel="0" collapsed="false">
      <c r="A79" s="2"/>
    </row>
    <row r="80" customFormat="false" ht="15.75" hidden="false" customHeight="true" outlineLevel="0" collapsed="false">
      <c r="A80" s="2"/>
    </row>
    <row r="81" customFormat="false" ht="15.75" hidden="false" customHeight="true" outlineLevel="0" collapsed="false">
      <c r="A81" s="2"/>
    </row>
    <row r="82" customFormat="false" ht="15.75" hidden="false" customHeight="true" outlineLevel="0" collapsed="false">
      <c r="A82" s="2"/>
    </row>
    <row r="83" customFormat="false" ht="15.75" hidden="false" customHeight="true" outlineLevel="0" collapsed="false">
      <c r="A83" s="2"/>
    </row>
    <row r="84" customFormat="false" ht="15.75" hidden="false" customHeight="true" outlineLevel="0" collapsed="false">
      <c r="A84" s="2"/>
    </row>
    <row r="85" customFormat="false" ht="15.75" hidden="false" customHeight="true" outlineLevel="0" collapsed="false">
      <c r="A85" s="2"/>
    </row>
    <row r="86" customFormat="false" ht="15.75" hidden="false" customHeight="true" outlineLevel="0" collapsed="false">
      <c r="A86" s="2"/>
    </row>
    <row r="87" customFormat="false" ht="15.75" hidden="false" customHeight="true" outlineLevel="0" collapsed="false">
      <c r="A87" s="2"/>
    </row>
    <row r="88" customFormat="false" ht="15.75" hidden="false" customHeight="true" outlineLevel="0" collapsed="false">
      <c r="A88" s="2"/>
    </row>
    <row r="89" customFormat="false" ht="15.75" hidden="false" customHeight="true" outlineLevel="0" collapsed="false">
      <c r="A89" s="2"/>
    </row>
    <row r="90" customFormat="false" ht="15.75" hidden="false" customHeight="true" outlineLevel="0" collapsed="false">
      <c r="A90" s="2"/>
    </row>
    <row r="91" customFormat="false" ht="15.75" hidden="false" customHeight="true" outlineLevel="0" collapsed="false">
      <c r="A91" s="2"/>
    </row>
    <row r="92" customFormat="false" ht="15.75" hidden="false" customHeight="true" outlineLevel="0" collapsed="false">
      <c r="A92" s="2"/>
    </row>
    <row r="93" customFormat="false" ht="15.75" hidden="false" customHeight="true" outlineLevel="0" collapsed="false">
      <c r="A93" s="2"/>
    </row>
    <row r="94" customFormat="false" ht="15.75" hidden="false" customHeight="true" outlineLevel="0" collapsed="false">
      <c r="A94" s="2"/>
    </row>
    <row r="95" customFormat="false" ht="15.75" hidden="false" customHeight="true" outlineLevel="0" collapsed="false">
      <c r="A95" s="2"/>
    </row>
    <row r="96" customFormat="false" ht="15.75" hidden="false" customHeight="true" outlineLevel="0" collapsed="false">
      <c r="A96" s="2"/>
    </row>
    <row r="97" customFormat="false" ht="15.75" hidden="false" customHeight="true" outlineLevel="0" collapsed="false">
      <c r="A97" s="2"/>
    </row>
    <row r="98" customFormat="false" ht="15.75" hidden="false" customHeight="true" outlineLevel="0" collapsed="false">
      <c r="A98" s="2"/>
    </row>
    <row r="99" customFormat="false" ht="15.75" hidden="false" customHeight="true" outlineLevel="0" collapsed="false">
      <c r="A99" s="2"/>
    </row>
    <row r="100" customFormat="false" ht="15.75" hidden="false" customHeight="true" outlineLevel="0" collapsed="false">
      <c r="A100" s="2"/>
    </row>
    <row r="101" customFormat="false" ht="15.75" hidden="false" customHeight="true" outlineLevel="0" collapsed="false">
      <c r="A101" s="2"/>
    </row>
    <row r="102" customFormat="false" ht="15.75" hidden="false" customHeight="true" outlineLevel="0" collapsed="false">
      <c r="A102" s="2"/>
    </row>
    <row r="103" customFormat="false" ht="15.75" hidden="false" customHeight="true" outlineLevel="0" collapsed="false">
      <c r="A103" s="2"/>
    </row>
    <row r="104" customFormat="false" ht="15.75" hidden="false" customHeight="true" outlineLevel="0" collapsed="false">
      <c r="A104" s="2"/>
    </row>
    <row r="105" customFormat="false" ht="15.75" hidden="false" customHeight="true" outlineLevel="0" collapsed="false">
      <c r="A105" s="2"/>
    </row>
    <row r="106" customFormat="false" ht="15.75" hidden="false" customHeight="true" outlineLevel="0" collapsed="false">
      <c r="A106" s="2"/>
    </row>
    <row r="107" customFormat="false" ht="15.75" hidden="false" customHeight="true" outlineLevel="0" collapsed="false">
      <c r="A107" s="2"/>
    </row>
    <row r="108" customFormat="false" ht="15.75" hidden="false" customHeight="true" outlineLevel="0" collapsed="false">
      <c r="A108" s="2"/>
    </row>
    <row r="109" customFormat="false" ht="15.75" hidden="false" customHeight="true" outlineLevel="0" collapsed="false">
      <c r="A109" s="2"/>
    </row>
    <row r="110" customFormat="false" ht="15.75" hidden="false" customHeight="true" outlineLevel="0" collapsed="false">
      <c r="A110" s="2"/>
    </row>
    <row r="111" customFormat="false" ht="15.75" hidden="false" customHeight="true" outlineLevel="0" collapsed="false">
      <c r="A111" s="2"/>
    </row>
    <row r="112" customFormat="false" ht="15.75" hidden="false" customHeight="true" outlineLevel="0" collapsed="false">
      <c r="A112" s="2"/>
    </row>
    <row r="113" customFormat="false" ht="15.75" hidden="false" customHeight="true" outlineLevel="0" collapsed="false">
      <c r="A113" s="2"/>
    </row>
    <row r="114" customFormat="false" ht="15.75" hidden="false" customHeight="true" outlineLevel="0" collapsed="false">
      <c r="A114" s="2"/>
    </row>
    <row r="115" customFormat="false" ht="15.75" hidden="false" customHeight="true" outlineLevel="0" collapsed="false">
      <c r="A115" s="2"/>
    </row>
    <row r="116" customFormat="false" ht="15.75" hidden="false" customHeight="true" outlineLevel="0" collapsed="false">
      <c r="A116" s="2"/>
    </row>
    <row r="117" customFormat="false" ht="15.75" hidden="false" customHeight="true" outlineLevel="0" collapsed="false">
      <c r="A117" s="2"/>
    </row>
    <row r="118" customFormat="false" ht="15.75" hidden="false" customHeight="true" outlineLevel="0" collapsed="false">
      <c r="A118" s="2"/>
    </row>
    <row r="119" customFormat="false" ht="15.75" hidden="false" customHeight="true" outlineLevel="0" collapsed="false">
      <c r="A119" s="2"/>
    </row>
    <row r="120" customFormat="false" ht="15.75" hidden="false" customHeight="true" outlineLevel="0" collapsed="false">
      <c r="A120" s="2"/>
    </row>
    <row r="121" customFormat="false" ht="15.75" hidden="false" customHeight="true" outlineLevel="0" collapsed="false">
      <c r="A121" s="2"/>
    </row>
    <row r="122" customFormat="false" ht="15.75" hidden="false" customHeight="true" outlineLevel="0" collapsed="false">
      <c r="A122" s="2"/>
    </row>
    <row r="123" customFormat="false" ht="15.75" hidden="false" customHeight="true" outlineLevel="0" collapsed="false">
      <c r="A123" s="2"/>
    </row>
    <row r="124" customFormat="false" ht="15.75" hidden="false" customHeight="true" outlineLevel="0" collapsed="false">
      <c r="A124" s="2"/>
    </row>
    <row r="125" customFormat="false" ht="15.75" hidden="false" customHeight="true" outlineLevel="0" collapsed="false">
      <c r="A125" s="2"/>
    </row>
    <row r="126" customFormat="false" ht="15.75" hidden="false" customHeight="true" outlineLevel="0" collapsed="false">
      <c r="A126" s="2"/>
    </row>
    <row r="127" customFormat="false" ht="15.75" hidden="false" customHeight="true" outlineLevel="0" collapsed="false">
      <c r="A127" s="2"/>
    </row>
    <row r="128" customFormat="false" ht="15.75" hidden="false" customHeight="true" outlineLevel="0" collapsed="false">
      <c r="A128" s="2"/>
    </row>
    <row r="129" customFormat="false" ht="15.75" hidden="false" customHeight="true" outlineLevel="0" collapsed="false">
      <c r="A129" s="2"/>
    </row>
    <row r="130" customFormat="false" ht="15.75" hidden="false" customHeight="true" outlineLevel="0" collapsed="false">
      <c r="A130" s="2"/>
    </row>
    <row r="131" customFormat="false" ht="15.75" hidden="false" customHeight="true" outlineLevel="0" collapsed="false">
      <c r="A131" s="2"/>
    </row>
    <row r="132" customFormat="false" ht="15.75" hidden="false" customHeight="true" outlineLevel="0" collapsed="false">
      <c r="A132" s="2"/>
    </row>
    <row r="133" customFormat="false" ht="15.75" hidden="false" customHeight="true" outlineLevel="0" collapsed="false">
      <c r="A133" s="2"/>
    </row>
    <row r="134" customFormat="false" ht="15.75" hidden="false" customHeight="true" outlineLevel="0" collapsed="false">
      <c r="A134" s="2"/>
    </row>
    <row r="135" customFormat="false" ht="15.75" hidden="false" customHeight="true" outlineLevel="0" collapsed="false">
      <c r="A135" s="2"/>
    </row>
    <row r="136" customFormat="false" ht="15.75" hidden="false" customHeight="true" outlineLevel="0" collapsed="false">
      <c r="A136" s="2"/>
    </row>
    <row r="137" customFormat="false" ht="15.75" hidden="false" customHeight="true" outlineLevel="0" collapsed="false">
      <c r="A137" s="2"/>
    </row>
    <row r="138" customFormat="false" ht="15.75" hidden="false" customHeight="true" outlineLevel="0" collapsed="false">
      <c r="A138" s="2"/>
    </row>
    <row r="139" customFormat="false" ht="15.75" hidden="false" customHeight="true" outlineLevel="0" collapsed="false">
      <c r="A139" s="2"/>
    </row>
    <row r="140" customFormat="false" ht="15.75" hidden="false" customHeight="true" outlineLevel="0" collapsed="false">
      <c r="A140" s="2"/>
    </row>
    <row r="141" customFormat="false" ht="15.75" hidden="false" customHeight="true" outlineLevel="0" collapsed="false">
      <c r="A141" s="2"/>
    </row>
    <row r="142" customFormat="false" ht="15.75" hidden="false" customHeight="true" outlineLevel="0" collapsed="false">
      <c r="A142" s="2"/>
    </row>
    <row r="143" customFormat="false" ht="15.75" hidden="false" customHeight="true" outlineLevel="0" collapsed="false">
      <c r="A143" s="2"/>
    </row>
    <row r="144" customFormat="false" ht="15.75" hidden="false" customHeight="true" outlineLevel="0" collapsed="false">
      <c r="A144" s="2"/>
    </row>
    <row r="145" customFormat="false" ht="15.75" hidden="false" customHeight="true" outlineLevel="0" collapsed="false">
      <c r="A145" s="2"/>
    </row>
    <row r="146" customFormat="false" ht="15.75" hidden="false" customHeight="true" outlineLevel="0" collapsed="false">
      <c r="A146" s="2"/>
    </row>
    <row r="147" customFormat="false" ht="15.75" hidden="false" customHeight="true" outlineLevel="0" collapsed="false">
      <c r="A147" s="2"/>
    </row>
    <row r="148" customFormat="false" ht="15.75" hidden="false" customHeight="true" outlineLevel="0" collapsed="false">
      <c r="A148" s="2"/>
    </row>
    <row r="149" customFormat="false" ht="15.75" hidden="false" customHeight="true" outlineLevel="0" collapsed="false">
      <c r="A149" s="2"/>
    </row>
    <row r="150" customFormat="false" ht="15.75" hidden="false" customHeight="true" outlineLevel="0" collapsed="false">
      <c r="A150" s="2"/>
    </row>
    <row r="151" customFormat="false" ht="15.75" hidden="false" customHeight="true" outlineLevel="0" collapsed="false">
      <c r="A151" s="2"/>
    </row>
    <row r="152" customFormat="false" ht="15.75" hidden="false" customHeight="true" outlineLevel="0" collapsed="false">
      <c r="A152" s="2"/>
    </row>
    <row r="153" customFormat="false" ht="15.75" hidden="false" customHeight="true" outlineLevel="0" collapsed="false">
      <c r="A153" s="2"/>
    </row>
    <row r="154" customFormat="false" ht="15.75" hidden="false" customHeight="true" outlineLevel="0" collapsed="false">
      <c r="A154" s="2"/>
    </row>
    <row r="155" customFormat="false" ht="15.75" hidden="false" customHeight="true" outlineLevel="0" collapsed="false">
      <c r="A155" s="2"/>
    </row>
    <row r="156" customFormat="false" ht="15.75" hidden="false" customHeight="true" outlineLevel="0" collapsed="false">
      <c r="A156" s="2"/>
    </row>
    <row r="157" customFormat="false" ht="15.75" hidden="false" customHeight="true" outlineLevel="0" collapsed="false">
      <c r="A157" s="2"/>
    </row>
    <row r="158" customFormat="false" ht="15.75" hidden="false" customHeight="true" outlineLevel="0" collapsed="false">
      <c r="A158" s="2"/>
    </row>
    <row r="159" customFormat="false" ht="15.75" hidden="false" customHeight="true" outlineLevel="0" collapsed="false">
      <c r="A159" s="2"/>
    </row>
    <row r="160" customFormat="false" ht="15.75" hidden="false" customHeight="true" outlineLevel="0" collapsed="false">
      <c r="A160" s="2"/>
    </row>
    <row r="161" customFormat="false" ht="15.75" hidden="false" customHeight="true" outlineLevel="0" collapsed="false">
      <c r="A161" s="2"/>
    </row>
    <row r="162" customFormat="false" ht="15.75" hidden="false" customHeight="true" outlineLevel="0" collapsed="false">
      <c r="A162" s="2"/>
    </row>
    <row r="163" customFormat="false" ht="15.75" hidden="false" customHeight="true" outlineLevel="0" collapsed="false">
      <c r="A163" s="2"/>
    </row>
    <row r="164" customFormat="false" ht="15.75" hidden="false" customHeight="true" outlineLevel="0" collapsed="false">
      <c r="A164" s="2"/>
    </row>
    <row r="165" customFormat="false" ht="15.75" hidden="false" customHeight="true" outlineLevel="0" collapsed="false">
      <c r="A165" s="2"/>
    </row>
    <row r="166" customFormat="false" ht="15.75" hidden="false" customHeight="true" outlineLevel="0" collapsed="false">
      <c r="A166" s="2"/>
    </row>
    <row r="167" customFormat="false" ht="15.75" hidden="false" customHeight="true" outlineLevel="0" collapsed="false">
      <c r="A167" s="2"/>
    </row>
    <row r="168" customFormat="false" ht="15.75" hidden="false" customHeight="true" outlineLevel="0" collapsed="false">
      <c r="A168" s="2"/>
    </row>
    <row r="169" customFormat="false" ht="15.75" hidden="false" customHeight="true" outlineLevel="0" collapsed="false">
      <c r="A169" s="2"/>
    </row>
    <row r="170" customFormat="false" ht="15.75" hidden="false" customHeight="true" outlineLevel="0" collapsed="false">
      <c r="A170" s="2"/>
    </row>
    <row r="171" customFormat="false" ht="15.75" hidden="false" customHeight="true" outlineLevel="0" collapsed="false">
      <c r="A171" s="2"/>
    </row>
    <row r="172" customFormat="false" ht="15.75" hidden="false" customHeight="true" outlineLevel="0" collapsed="false">
      <c r="A172" s="2"/>
    </row>
    <row r="173" customFormat="false" ht="15.75" hidden="false" customHeight="true" outlineLevel="0" collapsed="false">
      <c r="A173" s="2"/>
    </row>
    <row r="174" customFormat="false" ht="15.75" hidden="false" customHeight="true" outlineLevel="0" collapsed="false">
      <c r="A174" s="2"/>
    </row>
    <row r="175" customFormat="false" ht="15.75" hidden="false" customHeight="true" outlineLevel="0" collapsed="false">
      <c r="A175" s="2"/>
    </row>
    <row r="176" customFormat="false" ht="15.75" hidden="false" customHeight="true" outlineLevel="0" collapsed="false">
      <c r="A176" s="2"/>
    </row>
    <row r="177" customFormat="false" ht="15.75" hidden="false" customHeight="true" outlineLevel="0" collapsed="false">
      <c r="A177" s="2"/>
    </row>
    <row r="178" customFormat="false" ht="15.75" hidden="false" customHeight="true" outlineLevel="0" collapsed="false">
      <c r="A178" s="2"/>
    </row>
    <row r="179" customFormat="false" ht="15.75" hidden="false" customHeight="true" outlineLevel="0" collapsed="false">
      <c r="A179" s="2"/>
    </row>
    <row r="180" customFormat="false" ht="15.75" hidden="false" customHeight="true" outlineLevel="0" collapsed="false">
      <c r="A180" s="2"/>
    </row>
    <row r="181" customFormat="false" ht="15.75" hidden="false" customHeight="true" outlineLevel="0" collapsed="false">
      <c r="A181" s="2"/>
    </row>
    <row r="182" customFormat="false" ht="15.75" hidden="false" customHeight="true" outlineLevel="0" collapsed="false">
      <c r="A182" s="2"/>
    </row>
    <row r="183" customFormat="false" ht="15.75" hidden="false" customHeight="true" outlineLevel="0" collapsed="false">
      <c r="A183" s="2"/>
    </row>
    <row r="184" customFormat="false" ht="15.75" hidden="false" customHeight="true" outlineLevel="0" collapsed="false">
      <c r="A184" s="2"/>
    </row>
    <row r="185" customFormat="false" ht="15.75" hidden="false" customHeight="true" outlineLevel="0" collapsed="false">
      <c r="A185" s="2"/>
    </row>
    <row r="186" customFormat="false" ht="15.75" hidden="false" customHeight="true" outlineLevel="0" collapsed="false">
      <c r="A186" s="2"/>
    </row>
    <row r="187" customFormat="false" ht="15.75" hidden="false" customHeight="true" outlineLevel="0" collapsed="false">
      <c r="A187" s="2"/>
    </row>
    <row r="188" customFormat="false" ht="15.75" hidden="false" customHeight="true" outlineLevel="0" collapsed="false">
      <c r="A188" s="2"/>
    </row>
    <row r="189" customFormat="false" ht="15.75" hidden="false" customHeight="true" outlineLevel="0" collapsed="false">
      <c r="A189" s="2"/>
    </row>
    <row r="190" customFormat="false" ht="15.75" hidden="false" customHeight="true" outlineLevel="0" collapsed="false">
      <c r="A190" s="2"/>
    </row>
    <row r="191" customFormat="false" ht="15.75" hidden="false" customHeight="true" outlineLevel="0" collapsed="false">
      <c r="A191" s="2"/>
    </row>
    <row r="192" customFormat="false" ht="15.75" hidden="false" customHeight="true" outlineLevel="0" collapsed="false">
      <c r="A192" s="2"/>
    </row>
    <row r="193" customFormat="false" ht="15.75" hidden="false" customHeight="true" outlineLevel="0" collapsed="false">
      <c r="A193" s="2"/>
    </row>
    <row r="194" customFormat="false" ht="15.75" hidden="false" customHeight="true" outlineLevel="0" collapsed="false">
      <c r="A194" s="2"/>
    </row>
    <row r="195" customFormat="false" ht="15.75" hidden="false" customHeight="true" outlineLevel="0" collapsed="false">
      <c r="A195" s="2"/>
    </row>
    <row r="196" customFormat="false" ht="15.75" hidden="false" customHeight="true" outlineLevel="0" collapsed="false">
      <c r="A196" s="2"/>
    </row>
    <row r="197" customFormat="false" ht="15.75" hidden="false" customHeight="true" outlineLevel="0" collapsed="false">
      <c r="A197" s="2"/>
    </row>
    <row r="198" customFormat="false" ht="15.75" hidden="false" customHeight="true" outlineLevel="0" collapsed="false">
      <c r="A198" s="2"/>
    </row>
    <row r="199" customFormat="false" ht="15.75" hidden="false" customHeight="true" outlineLevel="0" collapsed="false">
      <c r="A199" s="2"/>
    </row>
    <row r="200" customFormat="false" ht="15.75" hidden="false" customHeight="true" outlineLevel="0" collapsed="false">
      <c r="A200" s="2"/>
    </row>
    <row r="201" customFormat="false" ht="15.75" hidden="false" customHeight="true" outlineLevel="0" collapsed="false">
      <c r="A201" s="2"/>
    </row>
    <row r="202" customFormat="false" ht="15.75" hidden="false" customHeight="true" outlineLevel="0" collapsed="false">
      <c r="A202" s="2"/>
    </row>
    <row r="203" customFormat="false" ht="15.75" hidden="false" customHeight="true" outlineLevel="0" collapsed="false">
      <c r="A203" s="2"/>
    </row>
    <row r="204" customFormat="false" ht="15.75" hidden="false" customHeight="true" outlineLevel="0" collapsed="false">
      <c r="A204" s="2"/>
    </row>
    <row r="205" customFormat="false" ht="15.75" hidden="false" customHeight="true" outlineLevel="0" collapsed="false">
      <c r="A205" s="2"/>
    </row>
    <row r="206" customFormat="false" ht="15.75" hidden="false" customHeight="true" outlineLevel="0" collapsed="false">
      <c r="A206" s="2"/>
    </row>
    <row r="207" customFormat="false" ht="15.75" hidden="false" customHeight="true" outlineLevel="0" collapsed="false">
      <c r="A207" s="2"/>
    </row>
    <row r="208" customFormat="false" ht="15.75" hidden="false" customHeight="true" outlineLevel="0" collapsed="false">
      <c r="A208" s="2"/>
    </row>
    <row r="209" customFormat="false" ht="15.75" hidden="false" customHeight="true" outlineLevel="0" collapsed="false">
      <c r="A209" s="2"/>
    </row>
    <row r="210" customFormat="false" ht="15.75" hidden="false" customHeight="true" outlineLevel="0" collapsed="false">
      <c r="A210" s="2"/>
    </row>
    <row r="211" customFormat="false" ht="15.75" hidden="false" customHeight="true" outlineLevel="0" collapsed="false">
      <c r="A211" s="2"/>
    </row>
    <row r="212" customFormat="false" ht="15.75" hidden="false" customHeight="true" outlineLevel="0" collapsed="false">
      <c r="A212" s="2"/>
    </row>
    <row r="213" customFormat="false" ht="15.75" hidden="false" customHeight="true" outlineLevel="0" collapsed="false">
      <c r="A213" s="2"/>
    </row>
    <row r="214" customFormat="false" ht="15.75" hidden="false" customHeight="true" outlineLevel="0" collapsed="false">
      <c r="A214" s="2"/>
    </row>
    <row r="215" customFormat="false" ht="15.75" hidden="false" customHeight="true" outlineLevel="0" collapsed="false">
      <c r="A215" s="2"/>
    </row>
    <row r="216" customFormat="false" ht="15.75" hidden="false" customHeight="true" outlineLevel="0" collapsed="false">
      <c r="A216" s="2"/>
    </row>
    <row r="217" customFormat="false" ht="15.75" hidden="false" customHeight="true" outlineLevel="0" collapsed="false">
      <c r="A217" s="2"/>
    </row>
    <row r="218" customFormat="false" ht="15.75" hidden="false" customHeight="true" outlineLevel="0" collapsed="false">
      <c r="A218" s="2"/>
    </row>
    <row r="219" customFormat="false" ht="15.75" hidden="false" customHeight="true" outlineLevel="0" collapsed="false">
      <c r="A219" s="2"/>
    </row>
    <row r="220" customFormat="false" ht="15.75" hidden="false" customHeight="true" outlineLevel="0" collapsed="false">
      <c r="A220" s="2"/>
    </row>
    <row r="221" customFormat="false" ht="15.75" hidden="false" customHeight="true" outlineLevel="0" collapsed="false">
      <c r="A221" s="2"/>
    </row>
    <row r="222" customFormat="false" ht="15.75" hidden="false" customHeight="true" outlineLevel="0" collapsed="false">
      <c r="A222" s="2"/>
    </row>
    <row r="223" customFormat="false" ht="15.75" hidden="false" customHeight="true" outlineLevel="0" collapsed="false">
      <c r="A223" s="2"/>
    </row>
    <row r="224" customFormat="false" ht="15.75" hidden="false" customHeight="true" outlineLevel="0" collapsed="false">
      <c r="A224" s="2"/>
    </row>
    <row r="225" customFormat="false" ht="15.75" hidden="false" customHeight="true" outlineLevel="0" collapsed="false">
      <c r="A225" s="2"/>
    </row>
    <row r="226" customFormat="false" ht="15.75" hidden="false" customHeight="true" outlineLevel="0" collapsed="false">
      <c r="A226" s="2"/>
    </row>
    <row r="227" customFormat="false" ht="15.75" hidden="false" customHeight="true" outlineLevel="0" collapsed="false">
      <c r="A227" s="2"/>
    </row>
    <row r="228" customFormat="false" ht="15.75" hidden="false" customHeight="true" outlineLevel="0" collapsed="false">
      <c r="A228" s="2"/>
    </row>
    <row r="229" customFormat="false" ht="15.75" hidden="false" customHeight="true" outlineLevel="0" collapsed="false">
      <c r="A229" s="2"/>
    </row>
    <row r="230" customFormat="false" ht="15.75" hidden="false" customHeight="true" outlineLevel="0" collapsed="false">
      <c r="A230" s="2"/>
    </row>
    <row r="231" customFormat="false" ht="15.75" hidden="false" customHeight="true" outlineLevel="0" collapsed="false">
      <c r="A231" s="2"/>
    </row>
    <row r="232" customFormat="false" ht="15.75" hidden="false" customHeight="true" outlineLevel="0" collapsed="false">
      <c r="A232" s="2"/>
    </row>
    <row r="233" customFormat="false" ht="15.75" hidden="false" customHeight="true" outlineLevel="0" collapsed="false">
      <c r="A233" s="2"/>
    </row>
    <row r="234" customFormat="false" ht="15.75" hidden="false" customHeight="true" outlineLevel="0" collapsed="false">
      <c r="A234" s="2"/>
    </row>
    <row r="235" customFormat="false" ht="15.75" hidden="false" customHeight="true" outlineLevel="0" collapsed="false">
      <c r="A235" s="2"/>
    </row>
    <row r="236" customFormat="false" ht="15.75" hidden="false" customHeight="true" outlineLevel="0" collapsed="false">
      <c r="A236" s="2"/>
    </row>
    <row r="237" customFormat="false" ht="15.75" hidden="false" customHeight="true" outlineLevel="0" collapsed="false">
      <c r="A237" s="2"/>
    </row>
    <row r="238" customFormat="false" ht="15.75" hidden="false" customHeight="true" outlineLevel="0" collapsed="false">
      <c r="A238" s="2"/>
    </row>
    <row r="239" customFormat="false" ht="15.75" hidden="false" customHeight="true" outlineLevel="0" collapsed="false">
      <c r="A239" s="2"/>
    </row>
    <row r="240" customFormat="false" ht="15.75" hidden="false" customHeight="true" outlineLevel="0" collapsed="false">
      <c r="A240" s="2"/>
    </row>
    <row r="241" customFormat="false" ht="15.75" hidden="false" customHeight="true" outlineLevel="0" collapsed="false">
      <c r="A241" s="2"/>
    </row>
    <row r="242" customFormat="false" ht="15.75" hidden="false" customHeight="true" outlineLevel="0" collapsed="false">
      <c r="A242" s="2"/>
    </row>
    <row r="243" customFormat="false" ht="15.75" hidden="false" customHeight="true" outlineLevel="0" collapsed="false">
      <c r="A243" s="2"/>
    </row>
    <row r="244" customFormat="false" ht="15.75" hidden="false" customHeight="true" outlineLevel="0" collapsed="false">
      <c r="A244" s="2"/>
    </row>
    <row r="245" customFormat="false" ht="15.75" hidden="false" customHeight="true" outlineLevel="0" collapsed="false">
      <c r="A245" s="2"/>
    </row>
    <row r="246" customFormat="false" ht="15.75" hidden="false" customHeight="true" outlineLevel="0" collapsed="false">
      <c r="A246" s="2"/>
    </row>
    <row r="247" customFormat="false" ht="15.75" hidden="false" customHeight="true" outlineLevel="0" collapsed="false">
      <c r="A247" s="2"/>
    </row>
    <row r="248" customFormat="false" ht="15.75" hidden="false" customHeight="true" outlineLevel="0" collapsed="false">
      <c r="A248" s="2"/>
    </row>
    <row r="249" customFormat="false" ht="15.75" hidden="false" customHeight="true" outlineLevel="0" collapsed="false">
      <c r="A249" s="2"/>
    </row>
    <row r="250" customFormat="false" ht="15.75" hidden="false" customHeight="true" outlineLevel="0" collapsed="false">
      <c r="A250" s="2"/>
    </row>
    <row r="251" customFormat="false" ht="15.75" hidden="false" customHeight="true" outlineLevel="0" collapsed="false">
      <c r="A251" s="2"/>
    </row>
    <row r="252" customFormat="false" ht="15.75" hidden="false" customHeight="true" outlineLevel="0" collapsed="false">
      <c r="A252" s="2"/>
    </row>
    <row r="253" customFormat="false" ht="15.75" hidden="false" customHeight="true" outlineLevel="0" collapsed="false">
      <c r="A253" s="2"/>
    </row>
    <row r="254" customFormat="false" ht="15.75" hidden="false" customHeight="true" outlineLevel="0" collapsed="false">
      <c r="A254" s="2"/>
    </row>
    <row r="255" customFormat="false" ht="15.75" hidden="false" customHeight="true" outlineLevel="0" collapsed="false">
      <c r="A255" s="2"/>
    </row>
    <row r="256" customFormat="false" ht="15.75" hidden="false" customHeight="true" outlineLevel="0" collapsed="false">
      <c r="A256" s="2"/>
    </row>
    <row r="257" customFormat="false" ht="15.75" hidden="false" customHeight="true" outlineLevel="0" collapsed="false">
      <c r="A257" s="2"/>
    </row>
    <row r="258" customFormat="false" ht="15.75" hidden="false" customHeight="true" outlineLevel="0" collapsed="false">
      <c r="A258" s="2"/>
    </row>
    <row r="259" customFormat="false" ht="15.75" hidden="false" customHeight="true" outlineLevel="0" collapsed="false">
      <c r="A259" s="2"/>
    </row>
    <row r="260" customFormat="false" ht="15.75" hidden="false" customHeight="true" outlineLevel="0" collapsed="false">
      <c r="A260" s="2"/>
    </row>
    <row r="261" customFormat="false" ht="15.75" hidden="false" customHeight="true" outlineLevel="0" collapsed="false">
      <c r="A261" s="2"/>
    </row>
    <row r="262" customFormat="false" ht="15.75" hidden="false" customHeight="true" outlineLevel="0" collapsed="false">
      <c r="A262" s="2"/>
    </row>
    <row r="263" customFormat="false" ht="15.75" hidden="false" customHeight="true" outlineLevel="0" collapsed="false">
      <c r="A263" s="2"/>
    </row>
    <row r="264" customFormat="false" ht="15.75" hidden="false" customHeight="true" outlineLevel="0" collapsed="false">
      <c r="A264" s="2"/>
    </row>
    <row r="265" customFormat="false" ht="15.75" hidden="false" customHeight="true" outlineLevel="0" collapsed="false">
      <c r="A265" s="2"/>
    </row>
    <row r="266" customFormat="false" ht="15.75" hidden="false" customHeight="true" outlineLevel="0" collapsed="false">
      <c r="A266" s="2"/>
    </row>
    <row r="267" customFormat="false" ht="15.75" hidden="false" customHeight="true" outlineLevel="0" collapsed="false">
      <c r="A267" s="2"/>
    </row>
    <row r="268" customFormat="false" ht="15.75" hidden="false" customHeight="true" outlineLevel="0" collapsed="false">
      <c r="A268" s="2"/>
    </row>
    <row r="269" customFormat="false" ht="15.75" hidden="false" customHeight="true" outlineLevel="0" collapsed="false">
      <c r="A269" s="2"/>
    </row>
    <row r="270" customFormat="false" ht="15.75" hidden="false" customHeight="true" outlineLevel="0" collapsed="false">
      <c r="A270" s="2"/>
    </row>
    <row r="271" customFormat="false" ht="15.75" hidden="false" customHeight="true" outlineLevel="0" collapsed="false">
      <c r="A271" s="2"/>
    </row>
    <row r="272" customFormat="false" ht="15.75" hidden="false" customHeight="true" outlineLevel="0" collapsed="false">
      <c r="A272" s="2"/>
    </row>
    <row r="273" customFormat="false" ht="15.75" hidden="false" customHeight="true" outlineLevel="0" collapsed="false">
      <c r="A273" s="2"/>
    </row>
    <row r="274" customFormat="false" ht="15.75" hidden="false" customHeight="true" outlineLevel="0" collapsed="false">
      <c r="A274" s="2"/>
    </row>
    <row r="275" customFormat="false" ht="15.75" hidden="false" customHeight="true" outlineLevel="0" collapsed="false">
      <c r="A275" s="2"/>
    </row>
    <row r="276" customFormat="false" ht="15.75" hidden="false" customHeight="true" outlineLevel="0" collapsed="false">
      <c r="A276" s="2"/>
    </row>
    <row r="277" customFormat="false" ht="15.75" hidden="false" customHeight="true" outlineLevel="0" collapsed="false">
      <c r="A277" s="2"/>
    </row>
    <row r="278" customFormat="false" ht="15.75" hidden="false" customHeight="true" outlineLevel="0" collapsed="false">
      <c r="A278" s="2"/>
    </row>
    <row r="279" customFormat="false" ht="15.75" hidden="false" customHeight="true" outlineLevel="0" collapsed="false">
      <c r="A279" s="2"/>
    </row>
    <row r="280" customFormat="false" ht="15.75" hidden="false" customHeight="true" outlineLevel="0" collapsed="false">
      <c r="A280" s="2"/>
    </row>
    <row r="281" customFormat="false" ht="15.75" hidden="false" customHeight="true" outlineLevel="0" collapsed="false">
      <c r="A281" s="2"/>
    </row>
    <row r="282" customFormat="false" ht="15.75" hidden="false" customHeight="true" outlineLevel="0" collapsed="false">
      <c r="A282" s="2"/>
    </row>
    <row r="283" customFormat="false" ht="15.75" hidden="false" customHeight="true" outlineLevel="0" collapsed="false">
      <c r="A283" s="2"/>
    </row>
    <row r="284" customFormat="false" ht="15.75" hidden="false" customHeight="true" outlineLevel="0" collapsed="false">
      <c r="A284" s="2"/>
    </row>
    <row r="285" customFormat="false" ht="15.75" hidden="false" customHeight="true" outlineLevel="0" collapsed="false">
      <c r="A285" s="2"/>
    </row>
    <row r="286" customFormat="false" ht="15.75" hidden="false" customHeight="true" outlineLevel="0" collapsed="false">
      <c r="A286" s="2"/>
    </row>
    <row r="287" customFormat="false" ht="15.75" hidden="false" customHeight="true" outlineLevel="0" collapsed="false">
      <c r="A287" s="2"/>
    </row>
    <row r="288" customFormat="false" ht="15.75" hidden="false" customHeight="true" outlineLevel="0" collapsed="false">
      <c r="A288" s="2"/>
    </row>
    <row r="289" customFormat="false" ht="15.75" hidden="false" customHeight="true" outlineLevel="0" collapsed="false">
      <c r="A289" s="2"/>
    </row>
    <row r="290" customFormat="false" ht="15.75" hidden="false" customHeight="true" outlineLevel="0" collapsed="false">
      <c r="A290" s="2"/>
    </row>
    <row r="291" customFormat="false" ht="15.75" hidden="false" customHeight="true" outlineLevel="0" collapsed="false">
      <c r="A291" s="2"/>
    </row>
    <row r="292" customFormat="false" ht="15.75" hidden="false" customHeight="true" outlineLevel="0" collapsed="false">
      <c r="A292" s="2"/>
    </row>
    <row r="293" customFormat="false" ht="15.75" hidden="false" customHeight="true" outlineLevel="0" collapsed="false">
      <c r="A293" s="2"/>
    </row>
    <row r="294" customFormat="false" ht="15.75" hidden="false" customHeight="true" outlineLevel="0" collapsed="false">
      <c r="A294" s="2"/>
    </row>
    <row r="295" customFormat="false" ht="15.75" hidden="false" customHeight="true" outlineLevel="0" collapsed="false">
      <c r="A295" s="2"/>
    </row>
    <row r="296" customFormat="false" ht="15.75" hidden="false" customHeight="true" outlineLevel="0" collapsed="false">
      <c r="A296" s="2"/>
    </row>
    <row r="297" customFormat="false" ht="15.75" hidden="false" customHeight="true" outlineLevel="0" collapsed="false">
      <c r="A297" s="2"/>
    </row>
    <row r="298" customFormat="false" ht="15.75" hidden="false" customHeight="true" outlineLevel="0" collapsed="false">
      <c r="A298" s="2"/>
    </row>
    <row r="299" customFormat="false" ht="15.75" hidden="false" customHeight="true" outlineLevel="0" collapsed="false">
      <c r="A299" s="2"/>
    </row>
    <row r="300" customFormat="false" ht="15.75" hidden="false" customHeight="true" outlineLevel="0" collapsed="false">
      <c r="A300" s="2"/>
    </row>
    <row r="301" customFormat="false" ht="15.75" hidden="false" customHeight="true" outlineLevel="0" collapsed="false">
      <c r="A301" s="2"/>
    </row>
    <row r="302" customFormat="false" ht="15.75" hidden="false" customHeight="true" outlineLevel="0" collapsed="false">
      <c r="A302" s="2"/>
    </row>
    <row r="303" customFormat="false" ht="15.75" hidden="false" customHeight="true" outlineLevel="0" collapsed="false">
      <c r="A303" s="2"/>
    </row>
    <row r="304" customFormat="false" ht="15.75" hidden="false" customHeight="true" outlineLevel="0" collapsed="false">
      <c r="A304" s="2"/>
    </row>
    <row r="305" customFormat="false" ht="15.75" hidden="false" customHeight="true" outlineLevel="0" collapsed="false">
      <c r="A305" s="2"/>
    </row>
    <row r="306" customFormat="false" ht="15.75" hidden="false" customHeight="true" outlineLevel="0" collapsed="false">
      <c r="A306" s="2"/>
    </row>
    <row r="307" customFormat="false" ht="15.75" hidden="false" customHeight="true" outlineLevel="0" collapsed="false">
      <c r="A307" s="2"/>
    </row>
    <row r="308" customFormat="false" ht="15.75" hidden="false" customHeight="true" outlineLevel="0" collapsed="false">
      <c r="A308" s="2"/>
    </row>
    <row r="309" customFormat="false" ht="15.75" hidden="false" customHeight="true" outlineLevel="0" collapsed="false">
      <c r="A309" s="2"/>
    </row>
    <row r="310" customFormat="false" ht="15.75" hidden="false" customHeight="true" outlineLevel="0" collapsed="false">
      <c r="A310" s="2"/>
    </row>
    <row r="311" customFormat="false" ht="15.75" hidden="false" customHeight="true" outlineLevel="0" collapsed="false">
      <c r="A311" s="2"/>
    </row>
    <row r="312" customFormat="false" ht="15.75" hidden="false" customHeight="true" outlineLevel="0" collapsed="false">
      <c r="A312" s="2"/>
    </row>
    <row r="313" customFormat="false" ht="15.75" hidden="false" customHeight="true" outlineLevel="0" collapsed="false">
      <c r="A313" s="2"/>
    </row>
    <row r="314" customFormat="false" ht="15.75" hidden="false" customHeight="true" outlineLevel="0" collapsed="false">
      <c r="A314" s="2"/>
    </row>
    <row r="315" customFormat="false" ht="15.75" hidden="false" customHeight="true" outlineLevel="0" collapsed="false">
      <c r="A315" s="2"/>
    </row>
    <row r="316" customFormat="false" ht="15.75" hidden="false" customHeight="true" outlineLevel="0" collapsed="false">
      <c r="A316" s="2"/>
    </row>
    <row r="317" customFormat="false" ht="15.75" hidden="false" customHeight="true" outlineLevel="0" collapsed="false">
      <c r="A317" s="2"/>
    </row>
    <row r="318" customFormat="false" ht="15.75" hidden="false" customHeight="true" outlineLevel="0" collapsed="false">
      <c r="A318" s="2"/>
    </row>
    <row r="319" customFormat="false" ht="15.75" hidden="false" customHeight="true" outlineLevel="0" collapsed="false">
      <c r="A319" s="2"/>
    </row>
    <row r="320" customFormat="false" ht="15.75" hidden="false" customHeight="true" outlineLevel="0" collapsed="false">
      <c r="A320" s="2"/>
    </row>
    <row r="321" customFormat="false" ht="15.75" hidden="false" customHeight="true" outlineLevel="0" collapsed="false">
      <c r="A321" s="2"/>
    </row>
    <row r="322" customFormat="false" ht="15.75" hidden="false" customHeight="true" outlineLevel="0" collapsed="false">
      <c r="A322" s="2"/>
    </row>
    <row r="323" customFormat="false" ht="15.75" hidden="false" customHeight="true" outlineLevel="0" collapsed="false">
      <c r="A323" s="2"/>
    </row>
    <row r="324" customFormat="false" ht="15.75" hidden="false" customHeight="true" outlineLevel="0" collapsed="false">
      <c r="A324" s="2"/>
    </row>
    <row r="325" customFormat="false" ht="15.75" hidden="false" customHeight="true" outlineLevel="0" collapsed="false">
      <c r="A325" s="2"/>
    </row>
    <row r="326" customFormat="false" ht="15.75" hidden="false" customHeight="true" outlineLevel="0" collapsed="false">
      <c r="A326" s="2"/>
    </row>
    <row r="327" customFormat="false" ht="15.75" hidden="false" customHeight="true" outlineLevel="0" collapsed="false">
      <c r="A327" s="2"/>
    </row>
    <row r="328" customFormat="false" ht="15.75" hidden="false" customHeight="true" outlineLevel="0" collapsed="false">
      <c r="A328" s="2"/>
    </row>
    <row r="329" customFormat="false" ht="15.75" hidden="false" customHeight="true" outlineLevel="0" collapsed="false">
      <c r="A329" s="2"/>
    </row>
    <row r="330" customFormat="false" ht="15.75" hidden="false" customHeight="true" outlineLevel="0" collapsed="false">
      <c r="A330" s="2"/>
    </row>
    <row r="331" customFormat="false" ht="15.75" hidden="false" customHeight="true" outlineLevel="0" collapsed="false">
      <c r="A331" s="2"/>
    </row>
    <row r="332" customFormat="false" ht="15.75" hidden="false" customHeight="true" outlineLevel="0" collapsed="false">
      <c r="A332" s="2"/>
    </row>
    <row r="333" customFormat="false" ht="15.75" hidden="false" customHeight="true" outlineLevel="0" collapsed="false">
      <c r="A333" s="2"/>
    </row>
    <row r="334" customFormat="false" ht="15.75" hidden="false" customHeight="true" outlineLevel="0" collapsed="false">
      <c r="A334" s="2"/>
    </row>
    <row r="335" customFormat="false" ht="15.75" hidden="false" customHeight="true" outlineLevel="0" collapsed="false">
      <c r="A335" s="2"/>
    </row>
    <row r="336" customFormat="false" ht="15.75" hidden="false" customHeight="true" outlineLevel="0" collapsed="false">
      <c r="A336" s="2"/>
    </row>
    <row r="337" customFormat="false" ht="15.75" hidden="false" customHeight="true" outlineLevel="0" collapsed="false">
      <c r="A337" s="2"/>
    </row>
    <row r="338" customFormat="false" ht="15.75" hidden="false" customHeight="true" outlineLevel="0" collapsed="false">
      <c r="A338" s="2"/>
    </row>
    <row r="339" customFormat="false" ht="15.75" hidden="false" customHeight="true" outlineLevel="0" collapsed="false">
      <c r="A339" s="2"/>
    </row>
    <row r="340" customFormat="false" ht="15.75" hidden="false" customHeight="true" outlineLevel="0" collapsed="false">
      <c r="A340" s="2"/>
    </row>
    <row r="341" customFormat="false" ht="15.75" hidden="false" customHeight="true" outlineLevel="0" collapsed="false">
      <c r="A341" s="2"/>
    </row>
    <row r="342" customFormat="false" ht="15.75" hidden="false" customHeight="true" outlineLevel="0" collapsed="false">
      <c r="A342" s="2"/>
    </row>
    <row r="343" customFormat="false" ht="15.75" hidden="false" customHeight="true" outlineLevel="0" collapsed="false">
      <c r="A343" s="2"/>
    </row>
    <row r="344" customFormat="false" ht="15.75" hidden="false" customHeight="true" outlineLevel="0" collapsed="false">
      <c r="A344" s="2"/>
    </row>
    <row r="345" customFormat="false" ht="15.75" hidden="false" customHeight="true" outlineLevel="0" collapsed="false">
      <c r="A345" s="2"/>
    </row>
    <row r="346" customFormat="false" ht="15.75" hidden="false" customHeight="true" outlineLevel="0" collapsed="false">
      <c r="A346" s="2"/>
    </row>
    <row r="347" customFormat="false" ht="15.75" hidden="false" customHeight="true" outlineLevel="0" collapsed="false">
      <c r="A347" s="2"/>
    </row>
    <row r="348" customFormat="false" ht="15.75" hidden="false" customHeight="true" outlineLevel="0" collapsed="false">
      <c r="A348" s="2"/>
    </row>
    <row r="349" customFormat="false" ht="15.75" hidden="false" customHeight="true" outlineLevel="0" collapsed="false">
      <c r="A349" s="2"/>
    </row>
    <row r="350" customFormat="false" ht="15.75" hidden="false" customHeight="true" outlineLevel="0" collapsed="false">
      <c r="A350" s="2"/>
    </row>
    <row r="351" customFormat="false" ht="15.75" hidden="false" customHeight="true" outlineLevel="0" collapsed="false">
      <c r="A351" s="2"/>
    </row>
    <row r="352" customFormat="false" ht="15.75" hidden="false" customHeight="true" outlineLevel="0" collapsed="false">
      <c r="A352" s="2"/>
    </row>
    <row r="353" customFormat="false" ht="15.75" hidden="false" customHeight="true" outlineLevel="0" collapsed="false">
      <c r="A353" s="2"/>
    </row>
    <row r="354" customFormat="false" ht="15.75" hidden="false" customHeight="true" outlineLevel="0" collapsed="false">
      <c r="A354" s="2"/>
    </row>
    <row r="355" customFormat="false" ht="15.75" hidden="false" customHeight="true" outlineLevel="0" collapsed="false">
      <c r="A355" s="2"/>
    </row>
    <row r="356" customFormat="false" ht="15.75" hidden="false" customHeight="true" outlineLevel="0" collapsed="false">
      <c r="A356" s="2"/>
    </row>
    <row r="357" customFormat="false" ht="15.75" hidden="false" customHeight="true" outlineLevel="0" collapsed="false">
      <c r="A357" s="2"/>
    </row>
    <row r="358" customFormat="false" ht="15.75" hidden="false" customHeight="true" outlineLevel="0" collapsed="false">
      <c r="A358" s="2"/>
    </row>
    <row r="359" customFormat="false" ht="15.75" hidden="false" customHeight="true" outlineLevel="0" collapsed="false">
      <c r="A359" s="2"/>
    </row>
    <row r="360" customFormat="false" ht="15.75" hidden="false" customHeight="true" outlineLevel="0" collapsed="false">
      <c r="A360" s="2"/>
    </row>
    <row r="361" customFormat="false" ht="15.75" hidden="false" customHeight="true" outlineLevel="0" collapsed="false">
      <c r="A361" s="2"/>
    </row>
    <row r="362" customFormat="false" ht="15.75" hidden="false" customHeight="true" outlineLevel="0" collapsed="false">
      <c r="A362" s="2"/>
    </row>
    <row r="363" customFormat="false" ht="15.75" hidden="false" customHeight="true" outlineLevel="0" collapsed="false">
      <c r="A363" s="2"/>
    </row>
    <row r="364" customFormat="false" ht="15.75" hidden="false" customHeight="true" outlineLevel="0" collapsed="false">
      <c r="A364" s="2"/>
    </row>
    <row r="365" customFormat="false" ht="15.75" hidden="false" customHeight="true" outlineLevel="0" collapsed="false">
      <c r="A365" s="2"/>
    </row>
    <row r="366" customFormat="false" ht="15.75" hidden="false" customHeight="true" outlineLevel="0" collapsed="false">
      <c r="A366" s="2"/>
    </row>
    <row r="367" customFormat="false" ht="15.75" hidden="false" customHeight="true" outlineLevel="0" collapsed="false">
      <c r="A367" s="2"/>
    </row>
    <row r="368" customFormat="false" ht="15.75" hidden="false" customHeight="true" outlineLevel="0" collapsed="false">
      <c r="A368" s="2"/>
    </row>
    <row r="369" customFormat="false" ht="15.75" hidden="false" customHeight="true" outlineLevel="0" collapsed="false">
      <c r="A369" s="2"/>
    </row>
    <row r="370" customFormat="false" ht="15.75" hidden="false" customHeight="true" outlineLevel="0" collapsed="false">
      <c r="A370" s="2"/>
    </row>
    <row r="371" customFormat="false" ht="15.75" hidden="false" customHeight="true" outlineLevel="0" collapsed="false">
      <c r="A371" s="2"/>
    </row>
    <row r="372" customFormat="false" ht="15.75" hidden="false" customHeight="true" outlineLevel="0" collapsed="false">
      <c r="A372" s="2"/>
    </row>
    <row r="373" customFormat="false" ht="15.75" hidden="false" customHeight="true" outlineLevel="0" collapsed="false">
      <c r="A373" s="2"/>
    </row>
    <row r="374" customFormat="false" ht="15.75" hidden="false" customHeight="true" outlineLevel="0" collapsed="false">
      <c r="A374" s="2"/>
    </row>
    <row r="375" customFormat="false" ht="15.75" hidden="false" customHeight="true" outlineLevel="0" collapsed="false">
      <c r="A375" s="2"/>
    </row>
    <row r="376" customFormat="false" ht="15.75" hidden="false" customHeight="true" outlineLevel="0" collapsed="false">
      <c r="A376" s="2"/>
    </row>
    <row r="377" customFormat="false" ht="15.75" hidden="false" customHeight="true" outlineLevel="0" collapsed="false">
      <c r="A377" s="2"/>
    </row>
    <row r="378" customFormat="false" ht="15.75" hidden="false" customHeight="true" outlineLevel="0" collapsed="false">
      <c r="A378" s="2"/>
    </row>
    <row r="379" customFormat="false" ht="15.75" hidden="false" customHeight="true" outlineLevel="0" collapsed="false">
      <c r="A379" s="2"/>
    </row>
    <row r="380" customFormat="false" ht="15.75" hidden="false" customHeight="true" outlineLevel="0" collapsed="false">
      <c r="A380" s="2"/>
    </row>
    <row r="381" customFormat="false" ht="15.75" hidden="false" customHeight="true" outlineLevel="0" collapsed="false">
      <c r="A381" s="2"/>
    </row>
    <row r="382" customFormat="false" ht="15.75" hidden="false" customHeight="true" outlineLevel="0" collapsed="false">
      <c r="A382" s="2"/>
    </row>
    <row r="383" customFormat="false" ht="15.75" hidden="false" customHeight="true" outlineLevel="0" collapsed="false">
      <c r="A383" s="2"/>
    </row>
    <row r="384" customFormat="false" ht="15.75" hidden="false" customHeight="true" outlineLevel="0" collapsed="false">
      <c r="A384" s="2"/>
    </row>
    <row r="385" customFormat="false" ht="15.75" hidden="false" customHeight="true" outlineLevel="0" collapsed="false">
      <c r="A385" s="2"/>
    </row>
    <row r="386" customFormat="false" ht="15.75" hidden="false" customHeight="true" outlineLevel="0" collapsed="false">
      <c r="A386" s="2"/>
    </row>
    <row r="387" customFormat="false" ht="15.75" hidden="false" customHeight="true" outlineLevel="0" collapsed="false">
      <c r="A387" s="2"/>
    </row>
    <row r="388" customFormat="false" ht="15.75" hidden="false" customHeight="true" outlineLevel="0" collapsed="false">
      <c r="A388" s="2"/>
    </row>
    <row r="389" customFormat="false" ht="15.75" hidden="false" customHeight="true" outlineLevel="0" collapsed="false">
      <c r="A389" s="2"/>
    </row>
    <row r="390" customFormat="false" ht="15.75" hidden="false" customHeight="true" outlineLevel="0" collapsed="false">
      <c r="A390" s="2"/>
    </row>
    <row r="391" customFormat="false" ht="15.75" hidden="false" customHeight="true" outlineLevel="0" collapsed="false">
      <c r="A391" s="2"/>
    </row>
    <row r="392" customFormat="false" ht="15.75" hidden="false" customHeight="true" outlineLevel="0" collapsed="false">
      <c r="A392" s="2"/>
    </row>
    <row r="393" customFormat="false" ht="15.75" hidden="false" customHeight="true" outlineLevel="0" collapsed="false">
      <c r="A393" s="2"/>
    </row>
    <row r="394" customFormat="false" ht="15.75" hidden="false" customHeight="true" outlineLevel="0" collapsed="false">
      <c r="A394" s="2"/>
    </row>
    <row r="395" customFormat="false" ht="15.75" hidden="false" customHeight="true" outlineLevel="0" collapsed="false">
      <c r="A395" s="2"/>
    </row>
    <row r="396" customFormat="false" ht="15.75" hidden="false" customHeight="true" outlineLevel="0" collapsed="false">
      <c r="A396" s="2"/>
    </row>
    <row r="397" customFormat="false" ht="15.75" hidden="false" customHeight="true" outlineLevel="0" collapsed="false">
      <c r="A397" s="2"/>
    </row>
    <row r="398" customFormat="false" ht="15.75" hidden="false" customHeight="true" outlineLevel="0" collapsed="false">
      <c r="A398" s="2"/>
    </row>
    <row r="399" customFormat="false" ht="15.75" hidden="false" customHeight="true" outlineLevel="0" collapsed="false">
      <c r="A399" s="2"/>
    </row>
    <row r="400" customFormat="false" ht="15.75" hidden="false" customHeight="true" outlineLevel="0" collapsed="false">
      <c r="A400" s="2"/>
    </row>
    <row r="401" customFormat="false" ht="15.75" hidden="false" customHeight="true" outlineLevel="0" collapsed="false">
      <c r="A401" s="2"/>
    </row>
    <row r="402" customFormat="false" ht="15.75" hidden="false" customHeight="true" outlineLevel="0" collapsed="false">
      <c r="A402" s="2"/>
    </row>
    <row r="403" customFormat="false" ht="15.75" hidden="false" customHeight="true" outlineLevel="0" collapsed="false">
      <c r="A403" s="2"/>
    </row>
    <row r="404" customFormat="false" ht="15.75" hidden="false" customHeight="true" outlineLevel="0" collapsed="false">
      <c r="A404" s="2"/>
    </row>
    <row r="405" customFormat="false" ht="15.75" hidden="false" customHeight="true" outlineLevel="0" collapsed="false">
      <c r="A405" s="2"/>
    </row>
    <row r="406" customFormat="false" ht="15.75" hidden="false" customHeight="true" outlineLevel="0" collapsed="false">
      <c r="A406" s="2"/>
    </row>
    <row r="407" customFormat="false" ht="15.75" hidden="false" customHeight="true" outlineLevel="0" collapsed="false">
      <c r="A407" s="2"/>
    </row>
    <row r="408" customFormat="false" ht="15.75" hidden="false" customHeight="true" outlineLevel="0" collapsed="false">
      <c r="A408" s="2"/>
    </row>
    <row r="409" customFormat="false" ht="15.75" hidden="false" customHeight="true" outlineLevel="0" collapsed="false">
      <c r="A409" s="2"/>
    </row>
    <row r="410" customFormat="false" ht="15.75" hidden="false" customHeight="true" outlineLevel="0" collapsed="false">
      <c r="A410" s="2"/>
    </row>
    <row r="411" customFormat="false" ht="15.75" hidden="false" customHeight="true" outlineLevel="0" collapsed="false">
      <c r="A411" s="2"/>
    </row>
    <row r="412" customFormat="false" ht="15.75" hidden="false" customHeight="true" outlineLevel="0" collapsed="false">
      <c r="A412" s="2"/>
    </row>
    <row r="413" customFormat="false" ht="15.75" hidden="false" customHeight="true" outlineLevel="0" collapsed="false">
      <c r="A413" s="2"/>
    </row>
    <row r="414" customFormat="false" ht="15.75" hidden="false" customHeight="true" outlineLevel="0" collapsed="false">
      <c r="A414" s="2"/>
    </row>
    <row r="415" customFormat="false" ht="15.75" hidden="false" customHeight="true" outlineLevel="0" collapsed="false">
      <c r="A415" s="2"/>
    </row>
    <row r="416" customFormat="false" ht="15.75" hidden="false" customHeight="true" outlineLevel="0" collapsed="false">
      <c r="A416" s="2"/>
    </row>
    <row r="417" customFormat="false" ht="15.75" hidden="false" customHeight="true" outlineLevel="0" collapsed="false">
      <c r="A417" s="2"/>
    </row>
    <row r="418" customFormat="false" ht="15.75" hidden="false" customHeight="true" outlineLevel="0" collapsed="false">
      <c r="A418" s="2"/>
    </row>
    <row r="419" customFormat="false" ht="15.75" hidden="false" customHeight="true" outlineLevel="0" collapsed="false">
      <c r="A419" s="2"/>
    </row>
    <row r="420" customFormat="false" ht="15.75" hidden="false" customHeight="true" outlineLevel="0" collapsed="false">
      <c r="A420" s="2"/>
    </row>
    <row r="421" customFormat="false" ht="15.75" hidden="false" customHeight="true" outlineLevel="0" collapsed="false">
      <c r="A421" s="2"/>
    </row>
    <row r="422" customFormat="false" ht="15.75" hidden="false" customHeight="true" outlineLevel="0" collapsed="false">
      <c r="A422" s="2"/>
    </row>
    <row r="423" customFormat="false" ht="15.75" hidden="false" customHeight="true" outlineLevel="0" collapsed="false">
      <c r="A423" s="2"/>
    </row>
    <row r="424" customFormat="false" ht="15.75" hidden="false" customHeight="true" outlineLevel="0" collapsed="false">
      <c r="A424" s="2"/>
    </row>
    <row r="425" customFormat="false" ht="15.75" hidden="false" customHeight="true" outlineLevel="0" collapsed="false">
      <c r="A425" s="2"/>
    </row>
    <row r="426" customFormat="false" ht="15.75" hidden="false" customHeight="true" outlineLevel="0" collapsed="false">
      <c r="A426" s="2"/>
    </row>
    <row r="427" customFormat="false" ht="15.75" hidden="false" customHeight="true" outlineLevel="0" collapsed="false">
      <c r="A427" s="2"/>
    </row>
    <row r="428" customFormat="false" ht="15.75" hidden="false" customHeight="true" outlineLevel="0" collapsed="false">
      <c r="A428" s="2"/>
    </row>
    <row r="429" customFormat="false" ht="15.75" hidden="false" customHeight="true" outlineLevel="0" collapsed="false">
      <c r="A429" s="2"/>
    </row>
    <row r="430" customFormat="false" ht="15.75" hidden="false" customHeight="true" outlineLevel="0" collapsed="false">
      <c r="A430" s="2"/>
    </row>
    <row r="431" customFormat="false" ht="15.75" hidden="false" customHeight="true" outlineLevel="0" collapsed="false">
      <c r="A431" s="2"/>
    </row>
    <row r="432" customFormat="false" ht="15.75" hidden="false" customHeight="true" outlineLevel="0" collapsed="false">
      <c r="A432" s="2"/>
    </row>
    <row r="433" customFormat="false" ht="15.75" hidden="false" customHeight="true" outlineLevel="0" collapsed="false">
      <c r="A433" s="2"/>
    </row>
    <row r="434" customFormat="false" ht="15.75" hidden="false" customHeight="true" outlineLevel="0" collapsed="false">
      <c r="A434" s="2"/>
    </row>
    <row r="435" customFormat="false" ht="15.75" hidden="false" customHeight="true" outlineLevel="0" collapsed="false">
      <c r="A435" s="2"/>
    </row>
    <row r="436" customFormat="false" ht="15.75" hidden="false" customHeight="true" outlineLevel="0" collapsed="false">
      <c r="A436" s="2"/>
    </row>
    <row r="437" customFormat="false" ht="15.75" hidden="false" customHeight="true" outlineLevel="0" collapsed="false">
      <c r="A437" s="2"/>
    </row>
    <row r="438" customFormat="false" ht="15.75" hidden="false" customHeight="true" outlineLevel="0" collapsed="false">
      <c r="A438" s="2"/>
    </row>
    <row r="439" customFormat="false" ht="15.75" hidden="false" customHeight="true" outlineLevel="0" collapsed="false">
      <c r="A439" s="2"/>
    </row>
    <row r="440" customFormat="false" ht="15.75" hidden="false" customHeight="true" outlineLevel="0" collapsed="false">
      <c r="A440" s="2"/>
    </row>
    <row r="441" customFormat="false" ht="15.75" hidden="false" customHeight="true" outlineLevel="0" collapsed="false">
      <c r="A441" s="2"/>
    </row>
    <row r="442" customFormat="false" ht="15.75" hidden="false" customHeight="true" outlineLevel="0" collapsed="false">
      <c r="A442" s="2"/>
    </row>
    <row r="443" customFormat="false" ht="15.75" hidden="false" customHeight="true" outlineLevel="0" collapsed="false">
      <c r="A443" s="2"/>
    </row>
    <row r="444" customFormat="false" ht="15.75" hidden="false" customHeight="true" outlineLevel="0" collapsed="false">
      <c r="A444" s="2"/>
    </row>
    <row r="445" customFormat="false" ht="15.75" hidden="false" customHeight="true" outlineLevel="0" collapsed="false">
      <c r="A445" s="2"/>
    </row>
    <row r="446" customFormat="false" ht="15.75" hidden="false" customHeight="true" outlineLevel="0" collapsed="false">
      <c r="A446" s="2"/>
    </row>
    <row r="447" customFormat="false" ht="15.75" hidden="false" customHeight="true" outlineLevel="0" collapsed="false">
      <c r="A447" s="2"/>
    </row>
    <row r="448" customFormat="false" ht="15.75" hidden="false" customHeight="true" outlineLevel="0" collapsed="false">
      <c r="A448" s="2"/>
    </row>
    <row r="449" customFormat="false" ht="15.75" hidden="false" customHeight="true" outlineLevel="0" collapsed="false">
      <c r="A449" s="2"/>
    </row>
    <row r="450" customFormat="false" ht="15.75" hidden="false" customHeight="true" outlineLevel="0" collapsed="false">
      <c r="A450" s="2"/>
    </row>
    <row r="451" customFormat="false" ht="15.75" hidden="false" customHeight="true" outlineLevel="0" collapsed="false">
      <c r="A451" s="2"/>
    </row>
    <row r="452" customFormat="false" ht="15.75" hidden="false" customHeight="true" outlineLevel="0" collapsed="false">
      <c r="A452" s="2"/>
    </row>
    <row r="453" customFormat="false" ht="15.75" hidden="false" customHeight="true" outlineLevel="0" collapsed="false">
      <c r="A453" s="2"/>
    </row>
    <row r="454" customFormat="false" ht="15.75" hidden="false" customHeight="true" outlineLevel="0" collapsed="false">
      <c r="A454" s="2"/>
    </row>
    <row r="455" customFormat="false" ht="15.75" hidden="false" customHeight="true" outlineLevel="0" collapsed="false">
      <c r="A455" s="2"/>
    </row>
    <row r="456" customFormat="false" ht="15.75" hidden="false" customHeight="true" outlineLevel="0" collapsed="false">
      <c r="A456" s="2"/>
    </row>
    <row r="457" customFormat="false" ht="15.75" hidden="false" customHeight="true" outlineLevel="0" collapsed="false">
      <c r="A457" s="2"/>
    </row>
    <row r="458" customFormat="false" ht="15.75" hidden="false" customHeight="true" outlineLevel="0" collapsed="false">
      <c r="A458" s="2"/>
    </row>
    <row r="459" customFormat="false" ht="15.75" hidden="false" customHeight="true" outlineLevel="0" collapsed="false">
      <c r="A459" s="2"/>
    </row>
    <row r="460" customFormat="false" ht="15.75" hidden="false" customHeight="true" outlineLevel="0" collapsed="false">
      <c r="A460" s="2"/>
    </row>
    <row r="461" customFormat="false" ht="15.75" hidden="false" customHeight="true" outlineLevel="0" collapsed="false">
      <c r="A461" s="2"/>
    </row>
    <row r="462" customFormat="false" ht="15.75" hidden="false" customHeight="true" outlineLevel="0" collapsed="false">
      <c r="A462" s="2"/>
    </row>
    <row r="463" customFormat="false" ht="15.75" hidden="false" customHeight="true" outlineLevel="0" collapsed="false">
      <c r="A463" s="2"/>
    </row>
    <row r="464" customFormat="false" ht="15.75" hidden="false" customHeight="true" outlineLevel="0" collapsed="false">
      <c r="A464" s="2"/>
    </row>
    <row r="465" customFormat="false" ht="15.75" hidden="false" customHeight="true" outlineLevel="0" collapsed="false">
      <c r="A465" s="2"/>
    </row>
    <row r="466" customFormat="false" ht="15.75" hidden="false" customHeight="true" outlineLevel="0" collapsed="false">
      <c r="A466" s="2"/>
    </row>
    <row r="467" customFormat="false" ht="15.75" hidden="false" customHeight="true" outlineLevel="0" collapsed="false">
      <c r="A467" s="2"/>
    </row>
    <row r="468" customFormat="false" ht="15.75" hidden="false" customHeight="true" outlineLevel="0" collapsed="false">
      <c r="A468" s="2"/>
    </row>
    <row r="469" customFormat="false" ht="15.75" hidden="false" customHeight="true" outlineLevel="0" collapsed="false">
      <c r="A469" s="2"/>
    </row>
    <row r="470" customFormat="false" ht="15.75" hidden="false" customHeight="true" outlineLevel="0" collapsed="false">
      <c r="A470" s="2"/>
    </row>
    <row r="471" customFormat="false" ht="15.75" hidden="false" customHeight="true" outlineLevel="0" collapsed="false">
      <c r="A471" s="2"/>
    </row>
    <row r="472" customFormat="false" ht="15.75" hidden="false" customHeight="true" outlineLevel="0" collapsed="false">
      <c r="A472" s="2"/>
    </row>
    <row r="473" customFormat="false" ht="15.75" hidden="false" customHeight="true" outlineLevel="0" collapsed="false">
      <c r="A473" s="2"/>
    </row>
    <row r="474" customFormat="false" ht="15.75" hidden="false" customHeight="true" outlineLevel="0" collapsed="false">
      <c r="A474" s="2"/>
    </row>
    <row r="475" customFormat="false" ht="15.75" hidden="false" customHeight="true" outlineLevel="0" collapsed="false">
      <c r="A475" s="2"/>
    </row>
    <row r="476" customFormat="false" ht="15.75" hidden="false" customHeight="true" outlineLevel="0" collapsed="false">
      <c r="A476" s="2"/>
    </row>
    <row r="477" customFormat="false" ht="15.75" hidden="false" customHeight="true" outlineLevel="0" collapsed="false">
      <c r="A477" s="2"/>
    </row>
    <row r="478" customFormat="false" ht="15.75" hidden="false" customHeight="true" outlineLevel="0" collapsed="false">
      <c r="A478" s="2"/>
    </row>
    <row r="479" customFormat="false" ht="15.75" hidden="false" customHeight="true" outlineLevel="0" collapsed="false">
      <c r="A479" s="2"/>
    </row>
    <row r="480" customFormat="false" ht="15.75" hidden="false" customHeight="true" outlineLevel="0" collapsed="false">
      <c r="A480" s="2"/>
    </row>
    <row r="481" customFormat="false" ht="15.75" hidden="false" customHeight="true" outlineLevel="0" collapsed="false">
      <c r="A481" s="2"/>
    </row>
    <row r="482" customFormat="false" ht="15.75" hidden="false" customHeight="true" outlineLevel="0" collapsed="false">
      <c r="A482" s="2"/>
    </row>
    <row r="483" customFormat="false" ht="15.75" hidden="false" customHeight="true" outlineLevel="0" collapsed="false">
      <c r="A483" s="2"/>
    </row>
    <row r="484" customFormat="false" ht="15.75" hidden="false" customHeight="true" outlineLevel="0" collapsed="false">
      <c r="A484" s="2"/>
    </row>
    <row r="485" customFormat="false" ht="15.75" hidden="false" customHeight="true" outlineLevel="0" collapsed="false">
      <c r="A485" s="2"/>
    </row>
    <row r="486" customFormat="false" ht="15.75" hidden="false" customHeight="true" outlineLevel="0" collapsed="false">
      <c r="A486" s="2"/>
    </row>
    <row r="487" customFormat="false" ht="15.75" hidden="false" customHeight="true" outlineLevel="0" collapsed="false">
      <c r="A487" s="2"/>
    </row>
    <row r="488" customFormat="false" ht="15.75" hidden="false" customHeight="true" outlineLevel="0" collapsed="false">
      <c r="A488" s="2"/>
    </row>
    <row r="489" customFormat="false" ht="15.75" hidden="false" customHeight="true" outlineLevel="0" collapsed="false">
      <c r="A489" s="2"/>
    </row>
    <row r="490" customFormat="false" ht="15.75" hidden="false" customHeight="true" outlineLevel="0" collapsed="false">
      <c r="A490" s="2"/>
    </row>
    <row r="491" customFormat="false" ht="15.75" hidden="false" customHeight="true" outlineLevel="0" collapsed="false">
      <c r="A491" s="2"/>
    </row>
    <row r="492" customFormat="false" ht="15.75" hidden="false" customHeight="true" outlineLevel="0" collapsed="false">
      <c r="A492" s="2"/>
    </row>
    <row r="493" customFormat="false" ht="15.75" hidden="false" customHeight="true" outlineLevel="0" collapsed="false">
      <c r="A493" s="2"/>
    </row>
    <row r="494" customFormat="false" ht="15.75" hidden="false" customHeight="true" outlineLevel="0" collapsed="false">
      <c r="A494" s="2"/>
    </row>
    <row r="495" customFormat="false" ht="15.75" hidden="false" customHeight="true" outlineLevel="0" collapsed="false">
      <c r="A495" s="2"/>
    </row>
    <row r="496" customFormat="false" ht="15.75" hidden="false" customHeight="true" outlineLevel="0" collapsed="false">
      <c r="A496" s="2"/>
    </row>
    <row r="497" customFormat="false" ht="15.75" hidden="false" customHeight="true" outlineLevel="0" collapsed="false">
      <c r="A497" s="2"/>
    </row>
    <row r="498" customFormat="false" ht="15.75" hidden="false" customHeight="true" outlineLevel="0" collapsed="false">
      <c r="A498" s="2"/>
    </row>
    <row r="499" customFormat="false" ht="15.75" hidden="false" customHeight="true" outlineLevel="0" collapsed="false">
      <c r="A499" s="2"/>
    </row>
    <row r="500" customFormat="false" ht="15.75" hidden="false" customHeight="true" outlineLevel="0" collapsed="false">
      <c r="A500" s="2"/>
    </row>
    <row r="501" customFormat="false" ht="15.75" hidden="false" customHeight="true" outlineLevel="0" collapsed="false">
      <c r="A501" s="2"/>
    </row>
    <row r="502" customFormat="false" ht="15.75" hidden="false" customHeight="true" outlineLevel="0" collapsed="false">
      <c r="A502" s="2"/>
    </row>
    <row r="503" customFormat="false" ht="15.75" hidden="false" customHeight="true" outlineLevel="0" collapsed="false">
      <c r="A503" s="2"/>
    </row>
    <row r="504" customFormat="false" ht="15.75" hidden="false" customHeight="true" outlineLevel="0" collapsed="false">
      <c r="A504" s="2"/>
    </row>
    <row r="505" customFormat="false" ht="15.75" hidden="false" customHeight="true" outlineLevel="0" collapsed="false">
      <c r="A505" s="2"/>
    </row>
    <row r="506" customFormat="false" ht="15.75" hidden="false" customHeight="true" outlineLevel="0" collapsed="false">
      <c r="A506" s="2"/>
    </row>
    <row r="507" customFormat="false" ht="15.75" hidden="false" customHeight="true" outlineLevel="0" collapsed="false">
      <c r="A507" s="2"/>
    </row>
    <row r="508" customFormat="false" ht="15.75" hidden="false" customHeight="true" outlineLevel="0" collapsed="false">
      <c r="A508" s="2"/>
    </row>
    <row r="509" customFormat="false" ht="15.75" hidden="false" customHeight="true" outlineLevel="0" collapsed="false">
      <c r="A509" s="2"/>
    </row>
    <row r="510" customFormat="false" ht="15.75" hidden="false" customHeight="true" outlineLevel="0" collapsed="false">
      <c r="A510" s="2"/>
    </row>
    <row r="511" customFormat="false" ht="15.75" hidden="false" customHeight="true" outlineLevel="0" collapsed="false">
      <c r="A511" s="2"/>
    </row>
    <row r="512" customFormat="false" ht="15.75" hidden="false" customHeight="true" outlineLevel="0" collapsed="false">
      <c r="A512" s="2"/>
    </row>
    <row r="513" customFormat="false" ht="15.75" hidden="false" customHeight="true" outlineLevel="0" collapsed="false">
      <c r="A513" s="2"/>
    </row>
    <row r="514" customFormat="false" ht="15.75" hidden="false" customHeight="true" outlineLevel="0" collapsed="false">
      <c r="A514" s="2"/>
    </row>
    <row r="515" customFormat="false" ht="15.75" hidden="false" customHeight="true" outlineLevel="0" collapsed="false">
      <c r="A515" s="2"/>
    </row>
    <row r="516" customFormat="false" ht="15.75" hidden="false" customHeight="true" outlineLevel="0" collapsed="false">
      <c r="A516" s="2"/>
    </row>
    <row r="517" customFormat="false" ht="15.75" hidden="false" customHeight="true" outlineLevel="0" collapsed="false">
      <c r="A517" s="2"/>
    </row>
    <row r="518" customFormat="false" ht="15.75" hidden="false" customHeight="true" outlineLevel="0" collapsed="false">
      <c r="A518" s="2"/>
    </row>
    <row r="519" customFormat="false" ht="15.75" hidden="false" customHeight="true" outlineLevel="0" collapsed="false">
      <c r="A519" s="2"/>
    </row>
    <row r="520" customFormat="false" ht="15.75" hidden="false" customHeight="true" outlineLevel="0" collapsed="false">
      <c r="A520" s="2"/>
    </row>
    <row r="521" customFormat="false" ht="15.75" hidden="false" customHeight="true" outlineLevel="0" collapsed="false">
      <c r="A521" s="2"/>
    </row>
    <row r="522" customFormat="false" ht="15.75" hidden="false" customHeight="true" outlineLevel="0" collapsed="false">
      <c r="A522" s="2"/>
    </row>
    <row r="523" customFormat="false" ht="15.75" hidden="false" customHeight="true" outlineLevel="0" collapsed="false">
      <c r="A523" s="2"/>
    </row>
    <row r="524" customFormat="false" ht="15.75" hidden="false" customHeight="true" outlineLevel="0" collapsed="false">
      <c r="A524" s="2"/>
    </row>
    <row r="525" customFormat="false" ht="15.75" hidden="false" customHeight="true" outlineLevel="0" collapsed="false">
      <c r="A525" s="2"/>
    </row>
    <row r="526" customFormat="false" ht="15.75" hidden="false" customHeight="true" outlineLevel="0" collapsed="false">
      <c r="A526" s="2"/>
    </row>
    <row r="527" customFormat="false" ht="15.75" hidden="false" customHeight="true" outlineLevel="0" collapsed="false">
      <c r="A527" s="2"/>
    </row>
    <row r="528" customFormat="false" ht="15.75" hidden="false" customHeight="true" outlineLevel="0" collapsed="false">
      <c r="A528" s="2"/>
    </row>
    <row r="529" customFormat="false" ht="15.75" hidden="false" customHeight="true" outlineLevel="0" collapsed="false">
      <c r="A529" s="2"/>
    </row>
    <row r="530" customFormat="false" ht="15.75" hidden="false" customHeight="true" outlineLevel="0" collapsed="false">
      <c r="A530" s="2"/>
    </row>
    <row r="531" customFormat="false" ht="15.75" hidden="false" customHeight="true" outlineLevel="0" collapsed="false">
      <c r="A531" s="2"/>
    </row>
    <row r="532" customFormat="false" ht="15.75" hidden="false" customHeight="true" outlineLevel="0" collapsed="false">
      <c r="A532" s="2"/>
    </row>
    <row r="533" customFormat="false" ht="15.75" hidden="false" customHeight="true" outlineLevel="0" collapsed="false">
      <c r="A533" s="2"/>
    </row>
    <row r="534" customFormat="false" ht="15.75" hidden="false" customHeight="true" outlineLevel="0" collapsed="false">
      <c r="A534" s="2"/>
    </row>
    <row r="535" customFormat="false" ht="15.75" hidden="false" customHeight="true" outlineLevel="0" collapsed="false">
      <c r="A535" s="2"/>
    </row>
    <row r="536" customFormat="false" ht="15.75" hidden="false" customHeight="true" outlineLevel="0" collapsed="false">
      <c r="A536" s="2"/>
    </row>
    <row r="537" customFormat="false" ht="15.75" hidden="false" customHeight="true" outlineLevel="0" collapsed="false">
      <c r="A537" s="2"/>
    </row>
    <row r="538" customFormat="false" ht="15.75" hidden="false" customHeight="true" outlineLevel="0" collapsed="false">
      <c r="A538" s="2"/>
    </row>
    <row r="539" customFormat="false" ht="15.75" hidden="false" customHeight="true" outlineLevel="0" collapsed="false">
      <c r="A539" s="2"/>
    </row>
    <row r="540" customFormat="false" ht="15.75" hidden="false" customHeight="true" outlineLevel="0" collapsed="false">
      <c r="A540" s="2"/>
    </row>
    <row r="541" customFormat="false" ht="15.75" hidden="false" customHeight="true" outlineLevel="0" collapsed="false">
      <c r="A541" s="2"/>
    </row>
    <row r="542" customFormat="false" ht="15.75" hidden="false" customHeight="true" outlineLevel="0" collapsed="false">
      <c r="A542" s="2"/>
    </row>
    <row r="543" customFormat="false" ht="15.75" hidden="false" customHeight="true" outlineLevel="0" collapsed="false">
      <c r="A543" s="2"/>
    </row>
    <row r="544" customFormat="false" ht="15.75" hidden="false" customHeight="true" outlineLevel="0" collapsed="false">
      <c r="A544" s="2"/>
    </row>
    <row r="545" customFormat="false" ht="15.75" hidden="false" customHeight="true" outlineLevel="0" collapsed="false">
      <c r="A545" s="2"/>
    </row>
    <row r="546" customFormat="false" ht="15.75" hidden="false" customHeight="true" outlineLevel="0" collapsed="false">
      <c r="A546" s="2"/>
    </row>
    <row r="547" customFormat="false" ht="15.75" hidden="false" customHeight="true" outlineLevel="0" collapsed="false">
      <c r="A547" s="2"/>
    </row>
    <row r="548" customFormat="false" ht="15.75" hidden="false" customHeight="true" outlineLevel="0" collapsed="false">
      <c r="A548" s="2"/>
    </row>
    <row r="549" customFormat="false" ht="15.75" hidden="false" customHeight="true" outlineLevel="0" collapsed="false">
      <c r="A549" s="2"/>
    </row>
    <row r="550" customFormat="false" ht="15.75" hidden="false" customHeight="true" outlineLevel="0" collapsed="false">
      <c r="A550" s="2"/>
    </row>
    <row r="551" customFormat="false" ht="15.75" hidden="false" customHeight="true" outlineLevel="0" collapsed="false">
      <c r="A551" s="2"/>
    </row>
    <row r="552" customFormat="false" ht="15.75" hidden="false" customHeight="true" outlineLevel="0" collapsed="false">
      <c r="A552" s="2"/>
    </row>
    <row r="553" customFormat="false" ht="15.75" hidden="false" customHeight="true" outlineLevel="0" collapsed="false">
      <c r="A553" s="2"/>
    </row>
    <row r="554" customFormat="false" ht="15.75" hidden="false" customHeight="true" outlineLevel="0" collapsed="false">
      <c r="A554" s="2"/>
    </row>
    <row r="555" customFormat="false" ht="15.75" hidden="false" customHeight="true" outlineLevel="0" collapsed="false">
      <c r="A555" s="2"/>
    </row>
    <row r="556" customFormat="false" ht="15.75" hidden="false" customHeight="true" outlineLevel="0" collapsed="false">
      <c r="A556" s="2"/>
    </row>
    <row r="557" customFormat="false" ht="15.75" hidden="false" customHeight="true" outlineLevel="0" collapsed="false">
      <c r="A557" s="2"/>
    </row>
    <row r="558" customFormat="false" ht="15.75" hidden="false" customHeight="true" outlineLevel="0" collapsed="false">
      <c r="A558" s="2"/>
    </row>
    <row r="559" customFormat="false" ht="15.75" hidden="false" customHeight="true" outlineLevel="0" collapsed="false">
      <c r="A559" s="2"/>
    </row>
    <row r="560" customFormat="false" ht="15.75" hidden="false" customHeight="true" outlineLevel="0" collapsed="false">
      <c r="A560" s="2"/>
    </row>
    <row r="561" customFormat="false" ht="15.75" hidden="false" customHeight="true" outlineLevel="0" collapsed="false">
      <c r="A561" s="2"/>
    </row>
    <row r="562" customFormat="false" ht="15.75" hidden="false" customHeight="true" outlineLevel="0" collapsed="false">
      <c r="A562" s="2"/>
    </row>
    <row r="563" customFormat="false" ht="15.75" hidden="false" customHeight="true" outlineLevel="0" collapsed="false">
      <c r="A563" s="2"/>
    </row>
    <row r="564" customFormat="false" ht="15.75" hidden="false" customHeight="true" outlineLevel="0" collapsed="false">
      <c r="A564" s="2"/>
    </row>
    <row r="565" customFormat="false" ht="15.75" hidden="false" customHeight="true" outlineLevel="0" collapsed="false">
      <c r="A565" s="2"/>
    </row>
    <row r="566" customFormat="false" ht="15.75" hidden="false" customHeight="true" outlineLevel="0" collapsed="false">
      <c r="A566" s="2"/>
    </row>
    <row r="567" customFormat="false" ht="15.75" hidden="false" customHeight="true" outlineLevel="0" collapsed="false">
      <c r="A567" s="2"/>
    </row>
    <row r="568" customFormat="false" ht="15.75" hidden="false" customHeight="true" outlineLevel="0" collapsed="false">
      <c r="A568" s="2"/>
    </row>
    <row r="569" customFormat="false" ht="15.75" hidden="false" customHeight="true" outlineLevel="0" collapsed="false">
      <c r="A569" s="2"/>
    </row>
    <row r="570" customFormat="false" ht="15.75" hidden="false" customHeight="true" outlineLevel="0" collapsed="false">
      <c r="A570" s="2"/>
    </row>
    <row r="571" customFormat="false" ht="15.75" hidden="false" customHeight="true" outlineLevel="0" collapsed="false">
      <c r="A571" s="2"/>
    </row>
    <row r="572" customFormat="false" ht="15.75" hidden="false" customHeight="true" outlineLevel="0" collapsed="false">
      <c r="A572" s="2"/>
    </row>
    <row r="573" customFormat="false" ht="15.75" hidden="false" customHeight="true" outlineLevel="0" collapsed="false">
      <c r="A573" s="2"/>
    </row>
    <row r="574" customFormat="false" ht="15.75" hidden="false" customHeight="true" outlineLevel="0" collapsed="false">
      <c r="A574" s="2"/>
    </row>
    <row r="575" customFormat="false" ht="15.75" hidden="false" customHeight="true" outlineLevel="0" collapsed="false">
      <c r="A575" s="2"/>
    </row>
    <row r="576" customFormat="false" ht="15.75" hidden="false" customHeight="true" outlineLevel="0" collapsed="false">
      <c r="A576" s="2"/>
    </row>
    <row r="577" customFormat="false" ht="15.75" hidden="false" customHeight="true" outlineLevel="0" collapsed="false">
      <c r="A577" s="2"/>
    </row>
    <row r="578" customFormat="false" ht="15.75" hidden="false" customHeight="true" outlineLevel="0" collapsed="false">
      <c r="A578" s="2"/>
    </row>
    <row r="579" customFormat="false" ht="15.75" hidden="false" customHeight="true" outlineLevel="0" collapsed="false">
      <c r="A579" s="2"/>
    </row>
    <row r="580" customFormat="false" ht="15.75" hidden="false" customHeight="true" outlineLevel="0" collapsed="false">
      <c r="A580" s="2"/>
    </row>
    <row r="581" customFormat="false" ht="15.75" hidden="false" customHeight="true" outlineLevel="0" collapsed="false">
      <c r="A581" s="2"/>
    </row>
    <row r="582" customFormat="false" ht="15.75" hidden="false" customHeight="true" outlineLevel="0" collapsed="false">
      <c r="A582" s="2"/>
    </row>
    <row r="583" customFormat="false" ht="15.75" hidden="false" customHeight="true" outlineLevel="0" collapsed="false">
      <c r="A583" s="2"/>
    </row>
    <row r="584" customFormat="false" ht="15.75" hidden="false" customHeight="true" outlineLevel="0" collapsed="false">
      <c r="A584" s="2"/>
    </row>
    <row r="585" customFormat="false" ht="15.75" hidden="false" customHeight="true" outlineLevel="0" collapsed="false">
      <c r="A585" s="2"/>
    </row>
    <row r="586" customFormat="false" ht="15.75" hidden="false" customHeight="true" outlineLevel="0" collapsed="false">
      <c r="A586" s="2"/>
    </row>
    <row r="587" customFormat="false" ht="15.75" hidden="false" customHeight="true" outlineLevel="0" collapsed="false">
      <c r="A587" s="2"/>
    </row>
    <row r="588" customFormat="false" ht="15.75" hidden="false" customHeight="true" outlineLevel="0" collapsed="false">
      <c r="A588" s="2"/>
    </row>
    <row r="589" customFormat="false" ht="15.75" hidden="false" customHeight="true" outlineLevel="0" collapsed="false">
      <c r="A589" s="2"/>
    </row>
    <row r="590" customFormat="false" ht="15.75" hidden="false" customHeight="true" outlineLevel="0" collapsed="false">
      <c r="A590" s="2"/>
    </row>
    <row r="591" customFormat="false" ht="15.75" hidden="false" customHeight="true" outlineLevel="0" collapsed="false">
      <c r="A591" s="2"/>
    </row>
    <row r="592" customFormat="false" ht="15.75" hidden="false" customHeight="true" outlineLevel="0" collapsed="false">
      <c r="A592" s="2"/>
    </row>
    <row r="593" customFormat="false" ht="15.75" hidden="false" customHeight="true" outlineLevel="0" collapsed="false">
      <c r="A593" s="2"/>
    </row>
    <row r="594" customFormat="false" ht="15.75" hidden="false" customHeight="true" outlineLevel="0" collapsed="false">
      <c r="A594" s="2"/>
    </row>
    <row r="595" customFormat="false" ht="15.75" hidden="false" customHeight="true" outlineLevel="0" collapsed="false">
      <c r="A595" s="2"/>
    </row>
    <row r="596" customFormat="false" ht="15.75" hidden="false" customHeight="true" outlineLevel="0" collapsed="false">
      <c r="A596" s="2"/>
    </row>
    <row r="597" customFormat="false" ht="15.75" hidden="false" customHeight="true" outlineLevel="0" collapsed="false">
      <c r="A597" s="2"/>
    </row>
    <row r="598" customFormat="false" ht="15.75" hidden="false" customHeight="true" outlineLevel="0" collapsed="false">
      <c r="A598" s="2"/>
    </row>
    <row r="599" customFormat="false" ht="15.75" hidden="false" customHeight="true" outlineLevel="0" collapsed="false">
      <c r="A599" s="2"/>
    </row>
    <row r="600" customFormat="false" ht="15.75" hidden="false" customHeight="true" outlineLevel="0" collapsed="false">
      <c r="A600" s="2"/>
    </row>
    <row r="601" customFormat="false" ht="15.75" hidden="false" customHeight="true" outlineLevel="0" collapsed="false">
      <c r="A601" s="2"/>
    </row>
    <row r="602" customFormat="false" ht="15.75" hidden="false" customHeight="true" outlineLevel="0" collapsed="false">
      <c r="A602" s="2"/>
    </row>
    <row r="603" customFormat="false" ht="15.75" hidden="false" customHeight="true" outlineLevel="0" collapsed="false">
      <c r="A603" s="2"/>
    </row>
    <row r="604" customFormat="false" ht="15.75" hidden="false" customHeight="true" outlineLevel="0" collapsed="false">
      <c r="A604" s="2"/>
    </row>
    <row r="605" customFormat="false" ht="15.75" hidden="false" customHeight="true" outlineLevel="0" collapsed="false">
      <c r="A605" s="2"/>
    </row>
    <row r="606" customFormat="false" ht="15.75" hidden="false" customHeight="true" outlineLevel="0" collapsed="false">
      <c r="A606" s="2"/>
    </row>
    <row r="607" customFormat="false" ht="15.75" hidden="false" customHeight="true" outlineLevel="0" collapsed="false">
      <c r="A607" s="2"/>
    </row>
    <row r="608" customFormat="false" ht="15.75" hidden="false" customHeight="true" outlineLevel="0" collapsed="false">
      <c r="A608" s="2"/>
    </row>
    <row r="609" customFormat="false" ht="15.75" hidden="false" customHeight="true" outlineLevel="0" collapsed="false">
      <c r="A609" s="2"/>
    </row>
    <row r="610" customFormat="false" ht="15.75" hidden="false" customHeight="true" outlineLevel="0" collapsed="false">
      <c r="A610" s="2"/>
    </row>
    <row r="611" customFormat="false" ht="15.75" hidden="false" customHeight="true" outlineLevel="0" collapsed="false">
      <c r="A611" s="2"/>
    </row>
    <row r="612" customFormat="false" ht="15.75" hidden="false" customHeight="true" outlineLevel="0" collapsed="false">
      <c r="A612" s="2"/>
    </row>
    <row r="613" customFormat="false" ht="15.75" hidden="false" customHeight="true" outlineLevel="0" collapsed="false">
      <c r="A613" s="2"/>
    </row>
    <row r="614" customFormat="false" ht="15.75" hidden="false" customHeight="true" outlineLevel="0" collapsed="false">
      <c r="A614" s="2"/>
    </row>
    <row r="615" customFormat="false" ht="15.75" hidden="false" customHeight="true" outlineLevel="0" collapsed="false">
      <c r="A615" s="2"/>
    </row>
    <row r="616" customFormat="false" ht="15.75" hidden="false" customHeight="true" outlineLevel="0" collapsed="false">
      <c r="A616" s="2"/>
    </row>
    <row r="617" customFormat="false" ht="15.75" hidden="false" customHeight="true" outlineLevel="0" collapsed="false">
      <c r="A617" s="2"/>
    </row>
    <row r="618" customFormat="false" ht="15.75" hidden="false" customHeight="true" outlineLevel="0" collapsed="false">
      <c r="A618" s="2"/>
    </row>
    <row r="619" customFormat="false" ht="15.75" hidden="false" customHeight="true" outlineLevel="0" collapsed="false">
      <c r="A619" s="2"/>
    </row>
    <row r="620" customFormat="false" ht="15.75" hidden="false" customHeight="true" outlineLevel="0" collapsed="false">
      <c r="A620" s="2"/>
    </row>
    <row r="621" customFormat="false" ht="15.75" hidden="false" customHeight="true" outlineLevel="0" collapsed="false">
      <c r="A621" s="2"/>
    </row>
    <row r="622" customFormat="false" ht="15.75" hidden="false" customHeight="true" outlineLevel="0" collapsed="false">
      <c r="A622" s="2"/>
    </row>
    <row r="623" customFormat="false" ht="15.75" hidden="false" customHeight="true" outlineLevel="0" collapsed="false">
      <c r="A623" s="2"/>
    </row>
    <row r="624" customFormat="false" ht="15.75" hidden="false" customHeight="true" outlineLevel="0" collapsed="false">
      <c r="A624" s="2"/>
    </row>
    <row r="625" customFormat="false" ht="15.75" hidden="false" customHeight="true" outlineLevel="0" collapsed="false">
      <c r="A625" s="2"/>
    </row>
    <row r="626" customFormat="false" ht="15.75" hidden="false" customHeight="true" outlineLevel="0" collapsed="false">
      <c r="A626" s="2"/>
    </row>
    <row r="627" customFormat="false" ht="15.75" hidden="false" customHeight="true" outlineLevel="0" collapsed="false">
      <c r="A627" s="2"/>
    </row>
    <row r="628" customFormat="false" ht="15.75" hidden="false" customHeight="true" outlineLevel="0" collapsed="false">
      <c r="A628" s="2"/>
    </row>
    <row r="629" customFormat="false" ht="15.75" hidden="false" customHeight="true" outlineLevel="0" collapsed="false">
      <c r="A629" s="2"/>
    </row>
    <row r="630" customFormat="false" ht="15.75" hidden="false" customHeight="true" outlineLevel="0" collapsed="false">
      <c r="A630" s="2"/>
    </row>
    <row r="631" customFormat="false" ht="15.75" hidden="false" customHeight="true" outlineLevel="0" collapsed="false">
      <c r="A631" s="2"/>
    </row>
    <row r="632" customFormat="false" ht="15.75" hidden="false" customHeight="true" outlineLevel="0" collapsed="false">
      <c r="A632" s="2"/>
    </row>
    <row r="633" customFormat="false" ht="15.75" hidden="false" customHeight="true" outlineLevel="0" collapsed="false">
      <c r="A633" s="2"/>
    </row>
    <row r="634" customFormat="false" ht="15.75" hidden="false" customHeight="true" outlineLevel="0" collapsed="false">
      <c r="A634" s="2"/>
    </row>
    <row r="635" customFormat="false" ht="15.75" hidden="false" customHeight="true" outlineLevel="0" collapsed="false">
      <c r="A635" s="2"/>
    </row>
    <row r="636" customFormat="false" ht="15.75" hidden="false" customHeight="true" outlineLevel="0" collapsed="false">
      <c r="A636" s="2"/>
    </row>
    <row r="637" customFormat="false" ht="15.75" hidden="false" customHeight="true" outlineLevel="0" collapsed="false">
      <c r="A637" s="2"/>
    </row>
    <row r="638" customFormat="false" ht="15.75" hidden="false" customHeight="true" outlineLevel="0" collapsed="false">
      <c r="A638" s="2"/>
    </row>
    <row r="639" customFormat="false" ht="15.75" hidden="false" customHeight="true" outlineLevel="0" collapsed="false">
      <c r="A639" s="2"/>
    </row>
    <row r="640" customFormat="false" ht="15.75" hidden="false" customHeight="true" outlineLevel="0" collapsed="false">
      <c r="A640" s="2"/>
    </row>
    <row r="641" customFormat="false" ht="15.75" hidden="false" customHeight="true" outlineLevel="0" collapsed="false">
      <c r="A641" s="2"/>
    </row>
    <row r="642" customFormat="false" ht="15.75" hidden="false" customHeight="true" outlineLevel="0" collapsed="false">
      <c r="A642" s="2"/>
    </row>
    <row r="643" customFormat="false" ht="15.75" hidden="false" customHeight="true" outlineLevel="0" collapsed="false">
      <c r="A643" s="2"/>
    </row>
    <row r="644" customFormat="false" ht="15.75" hidden="false" customHeight="true" outlineLevel="0" collapsed="false">
      <c r="A644" s="2"/>
    </row>
    <row r="645" customFormat="false" ht="15.75" hidden="false" customHeight="true" outlineLevel="0" collapsed="false">
      <c r="A645" s="2"/>
    </row>
    <row r="646" customFormat="false" ht="15.75" hidden="false" customHeight="true" outlineLevel="0" collapsed="false">
      <c r="A646" s="2"/>
    </row>
    <row r="647" customFormat="false" ht="15.75" hidden="false" customHeight="true" outlineLevel="0" collapsed="false">
      <c r="A647" s="2"/>
    </row>
    <row r="648" customFormat="false" ht="15.75" hidden="false" customHeight="true" outlineLevel="0" collapsed="false">
      <c r="A648" s="2"/>
    </row>
    <row r="649" customFormat="false" ht="15.75" hidden="false" customHeight="true" outlineLevel="0" collapsed="false">
      <c r="A649" s="2"/>
    </row>
    <row r="650" customFormat="false" ht="15.75" hidden="false" customHeight="true" outlineLevel="0" collapsed="false">
      <c r="A650" s="2"/>
    </row>
    <row r="651" customFormat="false" ht="15.75" hidden="false" customHeight="true" outlineLevel="0" collapsed="false">
      <c r="A651" s="2"/>
    </row>
    <row r="652" customFormat="false" ht="15.75" hidden="false" customHeight="true" outlineLevel="0" collapsed="false">
      <c r="A652" s="2"/>
    </row>
    <row r="653" customFormat="false" ht="15.75" hidden="false" customHeight="true" outlineLevel="0" collapsed="false">
      <c r="A653" s="2"/>
    </row>
    <row r="654" customFormat="false" ht="15.75" hidden="false" customHeight="true" outlineLevel="0" collapsed="false">
      <c r="A654" s="2"/>
    </row>
    <row r="655" customFormat="false" ht="15.75" hidden="false" customHeight="true" outlineLevel="0" collapsed="false">
      <c r="A655" s="2"/>
    </row>
    <row r="656" customFormat="false" ht="15.75" hidden="false" customHeight="true" outlineLevel="0" collapsed="false">
      <c r="A656" s="2"/>
    </row>
    <row r="657" customFormat="false" ht="15.75" hidden="false" customHeight="true" outlineLevel="0" collapsed="false">
      <c r="A657" s="2"/>
    </row>
    <row r="658" customFormat="false" ht="15.75" hidden="false" customHeight="true" outlineLevel="0" collapsed="false">
      <c r="A658" s="2"/>
    </row>
    <row r="659" customFormat="false" ht="15.75" hidden="false" customHeight="true" outlineLevel="0" collapsed="false">
      <c r="A659" s="2"/>
    </row>
    <row r="660" customFormat="false" ht="15.75" hidden="false" customHeight="true" outlineLevel="0" collapsed="false">
      <c r="A660" s="2"/>
    </row>
    <row r="661" customFormat="false" ht="15.75" hidden="false" customHeight="true" outlineLevel="0" collapsed="false">
      <c r="A661" s="2"/>
    </row>
    <row r="662" customFormat="false" ht="15.75" hidden="false" customHeight="true" outlineLevel="0" collapsed="false">
      <c r="A662" s="2"/>
    </row>
    <row r="663" customFormat="false" ht="15.75" hidden="false" customHeight="true" outlineLevel="0" collapsed="false">
      <c r="A663" s="2"/>
    </row>
    <row r="664" customFormat="false" ht="15.75" hidden="false" customHeight="true" outlineLevel="0" collapsed="false">
      <c r="A664" s="2"/>
    </row>
    <row r="665" customFormat="false" ht="15.75" hidden="false" customHeight="true" outlineLevel="0" collapsed="false">
      <c r="A665" s="2"/>
    </row>
    <row r="666" customFormat="false" ht="15.75" hidden="false" customHeight="true" outlineLevel="0" collapsed="false">
      <c r="A666" s="2"/>
    </row>
    <row r="667" customFormat="false" ht="15.75" hidden="false" customHeight="true" outlineLevel="0" collapsed="false">
      <c r="A667" s="2"/>
    </row>
    <row r="668" customFormat="false" ht="15.75" hidden="false" customHeight="true" outlineLevel="0" collapsed="false">
      <c r="A668" s="2"/>
    </row>
    <row r="669" customFormat="false" ht="15.75" hidden="false" customHeight="true" outlineLevel="0" collapsed="false">
      <c r="A669" s="2"/>
    </row>
    <row r="670" customFormat="false" ht="15.75" hidden="false" customHeight="true" outlineLevel="0" collapsed="false">
      <c r="A670" s="2"/>
    </row>
    <row r="671" customFormat="false" ht="15.75" hidden="false" customHeight="true" outlineLevel="0" collapsed="false">
      <c r="A671" s="2"/>
    </row>
    <row r="672" customFormat="false" ht="15.75" hidden="false" customHeight="true" outlineLevel="0" collapsed="false">
      <c r="A672" s="2"/>
    </row>
    <row r="673" customFormat="false" ht="15.75" hidden="false" customHeight="true" outlineLevel="0" collapsed="false">
      <c r="A673" s="2"/>
    </row>
    <row r="674" customFormat="false" ht="15.75" hidden="false" customHeight="true" outlineLevel="0" collapsed="false">
      <c r="A674" s="2"/>
    </row>
    <row r="675" customFormat="false" ht="15.75" hidden="false" customHeight="true" outlineLevel="0" collapsed="false">
      <c r="A675" s="2"/>
    </row>
    <row r="676" customFormat="false" ht="15.75" hidden="false" customHeight="true" outlineLevel="0" collapsed="false">
      <c r="A676" s="2"/>
    </row>
    <row r="677" customFormat="false" ht="15.75" hidden="false" customHeight="true" outlineLevel="0" collapsed="false">
      <c r="A677" s="2"/>
    </row>
    <row r="678" customFormat="false" ht="15.75" hidden="false" customHeight="true" outlineLevel="0" collapsed="false">
      <c r="A678" s="2"/>
    </row>
    <row r="679" customFormat="false" ht="15.75" hidden="false" customHeight="true" outlineLevel="0" collapsed="false">
      <c r="A679" s="2"/>
    </row>
    <row r="680" customFormat="false" ht="15.75" hidden="false" customHeight="true" outlineLevel="0" collapsed="false">
      <c r="A680" s="2"/>
    </row>
    <row r="681" customFormat="false" ht="15.75" hidden="false" customHeight="true" outlineLevel="0" collapsed="false">
      <c r="A681" s="2"/>
    </row>
    <row r="682" customFormat="false" ht="15.75" hidden="false" customHeight="true" outlineLevel="0" collapsed="false">
      <c r="A682" s="2"/>
    </row>
    <row r="683" customFormat="false" ht="15.75" hidden="false" customHeight="true" outlineLevel="0" collapsed="false">
      <c r="A683" s="2"/>
    </row>
    <row r="684" customFormat="false" ht="15.75" hidden="false" customHeight="true" outlineLevel="0" collapsed="false">
      <c r="A684" s="2"/>
    </row>
    <row r="685" customFormat="false" ht="15.75" hidden="false" customHeight="true" outlineLevel="0" collapsed="false">
      <c r="A685" s="2"/>
    </row>
    <row r="686" customFormat="false" ht="15.75" hidden="false" customHeight="true" outlineLevel="0" collapsed="false">
      <c r="A686" s="2"/>
    </row>
    <row r="687" customFormat="false" ht="15.75" hidden="false" customHeight="true" outlineLevel="0" collapsed="false">
      <c r="A687" s="2"/>
    </row>
    <row r="688" customFormat="false" ht="15.75" hidden="false" customHeight="true" outlineLevel="0" collapsed="false">
      <c r="A688" s="2"/>
    </row>
    <row r="689" customFormat="false" ht="15.75" hidden="false" customHeight="true" outlineLevel="0" collapsed="false">
      <c r="A689" s="2"/>
    </row>
    <row r="690" customFormat="false" ht="15.75" hidden="false" customHeight="true" outlineLevel="0" collapsed="false">
      <c r="A690" s="2"/>
    </row>
    <row r="691" customFormat="false" ht="15.75" hidden="false" customHeight="true" outlineLevel="0" collapsed="false">
      <c r="A691" s="2"/>
    </row>
    <row r="692" customFormat="false" ht="15.75" hidden="false" customHeight="true" outlineLevel="0" collapsed="false">
      <c r="A692" s="2"/>
    </row>
    <row r="693" customFormat="false" ht="15.75" hidden="false" customHeight="true" outlineLevel="0" collapsed="false">
      <c r="A693" s="2"/>
    </row>
    <row r="694" customFormat="false" ht="15.75" hidden="false" customHeight="true" outlineLevel="0" collapsed="false">
      <c r="A694" s="2"/>
    </row>
    <row r="695" customFormat="false" ht="15.75" hidden="false" customHeight="true" outlineLevel="0" collapsed="false">
      <c r="A695" s="2"/>
    </row>
    <row r="696" customFormat="false" ht="15.75" hidden="false" customHeight="true" outlineLevel="0" collapsed="false">
      <c r="A696" s="2"/>
    </row>
    <row r="697" customFormat="false" ht="15.75" hidden="false" customHeight="true" outlineLevel="0" collapsed="false">
      <c r="A697" s="2"/>
    </row>
    <row r="698" customFormat="false" ht="15.75" hidden="false" customHeight="true" outlineLevel="0" collapsed="false">
      <c r="A698" s="2"/>
    </row>
    <row r="699" customFormat="false" ht="15.75" hidden="false" customHeight="true" outlineLevel="0" collapsed="false">
      <c r="A699" s="2"/>
    </row>
    <row r="700" customFormat="false" ht="15.75" hidden="false" customHeight="true" outlineLevel="0" collapsed="false">
      <c r="A700" s="2"/>
    </row>
    <row r="701" customFormat="false" ht="15.75" hidden="false" customHeight="true" outlineLevel="0" collapsed="false">
      <c r="A701" s="2"/>
    </row>
    <row r="702" customFormat="false" ht="15.75" hidden="false" customHeight="true" outlineLevel="0" collapsed="false">
      <c r="A702" s="2"/>
    </row>
    <row r="703" customFormat="false" ht="15.75" hidden="false" customHeight="true" outlineLevel="0" collapsed="false">
      <c r="A703" s="2"/>
    </row>
    <row r="704" customFormat="false" ht="15.75" hidden="false" customHeight="true" outlineLevel="0" collapsed="false">
      <c r="A704" s="2"/>
    </row>
    <row r="705" customFormat="false" ht="15.75" hidden="false" customHeight="true" outlineLevel="0" collapsed="false">
      <c r="A705" s="2"/>
    </row>
    <row r="706" customFormat="false" ht="15.75" hidden="false" customHeight="true" outlineLevel="0" collapsed="false">
      <c r="A706" s="2"/>
    </row>
    <row r="707" customFormat="false" ht="15.75" hidden="false" customHeight="true" outlineLevel="0" collapsed="false">
      <c r="A707" s="2"/>
    </row>
    <row r="708" customFormat="false" ht="15.75" hidden="false" customHeight="true" outlineLevel="0" collapsed="false">
      <c r="A708" s="2"/>
    </row>
    <row r="709" customFormat="false" ht="15.75" hidden="false" customHeight="true" outlineLevel="0" collapsed="false">
      <c r="A709" s="2"/>
    </row>
    <row r="710" customFormat="false" ht="15.75" hidden="false" customHeight="true" outlineLevel="0" collapsed="false">
      <c r="A710" s="2"/>
    </row>
    <row r="711" customFormat="false" ht="15.75" hidden="false" customHeight="true" outlineLevel="0" collapsed="false">
      <c r="A711" s="2"/>
    </row>
    <row r="712" customFormat="false" ht="15.75" hidden="false" customHeight="true" outlineLevel="0" collapsed="false">
      <c r="A712" s="2"/>
    </row>
    <row r="713" customFormat="false" ht="15.75" hidden="false" customHeight="true" outlineLevel="0" collapsed="false">
      <c r="A713" s="2"/>
    </row>
    <row r="714" customFormat="false" ht="15.75" hidden="false" customHeight="true" outlineLevel="0" collapsed="false">
      <c r="A714" s="2"/>
    </row>
    <row r="715" customFormat="false" ht="15.75" hidden="false" customHeight="true" outlineLevel="0" collapsed="false">
      <c r="A715" s="2"/>
    </row>
    <row r="716" customFormat="false" ht="15.75" hidden="false" customHeight="true" outlineLevel="0" collapsed="false">
      <c r="A716" s="2"/>
    </row>
    <row r="717" customFormat="false" ht="15.75" hidden="false" customHeight="true" outlineLevel="0" collapsed="false">
      <c r="A717" s="2"/>
    </row>
    <row r="718" customFormat="false" ht="15.75" hidden="false" customHeight="true" outlineLevel="0" collapsed="false">
      <c r="A718" s="2"/>
    </row>
    <row r="719" customFormat="false" ht="15.75" hidden="false" customHeight="true" outlineLevel="0" collapsed="false">
      <c r="A719" s="2"/>
    </row>
    <row r="720" customFormat="false" ht="15.75" hidden="false" customHeight="true" outlineLevel="0" collapsed="false">
      <c r="A720" s="2"/>
    </row>
    <row r="721" customFormat="false" ht="15.75" hidden="false" customHeight="true" outlineLevel="0" collapsed="false">
      <c r="A721" s="2"/>
    </row>
    <row r="722" customFormat="false" ht="15.75" hidden="false" customHeight="true" outlineLevel="0" collapsed="false">
      <c r="A722" s="2"/>
    </row>
    <row r="723" customFormat="false" ht="15.75" hidden="false" customHeight="true" outlineLevel="0" collapsed="false">
      <c r="A723" s="2"/>
    </row>
    <row r="724" customFormat="false" ht="15.75" hidden="false" customHeight="true" outlineLevel="0" collapsed="false">
      <c r="A724" s="2"/>
    </row>
    <row r="725" customFormat="false" ht="15.75" hidden="false" customHeight="true" outlineLevel="0" collapsed="false">
      <c r="A725" s="2"/>
    </row>
    <row r="726" customFormat="false" ht="15.75" hidden="false" customHeight="true" outlineLevel="0" collapsed="false">
      <c r="A726" s="2"/>
    </row>
    <row r="727" customFormat="false" ht="15.75" hidden="false" customHeight="true" outlineLevel="0" collapsed="false">
      <c r="A727" s="2"/>
    </row>
    <row r="728" customFormat="false" ht="15.75" hidden="false" customHeight="true" outlineLevel="0" collapsed="false">
      <c r="A728" s="2"/>
    </row>
    <row r="729" customFormat="false" ht="15.75" hidden="false" customHeight="true" outlineLevel="0" collapsed="false">
      <c r="A729" s="2"/>
    </row>
    <row r="730" customFormat="false" ht="15.75" hidden="false" customHeight="true" outlineLevel="0" collapsed="false">
      <c r="A730" s="2"/>
    </row>
    <row r="731" customFormat="false" ht="15.75" hidden="false" customHeight="true" outlineLevel="0" collapsed="false">
      <c r="A731" s="2"/>
    </row>
    <row r="732" customFormat="false" ht="15.75" hidden="false" customHeight="true" outlineLevel="0" collapsed="false">
      <c r="A732" s="2"/>
    </row>
    <row r="733" customFormat="false" ht="15.75" hidden="false" customHeight="true" outlineLevel="0" collapsed="false">
      <c r="A733" s="2"/>
    </row>
    <row r="734" customFormat="false" ht="15.75" hidden="false" customHeight="true" outlineLevel="0" collapsed="false">
      <c r="A734" s="2"/>
    </row>
    <row r="735" customFormat="false" ht="15.75" hidden="false" customHeight="true" outlineLevel="0" collapsed="false">
      <c r="A735" s="2"/>
    </row>
    <row r="736" customFormat="false" ht="15.75" hidden="false" customHeight="true" outlineLevel="0" collapsed="false">
      <c r="A736" s="2"/>
    </row>
    <row r="737" customFormat="false" ht="15.75" hidden="false" customHeight="true" outlineLevel="0" collapsed="false">
      <c r="A737" s="2"/>
    </row>
    <row r="738" customFormat="false" ht="15.75" hidden="false" customHeight="true" outlineLevel="0" collapsed="false">
      <c r="A738" s="2"/>
    </row>
    <row r="739" customFormat="false" ht="15.75" hidden="false" customHeight="true" outlineLevel="0" collapsed="false">
      <c r="A739" s="2"/>
    </row>
    <row r="740" customFormat="false" ht="15.75" hidden="false" customHeight="true" outlineLevel="0" collapsed="false">
      <c r="A740" s="2"/>
    </row>
    <row r="741" customFormat="false" ht="15.75" hidden="false" customHeight="true" outlineLevel="0" collapsed="false">
      <c r="A741" s="2"/>
    </row>
    <row r="742" customFormat="false" ht="15.75" hidden="false" customHeight="true" outlineLevel="0" collapsed="false">
      <c r="A742" s="2"/>
    </row>
    <row r="743" customFormat="false" ht="15.75" hidden="false" customHeight="true" outlineLevel="0" collapsed="false">
      <c r="A743" s="2"/>
    </row>
    <row r="744" customFormat="false" ht="15.75" hidden="false" customHeight="true" outlineLevel="0" collapsed="false">
      <c r="A744" s="2"/>
    </row>
    <row r="745" customFormat="false" ht="15.75" hidden="false" customHeight="true" outlineLevel="0" collapsed="false">
      <c r="A745" s="2"/>
    </row>
    <row r="746" customFormat="false" ht="15.75" hidden="false" customHeight="true" outlineLevel="0" collapsed="false">
      <c r="A746" s="2"/>
    </row>
    <row r="747" customFormat="false" ht="15.75" hidden="false" customHeight="true" outlineLevel="0" collapsed="false">
      <c r="A747" s="2"/>
    </row>
    <row r="748" customFormat="false" ht="15.75" hidden="false" customHeight="true" outlineLevel="0" collapsed="false">
      <c r="A748" s="2"/>
    </row>
    <row r="749" customFormat="false" ht="15.75" hidden="false" customHeight="true" outlineLevel="0" collapsed="false">
      <c r="A749" s="2"/>
    </row>
    <row r="750" customFormat="false" ht="15.75" hidden="false" customHeight="true" outlineLevel="0" collapsed="false">
      <c r="A750" s="2"/>
    </row>
    <row r="751" customFormat="false" ht="15.75" hidden="false" customHeight="true" outlineLevel="0" collapsed="false">
      <c r="A751" s="2"/>
    </row>
    <row r="752" customFormat="false" ht="15.75" hidden="false" customHeight="true" outlineLevel="0" collapsed="false">
      <c r="A752" s="2"/>
    </row>
    <row r="753" customFormat="false" ht="15.75" hidden="false" customHeight="true" outlineLevel="0" collapsed="false">
      <c r="A753" s="2"/>
    </row>
    <row r="754" customFormat="false" ht="15.75" hidden="false" customHeight="true" outlineLevel="0" collapsed="false">
      <c r="A754" s="2"/>
    </row>
    <row r="755" customFormat="false" ht="15.75" hidden="false" customHeight="true" outlineLevel="0" collapsed="false">
      <c r="A755" s="2"/>
    </row>
    <row r="756" customFormat="false" ht="15.75" hidden="false" customHeight="true" outlineLevel="0" collapsed="false">
      <c r="A756" s="2"/>
    </row>
    <row r="757" customFormat="false" ht="15.75" hidden="false" customHeight="true" outlineLevel="0" collapsed="false">
      <c r="A757" s="2"/>
    </row>
    <row r="758" customFormat="false" ht="15.75" hidden="false" customHeight="true" outlineLevel="0" collapsed="false">
      <c r="A758" s="2"/>
    </row>
    <row r="759" customFormat="false" ht="15.75" hidden="false" customHeight="true" outlineLevel="0" collapsed="false">
      <c r="A759" s="2"/>
    </row>
    <row r="760" customFormat="false" ht="15.75" hidden="false" customHeight="true" outlineLevel="0" collapsed="false">
      <c r="A760" s="2"/>
    </row>
    <row r="761" customFormat="false" ht="15.75" hidden="false" customHeight="true" outlineLevel="0" collapsed="false">
      <c r="A761" s="2"/>
    </row>
    <row r="762" customFormat="false" ht="15.75" hidden="false" customHeight="true" outlineLevel="0" collapsed="false">
      <c r="A762" s="2"/>
    </row>
    <row r="763" customFormat="false" ht="15.75" hidden="false" customHeight="true" outlineLevel="0" collapsed="false">
      <c r="A763" s="2"/>
    </row>
    <row r="764" customFormat="false" ht="15.75" hidden="false" customHeight="true" outlineLevel="0" collapsed="false">
      <c r="A764" s="2"/>
    </row>
    <row r="765" customFormat="false" ht="15.75" hidden="false" customHeight="true" outlineLevel="0" collapsed="false">
      <c r="A765" s="2"/>
    </row>
    <row r="766" customFormat="false" ht="15.75" hidden="false" customHeight="true" outlineLevel="0" collapsed="false">
      <c r="A766" s="2"/>
    </row>
    <row r="767" customFormat="false" ht="15.75" hidden="false" customHeight="true" outlineLevel="0" collapsed="false">
      <c r="A767" s="2"/>
    </row>
    <row r="768" customFormat="false" ht="15.75" hidden="false" customHeight="true" outlineLevel="0" collapsed="false">
      <c r="A768" s="2"/>
    </row>
    <row r="769" customFormat="false" ht="15.75" hidden="false" customHeight="true" outlineLevel="0" collapsed="false">
      <c r="A769" s="2"/>
    </row>
    <row r="770" customFormat="false" ht="15.75" hidden="false" customHeight="true" outlineLevel="0" collapsed="false">
      <c r="A770" s="2"/>
    </row>
    <row r="771" customFormat="false" ht="15.75" hidden="false" customHeight="true" outlineLevel="0" collapsed="false">
      <c r="A771" s="2"/>
    </row>
    <row r="772" customFormat="false" ht="15.75" hidden="false" customHeight="true" outlineLevel="0" collapsed="false">
      <c r="A772" s="2"/>
    </row>
    <row r="773" customFormat="false" ht="15.75" hidden="false" customHeight="true" outlineLevel="0" collapsed="false">
      <c r="A773" s="2"/>
    </row>
    <row r="774" customFormat="false" ht="15.75" hidden="false" customHeight="true" outlineLevel="0" collapsed="false">
      <c r="A774" s="2"/>
    </row>
    <row r="775" customFormat="false" ht="15.75" hidden="false" customHeight="true" outlineLevel="0" collapsed="false">
      <c r="A775" s="2"/>
    </row>
    <row r="776" customFormat="false" ht="15.75" hidden="false" customHeight="true" outlineLevel="0" collapsed="false">
      <c r="A776" s="2"/>
    </row>
    <row r="777" customFormat="false" ht="15.75" hidden="false" customHeight="true" outlineLevel="0" collapsed="false">
      <c r="A777" s="2"/>
    </row>
    <row r="778" customFormat="false" ht="15.75" hidden="false" customHeight="true" outlineLevel="0" collapsed="false">
      <c r="A778" s="2"/>
    </row>
    <row r="779" customFormat="false" ht="15.75" hidden="false" customHeight="true" outlineLevel="0" collapsed="false">
      <c r="A779" s="2"/>
    </row>
    <row r="780" customFormat="false" ht="15.75" hidden="false" customHeight="true" outlineLevel="0" collapsed="false">
      <c r="A780" s="2"/>
    </row>
    <row r="781" customFormat="false" ht="15.75" hidden="false" customHeight="true" outlineLevel="0" collapsed="false">
      <c r="A781" s="2"/>
    </row>
    <row r="782" customFormat="false" ht="15.75" hidden="false" customHeight="true" outlineLevel="0" collapsed="false">
      <c r="A782" s="2"/>
    </row>
    <row r="783" customFormat="false" ht="15.75" hidden="false" customHeight="true" outlineLevel="0" collapsed="false">
      <c r="A783" s="2"/>
    </row>
    <row r="784" customFormat="false" ht="15.75" hidden="false" customHeight="true" outlineLevel="0" collapsed="false">
      <c r="A784" s="2"/>
    </row>
    <row r="785" customFormat="false" ht="15.75" hidden="false" customHeight="true" outlineLevel="0" collapsed="false">
      <c r="A785" s="2"/>
    </row>
    <row r="786" customFormat="false" ht="15.75" hidden="false" customHeight="true" outlineLevel="0" collapsed="false">
      <c r="A786" s="2"/>
    </row>
    <row r="787" customFormat="false" ht="15.75" hidden="false" customHeight="true" outlineLevel="0" collapsed="false">
      <c r="A787" s="2"/>
    </row>
    <row r="788" customFormat="false" ht="15.75" hidden="false" customHeight="true" outlineLevel="0" collapsed="false">
      <c r="A788" s="2"/>
    </row>
    <row r="789" customFormat="false" ht="15.75" hidden="false" customHeight="true" outlineLevel="0" collapsed="false">
      <c r="A789" s="2"/>
    </row>
    <row r="790" customFormat="false" ht="15.75" hidden="false" customHeight="true" outlineLevel="0" collapsed="false">
      <c r="A790" s="2"/>
    </row>
    <row r="791" customFormat="false" ht="15.75" hidden="false" customHeight="true" outlineLevel="0" collapsed="false">
      <c r="A791" s="2"/>
    </row>
    <row r="792" customFormat="false" ht="15.75" hidden="false" customHeight="true" outlineLevel="0" collapsed="false">
      <c r="A792" s="2"/>
    </row>
    <row r="793" customFormat="false" ht="15.75" hidden="false" customHeight="true" outlineLevel="0" collapsed="false">
      <c r="A793" s="2"/>
    </row>
    <row r="794" customFormat="false" ht="15.75" hidden="false" customHeight="true" outlineLevel="0" collapsed="false">
      <c r="A794" s="2"/>
    </row>
    <row r="795" customFormat="false" ht="15.75" hidden="false" customHeight="true" outlineLevel="0" collapsed="false">
      <c r="A795" s="2"/>
    </row>
    <row r="796" customFormat="false" ht="15.75" hidden="false" customHeight="true" outlineLevel="0" collapsed="false">
      <c r="A796" s="2"/>
    </row>
    <row r="797" customFormat="false" ht="15.75" hidden="false" customHeight="true" outlineLevel="0" collapsed="false">
      <c r="A797" s="2"/>
    </row>
    <row r="798" customFormat="false" ht="15.75" hidden="false" customHeight="true" outlineLevel="0" collapsed="false">
      <c r="A798" s="2"/>
    </row>
    <row r="799" customFormat="false" ht="15.75" hidden="false" customHeight="true" outlineLevel="0" collapsed="false">
      <c r="A799" s="2"/>
    </row>
    <row r="800" customFormat="false" ht="15.75" hidden="false" customHeight="true" outlineLevel="0" collapsed="false">
      <c r="A800" s="2"/>
    </row>
    <row r="801" customFormat="false" ht="15.75" hidden="false" customHeight="true" outlineLevel="0" collapsed="false">
      <c r="A801" s="2"/>
    </row>
    <row r="802" customFormat="false" ht="15.75" hidden="false" customHeight="true" outlineLevel="0" collapsed="false">
      <c r="A802" s="2"/>
    </row>
    <row r="803" customFormat="false" ht="15.75" hidden="false" customHeight="true" outlineLevel="0" collapsed="false">
      <c r="A803" s="2"/>
    </row>
    <row r="804" customFormat="false" ht="15.75" hidden="false" customHeight="true" outlineLevel="0" collapsed="false">
      <c r="A804" s="2"/>
    </row>
    <row r="805" customFormat="false" ht="15.75" hidden="false" customHeight="true" outlineLevel="0" collapsed="false">
      <c r="A805" s="2"/>
    </row>
    <row r="806" customFormat="false" ht="15.75" hidden="false" customHeight="true" outlineLevel="0" collapsed="false">
      <c r="A806" s="2"/>
    </row>
    <row r="807" customFormat="false" ht="15.75" hidden="false" customHeight="true" outlineLevel="0" collapsed="false">
      <c r="A807" s="2"/>
    </row>
    <row r="808" customFormat="false" ht="15.75" hidden="false" customHeight="true" outlineLevel="0" collapsed="false">
      <c r="A808" s="2"/>
    </row>
    <row r="809" customFormat="false" ht="15.75" hidden="false" customHeight="true" outlineLevel="0" collapsed="false">
      <c r="A809" s="2"/>
    </row>
    <row r="810" customFormat="false" ht="15.75" hidden="false" customHeight="true" outlineLevel="0" collapsed="false">
      <c r="A810" s="2"/>
    </row>
    <row r="811" customFormat="false" ht="15.75" hidden="false" customHeight="true" outlineLevel="0" collapsed="false">
      <c r="A811" s="2"/>
    </row>
    <row r="812" customFormat="false" ht="15.75" hidden="false" customHeight="true" outlineLevel="0" collapsed="false">
      <c r="A812" s="2"/>
    </row>
    <row r="813" customFormat="false" ht="15.75" hidden="false" customHeight="true" outlineLevel="0" collapsed="false">
      <c r="A813" s="2"/>
    </row>
    <row r="814" customFormat="false" ht="15.75" hidden="false" customHeight="true" outlineLevel="0" collapsed="false">
      <c r="A814" s="2"/>
    </row>
    <row r="815" customFormat="false" ht="15.75" hidden="false" customHeight="true" outlineLevel="0" collapsed="false">
      <c r="A815" s="2"/>
    </row>
    <row r="816" customFormat="false" ht="15.75" hidden="false" customHeight="true" outlineLevel="0" collapsed="false">
      <c r="A816" s="2"/>
    </row>
    <row r="817" customFormat="false" ht="15.75" hidden="false" customHeight="true" outlineLevel="0" collapsed="false">
      <c r="A817" s="2"/>
    </row>
    <row r="818" customFormat="false" ht="15.75" hidden="false" customHeight="true" outlineLevel="0" collapsed="false">
      <c r="A818" s="2"/>
    </row>
    <row r="819" customFormat="false" ht="15.75" hidden="false" customHeight="true" outlineLevel="0" collapsed="false">
      <c r="A819" s="2"/>
    </row>
    <row r="820" customFormat="false" ht="15.75" hidden="false" customHeight="true" outlineLevel="0" collapsed="false">
      <c r="A820" s="2"/>
    </row>
    <row r="821" customFormat="false" ht="15.75" hidden="false" customHeight="true" outlineLevel="0" collapsed="false">
      <c r="A821" s="2"/>
    </row>
    <row r="822" customFormat="false" ht="15.75" hidden="false" customHeight="true" outlineLevel="0" collapsed="false">
      <c r="A822" s="2"/>
    </row>
    <row r="823" customFormat="false" ht="15.75" hidden="false" customHeight="true" outlineLevel="0" collapsed="false">
      <c r="A823" s="2"/>
    </row>
    <row r="824" customFormat="false" ht="15.75" hidden="false" customHeight="true" outlineLevel="0" collapsed="false">
      <c r="A824" s="2"/>
    </row>
    <row r="825" customFormat="false" ht="15.75" hidden="false" customHeight="true" outlineLevel="0" collapsed="false">
      <c r="A825" s="2"/>
    </row>
    <row r="826" customFormat="false" ht="15.75" hidden="false" customHeight="true" outlineLevel="0" collapsed="false">
      <c r="A826" s="2"/>
    </row>
    <row r="827" customFormat="false" ht="15.75" hidden="false" customHeight="true" outlineLevel="0" collapsed="false">
      <c r="A827" s="2"/>
    </row>
    <row r="828" customFormat="false" ht="15.75" hidden="false" customHeight="true" outlineLevel="0" collapsed="false">
      <c r="A828" s="2"/>
    </row>
    <row r="829" customFormat="false" ht="15.75" hidden="false" customHeight="true" outlineLevel="0" collapsed="false">
      <c r="A829" s="2"/>
    </row>
    <row r="830" customFormat="false" ht="15.75" hidden="false" customHeight="true" outlineLevel="0" collapsed="false">
      <c r="A830" s="2"/>
    </row>
    <row r="831" customFormat="false" ht="15.75" hidden="false" customHeight="true" outlineLevel="0" collapsed="false">
      <c r="A831" s="2"/>
    </row>
    <row r="832" customFormat="false" ht="15.75" hidden="false" customHeight="true" outlineLevel="0" collapsed="false">
      <c r="A832" s="2"/>
    </row>
    <row r="833" customFormat="false" ht="15.75" hidden="false" customHeight="true" outlineLevel="0" collapsed="false">
      <c r="A833" s="2"/>
    </row>
    <row r="834" customFormat="false" ht="15.75" hidden="false" customHeight="true" outlineLevel="0" collapsed="false">
      <c r="A834" s="2"/>
    </row>
    <row r="835" customFormat="false" ht="15.75" hidden="false" customHeight="true" outlineLevel="0" collapsed="false">
      <c r="A835" s="2"/>
    </row>
    <row r="836" customFormat="false" ht="15.75" hidden="false" customHeight="true" outlineLevel="0" collapsed="false">
      <c r="A836" s="2"/>
    </row>
    <row r="837" customFormat="false" ht="15.75" hidden="false" customHeight="true" outlineLevel="0" collapsed="false">
      <c r="A837" s="2"/>
    </row>
    <row r="838" customFormat="false" ht="15.75" hidden="false" customHeight="true" outlineLevel="0" collapsed="false">
      <c r="A838" s="2"/>
    </row>
    <row r="839" customFormat="false" ht="15.75" hidden="false" customHeight="true" outlineLevel="0" collapsed="false">
      <c r="A839" s="2"/>
    </row>
    <row r="840" customFormat="false" ht="15.75" hidden="false" customHeight="true" outlineLevel="0" collapsed="false">
      <c r="A840" s="2"/>
    </row>
    <row r="841" customFormat="false" ht="15.75" hidden="false" customHeight="true" outlineLevel="0" collapsed="false">
      <c r="A841" s="2"/>
    </row>
    <row r="842" customFormat="false" ht="15.75" hidden="false" customHeight="true" outlineLevel="0" collapsed="false">
      <c r="A842" s="2"/>
    </row>
    <row r="843" customFormat="false" ht="15.75" hidden="false" customHeight="true" outlineLevel="0" collapsed="false">
      <c r="A843" s="2"/>
    </row>
    <row r="844" customFormat="false" ht="15.75" hidden="false" customHeight="true" outlineLevel="0" collapsed="false">
      <c r="A844" s="2"/>
    </row>
    <row r="845" customFormat="false" ht="15.75" hidden="false" customHeight="true" outlineLevel="0" collapsed="false">
      <c r="A845" s="2"/>
    </row>
    <row r="846" customFormat="false" ht="15.75" hidden="false" customHeight="true" outlineLevel="0" collapsed="false">
      <c r="A846" s="2"/>
    </row>
    <row r="847" customFormat="false" ht="15.75" hidden="false" customHeight="true" outlineLevel="0" collapsed="false">
      <c r="A847" s="2"/>
    </row>
    <row r="848" customFormat="false" ht="15.75" hidden="false" customHeight="true" outlineLevel="0" collapsed="false">
      <c r="A848" s="2"/>
    </row>
    <row r="849" customFormat="false" ht="15.75" hidden="false" customHeight="true" outlineLevel="0" collapsed="false">
      <c r="A849" s="2"/>
    </row>
    <row r="850" customFormat="false" ht="15.75" hidden="false" customHeight="true" outlineLevel="0" collapsed="false">
      <c r="A850" s="2"/>
    </row>
    <row r="851" customFormat="false" ht="15.75" hidden="false" customHeight="true" outlineLevel="0" collapsed="false">
      <c r="A851" s="2"/>
    </row>
    <row r="852" customFormat="false" ht="15.75" hidden="false" customHeight="true" outlineLevel="0" collapsed="false">
      <c r="A852" s="2"/>
    </row>
    <row r="853" customFormat="false" ht="15.75" hidden="false" customHeight="true" outlineLevel="0" collapsed="false">
      <c r="A853" s="2"/>
    </row>
    <row r="854" customFormat="false" ht="15.75" hidden="false" customHeight="true" outlineLevel="0" collapsed="false">
      <c r="A854" s="2"/>
    </row>
    <row r="855" customFormat="false" ht="15.75" hidden="false" customHeight="true" outlineLevel="0" collapsed="false">
      <c r="A855" s="2"/>
    </row>
    <row r="856" customFormat="false" ht="15.75" hidden="false" customHeight="true" outlineLevel="0" collapsed="false">
      <c r="A856" s="2"/>
    </row>
    <row r="857" customFormat="false" ht="15.75" hidden="false" customHeight="true" outlineLevel="0" collapsed="false">
      <c r="A857" s="2"/>
    </row>
    <row r="858" customFormat="false" ht="15.75" hidden="false" customHeight="true" outlineLevel="0" collapsed="false">
      <c r="A858" s="2"/>
    </row>
    <row r="859" customFormat="false" ht="15.75" hidden="false" customHeight="true" outlineLevel="0" collapsed="false">
      <c r="A859" s="2"/>
    </row>
    <row r="860" customFormat="false" ht="15.75" hidden="false" customHeight="true" outlineLevel="0" collapsed="false">
      <c r="A860" s="2"/>
    </row>
    <row r="861" customFormat="false" ht="15.75" hidden="false" customHeight="true" outlineLevel="0" collapsed="false">
      <c r="A861" s="2"/>
    </row>
    <row r="862" customFormat="false" ht="15.75" hidden="false" customHeight="true" outlineLevel="0" collapsed="false">
      <c r="A862" s="2"/>
    </row>
    <row r="863" customFormat="false" ht="15.75" hidden="false" customHeight="true" outlineLevel="0" collapsed="false">
      <c r="A863" s="2"/>
    </row>
    <row r="864" customFormat="false" ht="15.75" hidden="false" customHeight="true" outlineLevel="0" collapsed="false">
      <c r="A864" s="2"/>
    </row>
    <row r="865" customFormat="false" ht="15.75" hidden="false" customHeight="true" outlineLevel="0" collapsed="false">
      <c r="A865" s="2"/>
    </row>
    <row r="866" customFormat="false" ht="15.75" hidden="false" customHeight="true" outlineLevel="0" collapsed="false">
      <c r="A866" s="2"/>
    </row>
    <row r="867" customFormat="false" ht="15.75" hidden="false" customHeight="true" outlineLevel="0" collapsed="false">
      <c r="A867" s="2"/>
    </row>
    <row r="868" customFormat="false" ht="15.75" hidden="false" customHeight="true" outlineLevel="0" collapsed="false">
      <c r="A868" s="2"/>
    </row>
    <row r="869" customFormat="false" ht="15.75" hidden="false" customHeight="true" outlineLevel="0" collapsed="false">
      <c r="A869" s="2"/>
    </row>
    <row r="870" customFormat="false" ht="15.75" hidden="false" customHeight="true" outlineLevel="0" collapsed="false">
      <c r="A870" s="2"/>
    </row>
    <row r="871" customFormat="false" ht="15.75" hidden="false" customHeight="true" outlineLevel="0" collapsed="false">
      <c r="A871" s="2"/>
    </row>
    <row r="872" customFormat="false" ht="15.75" hidden="false" customHeight="true" outlineLevel="0" collapsed="false">
      <c r="A872" s="2"/>
    </row>
    <row r="873" customFormat="false" ht="15.75" hidden="false" customHeight="true" outlineLevel="0" collapsed="false">
      <c r="A873" s="2"/>
    </row>
    <row r="874" customFormat="false" ht="15.75" hidden="false" customHeight="true" outlineLevel="0" collapsed="false">
      <c r="A874" s="2"/>
    </row>
    <row r="875" customFormat="false" ht="15.75" hidden="false" customHeight="true" outlineLevel="0" collapsed="false">
      <c r="A875" s="2"/>
    </row>
    <row r="876" customFormat="false" ht="15.75" hidden="false" customHeight="true" outlineLevel="0" collapsed="false">
      <c r="A876" s="2"/>
    </row>
    <row r="877" customFormat="false" ht="15.75" hidden="false" customHeight="true" outlineLevel="0" collapsed="false">
      <c r="A877" s="2"/>
    </row>
    <row r="878" customFormat="false" ht="15.75" hidden="false" customHeight="true" outlineLevel="0" collapsed="false">
      <c r="A878" s="2"/>
    </row>
    <row r="879" customFormat="false" ht="15.75" hidden="false" customHeight="true" outlineLevel="0" collapsed="false">
      <c r="A879" s="2"/>
    </row>
    <row r="880" customFormat="false" ht="15.75" hidden="false" customHeight="true" outlineLevel="0" collapsed="false">
      <c r="A880" s="2"/>
    </row>
    <row r="881" customFormat="false" ht="15.75" hidden="false" customHeight="true" outlineLevel="0" collapsed="false">
      <c r="A881" s="2"/>
    </row>
    <row r="882" customFormat="false" ht="15.75" hidden="false" customHeight="true" outlineLevel="0" collapsed="false">
      <c r="A882" s="2"/>
    </row>
    <row r="883" customFormat="false" ht="15.75" hidden="false" customHeight="true" outlineLevel="0" collapsed="false">
      <c r="A883" s="2"/>
    </row>
    <row r="884" customFormat="false" ht="15.75" hidden="false" customHeight="true" outlineLevel="0" collapsed="false">
      <c r="A884" s="2"/>
    </row>
    <row r="885" customFormat="false" ht="15.75" hidden="false" customHeight="true" outlineLevel="0" collapsed="false">
      <c r="A885" s="2"/>
    </row>
    <row r="886" customFormat="false" ht="15.75" hidden="false" customHeight="true" outlineLevel="0" collapsed="false">
      <c r="A886" s="2"/>
    </row>
    <row r="887" customFormat="false" ht="15.75" hidden="false" customHeight="true" outlineLevel="0" collapsed="false">
      <c r="A887" s="2"/>
    </row>
    <row r="888" customFormat="false" ht="15.75" hidden="false" customHeight="true" outlineLevel="0" collapsed="false">
      <c r="A888" s="2"/>
    </row>
    <row r="889" customFormat="false" ht="15.75" hidden="false" customHeight="true" outlineLevel="0" collapsed="false">
      <c r="A889" s="2"/>
    </row>
    <row r="890" customFormat="false" ht="15.75" hidden="false" customHeight="true" outlineLevel="0" collapsed="false">
      <c r="A890" s="2"/>
    </row>
    <row r="891" customFormat="false" ht="15.75" hidden="false" customHeight="true" outlineLevel="0" collapsed="false">
      <c r="A891" s="2"/>
    </row>
    <row r="892" customFormat="false" ht="15.75" hidden="false" customHeight="true" outlineLevel="0" collapsed="false">
      <c r="A892" s="2"/>
    </row>
    <row r="893" customFormat="false" ht="15.75" hidden="false" customHeight="true" outlineLevel="0" collapsed="false">
      <c r="A893" s="2"/>
    </row>
    <row r="894" customFormat="false" ht="15.75" hidden="false" customHeight="true" outlineLevel="0" collapsed="false">
      <c r="A894" s="2"/>
    </row>
    <row r="895" customFormat="false" ht="15.75" hidden="false" customHeight="true" outlineLevel="0" collapsed="false">
      <c r="A895" s="2"/>
    </row>
    <row r="896" customFormat="false" ht="15.75" hidden="false" customHeight="true" outlineLevel="0" collapsed="false">
      <c r="A896" s="2"/>
    </row>
    <row r="897" customFormat="false" ht="15.75" hidden="false" customHeight="true" outlineLevel="0" collapsed="false">
      <c r="A897" s="2"/>
    </row>
    <row r="898" customFormat="false" ht="15.75" hidden="false" customHeight="true" outlineLevel="0" collapsed="false">
      <c r="A898" s="2"/>
    </row>
    <row r="899" customFormat="false" ht="15.75" hidden="false" customHeight="true" outlineLevel="0" collapsed="false">
      <c r="A899" s="2"/>
    </row>
    <row r="900" customFormat="false" ht="15.75" hidden="false" customHeight="true" outlineLevel="0" collapsed="false">
      <c r="A900" s="2"/>
    </row>
    <row r="901" customFormat="false" ht="15.75" hidden="false" customHeight="true" outlineLevel="0" collapsed="false">
      <c r="A901" s="2"/>
    </row>
    <row r="902" customFormat="false" ht="15.75" hidden="false" customHeight="true" outlineLevel="0" collapsed="false">
      <c r="A902" s="2"/>
    </row>
    <row r="903" customFormat="false" ht="15.75" hidden="false" customHeight="true" outlineLevel="0" collapsed="false">
      <c r="A903" s="2"/>
    </row>
    <row r="904" customFormat="false" ht="15.75" hidden="false" customHeight="true" outlineLevel="0" collapsed="false">
      <c r="A904" s="2"/>
    </row>
    <row r="905" customFormat="false" ht="15.75" hidden="false" customHeight="true" outlineLevel="0" collapsed="false">
      <c r="A905" s="2"/>
    </row>
    <row r="906" customFormat="false" ht="15.75" hidden="false" customHeight="true" outlineLevel="0" collapsed="false">
      <c r="A906" s="2"/>
    </row>
    <row r="907" customFormat="false" ht="15.75" hidden="false" customHeight="true" outlineLevel="0" collapsed="false">
      <c r="A907" s="2"/>
    </row>
    <row r="908" customFormat="false" ht="15.75" hidden="false" customHeight="true" outlineLevel="0" collapsed="false">
      <c r="A908" s="2"/>
    </row>
    <row r="909" customFormat="false" ht="15.75" hidden="false" customHeight="true" outlineLevel="0" collapsed="false">
      <c r="A909" s="2"/>
    </row>
    <row r="910" customFormat="false" ht="15.75" hidden="false" customHeight="true" outlineLevel="0" collapsed="false">
      <c r="A910" s="2"/>
    </row>
    <row r="911" customFormat="false" ht="15.75" hidden="false" customHeight="true" outlineLevel="0" collapsed="false">
      <c r="A911" s="2"/>
    </row>
    <row r="912" customFormat="false" ht="15.75" hidden="false" customHeight="true" outlineLevel="0" collapsed="false">
      <c r="A912" s="2"/>
    </row>
    <row r="913" customFormat="false" ht="15.75" hidden="false" customHeight="true" outlineLevel="0" collapsed="false">
      <c r="A913" s="2"/>
    </row>
    <row r="914" customFormat="false" ht="15.75" hidden="false" customHeight="true" outlineLevel="0" collapsed="false">
      <c r="A914" s="2"/>
    </row>
    <row r="915" customFormat="false" ht="15.75" hidden="false" customHeight="true" outlineLevel="0" collapsed="false">
      <c r="A915" s="2"/>
    </row>
    <row r="916" customFormat="false" ht="15.75" hidden="false" customHeight="true" outlineLevel="0" collapsed="false">
      <c r="A916" s="2"/>
    </row>
    <row r="917" customFormat="false" ht="15.75" hidden="false" customHeight="true" outlineLevel="0" collapsed="false">
      <c r="A917" s="2"/>
    </row>
    <row r="918" customFormat="false" ht="15.75" hidden="false" customHeight="true" outlineLevel="0" collapsed="false">
      <c r="A918" s="2"/>
    </row>
    <row r="919" customFormat="false" ht="15.75" hidden="false" customHeight="true" outlineLevel="0" collapsed="false">
      <c r="A919" s="2"/>
    </row>
    <row r="920" customFormat="false" ht="15.75" hidden="false" customHeight="true" outlineLevel="0" collapsed="false">
      <c r="A920" s="2"/>
    </row>
    <row r="921" customFormat="false" ht="15.75" hidden="false" customHeight="true" outlineLevel="0" collapsed="false">
      <c r="A921" s="2"/>
    </row>
    <row r="922" customFormat="false" ht="15.75" hidden="false" customHeight="true" outlineLevel="0" collapsed="false">
      <c r="A922" s="2"/>
    </row>
    <row r="923" customFormat="false" ht="15.75" hidden="false" customHeight="true" outlineLevel="0" collapsed="false">
      <c r="A923" s="2"/>
    </row>
    <row r="924" customFormat="false" ht="15.75" hidden="false" customHeight="true" outlineLevel="0" collapsed="false">
      <c r="A924" s="2"/>
    </row>
    <row r="925" customFormat="false" ht="15.75" hidden="false" customHeight="true" outlineLevel="0" collapsed="false">
      <c r="A925" s="2"/>
    </row>
    <row r="926" customFormat="false" ht="15.75" hidden="false" customHeight="true" outlineLevel="0" collapsed="false">
      <c r="A926" s="2"/>
    </row>
    <row r="927" customFormat="false" ht="15.75" hidden="false" customHeight="true" outlineLevel="0" collapsed="false">
      <c r="A927" s="2"/>
    </row>
    <row r="928" customFormat="false" ht="15.75" hidden="false" customHeight="true" outlineLevel="0" collapsed="false">
      <c r="A928" s="2"/>
    </row>
    <row r="929" customFormat="false" ht="15.75" hidden="false" customHeight="true" outlineLevel="0" collapsed="false">
      <c r="A929" s="2"/>
    </row>
    <row r="930" customFormat="false" ht="15.75" hidden="false" customHeight="true" outlineLevel="0" collapsed="false">
      <c r="A930" s="2"/>
    </row>
    <row r="931" customFormat="false" ht="15.75" hidden="false" customHeight="true" outlineLevel="0" collapsed="false">
      <c r="A931" s="2"/>
    </row>
    <row r="932" customFormat="false" ht="15.75" hidden="false" customHeight="true" outlineLevel="0" collapsed="false">
      <c r="A932" s="2"/>
    </row>
    <row r="933" customFormat="false" ht="15.75" hidden="false" customHeight="true" outlineLevel="0" collapsed="false">
      <c r="A933" s="2"/>
    </row>
    <row r="934" customFormat="false" ht="15.75" hidden="false" customHeight="true" outlineLevel="0" collapsed="false">
      <c r="A934" s="2"/>
    </row>
    <row r="935" customFormat="false" ht="15.75" hidden="false" customHeight="true" outlineLevel="0" collapsed="false">
      <c r="A935" s="2"/>
    </row>
    <row r="936" customFormat="false" ht="15.75" hidden="false" customHeight="true" outlineLevel="0" collapsed="false">
      <c r="A936" s="2"/>
    </row>
    <row r="937" customFormat="false" ht="15.75" hidden="false" customHeight="true" outlineLevel="0" collapsed="false">
      <c r="A937" s="2"/>
    </row>
    <row r="938" customFormat="false" ht="15.75" hidden="false" customHeight="true" outlineLevel="0" collapsed="false">
      <c r="A938" s="2"/>
    </row>
    <row r="939" customFormat="false" ht="15.75" hidden="false" customHeight="true" outlineLevel="0" collapsed="false">
      <c r="A939" s="2"/>
    </row>
    <row r="940" customFormat="false" ht="15.75" hidden="false" customHeight="true" outlineLevel="0" collapsed="false">
      <c r="A940" s="2"/>
    </row>
    <row r="941" customFormat="false" ht="15.75" hidden="false" customHeight="true" outlineLevel="0" collapsed="false">
      <c r="A941" s="2"/>
    </row>
    <row r="942" customFormat="false" ht="15.75" hidden="false" customHeight="true" outlineLevel="0" collapsed="false">
      <c r="A942" s="2"/>
    </row>
    <row r="943" customFormat="false" ht="15.75" hidden="false" customHeight="true" outlineLevel="0" collapsed="false">
      <c r="A943" s="2"/>
    </row>
    <row r="944" customFormat="false" ht="15.75" hidden="false" customHeight="true" outlineLevel="0" collapsed="false">
      <c r="A944" s="2"/>
    </row>
    <row r="945" customFormat="false" ht="15.75" hidden="false" customHeight="true" outlineLevel="0" collapsed="false">
      <c r="A945" s="2"/>
    </row>
    <row r="946" customFormat="false" ht="15.75" hidden="false" customHeight="true" outlineLevel="0" collapsed="false">
      <c r="A946" s="2"/>
    </row>
    <row r="947" customFormat="false" ht="15.75" hidden="false" customHeight="true" outlineLevel="0" collapsed="false">
      <c r="A947" s="2"/>
    </row>
    <row r="948" customFormat="false" ht="15.75" hidden="false" customHeight="true" outlineLevel="0" collapsed="false">
      <c r="A948" s="2"/>
    </row>
    <row r="949" customFormat="false" ht="15.75" hidden="false" customHeight="true" outlineLevel="0" collapsed="false">
      <c r="A949" s="2"/>
    </row>
    <row r="950" customFormat="false" ht="15.75" hidden="false" customHeight="true" outlineLevel="0" collapsed="false">
      <c r="A950" s="2"/>
    </row>
    <row r="951" customFormat="false" ht="15.75" hidden="false" customHeight="true" outlineLevel="0" collapsed="false">
      <c r="A951" s="2"/>
    </row>
    <row r="952" customFormat="false" ht="15.75" hidden="false" customHeight="true" outlineLevel="0" collapsed="false">
      <c r="A952" s="2"/>
    </row>
    <row r="953" customFormat="false" ht="15.75" hidden="false" customHeight="true" outlineLevel="0" collapsed="false">
      <c r="A953" s="2"/>
    </row>
    <row r="954" customFormat="false" ht="15.75" hidden="false" customHeight="true" outlineLevel="0" collapsed="false">
      <c r="A954" s="2"/>
    </row>
    <row r="955" customFormat="false" ht="15.75" hidden="false" customHeight="true" outlineLevel="0" collapsed="false">
      <c r="A955" s="2"/>
    </row>
    <row r="956" customFormat="false" ht="15.75" hidden="false" customHeight="true" outlineLevel="0" collapsed="false">
      <c r="A956" s="2"/>
    </row>
    <row r="957" customFormat="false" ht="15.75" hidden="false" customHeight="true" outlineLevel="0" collapsed="false">
      <c r="A957" s="2"/>
    </row>
    <row r="958" customFormat="false" ht="15.75" hidden="false" customHeight="true" outlineLevel="0" collapsed="false">
      <c r="A958" s="2"/>
    </row>
    <row r="959" customFormat="false" ht="15.75" hidden="false" customHeight="true" outlineLevel="0" collapsed="false">
      <c r="A959" s="2"/>
    </row>
    <row r="960" customFormat="false" ht="15.75" hidden="false" customHeight="true" outlineLevel="0" collapsed="false">
      <c r="A960" s="2"/>
    </row>
    <row r="961" customFormat="false" ht="15.75" hidden="false" customHeight="true" outlineLevel="0" collapsed="false">
      <c r="A961" s="2"/>
    </row>
    <row r="962" customFormat="false" ht="15.75" hidden="false" customHeight="true" outlineLevel="0" collapsed="false">
      <c r="A962" s="2"/>
    </row>
    <row r="963" customFormat="false" ht="15.75" hidden="false" customHeight="true" outlineLevel="0" collapsed="false">
      <c r="A963" s="2"/>
    </row>
    <row r="964" customFormat="false" ht="15.75" hidden="false" customHeight="true" outlineLevel="0" collapsed="false">
      <c r="A964" s="2"/>
    </row>
    <row r="965" customFormat="false" ht="15.75" hidden="false" customHeight="true" outlineLevel="0" collapsed="false">
      <c r="A965" s="2"/>
    </row>
    <row r="966" customFormat="false" ht="15.75" hidden="false" customHeight="true" outlineLevel="0" collapsed="false">
      <c r="A966" s="2"/>
    </row>
    <row r="967" customFormat="false" ht="15.75" hidden="false" customHeight="true" outlineLevel="0" collapsed="false">
      <c r="A967" s="2"/>
    </row>
    <row r="968" customFormat="false" ht="15.75" hidden="false" customHeight="true" outlineLevel="0" collapsed="false">
      <c r="A968" s="2"/>
    </row>
    <row r="969" customFormat="false" ht="15.75" hidden="false" customHeight="true" outlineLevel="0" collapsed="false">
      <c r="A969" s="2"/>
    </row>
    <row r="970" customFormat="false" ht="15.75" hidden="false" customHeight="true" outlineLevel="0" collapsed="false">
      <c r="A970" s="2"/>
    </row>
    <row r="971" customFormat="false" ht="15.75" hidden="false" customHeight="true" outlineLevel="0" collapsed="false">
      <c r="A971" s="2"/>
    </row>
    <row r="972" customFormat="false" ht="15.75" hidden="false" customHeight="true" outlineLevel="0" collapsed="false">
      <c r="A972" s="2"/>
    </row>
    <row r="973" customFormat="false" ht="15.75" hidden="false" customHeight="true" outlineLevel="0" collapsed="false">
      <c r="A973" s="2"/>
    </row>
    <row r="974" customFormat="false" ht="15.75" hidden="false" customHeight="true" outlineLevel="0" collapsed="false">
      <c r="A974" s="2"/>
    </row>
    <row r="975" customFormat="false" ht="15.75" hidden="false" customHeight="true" outlineLevel="0" collapsed="false">
      <c r="A975" s="2"/>
    </row>
    <row r="976" customFormat="false" ht="15.75" hidden="false" customHeight="true" outlineLevel="0" collapsed="false">
      <c r="A976" s="2"/>
    </row>
    <row r="977" customFormat="false" ht="15.75" hidden="false" customHeight="true" outlineLevel="0" collapsed="false">
      <c r="A977" s="2"/>
    </row>
    <row r="978" customFormat="false" ht="15.75" hidden="false" customHeight="true" outlineLevel="0" collapsed="false">
      <c r="A978" s="2"/>
    </row>
    <row r="979" customFormat="false" ht="15.75" hidden="false" customHeight="true" outlineLevel="0" collapsed="false">
      <c r="A979" s="2"/>
    </row>
    <row r="980" customFormat="false" ht="15.75" hidden="false" customHeight="true" outlineLevel="0" collapsed="false">
      <c r="A980" s="2"/>
    </row>
    <row r="981" customFormat="false" ht="15.75" hidden="false" customHeight="true" outlineLevel="0" collapsed="false">
      <c r="A981" s="2"/>
    </row>
    <row r="982" customFormat="false" ht="15.75" hidden="false" customHeight="true" outlineLevel="0" collapsed="false">
      <c r="A982" s="2"/>
    </row>
    <row r="983" customFormat="false" ht="15.75" hidden="false" customHeight="true" outlineLevel="0" collapsed="false">
      <c r="A983" s="2"/>
    </row>
    <row r="984" customFormat="false" ht="15.75" hidden="false" customHeight="true" outlineLevel="0" collapsed="false">
      <c r="A984" s="2"/>
    </row>
    <row r="985" customFormat="false" ht="15.75" hidden="false" customHeight="true" outlineLevel="0" collapsed="false">
      <c r="A985" s="2"/>
    </row>
    <row r="986" customFormat="false" ht="15.75" hidden="false" customHeight="true" outlineLevel="0" collapsed="false">
      <c r="A986" s="2"/>
    </row>
    <row r="987" customFormat="false" ht="15.75" hidden="false" customHeight="true" outlineLevel="0" collapsed="false">
      <c r="A987" s="2"/>
    </row>
    <row r="988" customFormat="false" ht="15.75" hidden="false" customHeight="true" outlineLevel="0" collapsed="false">
      <c r="A988" s="2"/>
    </row>
    <row r="989" customFormat="false" ht="15.75" hidden="false" customHeight="true" outlineLevel="0" collapsed="false">
      <c r="A989" s="2"/>
    </row>
    <row r="990" customFormat="false" ht="15.75" hidden="false" customHeight="true" outlineLevel="0" collapsed="false">
      <c r="A990" s="2"/>
    </row>
    <row r="991" customFormat="false" ht="15.75" hidden="false" customHeight="true" outlineLevel="0" collapsed="false">
      <c r="A991" s="2"/>
    </row>
    <row r="992" customFormat="false" ht="15.75" hidden="false" customHeight="true" outlineLevel="0" collapsed="false">
      <c r="A992" s="2"/>
    </row>
    <row r="993" customFormat="false" ht="15.75" hidden="false" customHeight="true" outlineLevel="0" collapsed="false">
      <c r="A993" s="2"/>
    </row>
    <row r="994" customFormat="false" ht="15.75" hidden="false" customHeight="true" outlineLevel="0" collapsed="false">
      <c r="A994" s="2"/>
    </row>
    <row r="995" customFormat="false" ht="15.75" hidden="false" customHeight="true" outlineLevel="0" collapsed="false">
      <c r="A995" s="2"/>
    </row>
    <row r="996" customFormat="false" ht="15.75" hidden="false" customHeight="true" outlineLevel="0" collapsed="false">
      <c r="A996" s="2"/>
    </row>
    <row r="997" customFormat="false" ht="15.75" hidden="false" customHeight="true" outlineLevel="0" collapsed="false">
      <c r="A997" s="2"/>
    </row>
    <row r="998" customFormat="false" ht="15.75" hidden="false" customHeight="true" outlineLevel="0" collapsed="false">
      <c r="A998" s="2"/>
    </row>
    <row r="999" customFormat="false" ht="15.75" hidden="false" customHeight="true" outlineLevel="0" collapsed="false">
      <c r="A999" s="2"/>
    </row>
    <row r="1000" customFormat="false" ht="15.75" hidden="false" customHeight="true" outlineLevel="0" collapsed="false">
      <c r="A1000" s="2"/>
    </row>
    <row r="1001" customFormat="false" ht="15.75" hidden="false" customHeight="true" outlineLevel="0" collapsed="false">
      <c r="A1001" s="2"/>
    </row>
    <row r="1002" customFormat="false" ht="15.75" hidden="false" customHeight="true" outlineLevel="0" collapsed="false">
      <c r="A1002" s="2"/>
    </row>
    <row r="1003" customFormat="false" ht="15.75" hidden="false" customHeight="true" outlineLevel="0" collapsed="false">
      <c r="A1003" s="2"/>
    </row>
    <row r="1004" customFormat="false" ht="15.75" hidden="false" customHeight="true" outlineLevel="0" collapsed="false">
      <c r="A1004" s="2"/>
    </row>
    <row r="1005" customFormat="false" ht="15.75" hidden="false" customHeight="true" outlineLevel="0" collapsed="false">
      <c r="A1005" s="2"/>
    </row>
    <row r="1006" customFormat="false" ht="15.75" hidden="false" customHeight="true" outlineLevel="0" collapsed="false">
      <c r="A1006" s="2"/>
    </row>
    <row r="1007" customFormat="false" ht="15.75" hidden="false" customHeight="true" outlineLevel="0" collapsed="false">
      <c r="A1007" s="2"/>
    </row>
    <row r="1008" customFormat="false" ht="15.75" hidden="false" customHeight="true" outlineLevel="0" collapsed="false">
      <c r="A1008" s="2"/>
    </row>
  </sheetData>
  <mergeCells count="2">
    <mergeCell ref="A2:F2"/>
    <mergeCell ref="A9:F9"/>
  </mergeCells>
  <conditionalFormatting sqref="B6:E7">
    <cfRule type="expression" priority="2" aboveAverage="0" equalAverage="0" bottom="0" percent="0" rank="0" text="" dxfId="3">
      <formula>ABS($C$6-90)/$D$6&lt;=1</formula>
    </cfRule>
    <cfRule type="expression" priority="3" aboveAverage="0" equalAverage="0" bottom="0" percent="0" rank="0" text="" dxfId="4">
      <formula>ABS($C$6-90)/$D$6&lt;=2</formula>
    </cfRule>
    <cfRule type="expression" priority="4" aboveAverage="0" equalAverage="0" bottom="0" percent="0" rank="0" text="" dxfId="6">
      <formula>ABS($C$6-90)/$D$6&lt;=3</formula>
    </cfRule>
    <cfRule type="expression" priority="5" aboveAverage="0" equalAverage="0" bottom="0" percent="0" rank="0" text="" dxfId="5">
      <formula>ABS($C$6-90)/$D$6&gt;3</formula>
    </cfRule>
  </conditionalFormatting>
  <hyperlinks>
    <hyperlink ref="A1" r:id="rId1" display="Please read the wiki first!"/>
    <hyperlink ref="A15" r:id="rId2" display="See the Klipper documentation for details. Please read it to understand what you are doing!"/>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 zeroHeight="false" outlineLevelRow="0" outlineLevelCol="0"/>
  <cols>
    <col collapsed="false" customWidth="true" hidden="false" outlineLevel="0" max="2" min="2" style="0" width="20.38"/>
    <col collapsed="false" customWidth="true" hidden="false" outlineLevel="0" max="7" min="7" style="0" width="13.5"/>
    <col collapsed="false" customWidth="true" hidden="false" outlineLevel="0" max="8" min="8" style="0" width="15.88"/>
  </cols>
  <sheetData>
    <row r="1" customFormat="false" ht="15.75" hidden="false" customHeight="true" outlineLevel="0" collapsed="false">
      <c r="A1" s="5" t="s">
        <v>112</v>
      </c>
      <c r="B1" s="2"/>
      <c r="G1" s="2"/>
      <c r="H1" s="2"/>
    </row>
    <row r="2" customFormat="false" ht="15.75" hidden="false" customHeight="true" outlineLevel="0" collapsed="false">
      <c r="B2" s="2"/>
      <c r="G2" s="2"/>
      <c r="H2" s="2"/>
    </row>
    <row r="3" customFormat="false" ht="15.75" hidden="false" customHeight="true" outlineLevel="0" collapsed="false">
      <c r="B3" s="5" t="s">
        <v>113</v>
      </c>
      <c r="C3" s="5" t="s">
        <v>114</v>
      </c>
      <c r="D3" s="5" t="s">
        <v>115</v>
      </c>
      <c r="E3" s="19" t="s">
        <v>29</v>
      </c>
      <c r="F3" s="5" t="s">
        <v>116</v>
      </c>
      <c r="G3" s="5" t="s">
        <v>117</v>
      </c>
      <c r="H3" s="5" t="s">
        <v>118</v>
      </c>
      <c r="I3" s="5" t="s">
        <v>119</v>
      </c>
      <c r="J3" s="5" t="s">
        <v>120</v>
      </c>
      <c r="K3" s="5" t="s">
        <v>121</v>
      </c>
    </row>
    <row r="4" customFormat="false" ht="15.75" hidden="false" customHeight="true" outlineLevel="0" collapsed="false">
      <c r="A4" s="11" t="s">
        <v>34</v>
      </c>
      <c r="B4" s="11" t="n">
        <f aca="false">IF(1 &lt;= Intro!B$7, 1, "")</f>
        <v>1</v>
      </c>
      <c r="C4" s="101" t="b">
        <f aca="false">NOT(B4="")</f>
        <v>1</v>
      </c>
      <c r="D4" s="101" t="b">
        <f aca="false">IFERROR(AND(NOT(F4=0),NOT(F4=""),C4),FALSE())</f>
        <v>1</v>
      </c>
      <c r="E4" s="102" t="n">
        <f aca="false">IF(D4,'Post-print worksheet'!C15,0)</f>
        <v>100</v>
      </c>
      <c r="F4" s="16" t="n">
        <f aca="false">IF(C4, IFERROR(AVERAGE('Post-print worksheet'!D15:F15),""),"")</f>
        <v>99.41</v>
      </c>
      <c r="G4" s="16" t="n">
        <f aca="false">IF(C4, IFERROR(STDEV('Post-print worksheet'!D15:F15),0),"")</f>
        <v>0.0458257569495524</v>
      </c>
      <c r="H4" s="16" t="n">
        <f aca="false">IF(C4, IFERROR(SQRT((Intro!$B$10)^2+G4^2),0),"")</f>
        <v>0.0469041575982284</v>
      </c>
      <c r="I4" s="103" t="n">
        <f aca="false">IF(D4, IFERROR((F4-E4)/E4,0),"")</f>
        <v>-0.00589999999999989</v>
      </c>
      <c r="J4" s="104" t="n">
        <f aca="false">IF(D4, 1/(($B$47+$B$48)*E4),"")</f>
        <v>0.0025</v>
      </c>
      <c r="K4" s="105" t="n">
        <f aca="false">IF(D4,((J4))*H4,"")</f>
        <v>0.000117260393995571</v>
      </c>
    </row>
    <row r="5" customFormat="false" ht="15.75" hidden="false" customHeight="true" outlineLevel="0" collapsed="false">
      <c r="A5" s="5"/>
      <c r="B5" s="5" t="n">
        <f aca="false">IF(2 &lt;= Intro!B$7, 2, "")</f>
        <v>2</v>
      </c>
      <c r="C5" s="6" t="b">
        <f aca="false">NOT(B5="")</f>
        <v>1</v>
      </c>
      <c r="D5" s="6" t="b">
        <f aca="false">IFERROR(AND(NOT(F5=0),NOT(F5=""),C5),FALSE())</f>
        <v>1</v>
      </c>
      <c r="E5" s="106" t="n">
        <f aca="false">IF(D5,'Post-print worksheet'!C16,0)</f>
        <v>50</v>
      </c>
      <c r="F5" s="22" t="n">
        <f aca="false">IF(C5, IFERROR(AVERAGE('Post-print worksheet'!D16:F16),""),"")</f>
        <v>49.77</v>
      </c>
      <c r="G5" s="22" t="n">
        <f aca="false">IF(C5, IFERROR(STDEV('Post-print worksheet'!D16:F16),0),"")</f>
        <v>0.0100000000000016</v>
      </c>
      <c r="H5" s="22" t="n">
        <f aca="false">IF(C5, IFERROR(SQRT((Intro!$B$10)^2+G5^2),0),"")</f>
        <v>0.0141421356237321</v>
      </c>
      <c r="I5" s="107" t="n">
        <f aca="false">IF(D5, IFERROR((F5-E5)/E5,0),"")</f>
        <v>-0.00459999999999994</v>
      </c>
      <c r="J5" s="108" t="n">
        <f aca="false">IF(D5, 1/(($B$47+$B$48)*E5),"")</f>
        <v>0.005</v>
      </c>
      <c r="K5" s="109" t="n">
        <f aca="false">IF(D5,((J5))*H5,"")</f>
        <v>7.07106781186603E-005</v>
      </c>
    </row>
    <row r="6" customFormat="false" ht="15.75" hidden="false" customHeight="true" outlineLevel="0" collapsed="false">
      <c r="A6" s="5"/>
      <c r="B6" s="5" t="str">
        <f aca="false">IF(3 &lt;= Intro!B$7, 3, "")</f>
        <v/>
      </c>
      <c r="C6" s="6" t="b">
        <f aca="false">NOT(B6="")</f>
        <v>0</v>
      </c>
      <c r="D6" s="6" t="b">
        <f aca="false">IFERROR(AND(NOT(F6=0),NOT(F6=""),C6),FALSE())</f>
        <v>0</v>
      </c>
      <c r="E6" s="106" t="n">
        <f aca="false">IF(D6,'Post-print worksheet'!C17,0)</f>
        <v>0</v>
      </c>
      <c r="F6" s="22" t="str">
        <f aca="false">IF(C6, IFERROR(AVERAGE('Post-print worksheet'!D17:F17),""),"")</f>
        <v/>
      </c>
      <c r="G6" s="22" t="str">
        <f aca="false">IF(C6, IFERROR(STDEV('Post-print worksheet'!D17:F17),0),"")</f>
        <v/>
      </c>
      <c r="H6" s="22" t="str">
        <f aca="false">IF(C6, IFERROR(SQRT((Intro!$B$10)^2+G6^2),0),"")</f>
        <v/>
      </c>
      <c r="I6" s="107" t="str">
        <f aca="false">IF(D6, IFERROR((F6-E6)/E6,0),"")</f>
        <v/>
      </c>
      <c r="J6" s="108" t="str">
        <f aca="false">IF(D6, 1/(($B$47+$B$48)*E6),"")</f>
        <v/>
      </c>
      <c r="K6" s="109" t="str">
        <f aca="false">IF(D6,((J6))*H6,"")</f>
        <v/>
      </c>
    </row>
    <row r="7" customFormat="false" ht="15.75" hidden="false" customHeight="true" outlineLevel="0" collapsed="false">
      <c r="A7" s="5"/>
      <c r="B7" s="5" t="str">
        <f aca="false">IF(4 &lt;= Intro!B$7, 4, "")</f>
        <v/>
      </c>
      <c r="C7" s="6" t="b">
        <f aca="false">NOT(B7="")</f>
        <v>0</v>
      </c>
      <c r="D7" s="6" t="b">
        <f aca="false">IFERROR(AND(NOT(F7=0),NOT(F7=""),C7),FALSE())</f>
        <v>0</v>
      </c>
      <c r="E7" s="106" t="n">
        <f aca="false">IF(D7,'Post-print worksheet'!C18,0)</f>
        <v>0</v>
      </c>
      <c r="F7" s="22" t="str">
        <f aca="false">IF(C7, IFERROR(AVERAGE('Post-print worksheet'!D18:F18),""),"")</f>
        <v/>
      </c>
      <c r="G7" s="22" t="str">
        <f aca="false">IF(C7, IFERROR(STDEV('Post-print worksheet'!D18:F18),0),"")</f>
        <v/>
      </c>
      <c r="H7" s="22" t="str">
        <f aca="false">IF(C7, IFERROR(SQRT((Intro!$B$10)^2+G7^2),0),"")</f>
        <v/>
      </c>
      <c r="I7" s="107" t="str">
        <f aca="false">IF(D7, IFERROR((F7-E7)/E7,0),"")</f>
        <v/>
      </c>
      <c r="J7" s="108" t="str">
        <f aca="false">IF(D7, 1/(($B$47+$B$48)*E7),"")</f>
        <v/>
      </c>
      <c r="K7" s="109" t="str">
        <f aca="false">IF(D7,((J7))*H7,"")</f>
        <v/>
      </c>
    </row>
    <row r="8" customFormat="false" ht="15.75" hidden="false" customHeight="true" outlineLevel="0" collapsed="false">
      <c r="A8" s="26"/>
      <c r="B8" s="26" t="str">
        <f aca="false">IF(5 &lt;= Intro!B$7, 5, "")</f>
        <v/>
      </c>
      <c r="C8" s="110" t="b">
        <f aca="false">NOT(B8="")</f>
        <v>0</v>
      </c>
      <c r="D8" s="110" t="b">
        <f aca="false">IFERROR(AND(NOT(F8=0),NOT(F8=""),C8),FALSE())</f>
        <v>0</v>
      </c>
      <c r="E8" s="111" t="n">
        <f aca="false">IF(D8,'Post-print worksheet'!C19,0)</f>
        <v>0</v>
      </c>
      <c r="F8" s="29" t="str">
        <f aca="false">IF(C8, IFERROR(AVERAGE('Post-print worksheet'!D19:F19),""),"")</f>
        <v/>
      </c>
      <c r="G8" s="29" t="str">
        <f aca="false">IF(C8, IFERROR(STDEV('Post-print worksheet'!D19:F19),0),"")</f>
        <v/>
      </c>
      <c r="H8" s="29" t="str">
        <f aca="false">IF(C8, IFERROR(SQRT((Intro!$B$10)^2+G8^2),0),"")</f>
        <v/>
      </c>
      <c r="I8" s="112" t="str">
        <f aca="false">IF(D8, IFERROR((F8-E8)/E8,0),"")</f>
        <v/>
      </c>
      <c r="J8" s="113" t="str">
        <f aca="false">IF(D8, 1/(($B$47+$B$48)*E8),"")</f>
        <v/>
      </c>
      <c r="K8" s="114" t="str">
        <f aca="false">IF(D8,((J8))*H8,"")</f>
        <v/>
      </c>
    </row>
    <row r="9" customFormat="false" ht="15.75" hidden="false" customHeight="true" outlineLevel="0" collapsed="false">
      <c r="A9" s="5" t="s">
        <v>35</v>
      </c>
      <c r="B9" s="5" t="n">
        <f aca="false">IF(1 &lt;= Intro!B$7, 1, "")</f>
        <v>1</v>
      </c>
      <c r="C9" s="6" t="b">
        <f aca="false">NOT(B9="")</f>
        <v>1</v>
      </c>
      <c r="D9" s="6" t="b">
        <f aca="false">IFERROR(AND(NOT(F9=0),NOT(F9=""),C9),FALSE())</f>
        <v>1</v>
      </c>
      <c r="E9" s="106" t="n">
        <f aca="false">IF(D9,'Post-print worksheet'!C20,0)</f>
        <v>100</v>
      </c>
      <c r="F9" s="22" t="n">
        <f aca="false">IF(C9, IFERROR(AVERAGE('Post-print worksheet'!D20:F20),""),"")</f>
        <v>99.6766666666667</v>
      </c>
      <c r="G9" s="22" t="n">
        <f aca="false">IF(C9, IFERROR(STDEV('Post-print worksheet'!D20:F20),0),"")</f>
        <v>0.0305505046330329</v>
      </c>
      <c r="H9" s="22" t="n">
        <f aca="false">IF(C9, IFERROR(SQRT((Intro!$B$10)^2+G9^2),0),"")</f>
        <v>0.0321455025366374</v>
      </c>
      <c r="I9" s="107" t="n">
        <f aca="false">IF(D9, IFERROR((F9-E9)/E9,0),"")</f>
        <v>-0.00323333333333338</v>
      </c>
      <c r="J9" s="108" t="n">
        <f aca="false">IF(D9, 1/(($B$47+$B$48)*E9),"")</f>
        <v>0.0025</v>
      </c>
      <c r="K9" s="109" t="n">
        <f aca="false">IF(D9,((J9))*H9,"")</f>
        <v>8.03637563415935E-005</v>
      </c>
    </row>
    <row r="10" customFormat="false" ht="15.75" hidden="false" customHeight="true" outlineLevel="0" collapsed="false">
      <c r="A10" s="5"/>
      <c r="B10" s="5" t="n">
        <f aca="false">IF(2 &lt;= Intro!B$7, 2, "")</f>
        <v>2</v>
      </c>
      <c r="C10" s="6" t="b">
        <f aca="false">NOT(B10="")</f>
        <v>1</v>
      </c>
      <c r="D10" s="6" t="b">
        <f aca="false">IFERROR(AND(NOT(F10=0),NOT(F10=""),C10),FALSE())</f>
        <v>1</v>
      </c>
      <c r="E10" s="106" t="n">
        <f aca="false">IF(D10,'Post-print worksheet'!C21,0)</f>
        <v>50</v>
      </c>
      <c r="F10" s="22" t="n">
        <f aca="false">IF(C10, IFERROR(AVERAGE('Post-print worksheet'!D21:F21),""),"")</f>
        <v>49.9333333333333</v>
      </c>
      <c r="G10" s="22" t="n">
        <f aca="false">IF(C10, IFERROR(STDEV('Post-print worksheet'!D21:F21),0),"")</f>
        <v>0.0305505046330398</v>
      </c>
      <c r="H10" s="22" t="n">
        <f aca="false">IF(C10, IFERROR(SQRT((Intro!$B$10)^2+G10^2),0),"")</f>
        <v>0.032145502536644</v>
      </c>
      <c r="I10" s="107" t="n">
        <f aca="false">IF(D10, IFERROR((F10-E10)/E10,0),"")</f>
        <v>-0.00133333333333326</v>
      </c>
      <c r="J10" s="108" t="n">
        <f aca="false">IF(D10, 1/(($B$47+$B$48)*E10),"")</f>
        <v>0.005</v>
      </c>
      <c r="K10" s="109" t="n">
        <f aca="false">IF(D10,((J10))*H10,"")</f>
        <v>0.00016072751268322</v>
      </c>
    </row>
    <row r="11" customFormat="false" ht="15.75" hidden="false" customHeight="true" outlineLevel="0" collapsed="false">
      <c r="A11" s="5"/>
      <c r="B11" s="5" t="str">
        <f aca="false">IF(3 &lt;= Intro!B$7, 3, "")</f>
        <v/>
      </c>
      <c r="C11" s="6" t="b">
        <f aca="false">NOT(B11="")</f>
        <v>0</v>
      </c>
      <c r="D11" s="6" t="b">
        <f aca="false">IFERROR(AND(NOT(F11=0),NOT(F11=""),C11),FALSE())</f>
        <v>0</v>
      </c>
      <c r="E11" s="106" t="n">
        <f aca="false">IF(D11,'Post-print worksheet'!C22,0)</f>
        <v>0</v>
      </c>
      <c r="F11" s="22" t="str">
        <f aca="false">IF(C11, IFERROR(AVERAGE('Post-print worksheet'!D22:F22),""),"")</f>
        <v/>
      </c>
      <c r="G11" s="22" t="str">
        <f aca="false">IF(C11, IFERROR(STDEV('Post-print worksheet'!D22:F22),0),"")</f>
        <v/>
      </c>
      <c r="H11" s="22" t="str">
        <f aca="false">IF(C11, IFERROR(SQRT((Intro!$B$10)^2+G11^2),0),"")</f>
        <v/>
      </c>
      <c r="I11" s="107" t="str">
        <f aca="false">IF(D11, IFERROR((F11-E11)/E11,0),"")</f>
        <v/>
      </c>
      <c r="J11" s="108" t="str">
        <f aca="false">IF(D11, 1/(($B$47+$B$48)*E11),"")</f>
        <v/>
      </c>
      <c r="K11" s="109" t="str">
        <f aca="false">IF(D11,((J11))*H11,"")</f>
        <v/>
      </c>
    </row>
    <row r="12" customFormat="false" ht="15.75" hidden="false" customHeight="true" outlineLevel="0" collapsed="false">
      <c r="A12" s="5"/>
      <c r="B12" s="5" t="str">
        <f aca="false">IF(4 &lt;= Intro!B$7, 4, "")</f>
        <v/>
      </c>
      <c r="C12" s="6" t="b">
        <f aca="false">NOT(B12="")</f>
        <v>0</v>
      </c>
      <c r="D12" s="6" t="b">
        <f aca="false">IFERROR(AND(NOT(F12=0),NOT(F12=""),C12),FALSE())</f>
        <v>0</v>
      </c>
      <c r="E12" s="106" t="n">
        <f aca="false">IF(D12,'Post-print worksheet'!C23,0)</f>
        <v>0</v>
      </c>
      <c r="F12" s="22" t="str">
        <f aca="false">IF(C12, IFERROR(AVERAGE('Post-print worksheet'!D23:F23),""),"")</f>
        <v/>
      </c>
      <c r="G12" s="22" t="str">
        <f aca="false">IF(C12, IFERROR(STDEV('Post-print worksheet'!D23:F23),0),"")</f>
        <v/>
      </c>
      <c r="H12" s="22" t="str">
        <f aca="false">IF(C12, IFERROR(SQRT((Intro!$B$10)^2+G12^2),0),"")</f>
        <v/>
      </c>
      <c r="I12" s="107" t="str">
        <f aca="false">IF(D12, IFERROR((F12-E12)/E12,0),"")</f>
        <v/>
      </c>
      <c r="J12" s="108" t="str">
        <f aca="false">IF(D12, 1/(($B$47+$B$48)*E12),"")</f>
        <v/>
      </c>
      <c r="K12" s="109" t="str">
        <f aca="false">IF(D12,((J12))*H12,"")</f>
        <v/>
      </c>
    </row>
    <row r="13" customFormat="false" ht="15.75" hidden="false" customHeight="true" outlineLevel="0" collapsed="false">
      <c r="A13" s="26"/>
      <c r="B13" s="26" t="str">
        <f aca="false">IF(5 &lt;= Intro!B$7, 5, "")</f>
        <v/>
      </c>
      <c r="C13" s="110" t="b">
        <f aca="false">NOT(B13="")</f>
        <v>0</v>
      </c>
      <c r="D13" s="110" t="b">
        <f aca="false">IFERROR(AND(NOT(F13=0),NOT(F13=""),C13),FALSE())</f>
        <v>0</v>
      </c>
      <c r="E13" s="111" t="n">
        <f aca="false">IF(D13,'Post-print worksheet'!C24,0)</f>
        <v>0</v>
      </c>
      <c r="F13" s="29" t="str">
        <f aca="false">IF(C13, IFERROR(AVERAGE('Post-print worksheet'!D24:F24),""),"")</f>
        <v/>
      </c>
      <c r="G13" s="29" t="str">
        <f aca="false">IF(C13, IFERROR(STDEV('Post-print worksheet'!D24:F24),0),"")</f>
        <v/>
      </c>
      <c r="H13" s="29" t="str">
        <f aca="false">IF(C13, IFERROR(SQRT((Intro!$B$10)^2+G13^2),0),"")</f>
        <v/>
      </c>
      <c r="I13" s="112" t="str">
        <f aca="false">IF(D13, IFERROR((F13-E13)/E13,0),"")</f>
        <v/>
      </c>
      <c r="J13" s="113" t="str">
        <f aca="false">IF(D13, 1/(($B$47+$B$48)*E13),"")</f>
        <v/>
      </c>
      <c r="K13" s="114" t="str">
        <f aca="false">IF(D13,((J13))*H13,"")</f>
        <v/>
      </c>
    </row>
    <row r="14" customFormat="false" ht="15.75" hidden="false" customHeight="true" outlineLevel="0" collapsed="false">
      <c r="A14" s="5" t="s">
        <v>36</v>
      </c>
      <c r="B14" s="5" t="n">
        <f aca="false">IF(1 &lt;= Intro!B$7, 1, "")</f>
        <v>1</v>
      </c>
      <c r="C14" s="6" t="b">
        <f aca="false">NOT(B14="")</f>
        <v>1</v>
      </c>
      <c r="D14" s="6" t="b">
        <f aca="false">IFERROR(AND(NOT(F14=0),NOT(F14=""),C14),FALSE())</f>
        <v>1</v>
      </c>
      <c r="E14" s="106" t="n">
        <f aca="false">IF(D14,'Post-print worksheet'!C25,0)</f>
        <v>100</v>
      </c>
      <c r="F14" s="22" t="n">
        <f aca="false">IF(C14, IFERROR(AVERAGE('Post-print worksheet'!D25:F25),""),"")</f>
        <v>99.6</v>
      </c>
      <c r="G14" s="22" t="n">
        <f aca="false">IF(C14, IFERROR(STDEV('Post-print worksheet'!D25:F25),0),"")</f>
        <v>0</v>
      </c>
      <c r="H14" s="22" t="n">
        <f aca="false">IF(C14, IFERROR(SQRT((Intro!$B$10)^2+G14^2),0),"")</f>
        <v>0.01</v>
      </c>
      <c r="I14" s="107" t="n">
        <f aca="false">IF(D14, IFERROR((F14-E14)/E14,0),"")</f>
        <v>-0.0040000000000002</v>
      </c>
      <c r="J14" s="108" t="n">
        <f aca="false">IF(D14, 1/(($B$47+$B$48)*E14),"")</f>
        <v>0.0025</v>
      </c>
      <c r="K14" s="109" t="n">
        <f aca="false">IF(D14,((J14))*H14,"")</f>
        <v>2.5E-005</v>
      </c>
    </row>
    <row r="15" customFormat="false" ht="15.75" hidden="false" customHeight="true" outlineLevel="0" collapsed="false">
      <c r="A15" s="5"/>
      <c r="B15" s="5" t="n">
        <f aca="false">IF(2 &lt;= Intro!B$7, 2, "")</f>
        <v>2</v>
      </c>
      <c r="C15" s="6" t="b">
        <f aca="false">NOT(B15="")</f>
        <v>1</v>
      </c>
      <c r="D15" s="6" t="b">
        <f aca="false">IFERROR(AND(NOT(F15=0),NOT(F15=""),C15),FALSE())</f>
        <v>1</v>
      </c>
      <c r="E15" s="106" t="n">
        <f aca="false">IF(D15,'Post-print worksheet'!C26,0)</f>
        <v>50</v>
      </c>
      <c r="F15" s="22" t="n">
        <f aca="false">IF(C15, IFERROR(AVERAGE('Post-print worksheet'!D26:F26),""),"")</f>
        <v>49.7833333333333</v>
      </c>
      <c r="G15" s="22" t="n">
        <f aca="false">IF(C15, IFERROR(STDEV('Post-print worksheet'!D26:F26),0),"")</f>
        <v>0.0550757054728643</v>
      </c>
      <c r="H15" s="22" t="n">
        <f aca="false">IF(C15, IFERROR(SQRT((Intro!$B$10)^2+G15^2),0),"")</f>
        <v>0.0559761854124921</v>
      </c>
      <c r="I15" s="107" t="n">
        <f aca="false">IF(D15, IFERROR((F15-E15)/E15,0),"")</f>
        <v>-0.00433333333333337</v>
      </c>
      <c r="J15" s="108" t="n">
        <f aca="false">IF(D15, 1/(($B$47+$B$48)*E15),"")</f>
        <v>0.005</v>
      </c>
      <c r="K15" s="109" t="n">
        <f aca="false">IF(D15,((J15))*H15,"")</f>
        <v>0.00027988092706246</v>
      </c>
    </row>
    <row r="16" customFormat="false" ht="15.75" hidden="false" customHeight="true" outlineLevel="0" collapsed="false">
      <c r="A16" s="5"/>
      <c r="B16" s="5" t="str">
        <f aca="false">IF(3 &lt;= Intro!B$7, 3, "")</f>
        <v/>
      </c>
      <c r="C16" s="6" t="b">
        <f aca="false">NOT(B16="")</f>
        <v>0</v>
      </c>
      <c r="D16" s="6" t="b">
        <f aca="false">IFERROR(AND(NOT(F16=0),NOT(F16=""),C16),FALSE())</f>
        <v>0</v>
      </c>
      <c r="E16" s="106" t="n">
        <f aca="false">IF(D16,'Post-print worksheet'!C27,0)</f>
        <v>0</v>
      </c>
      <c r="F16" s="22" t="str">
        <f aca="false">IF(C16, IFERROR(AVERAGE('Post-print worksheet'!D27:F27),""),"")</f>
        <v/>
      </c>
      <c r="G16" s="22" t="str">
        <f aca="false">IF(C16, IFERROR(STDEV('Post-print worksheet'!D27:F27),0),"")</f>
        <v/>
      </c>
      <c r="H16" s="22" t="str">
        <f aca="false">IF(C16, IFERROR(SQRT((Intro!$B$10)^2+G16^2),0),"")</f>
        <v/>
      </c>
      <c r="I16" s="107" t="str">
        <f aca="false">IF(D16, IFERROR((F16-E16)/E16,0),"")</f>
        <v/>
      </c>
      <c r="J16" s="108" t="str">
        <f aca="false">IF(D16, 1/(($B$47+$B$48)*E16),"")</f>
        <v/>
      </c>
      <c r="K16" s="109" t="str">
        <f aca="false">IF(D16,((J16))*H16,"")</f>
        <v/>
      </c>
    </row>
    <row r="17" customFormat="false" ht="15.75" hidden="false" customHeight="true" outlineLevel="0" collapsed="false">
      <c r="A17" s="5"/>
      <c r="B17" s="5" t="str">
        <f aca="false">IF(4 &lt;= Intro!B$7, 4, "")</f>
        <v/>
      </c>
      <c r="C17" s="6" t="b">
        <f aca="false">NOT(B17="")</f>
        <v>0</v>
      </c>
      <c r="D17" s="6" t="b">
        <f aca="false">IFERROR(AND(NOT(F17=0),NOT(F17=""),C17),FALSE())</f>
        <v>0</v>
      </c>
      <c r="E17" s="106" t="n">
        <f aca="false">IF(D17,'Post-print worksheet'!C28,0)</f>
        <v>0</v>
      </c>
      <c r="F17" s="22" t="str">
        <f aca="false">IF(C17, IFERROR(AVERAGE('Post-print worksheet'!D28:F28),""),"")</f>
        <v/>
      </c>
      <c r="G17" s="22" t="str">
        <f aca="false">IF(C17, IFERROR(STDEV('Post-print worksheet'!D28:F28),0),"")</f>
        <v/>
      </c>
      <c r="H17" s="22" t="str">
        <f aca="false">IF(C17, IFERROR(SQRT((Intro!$B$10)^2+G17^2),0),"")</f>
        <v/>
      </c>
      <c r="I17" s="107" t="str">
        <f aca="false">IF(D17, IFERROR((F17-E17)/E17,0),"")</f>
        <v/>
      </c>
      <c r="J17" s="108" t="str">
        <f aca="false">IF(D17, 1/(($B$47+$B$48)*E17),"")</f>
        <v/>
      </c>
      <c r="K17" s="109" t="str">
        <f aca="false">IF(D17,((J17))*H17,"")</f>
        <v/>
      </c>
    </row>
    <row r="18" customFormat="false" ht="15.75" hidden="false" customHeight="true" outlineLevel="0" collapsed="false">
      <c r="A18" s="26"/>
      <c r="B18" s="26" t="str">
        <f aca="false">IF(5 &lt;= Intro!B$7, 5, "")</f>
        <v/>
      </c>
      <c r="C18" s="110" t="b">
        <f aca="false">NOT(B18="")</f>
        <v>0</v>
      </c>
      <c r="D18" s="110" t="b">
        <f aca="false">IFERROR(AND(NOT(F18=0),NOT(F18=""),C18),FALSE())</f>
        <v>0</v>
      </c>
      <c r="E18" s="111" t="n">
        <f aca="false">IF(D18,'Post-print worksheet'!C29,0)</f>
        <v>0</v>
      </c>
      <c r="F18" s="29" t="str">
        <f aca="false">IF(C18, IFERROR(AVERAGE('Post-print worksheet'!D29:F29),""),"")</f>
        <v/>
      </c>
      <c r="G18" s="29" t="str">
        <f aca="false">IF(C18, IFERROR(STDEV('Post-print worksheet'!D29:F29),0),"")</f>
        <v/>
      </c>
      <c r="H18" s="29" t="str">
        <f aca="false">IF(C18, IFERROR(SQRT((Intro!$B$10)^2+G18^2),0),"")</f>
        <v/>
      </c>
      <c r="I18" s="112" t="str">
        <f aca="false">IF(D18, IFERROR((F18-E18)/E18,0),"")</f>
        <v/>
      </c>
      <c r="J18" s="113" t="str">
        <f aca="false">IF(D18, 1/(($B$47+$B$48)*E18),"")</f>
        <v/>
      </c>
      <c r="K18" s="114" t="str">
        <f aca="false">IF(D18,((J18))*H18,"")</f>
        <v/>
      </c>
    </row>
    <row r="19" customFormat="false" ht="15.75" hidden="false" customHeight="true" outlineLevel="0" collapsed="false">
      <c r="A19" s="5" t="s">
        <v>37</v>
      </c>
      <c r="B19" s="5" t="n">
        <f aca="false">IF(1 &lt;= Intro!B$7, 1, "")</f>
        <v>1</v>
      </c>
      <c r="C19" s="6" t="b">
        <f aca="false">NOT(B19="")</f>
        <v>1</v>
      </c>
      <c r="D19" s="6" t="b">
        <f aca="false">IFERROR(AND(NOT(F19=0),NOT(F19=""),C19),FALSE())</f>
        <v>1</v>
      </c>
      <c r="E19" s="106" t="n">
        <f aca="false">IF(D19,'Post-print worksheet'!C30,0)</f>
        <v>100</v>
      </c>
      <c r="F19" s="22" t="n">
        <f aca="false">IF(C19, IFERROR(AVERAGE('Post-print worksheet'!D30:F30),""),"")</f>
        <v>99.83</v>
      </c>
      <c r="G19" s="22" t="n">
        <f aca="false">IF(C19, IFERROR(STDEV('Post-print worksheet'!D30:F30),0),"")</f>
        <v>0.019999999999996</v>
      </c>
      <c r="H19" s="22" t="n">
        <f aca="false">IF(C19, IFERROR(SQRT((Intro!$B$10)^2+G19^2),0),"")</f>
        <v>0.0223606797749943</v>
      </c>
      <c r="I19" s="107" t="n">
        <f aca="false">IF(D19, IFERROR((F19-E19)/E19,0),"")</f>
        <v>-0.00170000000000002</v>
      </c>
      <c r="J19" s="108" t="n">
        <f aca="false">IF(D19, 1/(($B$47+$B$48)*E19),"")</f>
        <v>0.0025</v>
      </c>
      <c r="K19" s="109" t="n">
        <f aca="false">IF(D19,((J19))*H19,"")</f>
        <v>5.59016994374859E-005</v>
      </c>
    </row>
    <row r="20" customFormat="false" ht="15.75" hidden="false" customHeight="true" outlineLevel="0" collapsed="false">
      <c r="A20" s="5"/>
      <c r="B20" s="5" t="n">
        <f aca="false">IF(2 &lt;= Intro!B$7, 2, "")</f>
        <v>2</v>
      </c>
      <c r="C20" s="6" t="b">
        <f aca="false">NOT(B20="")</f>
        <v>1</v>
      </c>
      <c r="D20" s="6" t="b">
        <f aca="false">IFERROR(AND(NOT(F20=0),NOT(F20=""),C20),FALSE())</f>
        <v>1</v>
      </c>
      <c r="E20" s="106" t="n">
        <f aca="false">IF(D20,'Post-print worksheet'!C31,0)</f>
        <v>50</v>
      </c>
      <c r="F20" s="22" t="n">
        <f aca="false">IF(C20, IFERROR(AVERAGE('Post-print worksheet'!D31:F31),""),"")</f>
        <v>49.98</v>
      </c>
      <c r="G20" s="22" t="n">
        <f aca="false">IF(C20, IFERROR(STDEV('Post-print worksheet'!D31:F31),0),"")</f>
        <v>0.0299999999999976</v>
      </c>
      <c r="H20" s="22" t="n">
        <f aca="false">IF(C20, IFERROR(SQRT((Intro!$B$10)^2+G20^2),0),"")</f>
        <v>0.0316227766016815</v>
      </c>
      <c r="I20" s="107" t="n">
        <f aca="false">IF(D20, IFERROR((F20-E20)/E20,0),"")</f>
        <v>-0.000400000000000063</v>
      </c>
      <c r="J20" s="108" t="n">
        <f aca="false">IF(D20, 1/(($B$47+$B$48)*E20),"")</f>
        <v>0.005</v>
      </c>
      <c r="K20" s="109" t="n">
        <f aca="false">IF(D20,((J20))*H20,"")</f>
        <v>0.000158113883008408</v>
      </c>
    </row>
    <row r="21" customFormat="false" ht="15.75" hidden="false" customHeight="true" outlineLevel="0" collapsed="false">
      <c r="A21" s="5"/>
      <c r="B21" s="5" t="str">
        <f aca="false">IF(3 &lt;= Intro!B$7, 3, "")</f>
        <v/>
      </c>
      <c r="C21" s="6" t="b">
        <f aca="false">NOT(B21="")</f>
        <v>0</v>
      </c>
      <c r="D21" s="6" t="b">
        <f aca="false">IFERROR(AND(NOT(F21=0),NOT(F21=""),C21),FALSE())</f>
        <v>0</v>
      </c>
      <c r="E21" s="106" t="n">
        <f aca="false">IF(D21,'Post-print worksheet'!C32,0)</f>
        <v>0</v>
      </c>
      <c r="F21" s="22" t="str">
        <f aca="false">IF(C21, IFERROR(AVERAGE('Post-print worksheet'!D32:F32),""),"")</f>
        <v/>
      </c>
      <c r="G21" s="22" t="str">
        <f aca="false">IF(C21, IFERROR(STDEV('Post-print worksheet'!D32:F32),0),"")</f>
        <v/>
      </c>
      <c r="H21" s="22" t="str">
        <f aca="false">IF(C21, IFERROR(SQRT((Intro!$B$10)^2+G21^2),0),"")</f>
        <v/>
      </c>
      <c r="I21" s="107" t="str">
        <f aca="false">IF(D21, IFERROR((F21-E21)/E21,0),"")</f>
        <v/>
      </c>
      <c r="J21" s="108" t="str">
        <f aca="false">IF(D21, 1/(($B$47+$B$48)*E21),"")</f>
        <v/>
      </c>
      <c r="K21" s="109" t="str">
        <f aca="false">IF(D21,((J21))*H21,"")</f>
        <v/>
      </c>
    </row>
    <row r="22" customFormat="false" ht="15.75" hidden="false" customHeight="true" outlineLevel="0" collapsed="false">
      <c r="A22" s="5"/>
      <c r="B22" s="5" t="str">
        <f aca="false">IF(4 &lt;= Intro!B$7, 4, "")</f>
        <v/>
      </c>
      <c r="C22" s="6" t="b">
        <f aca="false">NOT(B22="")</f>
        <v>0</v>
      </c>
      <c r="D22" s="6" t="b">
        <f aca="false">IFERROR(AND(NOT(F22=0),NOT(F22=""),C22),FALSE())</f>
        <v>0</v>
      </c>
      <c r="E22" s="106" t="n">
        <f aca="false">IF(D22,'Post-print worksheet'!C33,0)</f>
        <v>0</v>
      </c>
      <c r="F22" s="22" t="str">
        <f aca="false">IF(C22, IFERROR(AVERAGE('Post-print worksheet'!D33:F33),""),"")</f>
        <v/>
      </c>
      <c r="G22" s="22" t="str">
        <f aca="false">IF(C22, IFERROR(STDEV('Post-print worksheet'!D33:F33),0),"")</f>
        <v/>
      </c>
      <c r="H22" s="22" t="str">
        <f aca="false">IF(C22, IFERROR(SQRT((Intro!$B$10)^2+G22^2),0),"")</f>
        <v/>
      </c>
      <c r="I22" s="107" t="str">
        <f aca="false">IF(D22, IFERROR((F22-E22)/E22,0),"")</f>
        <v/>
      </c>
      <c r="J22" s="108" t="str">
        <f aca="false">IF(D22, 1/(($B$47+$B$48)*E22),"")</f>
        <v/>
      </c>
      <c r="K22" s="22" t="str">
        <f aca="false">IF(D22,SQRT(ABS(J22))*H22,"")</f>
        <v/>
      </c>
    </row>
    <row r="23" customFormat="false" ht="15.75" hidden="false" customHeight="true" outlineLevel="0" collapsed="false">
      <c r="A23" s="26"/>
      <c r="B23" s="26" t="str">
        <f aca="false">IF(5 &lt;= Intro!B$7, 5, "")</f>
        <v/>
      </c>
      <c r="C23" s="110" t="b">
        <f aca="false">NOT(B23="")</f>
        <v>0</v>
      </c>
      <c r="D23" s="110" t="b">
        <f aca="false">IFERROR(AND(NOT(F23=0),NOT(F23=""),C23),FALSE())</f>
        <v>0</v>
      </c>
      <c r="E23" s="111" t="n">
        <f aca="false">IF(D23,'Post-print worksheet'!C34,0)</f>
        <v>0</v>
      </c>
      <c r="F23" s="29" t="str">
        <f aca="false">IF(C23, IFERROR(AVERAGE('Post-print worksheet'!D34:F34),""),"")</f>
        <v/>
      </c>
      <c r="G23" s="29" t="str">
        <f aca="false">IF(C23, IFERROR(STDEV('Post-print worksheet'!D34:F34),0),"")</f>
        <v/>
      </c>
      <c r="H23" s="29" t="str">
        <f aca="false">IF(C23, IFERROR(SQRT((Intro!$B$10)^2+G23^2),0),"")</f>
        <v/>
      </c>
      <c r="I23" s="112" t="str">
        <f aca="false">IF(D23, IFERROR((F23-E23)/E23,0),"")</f>
        <v/>
      </c>
      <c r="J23" s="113" t="str">
        <f aca="false">IF(C23, 1/(2*Intro!B$7*E23),"")</f>
        <v/>
      </c>
      <c r="K23" s="29" t="str">
        <f aca="false">IF(D23,SQRT(ABS(J23))*H23,"")</f>
        <v/>
      </c>
    </row>
    <row r="24" customFormat="false" ht="15.75" hidden="false" customHeight="true" outlineLevel="0" collapsed="false">
      <c r="A24" s="5" t="s">
        <v>122</v>
      </c>
      <c r="B24" s="5" t="n">
        <f aca="false">IF(2 &lt;= Intro!B$7, 1, "")</f>
        <v>1</v>
      </c>
      <c r="C24" s="6" t="b">
        <f aca="false">NOT(B24="")</f>
        <v>1</v>
      </c>
      <c r="D24" s="6" t="b">
        <f aca="false">IFERROR(AND(NOT(F24=0),NOT(F24=""),C24),FALSE())</f>
        <v>1</v>
      </c>
      <c r="E24" s="106" t="n">
        <f aca="false">IF(D24,'Post-print worksheet'!C35,0)</f>
        <v>100</v>
      </c>
      <c r="F24" s="22" t="n">
        <f aca="false">IF(C24, IFERROR(AVERAGE('Post-print worksheet'!D35:F35),""),"")</f>
        <v>99.2866666666667</v>
      </c>
      <c r="G24" s="22" t="n">
        <f aca="false">IF(C24, IFERROR(STDEV('Post-print worksheet'!D35:F35),0),"")</f>
        <v>0.0115470053837902</v>
      </c>
      <c r="H24" s="22" t="n">
        <f aca="false">IF(C24, IFERROR(SQRT((Intro!$B$10)^2+G24^2),0),"")</f>
        <v>0.0152752523165177</v>
      </c>
      <c r="I24" s="107" t="n">
        <f aca="false">IF(D24, IFERROR((F24-E24)/E24,0),"")</f>
        <v>-0.00713333333333324</v>
      </c>
      <c r="J24" s="115"/>
      <c r="K24" s="116"/>
    </row>
    <row r="25" customFormat="false" ht="15.75" hidden="false" customHeight="true" outlineLevel="0" collapsed="false">
      <c r="A25" s="5"/>
      <c r="B25" s="5" t="str">
        <f aca="false">IF(3 &lt;= Intro!B$7, 2, "")</f>
        <v/>
      </c>
      <c r="C25" s="6" t="b">
        <f aca="false">NOT(B25="")</f>
        <v>0</v>
      </c>
      <c r="D25" s="6" t="b">
        <f aca="false">IFERROR(AND(NOT(F25=0),NOT(F25=""),C25),FALSE())</f>
        <v>0</v>
      </c>
      <c r="E25" s="106" t="n">
        <f aca="false">IF(D25,'Post-print worksheet'!C36,0)</f>
        <v>0</v>
      </c>
      <c r="F25" s="22" t="str">
        <f aca="false">IF(C25, IFERROR(AVERAGE('Post-print worksheet'!D36:F36),""),"")</f>
        <v/>
      </c>
      <c r="G25" s="22" t="str">
        <f aca="false">IF(C25, IFERROR(STDEV('Post-print worksheet'!D36:F36),0),"")</f>
        <v/>
      </c>
      <c r="H25" s="22" t="str">
        <f aca="false">IF(C25, IFERROR(SQRT((Intro!$B$10)^2+G25^2),0),"")</f>
        <v/>
      </c>
      <c r="I25" s="107" t="str">
        <f aca="false">IF(D25, IFERROR((F25-E25)/E25,0),"")</f>
        <v/>
      </c>
      <c r="J25" s="115"/>
      <c r="K25" s="116"/>
    </row>
    <row r="26" customFormat="false" ht="15.75" hidden="false" customHeight="true" outlineLevel="0" collapsed="false">
      <c r="A26" s="5"/>
      <c r="B26" s="5" t="str">
        <f aca="false">IF(4 &lt;= Intro!B$7, 3, "")</f>
        <v/>
      </c>
      <c r="C26" s="6" t="b">
        <f aca="false">NOT(B26="")</f>
        <v>0</v>
      </c>
      <c r="D26" s="6" t="b">
        <f aca="false">IFERROR(AND(NOT(F26=0),NOT(F26=""),C26),FALSE())</f>
        <v>0</v>
      </c>
      <c r="E26" s="21" t="n">
        <f aca="false">IF(D26,'Post-print worksheet'!C37,0)</f>
        <v>0</v>
      </c>
      <c r="F26" s="22" t="str">
        <f aca="false">IF(C26, IFERROR(AVERAGE('Post-print worksheet'!D37:F37),""),"")</f>
        <v/>
      </c>
      <c r="G26" s="22" t="str">
        <f aca="false">IF(C26, IFERROR(STDEV('Post-print worksheet'!D37:F37),0),"")</f>
        <v/>
      </c>
      <c r="H26" s="22" t="str">
        <f aca="false">IF(C26, IFERROR(SQRT((Intro!$B$10)^2+G26^2),0),"")</f>
        <v/>
      </c>
      <c r="I26" s="107" t="str">
        <f aca="false">IF(D26, IFERROR((F26-E26)/E26,0),"")</f>
        <v/>
      </c>
      <c r="J26" s="115"/>
      <c r="K26" s="116"/>
    </row>
    <row r="27" customFormat="false" ht="15.75" hidden="false" customHeight="true" outlineLevel="0" collapsed="false">
      <c r="A27" s="26"/>
      <c r="B27" s="26" t="str">
        <f aca="false">IF(5 &lt;= Intro!B$7, 4, "")</f>
        <v/>
      </c>
      <c r="C27" s="110" t="b">
        <f aca="false">NOT(B27="")</f>
        <v>0</v>
      </c>
      <c r="D27" s="110" t="b">
        <f aca="false">IFERROR(AND(NOT(F27=0),NOT(F27=""),C27),FALSE())</f>
        <v>0</v>
      </c>
      <c r="E27" s="111" t="n">
        <f aca="false">IF(D27,'Post-print worksheet'!C38,0)</f>
        <v>0</v>
      </c>
      <c r="F27" s="29" t="str">
        <f aca="false">IF(C27, IFERROR(AVERAGE('Post-print worksheet'!D38:F38),""),"")</f>
        <v/>
      </c>
      <c r="G27" s="29" t="str">
        <f aca="false">IF(C27, IFERROR(STDEV('Post-print worksheet'!D38:F38),0),"")</f>
        <v/>
      </c>
      <c r="H27" s="29" t="str">
        <f aca="false">IF(C27, IFERROR(SQRT((Intro!$B$10)^2+G27^2),0),"")</f>
        <v/>
      </c>
      <c r="I27" s="112" t="str">
        <f aca="false">IF(D27, IFERROR((F27-E27)/E27,0),"")</f>
        <v/>
      </c>
      <c r="J27" s="117"/>
      <c r="K27" s="118"/>
    </row>
    <row r="28" customFormat="false" ht="15.75" hidden="false" customHeight="true" outlineLevel="0" collapsed="false">
      <c r="A28" s="5" t="s">
        <v>123</v>
      </c>
      <c r="B28" s="5" t="n">
        <f aca="false">IF(2 &lt;= Intro!B$7, 1, "")</f>
        <v>1</v>
      </c>
      <c r="C28" s="6" t="b">
        <f aca="false">NOT(B28="")</f>
        <v>1</v>
      </c>
      <c r="D28" s="6" t="b">
        <f aca="false">IFERROR(AND(NOT(F28=0),NOT(F28=""),C28),FALSE())</f>
        <v>1</v>
      </c>
      <c r="E28" s="106" t="n">
        <f aca="false">IF(D28,'Post-print worksheet'!C39,0)</f>
        <v>100</v>
      </c>
      <c r="F28" s="22" t="n">
        <f aca="false">IF(C28, IFERROR(AVERAGE('Post-print worksheet'!D39:F39),""),"")</f>
        <v>99.6066666666667</v>
      </c>
      <c r="G28" s="22" t="n">
        <f aca="false">IF(C28, IFERROR(STDEV('Post-print worksheet'!D39:F39),0),"")</f>
        <v>0.0493288286231632</v>
      </c>
      <c r="H28" s="22" t="n">
        <f aca="false">IF(C28, IFERROR(SQRT((Intro!$B$10)^2+G28^2),0),"")</f>
        <v>0.0503322295684724</v>
      </c>
      <c r="I28" s="107" t="n">
        <f aca="false">IF(D28, IFERROR((F28-E28)/E28,0),"")</f>
        <v>-0.00393333333333331</v>
      </c>
      <c r="J28" s="115"/>
      <c r="K28" s="116"/>
    </row>
    <row r="29" customFormat="false" ht="15.75" hidden="false" customHeight="true" outlineLevel="0" collapsed="false">
      <c r="B29" s="5" t="str">
        <f aca="false">IF(3 &lt;= Intro!B$7, 2, "")</f>
        <v/>
      </c>
      <c r="C29" s="6" t="b">
        <f aca="false">NOT(B29="")</f>
        <v>0</v>
      </c>
      <c r="D29" s="6" t="b">
        <f aca="false">IFERROR(AND(NOT(F29=0),NOT(F29=""),C29),FALSE())</f>
        <v>0</v>
      </c>
      <c r="E29" s="106" t="n">
        <f aca="false">IF(D29,'Post-print worksheet'!C40,0)</f>
        <v>0</v>
      </c>
      <c r="F29" s="22" t="str">
        <f aca="false">IF(C29, IFERROR(AVERAGE('Post-print worksheet'!D40:F40),""),"")</f>
        <v/>
      </c>
      <c r="G29" s="22" t="str">
        <f aca="false">IF(C29, IFERROR(STDEV('Post-print worksheet'!D40:F40),0),"")</f>
        <v/>
      </c>
      <c r="H29" s="22" t="str">
        <f aca="false">IF(C29, IFERROR(SQRT((Intro!$B$10)^2+G29^2),0),"")</f>
        <v/>
      </c>
      <c r="I29" s="107" t="str">
        <f aca="false">IF(D29, IFERROR((F29-E29)/E29,0),"")</f>
        <v/>
      </c>
      <c r="J29" s="115"/>
      <c r="K29" s="116"/>
    </row>
    <row r="30" customFormat="false" ht="15.75" hidden="false" customHeight="true" outlineLevel="0" collapsed="false">
      <c r="B30" s="5" t="str">
        <f aca="false">IF(4 &lt;= Intro!B$7, 3, "")</f>
        <v/>
      </c>
      <c r="C30" s="6" t="b">
        <f aca="false">NOT(B30="")</f>
        <v>0</v>
      </c>
      <c r="D30" s="6" t="b">
        <f aca="false">IFERROR(AND(NOT(F30=0),NOT(F30=""),C30),FALSE())</f>
        <v>0</v>
      </c>
      <c r="E30" s="106" t="n">
        <f aca="false">IF(D30,'Post-print worksheet'!C41,0)</f>
        <v>0</v>
      </c>
      <c r="F30" s="22" t="str">
        <f aca="false">IF(C30, IFERROR(AVERAGE('Post-print worksheet'!D41:F41),""),"")</f>
        <v/>
      </c>
      <c r="G30" s="22" t="str">
        <f aca="false">IF(C30, IFERROR(STDEV('Post-print worksheet'!D41:F41),0),"")</f>
        <v/>
      </c>
      <c r="H30" s="22" t="str">
        <f aca="false">IF(C30, IFERROR(SQRT((Intro!$B$10)^2+G30^2),0),"")</f>
        <v/>
      </c>
      <c r="I30" s="107" t="str">
        <f aca="false">IF(D30, IFERROR((F30-E30)/E30,0),"")</f>
        <v/>
      </c>
      <c r="J30" s="115"/>
      <c r="K30" s="116"/>
    </row>
    <row r="31" customFormat="false" ht="15.75" hidden="false" customHeight="true" outlineLevel="0" collapsed="false">
      <c r="A31" s="26"/>
      <c r="B31" s="26" t="str">
        <f aca="false">IF(5 &lt;= Intro!B$7, 4, "")</f>
        <v/>
      </c>
      <c r="C31" s="110" t="b">
        <f aca="false">NOT(B31="")</f>
        <v>0</v>
      </c>
      <c r="D31" s="110" t="b">
        <f aca="false">IFERROR(AND(NOT(F31=0),NOT(F31=""),C31),FALSE())</f>
        <v>0</v>
      </c>
      <c r="E31" s="111" t="n">
        <f aca="false">IF(D31,'Post-print worksheet'!C42,0)</f>
        <v>0</v>
      </c>
      <c r="F31" s="29" t="str">
        <f aca="false">IF(C31, IFERROR(AVERAGE('Post-print worksheet'!D42:F42),""),"")</f>
        <v/>
      </c>
      <c r="G31" s="29" t="str">
        <f aca="false">IF(C31, IFERROR(STDEV('Post-print worksheet'!D42:F42),0),"")</f>
        <v/>
      </c>
      <c r="H31" s="29" t="str">
        <f aca="false">IF(C31, IFERROR(SQRT((Intro!$B$10)^2+G31^2),0),"")</f>
        <v/>
      </c>
      <c r="I31" s="112" t="str">
        <f aca="false">IF(D31, IFERROR((F31-E31)/E31,0),"")</f>
        <v/>
      </c>
      <c r="J31" s="117"/>
      <c r="K31" s="118"/>
    </row>
    <row r="32" customFormat="false" ht="15.75" hidden="false" customHeight="true" outlineLevel="0" collapsed="false">
      <c r="B32" s="2"/>
      <c r="G32" s="2"/>
      <c r="H32" s="2"/>
    </row>
    <row r="33" customFormat="false" ht="15.75" hidden="false" customHeight="true" outlineLevel="0" collapsed="false">
      <c r="B33" s="2"/>
      <c r="G33" s="2"/>
      <c r="H33" s="2"/>
    </row>
    <row r="34" customFormat="false" ht="15.75" hidden="false" customHeight="true" outlineLevel="0" collapsed="false">
      <c r="A34" s="119"/>
      <c r="B34" s="12" t="s">
        <v>124</v>
      </c>
      <c r="C34" s="5"/>
      <c r="D34" s="120" t="s">
        <v>125</v>
      </c>
      <c r="E34" s="121"/>
      <c r="F34" s="122"/>
      <c r="G34" s="2"/>
      <c r="H34" s="2"/>
    </row>
    <row r="35" customFormat="false" ht="15.75" hidden="false" customHeight="true" outlineLevel="0" collapsed="false">
      <c r="A35" s="81"/>
      <c r="B35" s="47" t="s">
        <v>126</v>
      </c>
      <c r="C35" s="5" t="s">
        <v>127</v>
      </c>
      <c r="D35" s="19" t="s">
        <v>128</v>
      </c>
      <c r="E35" s="5" t="s">
        <v>129</v>
      </c>
      <c r="F35" s="47" t="s">
        <v>121</v>
      </c>
      <c r="G35" s="2"/>
      <c r="H35" s="2"/>
    </row>
    <row r="36" customFormat="false" ht="15.75" hidden="false" customHeight="true" outlineLevel="0" collapsed="false">
      <c r="A36" s="19" t="s">
        <v>130</v>
      </c>
      <c r="B36" s="123" t="n">
        <f aca="false">SUM(F24:F27)/SUMPRODUCT(D24:D27*E24:E27)*Intro!$B$8</f>
        <v>99.2866666666667</v>
      </c>
      <c r="C36" s="124" t="n">
        <f aca="false">CEILING(-LOG10(D36),1)</f>
        <v>2</v>
      </c>
      <c r="D36" s="125" t="n">
        <f aca="false">SQRT(SUMSQ(H24:H27))/SUMPRODUCT(D24:D27*E24:E27)*Intro!$B$8</f>
        <v>0.0152752523165177</v>
      </c>
      <c r="E36" s="94" t="n">
        <f aca="false">-B36/(2*B38*B39*SIN(B41*PI()/180))</f>
        <v>-0.010024505106302</v>
      </c>
      <c r="F36" s="126" t="n">
        <f aca="false">D36*E36</f>
        <v>-0.000153126844846983</v>
      </c>
      <c r="G36" s="2"/>
      <c r="H36" s="2"/>
      <c r="J36" s="127"/>
    </row>
    <row r="37" customFormat="false" ht="15.75" hidden="false" customHeight="true" outlineLevel="0" collapsed="false">
      <c r="A37" s="19" t="s">
        <v>131</v>
      </c>
      <c r="B37" s="123" t="n">
        <f aca="false">SUM(F28:F31)/SUMPRODUCT(D28:D31*E28:E31)*Intro!$B$8</f>
        <v>99.6066666666667</v>
      </c>
      <c r="C37" s="124" t="n">
        <f aca="false">CEILING(-LOG10(D37),1)</f>
        <v>2</v>
      </c>
      <c r="D37" s="125" t="n">
        <f aca="false">SQRT(SUMSQ(H28:H31))/SUMPRODUCT(D28:D31*E28:E31)*Intro!$B$8</f>
        <v>0.0503322295684724</v>
      </c>
      <c r="E37" s="94" t="n">
        <f aca="false">B37/(2*B38*B39*SIN(B41*PI()/180))</f>
        <v>0.0100568139926984</v>
      </c>
      <c r="F37" s="126" t="n">
        <f aca="false">D37*E37</f>
        <v>0.000506181870607923</v>
      </c>
      <c r="G37" s="2"/>
      <c r="H37" s="2"/>
    </row>
    <row r="38" customFormat="false" ht="15.75" hidden="false" customHeight="true" outlineLevel="0" collapsed="false">
      <c r="A38" s="19" t="s">
        <v>132</v>
      </c>
      <c r="B38" s="123" t="n">
        <f aca="false">SQRT(2)*Intro!B8/2*SUM(F4:F8)/(SUMPRODUCT(D4:D8*E4:E8))</f>
        <v>70.3241264116061</v>
      </c>
      <c r="C38" s="124" t="n">
        <f aca="false">CEILING(-LOG10(D38),1)</f>
        <v>2</v>
      </c>
      <c r="D38" s="125" t="n">
        <f aca="false">SQRT(2)*Intro!B8/2*SQRT(SUMSQ(H4:H8))/(SUMPRODUCT(D4:D8*E4:E8))</f>
        <v>0.0230940107675825</v>
      </c>
      <c r="E38" s="94" t="n">
        <f aca="false">(B36^2-B37^2)/(4*B38^2*B39*SIN(B41*PI()/180))</f>
        <v>-4.56886024724178E-005</v>
      </c>
      <c r="F38" s="126" t="n">
        <f aca="false">D38*E38</f>
        <v>-1.05513307745382E-006</v>
      </c>
      <c r="G38" s="2"/>
      <c r="H38" s="2"/>
    </row>
    <row r="39" customFormat="false" ht="15.75" hidden="false" customHeight="true" outlineLevel="0" collapsed="false">
      <c r="A39" s="19" t="s">
        <v>133</v>
      </c>
      <c r="B39" s="123" t="n">
        <f aca="false">SQRT(2)*Intro!B8/2*SUM(F14:F18)/(SUMPRODUCT(D14:D18*E14:E18))</f>
        <v>70.419978664167</v>
      </c>
      <c r="C39" s="128"/>
      <c r="D39" s="129" t="n">
        <f aca="false">SQRT(2)*Intro!B8/2*SQRT(SUMSQ(H14:H18))/(SUMPRODUCT(D14:D18*E14:E18))</f>
        <v>0.0268051957373677</v>
      </c>
      <c r="E39" s="95" t="n">
        <f aca="false">(B36^2-B37^2)/(4*B38*B39^2*SIN(B41*PI()/180))</f>
        <v>-4.56264133671893E-005</v>
      </c>
      <c r="F39" s="130" t="n">
        <f aca="false">D39*E39</f>
        <v>-1.22302494110156E-006</v>
      </c>
      <c r="G39" s="2"/>
      <c r="H39" s="2"/>
    </row>
    <row r="40" customFormat="false" ht="15.75" hidden="false" customHeight="true" outlineLevel="0" collapsed="false">
      <c r="A40" s="19" t="s">
        <v>134</v>
      </c>
      <c r="B40" s="131" t="n">
        <f aca="false">(B36^2-B37^2)/(4*B38*B39)</f>
        <v>-0.00321299447130484</v>
      </c>
      <c r="C40" s="127"/>
      <c r="D40" s="127"/>
      <c r="E40" s="127"/>
      <c r="F40" s="127"/>
      <c r="G40" s="127"/>
      <c r="H40" s="127"/>
    </row>
    <row r="41" customFormat="false" ht="15.75" hidden="false" customHeight="true" outlineLevel="0" collapsed="false">
      <c r="A41" s="19" t="s">
        <v>135</v>
      </c>
      <c r="B41" s="131" t="n">
        <f aca="false">ACOS(B40)*180/PI()</f>
        <v>90.184091339545</v>
      </c>
      <c r="C41" s="127"/>
      <c r="D41" s="127"/>
      <c r="E41" s="127"/>
      <c r="F41" s="127"/>
      <c r="G41" s="127"/>
      <c r="H41" s="127"/>
    </row>
    <row r="42" customFormat="false" ht="15.75" hidden="false" customHeight="true" outlineLevel="0" collapsed="false">
      <c r="A42" s="19" t="s">
        <v>136</v>
      </c>
      <c r="B42" s="131" t="n">
        <f aca="false">B41-90</f>
        <v>0.184091339544949</v>
      </c>
      <c r="C42" s="127"/>
      <c r="D42" s="127" t="s">
        <v>137</v>
      </c>
      <c r="E42" s="127" t="s">
        <v>138</v>
      </c>
      <c r="F42" s="127" t="s">
        <v>139</v>
      </c>
      <c r="G42" s="127" t="s">
        <v>140</v>
      </c>
      <c r="H42" s="127" t="s">
        <v>141</v>
      </c>
    </row>
    <row r="43" customFormat="false" ht="15.75" hidden="false" customHeight="true" outlineLevel="0" collapsed="false">
      <c r="A43" s="25" t="s">
        <v>142</v>
      </c>
      <c r="B43" s="132" t="n">
        <f aca="false">SQRT(SUMSQ(F36:F39))*180/PI()</f>
        <v>0.0303002339618216</v>
      </c>
      <c r="C43" s="127"/>
      <c r="D43" s="127" t="s">
        <v>52</v>
      </c>
      <c r="E43" s="109" t="n">
        <f aca="false">AVERAGE(I4:I13)</f>
        <v>-0.00376666666666662</v>
      </c>
      <c r="F43" s="5" t="n">
        <f aca="false">SUMPRODUCT(E4:E13*D4:D13)/(SUM(F4:F13))</f>
        <v>1.00404966699019</v>
      </c>
      <c r="G43" s="127" t="n">
        <f aca="false">SUMPRODUCT(E4:E23*D4:D23)/(SUM(F4:F23))</f>
        <v>1.00337244627777</v>
      </c>
      <c r="H43" s="133" t="n">
        <f aca="false">SQRT(SUMSQ(Helper!K4:K13))</f>
        <v>0.000225924028528758</v>
      </c>
      <c r="K43" s="5" t="s">
        <v>143</v>
      </c>
    </row>
    <row r="44" customFormat="false" ht="15.75" hidden="false" customHeight="true" outlineLevel="0" collapsed="false">
      <c r="B44" s="2"/>
      <c r="D44" s="7" t="s">
        <v>54</v>
      </c>
      <c r="E44" s="134" t="n">
        <f aca="false">AVERAGE(I14:I23)</f>
        <v>-0.00260833333333341</v>
      </c>
      <c r="F44" s="7" t="n">
        <f aca="false">SUMPRODUCT(E14:E23*D14:D23)/(SUM(F14:F23))</f>
        <v>1.00269613850576</v>
      </c>
      <c r="G44" s="7" t="n">
        <f aca="false">SUMPRODUCT(E4:E23*D4:D23)/(SUM(F4:F23))</f>
        <v>1.00337244627777</v>
      </c>
      <c r="H44" s="7" t="n">
        <f aca="false">SQRT(SUMSQ(Helper!K14:K23))</f>
        <v>0.000327235898601204</v>
      </c>
      <c r="K44" s="6" t="b">
        <f aca="false">ABS($E$43-$E$44)&lt;2*SQRT($H$43^2+$H$44^2)</f>
        <v>0</v>
      </c>
    </row>
    <row r="45" customFormat="false" ht="15.75" hidden="false" customHeight="true" outlineLevel="0" collapsed="false">
      <c r="B45" s="2"/>
      <c r="G45" s="2"/>
      <c r="H45" s="2"/>
      <c r="K45" s="5" t="s">
        <v>144</v>
      </c>
      <c r="L45" s="5"/>
    </row>
    <row r="46" customFormat="false" ht="15.75" hidden="false" customHeight="true" outlineLevel="0" collapsed="false">
      <c r="A46" s="119" t="s">
        <v>145</v>
      </c>
      <c r="B46" s="122"/>
      <c r="D46" s="5" t="s">
        <v>143</v>
      </c>
      <c r="F46" s="5" t="s">
        <v>146</v>
      </c>
      <c r="G46" s="5" t="s">
        <v>147</v>
      </c>
      <c r="H46" s="2"/>
      <c r="I46" s="5" t="s">
        <v>60</v>
      </c>
      <c r="K46" s="135" t="b">
        <f aca="false">AND($E$43&lt;2*$H$43,$E$43-2*$H$43&gt;-$I$47,$D$47)</f>
        <v>0</v>
      </c>
      <c r="L46" s="5"/>
    </row>
    <row r="47" customFormat="false" ht="15.75" hidden="false" customHeight="true" outlineLevel="0" collapsed="false">
      <c r="A47" s="81" t="s">
        <v>34</v>
      </c>
      <c r="B47" s="136" t="n">
        <f aca="false">COUNTIF(D4:D8, TRUE())</f>
        <v>2</v>
      </c>
      <c r="D47" s="6" t="b">
        <f aca="false">ABS($E$43-$E$44)&lt;2*SQRT($H$43^2+$H$44^2)</f>
        <v>0</v>
      </c>
      <c r="F47" s="5" t="s">
        <v>148</v>
      </c>
      <c r="G47" s="2" t="n">
        <v>0.003</v>
      </c>
      <c r="H47" s="2"/>
      <c r="I47" s="137" t="n">
        <f aca="false">VLOOKUP('Results Dimensionality'!B11, F47:G49,2,FALSE())</f>
        <v>0.016</v>
      </c>
      <c r="K47" s="5" t="s">
        <v>149</v>
      </c>
    </row>
    <row r="48" customFormat="false" ht="15.75" hidden="false" customHeight="true" outlineLevel="0" collapsed="false">
      <c r="A48" s="81" t="s">
        <v>35</v>
      </c>
      <c r="B48" s="136" t="n">
        <f aca="false">COUNTIF(D9:D13, TRUE())</f>
        <v>2</v>
      </c>
      <c r="D48" s="5" t="s">
        <v>144</v>
      </c>
      <c r="F48" s="5" t="s">
        <v>150</v>
      </c>
      <c r="G48" s="2" t="n">
        <v>0.008</v>
      </c>
      <c r="H48" s="2"/>
      <c r="K48" s="135" t="b">
        <f aca="false">AND($E$44&lt;2*$H$44,$E$44-2*$H$44&gt;-$I$47,$D$47)</f>
        <v>0</v>
      </c>
    </row>
    <row r="49" customFormat="false" ht="15.75" hidden="false" customHeight="true" outlineLevel="0" collapsed="false">
      <c r="A49" s="81" t="s">
        <v>36</v>
      </c>
      <c r="B49" s="136" t="n">
        <f aca="false">COUNTIF(D14:D18, TRUE())</f>
        <v>2</v>
      </c>
      <c r="D49" s="135" t="b">
        <f aca="false">AND($E$43&lt;3*$H$43,$E$43-2*$H$43&gt;-$I$47)</f>
        <v>1</v>
      </c>
      <c r="F49" s="5" t="s">
        <v>62</v>
      </c>
      <c r="G49" s="2" t="n">
        <v>0.016</v>
      </c>
      <c r="H49" s="2"/>
      <c r="K49" s="5" t="s">
        <v>151</v>
      </c>
    </row>
    <row r="50" customFormat="false" ht="15.75" hidden="false" customHeight="true" outlineLevel="0" collapsed="false">
      <c r="A50" s="81" t="s">
        <v>37</v>
      </c>
      <c r="B50" s="136" t="n">
        <f aca="false">COUNTIF(D19:D23, TRUE())</f>
        <v>2</v>
      </c>
      <c r="D50" s="5" t="s">
        <v>149</v>
      </c>
      <c r="F50" s="5" t="s">
        <v>152</v>
      </c>
      <c r="G50" s="2" t="n">
        <v>100</v>
      </c>
      <c r="H50" s="2"/>
      <c r="K50" s="135" t="b">
        <f aca="false">AND($K$44,$K$46,$K$48)</f>
        <v>0</v>
      </c>
    </row>
    <row r="51" customFormat="false" ht="15.75" hidden="false" customHeight="true" outlineLevel="0" collapsed="false">
      <c r="A51" s="81" t="s">
        <v>122</v>
      </c>
      <c r="B51" s="136" t="n">
        <f aca="false">COUNTIF(D24:D27, TRUE())</f>
        <v>1</v>
      </c>
      <c r="D51" s="135" t="b">
        <f aca="false">AND($E$44&lt;3*$H$44,$E$44-2*$H$44&gt;-$I$47)</f>
        <v>1</v>
      </c>
      <c r="G51" s="2"/>
      <c r="H51" s="2"/>
      <c r="I51" s="5" t="n">
        <v>2</v>
      </c>
    </row>
    <row r="52" customFormat="false" ht="15.75" hidden="false" customHeight="true" outlineLevel="0" collapsed="false">
      <c r="A52" s="82" t="s">
        <v>123</v>
      </c>
      <c r="B52" s="138" t="n">
        <f aca="false">COUNTIF(D28:D31, TRUE())</f>
        <v>1</v>
      </c>
      <c r="D52" s="5" t="s">
        <v>151</v>
      </c>
      <c r="G52" s="2"/>
      <c r="H52" s="2"/>
    </row>
    <row r="53" customFormat="false" ht="15.75" hidden="false" customHeight="true" outlineLevel="0" collapsed="false">
      <c r="B53" s="2"/>
      <c r="D53" s="135" t="b">
        <f aca="false">AND(D47,D49,D51)</f>
        <v>0</v>
      </c>
      <c r="G53" s="2"/>
      <c r="H53" s="2"/>
    </row>
    <row r="54" customFormat="false" ht="15.75" hidden="false" customHeight="true" outlineLevel="0" collapsed="false">
      <c r="B54" s="2"/>
      <c r="G54" s="2"/>
      <c r="H54" s="2"/>
    </row>
    <row r="55" customFormat="false" ht="15.75" hidden="false" customHeight="true" outlineLevel="0" collapsed="false">
      <c r="A55" s="15" t="s">
        <v>153</v>
      </c>
      <c r="B55" s="11"/>
      <c r="C55" s="11"/>
      <c r="D55" s="11"/>
      <c r="E55" s="11"/>
      <c r="F55" s="12"/>
      <c r="G55" s="2"/>
      <c r="H55" s="10" t="s">
        <v>154</v>
      </c>
      <c r="I55" s="11"/>
      <c r="J55" s="11"/>
      <c r="K55" s="11"/>
      <c r="L55" s="11"/>
      <c r="M55" s="12"/>
    </row>
    <row r="56" customFormat="false" ht="15.75" hidden="false" customHeight="true" outlineLevel="0" collapsed="false">
      <c r="A56" s="98" t="s">
        <v>155</v>
      </c>
      <c r="E56" s="5"/>
      <c r="F56" s="47"/>
      <c r="G56" s="2"/>
      <c r="H56" s="19" t="s">
        <v>90</v>
      </c>
      <c r="M56" s="47"/>
    </row>
    <row r="57" customFormat="false" ht="15.75" hidden="false" customHeight="true" outlineLevel="0" collapsed="false">
      <c r="A57" s="21"/>
      <c r="E57" s="5"/>
      <c r="F57" s="47"/>
      <c r="G57" s="2"/>
      <c r="H57" s="19"/>
      <c r="I57" s="5" t="e">
        <f aca="false">"M92 X"&amp;ROUND(#REF!,3)&amp;" Y"&amp;ROUND(#REF!,3)</f>
        <v>#REF!</v>
      </c>
      <c r="M57" s="47"/>
    </row>
    <row r="58" customFormat="false" ht="15.75" hidden="false" customHeight="true" outlineLevel="0" collapsed="false">
      <c r="A58" s="21" t="s">
        <v>156</v>
      </c>
      <c r="E58" s="5"/>
      <c r="F58" s="47"/>
      <c r="G58" s="2"/>
      <c r="H58" s="19" t="s">
        <v>91</v>
      </c>
      <c r="M58" s="47"/>
    </row>
    <row r="59" customFormat="false" ht="15.75" hidden="false" customHeight="true" outlineLevel="0" collapsed="false">
      <c r="A59" s="21" t="str">
        <f aca="false">"Length AC = "&amp;ROUND(Helper!$B$36,Helper!$C$36)</f>
        <v>Length AC = 99,29</v>
      </c>
      <c r="E59" s="5"/>
      <c r="F59" s="47"/>
      <c r="G59" s="2"/>
      <c r="H59" s="19" t="s">
        <v>92</v>
      </c>
      <c r="M59" s="47"/>
    </row>
    <row r="60" customFormat="false" ht="15.75" hidden="false" customHeight="true" outlineLevel="0" collapsed="false">
      <c r="A60" s="21" t="str">
        <f aca="false">"Length BD = "&amp;ROUND(Helper!$B$37,Helper!$C$37)</f>
        <v>Length BD = 99,61</v>
      </c>
      <c r="E60" s="5"/>
      <c r="F60" s="47"/>
      <c r="G60" s="2"/>
      <c r="H60" s="19"/>
      <c r="M60" s="47"/>
    </row>
    <row r="61" customFormat="false" ht="15.75" hidden="false" customHeight="true" outlineLevel="0" collapsed="false">
      <c r="A61" s="21" t="str">
        <f aca="false">"Length AD = "&amp;ROUND(Helper!$B$38,Helper!$C$38)</f>
        <v>Length AD = 70,32</v>
      </c>
      <c r="F61" s="47"/>
      <c r="G61" s="2"/>
      <c r="H61" s="19"/>
      <c r="M61" s="47"/>
    </row>
    <row r="62" customFormat="false" ht="15.75" hidden="false" customHeight="true" outlineLevel="0" collapsed="false">
      <c r="F62" s="47"/>
      <c r="G62" s="2"/>
      <c r="H62" s="19"/>
      <c r="M62" s="47"/>
    </row>
    <row r="63" customFormat="false" ht="15.75" hidden="false" customHeight="true" outlineLevel="0" collapsed="false">
      <c r="A63" s="21"/>
      <c r="F63" s="47"/>
      <c r="G63" s="2"/>
      <c r="H63" s="19"/>
      <c r="M63" s="47"/>
    </row>
    <row r="64" customFormat="false" ht="15.75" hidden="false" customHeight="true" outlineLevel="0" collapsed="false">
      <c r="A64" s="21" t="s">
        <v>106</v>
      </c>
      <c r="F64" s="47"/>
      <c r="G64" s="2"/>
      <c r="H64" s="19"/>
      <c r="M64" s="47"/>
    </row>
    <row r="65" customFormat="false" ht="15.75" hidden="false" customHeight="true" outlineLevel="0" collapsed="false">
      <c r="A65" s="21" t="str">
        <f aca="false">"SET_SKEW XY="&amp;ROUND(Helper!$B$36,Helper!$C$36)&amp;","&amp;ROUND(Helper!$B$37,Helper!$C$37)&amp;","&amp;ROUND(Helper!$B$38,Helper!$C$37)</f>
        <v>SET_SKEW XY=99,29,99,61,70,32</v>
      </c>
      <c r="F65" s="47"/>
      <c r="G65" s="2"/>
      <c r="H65" s="19"/>
      <c r="M65" s="47"/>
    </row>
    <row r="66" customFormat="false" ht="15.75" hidden="false" customHeight="true" outlineLevel="0" collapsed="false">
      <c r="A66" s="19" t="s">
        <v>107</v>
      </c>
      <c r="F66" s="47"/>
      <c r="G66" s="2"/>
      <c r="H66" s="19"/>
      <c r="M66" s="47"/>
    </row>
    <row r="67" customFormat="false" ht="15.75" hidden="false" customHeight="true" outlineLevel="0" collapsed="false">
      <c r="A67" s="19"/>
      <c r="F67" s="47"/>
      <c r="G67" s="2"/>
      <c r="H67" s="19"/>
      <c r="M67" s="47"/>
    </row>
    <row r="68" customFormat="false" ht="15.75" hidden="false" customHeight="true" outlineLevel="0" collapsed="false">
      <c r="A68" s="19" t="s">
        <v>108</v>
      </c>
      <c r="F68" s="47"/>
      <c r="G68" s="2"/>
      <c r="H68" s="19"/>
      <c r="M68" s="47"/>
    </row>
    <row r="69" customFormat="false" ht="15.75" hidden="false" customHeight="true" outlineLevel="0" collapsed="false">
      <c r="A69" s="19" t="str">
        <f aca="false">"CALC_MEASURED_SKEW AC="&amp;ROUND(Helper!$B$36,Helper!$C$36)&amp;" BD="&amp;ROUND(Helper!$B$37,Helper!$C$37)&amp;" AD="&amp;ROUND(Helper!$B$38,Helper!$C$37)</f>
        <v>CALC_MEASURED_SKEW AC=99,29 BD=99,61 AD=70,32</v>
      </c>
      <c r="F69" s="47"/>
      <c r="G69" s="2"/>
      <c r="H69" s="19"/>
      <c r="M69" s="47"/>
    </row>
    <row r="70" customFormat="false" ht="15.75" hidden="false" customHeight="true" outlineLevel="0" collapsed="false">
      <c r="A70" s="19"/>
      <c r="F70" s="47"/>
      <c r="G70" s="2"/>
      <c r="H70" s="19"/>
      <c r="M70" s="47"/>
    </row>
    <row r="71" customFormat="false" ht="15.75" hidden="false" customHeight="true" outlineLevel="0" collapsed="false">
      <c r="A71" s="19" t="s">
        <v>157</v>
      </c>
      <c r="F71" s="47"/>
      <c r="G71" s="2"/>
      <c r="H71" s="25"/>
      <c r="I71" s="26"/>
      <c r="J71" s="26"/>
      <c r="K71" s="26"/>
      <c r="L71" s="26"/>
      <c r="M71" s="84"/>
    </row>
    <row r="72" customFormat="false" ht="15.75" hidden="false" customHeight="true" outlineLevel="0" collapsed="false">
      <c r="A72" s="19" t="s">
        <v>79</v>
      </c>
      <c r="B72" s="92" t="n">
        <f aca="false">IF(Intro!B50, ROUND(Helper!$G$43,3),ROUND(Helper!$F$43,3))</f>
        <v>1.004</v>
      </c>
      <c r="C72" s="5" t="s">
        <v>80</v>
      </c>
      <c r="F72" s="47"/>
      <c r="G72" s="2"/>
      <c r="H72" s="2"/>
    </row>
    <row r="73" customFormat="false" ht="15.75" hidden="false" customHeight="true" outlineLevel="0" collapsed="false">
      <c r="A73" s="25" t="s">
        <v>79</v>
      </c>
      <c r="B73" s="93" t="n">
        <f aca="false">IF(Intro!B50, ROUND(Helper!$G$44,3),ROUND(Helper!$F$44,3))</f>
        <v>1.003</v>
      </c>
      <c r="C73" s="26" t="s">
        <v>82</v>
      </c>
      <c r="D73" s="26"/>
      <c r="E73" s="26"/>
      <c r="F73" s="84"/>
      <c r="G73" s="2"/>
      <c r="H73" s="2"/>
    </row>
    <row r="74" customFormat="false" ht="15.75" hidden="false" customHeight="true" outlineLevel="0" collapsed="false">
      <c r="B74" s="2"/>
      <c r="G74" s="2"/>
      <c r="H74" s="2"/>
    </row>
    <row r="75" customFormat="false" ht="15.75" hidden="false" customHeight="true" outlineLevel="0" collapsed="false">
      <c r="A75" s="10" t="s">
        <v>154</v>
      </c>
      <c r="B75" s="11"/>
      <c r="C75" s="11"/>
      <c r="D75" s="11"/>
      <c r="E75" s="11"/>
      <c r="F75" s="12"/>
      <c r="G75" s="2"/>
      <c r="H75" s="2"/>
    </row>
    <row r="76" customFormat="false" ht="15.75" hidden="false" customHeight="true" outlineLevel="0" collapsed="false">
      <c r="A76" s="19" t="s">
        <v>90</v>
      </c>
      <c r="F76" s="47"/>
      <c r="G76" s="2"/>
      <c r="H76" s="2"/>
    </row>
    <row r="77" customFormat="false" ht="15.75" hidden="false" customHeight="true" outlineLevel="0" collapsed="false">
      <c r="A77" s="19"/>
      <c r="B77" s="5" t="e">
        <f aca="false">"M92 X"&amp;ROUND(#REF!,3)&amp;" Y"&amp;ROUND(#REF!,3)</f>
        <v>#REF!</v>
      </c>
      <c r="F77" s="47"/>
      <c r="G77" s="2"/>
      <c r="H77" s="2"/>
    </row>
    <row r="78" customFormat="false" ht="15.75" hidden="false" customHeight="true" outlineLevel="0" collapsed="false">
      <c r="A78" s="19" t="s">
        <v>91</v>
      </c>
      <c r="F78" s="47"/>
      <c r="G78" s="2"/>
      <c r="H78" s="2"/>
    </row>
    <row r="79" customFormat="false" ht="15.75" hidden="false" customHeight="true" outlineLevel="0" collapsed="false">
      <c r="A79" s="19" t="s">
        <v>92</v>
      </c>
      <c r="F79" s="47"/>
      <c r="G79" s="2"/>
      <c r="H79" s="2"/>
    </row>
    <row r="80" customFormat="false" ht="15.75" hidden="false" customHeight="true" outlineLevel="0" collapsed="false">
      <c r="A80" s="19"/>
      <c r="F80" s="47"/>
      <c r="G80" s="2"/>
      <c r="H80" s="2"/>
    </row>
    <row r="81" customFormat="false" ht="15.75" hidden="false" customHeight="true" outlineLevel="0" collapsed="false">
      <c r="A81" s="19"/>
      <c r="F81" s="47"/>
      <c r="G81" s="2"/>
      <c r="H81" s="2"/>
    </row>
    <row r="82" customFormat="false" ht="15.75" hidden="false" customHeight="true" outlineLevel="0" collapsed="false">
      <c r="A82" s="19"/>
      <c r="F82" s="47"/>
      <c r="G82" s="2"/>
      <c r="H82" s="2"/>
    </row>
    <row r="83" customFormat="false" ht="15.75" hidden="false" customHeight="true" outlineLevel="0" collapsed="false">
      <c r="A83" s="19"/>
      <c r="F83" s="47"/>
      <c r="G83" s="2"/>
      <c r="H83" s="2"/>
    </row>
    <row r="84" customFormat="false" ht="15.75" hidden="false" customHeight="true" outlineLevel="0" collapsed="false">
      <c r="A84" s="19" t="s">
        <v>110</v>
      </c>
      <c r="F84" s="47"/>
      <c r="G84" s="2"/>
      <c r="H84" s="2"/>
    </row>
    <row r="85" customFormat="false" ht="15.75" hidden="false" customHeight="true" outlineLevel="0" collapsed="false">
      <c r="A85" s="19"/>
      <c r="F85" s="47"/>
      <c r="G85" s="2"/>
      <c r="H85" s="2"/>
    </row>
    <row r="86" customFormat="false" ht="15.75" hidden="false" customHeight="true" outlineLevel="0" collapsed="false">
      <c r="A86" s="19"/>
      <c r="F86" s="47"/>
      <c r="G86" s="2"/>
      <c r="H86" s="2"/>
    </row>
    <row r="87" customFormat="false" ht="15.75" hidden="false" customHeight="true" outlineLevel="0" collapsed="false">
      <c r="A87" s="19"/>
      <c r="F87" s="47"/>
      <c r="G87" s="2"/>
      <c r="H87" s="2"/>
    </row>
    <row r="88" customFormat="false" ht="15.75" hidden="false" customHeight="true" outlineLevel="0" collapsed="false">
      <c r="A88" s="19"/>
      <c r="F88" s="47"/>
      <c r="G88" s="2"/>
      <c r="H88" s="2"/>
    </row>
    <row r="89" customFormat="false" ht="15.75" hidden="false" customHeight="true" outlineLevel="0" collapsed="false">
      <c r="A89" s="19"/>
      <c r="F89" s="47"/>
      <c r="G89" s="2"/>
      <c r="H89" s="2"/>
    </row>
    <row r="90" customFormat="false" ht="15.75" hidden="false" customHeight="true" outlineLevel="0" collapsed="false">
      <c r="A90" s="19"/>
      <c r="F90" s="47"/>
      <c r="G90" s="2"/>
      <c r="H90" s="2"/>
    </row>
    <row r="91" customFormat="false" ht="15.75" hidden="false" customHeight="true" outlineLevel="0" collapsed="false">
      <c r="A91" s="19"/>
      <c r="F91" s="47"/>
      <c r="G91" s="2"/>
      <c r="H91" s="2"/>
    </row>
    <row r="92" customFormat="false" ht="15.75" hidden="false" customHeight="true" outlineLevel="0" collapsed="false">
      <c r="A92" s="25"/>
      <c r="B92" s="26"/>
      <c r="C92" s="26"/>
      <c r="D92" s="26"/>
      <c r="E92" s="26"/>
      <c r="F92" s="84"/>
      <c r="G92" s="2"/>
      <c r="H92" s="2"/>
    </row>
    <row r="93" customFormat="false" ht="15.75" hidden="false" customHeight="true" outlineLevel="0" collapsed="false">
      <c r="B93" s="2"/>
      <c r="G93" s="2"/>
      <c r="H93" s="2"/>
    </row>
    <row r="94" customFormat="false" ht="15.75" hidden="false" customHeight="true" outlineLevel="0" collapsed="false">
      <c r="B94" s="2"/>
      <c r="G94" s="2"/>
      <c r="H94" s="2"/>
    </row>
    <row r="95" customFormat="false" ht="15.75" hidden="false" customHeight="true" outlineLevel="0" collapsed="false">
      <c r="B95" s="2"/>
      <c r="G95" s="2"/>
      <c r="H95" s="2"/>
    </row>
    <row r="96" customFormat="false" ht="15.75" hidden="false" customHeight="true" outlineLevel="0" collapsed="false">
      <c r="B96" s="2"/>
      <c r="G96" s="2"/>
      <c r="H96" s="2"/>
    </row>
    <row r="97" customFormat="false" ht="15.75" hidden="false" customHeight="true" outlineLevel="0" collapsed="false">
      <c r="B97" s="2"/>
      <c r="G97" s="2"/>
      <c r="H97" s="2"/>
    </row>
    <row r="98" customFormat="false" ht="15.75" hidden="false" customHeight="true" outlineLevel="0" collapsed="false">
      <c r="B98" s="2"/>
      <c r="G98" s="2"/>
      <c r="H98" s="2"/>
    </row>
    <row r="99" customFormat="false" ht="15.75" hidden="false" customHeight="true" outlineLevel="0" collapsed="false">
      <c r="B99" s="2"/>
      <c r="G99" s="2"/>
      <c r="H99" s="2"/>
    </row>
    <row r="100" customFormat="false" ht="15.75" hidden="false" customHeight="true" outlineLevel="0" collapsed="false">
      <c r="B100" s="2"/>
      <c r="G100" s="2"/>
      <c r="H100" s="2"/>
    </row>
    <row r="101" customFormat="false" ht="15.75" hidden="false" customHeight="true" outlineLevel="0" collapsed="false">
      <c r="B101" s="2"/>
      <c r="G101" s="2"/>
      <c r="H101" s="2"/>
    </row>
    <row r="102" customFormat="false" ht="15.75" hidden="false" customHeight="true" outlineLevel="0" collapsed="false">
      <c r="B102" s="2"/>
      <c r="G102" s="2"/>
      <c r="H102" s="2"/>
    </row>
    <row r="103" customFormat="false" ht="15.75" hidden="false" customHeight="true" outlineLevel="0" collapsed="false">
      <c r="B103" s="2"/>
      <c r="G103" s="2"/>
      <c r="H103" s="2"/>
    </row>
    <row r="104" customFormat="false" ht="15.75" hidden="false" customHeight="true" outlineLevel="0" collapsed="false">
      <c r="B104" s="2"/>
      <c r="G104" s="2"/>
      <c r="H104" s="2"/>
    </row>
    <row r="105" customFormat="false" ht="15.75" hidden="false" customHeight="true" outlineLevel="0" collapsed="false">
      <c r="B105" s="2"/>
      <c r="G105" s="2"/>
      <c r="H105" s="2"/>
    </row>
    <row r="106" customFormat="false" ht="15.75" hidden="false" customHeight="true" outlineLevel="0" collapsed="false">
      <c r="B106" s="2"/>
      <c r="G106" s="2"/>
      <c r="H106" s="2"/>
    </row>
    <row r="107" customFormat="false" ht="15.75" hidden="false" customHeight="true" outlineLevel="0" collapsed="false">
      <c r="B107" s="2"/>
      <c r="G107" s="2"/>
      <c r="H107" s="2"/>
    </row>
    <row r="108" customFormat="false" ht="15.75" hidden="false" customHeight="true" outlineLevel="0" collapsed="false">
      <c r="B108" s="2"/>
      <c r="G108" s="2"/>
      <c r="H108" s="2"/>
    </row>
    <row r="109" customFormat="false" ht="15.75" hidden="false" customHeight="true" outlineLevel="0" collapsed="false">
      <c r="B109" s="2"/>
      <c r="G109" s="2"/>
      <c r="H109" s="2"/>
    </row>
    <row r="110" customFormat="false" ht="15.75" hidden="false" customHeight="true" outlineLevel="0" collapsed="false">
      <c r="B110" s="2"/>
      <c r="G110" s="2"/>
      <c r="H110" s="2"/>
    </row>
    <row r="111" customFormat="false" ht="15.75" hidden="false" customHeight="true" outlineLevel="0" collapsed="false">
      <c r="B111" s="2"/>
      <c r="G111" s="2"/>
      <c r="H111" s="2"/>
    </row>
    <row r="112" customFormat="false" ht="15.75" hidden="false" customHeight="true" outlineLevel="0" collapsed="false">
      <c r="B112" s="2"/>
      <c r="G112" s="2"/>
      <c r="H112" s="2"/>
    </row>
    <row r="113" customFormat="false" ht="15.75" hidden="false" customHeight="true" outlineLevel="0" collapsed="false">
      <c r="B113" s="2"/>
      <c r="G113" s="2"/>
      <c r="H113" s="2"/>
    </row>
    <row r="114" customFormat="false" ht="15.75" hidden="false" customHeight="true" outlineLevel="0" collapsed="false">
      <c r="B114" s="2"/>
      <c r="G114" s="2"/>
      <c r="H114" s="2"/>
    </row>
    <row r="115" customFormat="false" ht="15.75" hidden="false" customHeight="true" outlineLevel="0" collapsed="false">
      <c r="B115" s="2"/>
      <c r="G115" s="2"/>
      <c r="H115" s="2"/>
    </row>
    <row r="116" customFormat="false" ht="15.75" hidden="false" customHeight="true" outlineLevel="0" collapsed="false">
      <c r="B116" s="2"/>
      <c r="G116" s="2"/>
      <c r="H116" s="2"/>
    </row>
    <row r="117" customFormat="false" ht="15.75" hidden="false" customHeight="true" outlineLevel="0" collapsed="false">
      <c r="B117" s="2"/>
      <c r="G117" s="2"/>
      <c r="H117" s="2"/>
    </row>
    <row r="118" customFormat="false" ht="15.75" hidden="false" customHeight="true" outlineLevel="0" collapsed="false">
      <c r="B118" s="2"/>
      <c r="G118" s="2"/>
      <c r="H118" s="2"/>
    </row>
    <row r="119" customFormat="false" ht="15.75" hidden="false" customHeight="true" outlineLevel="0" collapsed="false">
      <c r="B119" s="2"/>
      <c r="G119" s="2"/>
      <c r="H119" s="2"/>
    </row>
    <row r="120" customFormat="false" ht="15.75" hidden="false" customHeight="true" outlineLevel="0" collapsed="false">
      <c r="B120" s="2"/>
      <c r="G120" s="2"/>
      <c r="H120" s="2"/>
    </row>
    <row r="121" customFormat="false" ht="15.75" hidden="false" customHeight="true" outlineLevel="0" collapsed="false">
      <c r="B121" s="2"/>
      <c r="G121" s="2"/>
      <c r="H121" s="2"/>
    </row>
    <row r="122" customFormat="false" ht="15.75" hidden="false" customHeight="true" outlineLevel="0" collapsed="false">
      <c r="B122" s="2"/>
      <c r="G122" s="2"/>
      <c r="H122" s="2"/>
    </row>
    <row r="123" customFormat="false" ht="15.75" hidden="false" customHeight="true" outlineLevel="0" collapsed="false">
      <c r="B123" s="2"/>
      <c r="G123" s="2"/>
      <c r="H123" s="2"/>
    </row>
    <row r="124" customFormat="false" ht="15.75" hidden="false" customHeight="true" outlineLevel="0" collapsed="false">
      <c r="B124" s="2"/>
      <c r="G124" s="2"/>
      <c r="H124" s="2"/>
    </row>
    <row r="125" customFormat="false" ht="15.75" hidden="false" customHeight="true" outlineLevel="0" collapsed="false">
      <c r="B125" s="2"/>
      <c r="G125" s="2"/>
      <c r="H125" s="2"/>
    </row>
    <row r="126" customFormat="false" ht="15.75" hidden="false" customHeight="true" outlineLevel="0" collapsed="false">
      <c r="B126" s="2"/>
      <c r="G126" s="2"/>
      <c r="H126" s="2"/>
    </row>
    <row r="127" customFormat="false" ht="15.75" hidden="false" customHeight="true" outlineLevel="0" collapsed="false">
      <c r="B127" s="2"/>
      <c r="G127" s="2"/>
      <c r="H127" s="2"/>
    </row>
    <row r="128" customFormat="false" ht="15.75" hidden="false" customHeight="true" outlineLevel="0" collapsed="false">
      <c r="B128" s="2"/>
      <c r="G128" s="2"/>
      <c r="H128" s="2"/>
    </row>
    <row r="129" customFormat="false" ht="15.75" hidden="false" customHeight="true" outlineLevel="0" collapsed="false">
      <c r="B129" s="2"/>
      <c r="G129" s="2"/>
      <c r="H129" s="2"/>
    </row>
    <row r="130" customFormat="false" ht="15.75" hidden="false" customHeight="true" outlineLevel="0" collapsed="false">
      <c r="B130" s="2"/>
      <c r="G130" s="2"/>
      <c r="H130" s="2"/>
    </row>
    <row r="131" customFormat="false" ht="15.75" hidden="false" customHeight="true" outlineLevel="0" collapsed="false">
      <c r="B131" s="2"/>
      <c r="G131" s="2"/>
      <c r="H131" s="2"/>
    </row>
    <row r="132" customFormat="false" ht="15.75" hidden="false" customHeight="true" outlineLevel="0" collapsed="false">
      <c r="B132" s="2"/>
      <c r="G132" s="2"/>
      <c r="H132" s="2"/>
    </row>
    <row r="133" customFormat="false" ht="15.75" hidden="false" customHeight="true" outlineLevel="0" collapsed="false">
      <c r="B133" s="2"/>
      <c r="G133" s="2"/>
      <c r="H133" s="2"/>
    </row>
    <row r="134" customFormat="false" ht="15.75" hidden="false" customHeight="true" outlineLevel="0" collapsed="false">
      <c r="B134" s="2"/>
      <c r="G134" s="2"/>
      <c r="H134" s="2"/>
    </row>
    <row r="135" customFormat="false" ht="15.75" hidden="false" customHeight="true" outlineLevel="0" collapsed="false">
      <c r="B135" s="2"/>
      <c r="G135" s="2"/>
      <c r="H135" s="2"/>
    </row>
    <row r="136" customFormat="false" ht="15.75" hidden="false" customHeight="true" outlineLevel="0" collapsed="false">
      <c r="B136" s="2"/>
      <c r="G136" s="2"/>
      <c r="H136" s="2"/>
    </row>
    <row r="137" customFormat="false" ht="15.75" hidden="false" customHeight="true" outlineLevel="0" collapsed="false">
      <c r="B137" s="2"/>
      <c r="G137" s="2"/>
      <c r="H137" s="2"/>
    </row>
    <row r="138" customFormat="false" ht="15.75" hidden="false" customHeight="true" outlineLevel="0" collapsed="false">
      <c r="B138" s="2"/>
      <c r="G138" s="2"/>
      <c r="H138" s="2"/>
    </row>
    <row r="139" customFormat="false" ht="15.75" hidden="false" customHeight="true" outlineLevel="0" collapsed="false">
      <c r="B139" s="2"/>
      <c r="G139" s="2"/>
      <c r="H139" s="2"/>
    </row>
    <row r="140" customFormat="false" ht="15.75" hidden="false" customHeight="true" outlineLevel="0" collapsed="false">
      <c r="B140" s="2"/>
      <c r="G140" s="2"/>
      <c r="H140" s="2"/>
    </row>
    <row r="141" customFormat="false" ht="15.75" hidden="false" customHeight="true" outlineLevel="0" collapsed="false">
      <c r="B141" s="2"/>
      <c r="G141" s="2"/>
      <c r="H141" s="2"/>
    </row>
    <row r="142" customFormat="false" ht="15.75" hidden="false" customHeight="true" outlineLevel="0" collapsed="false">
      <c r="B142" s="2"/>
      <c r="G142" s="2"/>
      <c r="H142" s="2"/>
    </row>
    <row r="143" customFormat="false" ht="15.75" hidden="false" customHeight="true" outlineLevel="0" collapsed="false">
      <c r="B143" s="2"/>
      <c r="G143" s="2"/>
      <c r="H143" s="2"/>
    </row>
    <row r="144" customFormat="false" ht="15.75" hidden="false" customHeight="true" outlineLevel="0" collapsed="false">
      <c r="B144" s="2"/>
      <c r="G144" s="2"/>
      <c r="H144" s="2"/>
    </row>
    <row r="145" customFormat="false" ht="15.75" hidden="false" customHeight="true" outlineLevel="0" collapsed="false">
      <c r="B145" s="2"/>
      <c r="G145" s="2"/>
      <c r="H145" s="2"/>
    </row>
    <row r="146" customFormat="false" ht="15.75" hidden="false" customHeight="true" outlineLevel="0" collapsed="false">
      <c r="B146" s="2"/>
      <c r="G146" s="2"/>
      <c r="H146" s="2"/>
    </row>
    <row r="147" customFormat="false" ht="15.75" hidden="false" customHeight="true" outlineLevel="0" collapsed="false">
      <c r="B147" s="2"/>
      <c r="G147" s="2"/>
      <c r="H147" s="2"/>
    </row>
    <row r="148" customFormat="false" ht="15.75" hidden="false" customHeight="true" outlineLevel="0" collapsed="false">
      <c r="B148" s="2"/>
      <c r="G148" s="2"/>
      <c r="H148" s="2"/>
    </row>
    <row r="149" customFormat="false" ht="15.75" hidden="false" customHeight="true" outlineLevel="0" collapsed="false">
      <c r="B149" s="2"/>
      <c r="G149" s="2"/>
      <c r="H149" s="2"/>
    </row>
    <row r="150" customFormat="false" ht="15.75" hidden="false" customHeight="true" outlineLevel="0" collapsed="false">
      <c r="B150" s="2"/>
      <c r="G150" s="2"/>
      <c r="H150" s="2"/>
    </row>
    <row r="151" customFormat="false" ht="15.75" hidden="false" customHeight="true" outlineLevel="0" collapsed="false">
      <c r="B151" s="2"/>
      <c r="G151" s="2"/>
      <c r="H151" s="2"/>
    </row>
    <row r="152" customFormat="false" ht="15.75" hidden="false" customHeight="true" outlineLevel="0" collapsed="false">
      <c r="B152" s="2"/>
      <c r="G152" s="2"/>
      <c r="H152" s="2"/>
    </row>
    <row r="153" customFormat="false" ht="15.75" hidden="false" customHeight="true" outlineLevel="0" collapsed="false">
      <c r="B153" s="2"/>
      <c r="G153" s="2"/>
      <c r="H153" s="2"/>
    </row>
    <row r="154" customFormat="false" ht="15.75" hidden="false" customHeight="true" outlineLevel="0" collapsed="false">
      <c r="B154" s="2"/>
      <c r="G154" s="2"/>
      <c r="H154" s="2"/>
    </row>
    <row r="155" customFormat="false" ht="15.75" hidden="false" customHeight="true" outlineLevel="0" collapsed="false">
      <c r="B155" s="2"/>
      <c r="G155" s="2"/>
      <c r="H155" s="2"/>
    </row>
    <row r="156" customFormat="false" ht="15.75" hidden="false" customHeight="true" outlineLevel="0" collapsed="false">
      <c r="B156" s="2"/>
      <c r="G156" s="2"/>
      <c r="H156" s="2"/>
    </row>
    <row r="157" customFormat="false" ht="15.75" hidden="false" customHeight="true" outlineLevel="0" collapsed="false">
      <c r="B157" s="2"/>
      <c r="G157" s="2"/>
      <c r="H157" s="2"/>
    </row>
    <row r="158" customFormat="false" ht="15.75" hidden="false" customHeight="true" outlineLevel="0" collapsed="false">
      <c r="B158" s="2"/>
      <c r="G158" s="2"/>
      <c r="H158" s="2"/>
    </row>
    <row r="159" customFormat="false" ht="15.75" hidden="false" customHeight="true" outlineLevel="0" collapsed="false">
      <c r="B159" s="2"/>
      <c r="G159" s="2"/>
      <c r="H159" s="2"/>
    </row>
    <row r="160" customFormat="false" ht="15.75" hidden="false" customHeight="true" outlineLevel="0" collapsed="false">
      <c r="B160" s="2"/>
      <c r="G160" s="2"/>
      <c r="H160" s="2"/>
    </row>
    <row r="161" customFormat="false" ht="15.75" hidden="false" customHeight="true" outlineLevel="0" collapsed="false">
      <c r="B161" s="2"/>
      <c r="G161" s="2"/>
      <c r="H161" s="2"/>
    </row>
    <row r="162" customFormat="false" ht="15.75" hidden="false" customHeight="true" outlineLevel="0" collapsed="false">
      <c r="B162" s="2"/>
      <c r="G162" s="2"/>
      <c r="H162" s="2"/>
    </row>
    <row r="163" customFormat="false" ht="15.75" hidden="false" customHeight="true" outlineLevel="0" collapsed="false">
      <c r="B163" s="2"/>
      <c r="G163" s="2"/>
      <c r="H163" s="2"/>
    </row>
    <row r="164" customFormat="false" ht="15.75" hidden="false" customHeight="true" outlineLevel="0" collapsed="false">
      <c r="B164" s="2"/>
      <c r="G164" s="2"/>
      <c r="H164" s="2"/>
    </row>
    <row r="165" customFormat="false" ht="15.75" hidden="false" customHeight="true" outlineLevel="0" collapsed="false">
      <c r="B165" s="2"/>
      <c r="G165" s="2"/>
      <c r="H165" s="2"/>
    </row>
    <row r="166" customFormat="false" ht="15.75" hidden="false" customHeight="true" outlineLevel="0" collapsed="false">
      <c r="B166" s="2"/>
      <c r="G166" s="2"/>
      <c r="H166" s="2"/>
    </row>
    <row r="167" customFormat="false" ht="15.75" hidden="false" customHeight="true" outlineLevel="0" collapsed="false">
      <c r="B167" s="2"/>
      <c r="G167" s="2"/>
      <c r="H167" s="2"/>
    </row>
    <row r="168" customFormat="false" ht="15.75" hidden="false" customHeight="true" outlineLevel="0" collapsed="false">
      <c r="B168" s="2"/>
      <c r="G168" s="2"/>
      <c r="H168" s="2"/>
    </row>
    <row r="169" customFormat="false" ht="15.75" hidden="false" customHeight="true" outlineLevel="0" collapsed="false">
      <c r="B169" s="2"/>
      <c r="G169" s="2"/>
      <c r="H169" s="2"/>
    </row>
    <row r="170" customFormat="false" ht="15.75" hidden="false" customHeight="true" outlineLevel="0" collapsed="false">
      <c r="B170" s="2"/>
      <c r="G170" s="2"/>
      <c r="H170" s="2"/>
    </row>
    <row r="171" customFormat="false" ht="15.75" hidden="false" customHeight="true" outlineLevel="0" collapsed="false">
      <c r="B171" s="2"/>
      <c r="G171" s="2"/>
      <c r="H171" s="2"/>
    </row>
    <row r="172" customFormat="false" ht="15.75" hidden="false" customHeight="true" outlineLevel="0" collapsed="false">
      <c r="B172" s="2"/>
      <c r="G172" s="2"/>
      <c r="H172" s="2"/>
    </row>
    <row r="173" customFormat="false" ht="15.75" hidden="false" customHeight="true" outlineLevel="0" collapsed="false">
      <c r="B173" s="2"/>
      <c r="G173" s="2"/>
      <c r="H173" s="2"/>
    </row>
    <row r="174" customFormat="false" ht="15.75" hidden="false" customHeight="true" outlineLevel="0" collapsed="false">
      <c r="B174" s="2"/>
      <c r="G174" s="2"/>
      <c r="H174" s="2"/>
    </row>
    <row r="175" customFormat="false" ht="15.75" hidden="false" customHeight="true" outlineLevel="0" collapsed="false">
      <c r="B175" s="2"/>
      <c r="G175" s="2"/>
      <c r="H175" s="2"/>
    </row>
    <row r="176" customFormat="false" ht="15.75" hidden="false" customHeight="true" outlineLevel="0" collapsed="false">
      <c r="B176" s="2"/>
      <c r="G176" s="2"/>
      <c r="H176" s="2"/>
    </row>
    <row r="177" customFormat="false" ht="15.75" hidden="false" customHeight="true" outlineLevel="0" collapsed="false">
      <c r="B177" s="2"/>
      <c r="G177" s="2"/>
      <c r="H177" s="2"/>
    </row>
    <row r="178" customFormat="false" ht="15.75" hidden="false" customHeight="true" outlineLevel="0" collapsed="false">
      <c r="B178" s="2"/>
      <c r="G178" s="2"/>
      <c r="H178" s="2"/>
    </row>
    <row r="179" customFormat="false" ht="15.75" hidden="false" customHeight="true" outlineLevel="0" collapsed="false">
      <c r="B179" s="2"/>
      <c r="G179" s="2"/>
      <c r="H179" s="2"/>
    </row>
    <row r="180" customFormat="false" ht="15.75" hidden="false" customHeight="true" outlineLevel="0" collapsed="false">
      <c r="B180" s="2"/>
      <c r="G180" s="2"/>
      <c r="H180" s="2"/>
    </row>
    <row r="181" customFormat="false" ht="15.75" hidden="false" customHeight="true" outlineLevel="0" collapsed="false">
      <c r="B181" s="2"/>
      <c r="G181" s="2"/>
      <c r="H181" s="2"/>
    </row>
    <row r="182" customFormat="false" ht="15.75" hidden="false" customHeight="true" outlineLevel="0" collapsed="false">
      <c r="B182" s="2"/>
      <c r="G182" s="2"/>
      <c r="H182" s="2"/>
    </row>
    <row r="183" customFormat="false" ht="15.75" hidden="false" customHeight="true" outlineLevel="0" collapsed="false">
      <c r="B183" s="2"/>
      <c r="G183" s="2"/>
      <c r="H183" s="2"/>
    </row>
    <row r="184" customFormat="false" ht="15.75" hidden="false" customHeight="true" outlineLevel="0" collapsed="false">
      <c r="B184" s="2"/>
      <c r="G184" s="2"/>
      <c r="H184" s="2"/>
    </row>
    <row r="185" customFormat="false" ht="15.75" hidden="false" customHeight="true" outlineLevel="0" collapsed="false">
      <c r="B185" s="2"/>
      <c r="G185" s="2"/>
      <c r="H185" s="2"/>
    </row>
    <row r="186" customFormat="false" ht="15.75" hidden="false" customHeight="true" outlineLevel="0" collapsed="false">
      <c r="B186" s="2"/>
      <c r="G186" s="2"/>
      <c r="H186" s="2"/>
    </row>
    <row r="187" customFormat="false" ht="15.75" hidden="false" customHeight="true" outlineLevel="0" collapsed="false">
      <c r="B187" s="2"/>
      <c r="G187" s="2"/>
      <c r="H187" s="2"/>
    </row>
    <row r="188" customFormat="false" ht="15.75" hidden="false" customHeight="true" outlineLevel="0" collapsed="false">
      <c r="B188" s="2"/>
      <c r="G188" s="2"/>
      <c r="H188" s="2"/>
    </row>
    <row r="189" customFormat="false" ht="15.75" hidden="false" customHeight="true" outlineLevel="0" collapsed="false">
      <c r="B189" s="2"/>
      <c r="G189" s="2"/>
      <c r="H189" s="2"/>
    </row>
    <row r="190" customFormat="false" ht="15.75" hidden="false" customHeight="true" outlineLevel="0" collapsed="false">
      <c r="B190" s="2"/>
      <c r="G190" s="2"/>
      <c r="H190" s="2"/>
    </row>
    <row r="191" customFormat="false" ht="15.75" hidden="false" customHeight="true" outlineLevel="0" collapsed="false">
      <c r="B191" s="2"/>
      <c r="G191" s="2"/>
      <c r="H191" s="2"/>
    </row>
    <row r="192" customFormat="false" ht="15.75" hidden="false" customHeight="true" outlineLevel="0" collapsed="false">
      <c r="B192" s="2"/>
      <c r="G192" s="2"/>
      <c r="H192" s="2"/>
    </row>
    <row r="193" customFormat="false" ht="15.75" hidden="false" customHeight="true" outlineLevel="0" collapsed="false">
      <c r="B193" s="2"/>
      <c r="G193" s="2"/>
      <c r="H193" s="2"/>
    </row>
    <row r="194" customFormat="false" ht="15.75" hidden="false" customHeight="true" outlineLevel="0" collapsed="false">
      <c r="B194" s="2"/>
      <c r="G194" s="2"/>
      <c r="H194" s="2"/>
    </row>
    <row r="195" customFormat="false" ht="15.75" hidden="false" customHeight="true" outlineLevel="0" collapsed="false">
      <c r="B195" s="2"/>
      <c r="G195" s="2"/>
      <c r="H195" s="2"/>
    </row>
    <row r="196" customFormat="false" ht="15.75" hidden="false" customHeight="true" outlineLevel="0" collapsed="false">
      <c r="B196" s="2"/>
      <c r="G196" s="2"/>
      <c r="H196" s="2"/>
    </row>
    <row r="197" customFormat="false" ht="15.75" hidden="false" customHeight="true" outlineLevel="0" collapsed="false">
      <c r="B197" s="2"/>
      <c r="G197" s="2"/>
      <c r="H197" s="2"/>
    </row>
    <row r="198" customFormat="false" ht="15.75" hidden="false" customHeight="true" outlineLevel="0" collapsed="false">
      <c r="B198" s="2"/>
      <c r="G198" s="2"/>
      <c r="H198" s="2"/>
    </row>
    <row r="199" customFormat="false" ht="15.75" hidden="false" customHeight="true" outlineLevel="0" collapsed="false">
      <c r="B199" s="2"/>
      <c r="G199" s="2"/>
      <c r="H199" s="2"/>
    </row>
    <row r="200" customFormat="false" ht="15.75" hidden="false" customHeight="true" outlineLevel="0" collapsed="false">
      <c r="B200" s="2"/>
      <c r="G200" s="2"/>
      <c r="H200" s="2"/>
    </row>
    <row r="201" customFormat="false" ht="15.75" hidden="false" customHeight="true" outlineLevel="0" collapsed="false">
      <c r="B201" s="2"/>
      <c r="G201" s="2"/>
      <c r="H201" s="2"/>
    </row>
    <row r="202" customFormat="false" ht="15.75" hidden="false" customHeight="true" outlineLevel="0" collapsed="false">
      <c r="B202" s="2"/>
      <c r="G202" s="2"/>
      <c r="H202" s="2"/>
    </row>
    <row r="203" customFormat="false" ht="15.75" hidden="false" customHeight="true" outlineLevel="0" collapsed="false">
      <c r="B203" s="2"/>
      <c r="G203" s="2"/>
      <c r="H203" s="2"/>
    </row>
    <row r="204" customFormat="false" ht="15.75" hidden="false" customHeight="true" outlineLevel="0" collapsed="false">
      <c r="B204" s="2"/>
      <c r="G204" s="2"/>
      <c r="H204" s="2"/>
    </row>
    <row r="205" customFormat="false" ht="15.75" hidden="false" customHeight="true" outlineLevel="0" collapsed="false">
      <c r="B205" s="2"/>
      <c r="G205" s="2"/>
      <c r="H205" s="2"/>
    </row>
    <row r="206" customFormat="false" ht="15.75" hidden="false" customHeight="true" outlineLevel="0" collapsed="false">
      <c r="B206" s="2"/>
      <c r="G206" s="2"/>
      <c r="H206" s="2"/>
    </row>
    <row r="207" customFormat="false" ht="15.75" hidden="false" customHeight="true" outlineLevel="0" collapsed="false">
      <c r="B207" s="2"/>
      <c r="G207" s="2"/>
      <c r="H207" s="2"/>
    </row>
    <row r="208" customFormat="false" ht="15.75" hidden="false" customHeight="true" outlineLevel="0" collapsed="false">
      <c r="B208" s="2"/>
      <c r="G208" s="2"/>
      <c r="H208" s="2"/>
    </row>
    <row r="209" customFormat="false" ht="15.75" hidden="false" customHeight="true" outlineLevel="0" collapsed="false">
      <c r="B209" s="2"/>
      <c r="G209" s="2"/>
      <c r="H209" s="2"/>
    </row>
    <row r="210" customFormat="false" ht="15.75" hidden="false" customHeight="true" outlineLevel="0" collapsed="false">
      <c r="B210" s="2"/>
      <c r="G210" s="2"/>
      <c r="H210" s="2"/>
    </row>
    <row r="211" customFormat="false" ht="15.75" hidden="false" customHeight="true" outlineLevel="0" collapsed="false">
      <c r="B211" s="2"/>
      <c r="G211" s="2"/>
      <c r="H211" s="2"/>
    </row>
    <row r="212" customFormat="false" ht="15.75" hidden="false" customHeight="true" outlineLevel="0" collapsed="false">
      <c r="B212" s="2"/>
      <c r="G212" s="2"/>
      <c r="H212" s="2"/>
    </row>
    <row r="213" customFormat="false" ht="15.75" hidden="false" customHeight="true" outlineLevel="0" collapsed="false">
      <c r="B213" s="2"/>
      <c r="G213" s="2"/>
      <c r="H213" s="2"/>
    </row>
    <row r="214" customFormat="false" ht="15.75" hidden="false" customHeight="true" outlineLevel="0" collapsed="false">
      <c r="B214" s="2"/>
      <c r="G214" s="2"/>
      <c r="H214" s="2"/>
    </row>
    <row r="215" customFormat="false" ht="15.75" hidden="false" customHeight="true" outlineLevel="0" collapsed="false">
      <c r="B215" s="2"/>
      <c r="G215" s="2"/>
      <c r="H215" s="2"/>
    </row>
    <row r="216" customFormat="false" ht="15.75" hidden="false" customHeight="true" outlineLevel="0" collapsed="false">
      <c r="B216" s="2"/>
      <c r="G216" s="2"/>
      <c r="H216" s="2"/>
    </row>
    <row r="217" customFormat="false" ht="15.75" hidden="false" customHeight="true" outlineLevel="0" collapsed="false">
      <c r="B217" s="2"/>
      <c r="G217" s="2"/>
      <c r="H217" s="2"/>
    </row>
    <row r="218" customFormat="false" ht="15.75" hidden="false" customHeight="true" outlineLevel="0" collapsed="false">
      <c r="B218" s="2"/>
      <c r="G218" s="2"/>
      <c r="H218" s="2"/>
    </row>
    <row r="219" customFormat="false" ht="15.75" hidden="false" customHeight="true" outlineLevel="0" collapsed="false">
      <c r="B219" s="2"/>
      <c r="G219" s="2"/>
      <c r="H219" s="2"/>
    </row>
    <row r="220" customFormat="false" ht="15.75" hidden="false" customHeight="true" outlineLevel="0" collapsed="false">
      <c r="B220" s="2"/>
      <c r="G220" s="2"/>
      <c r="H220" s="2"/>
    </row>
    <row r="221" customFormat="false" ht="15.75" hidden="false" customHeight="true" outlineLevel="0" collapsed="false">
      <c r="B221" s="2"/>
      <c r="G221" s="2"/>
      <c r="H221" s="2"/>
    </row>
    <row r="222" customFormat="false" ht="15.75" hidden="false" customHeight="true" outlineLevel="0" collapsed="false">
      <c r="B222" s="2"/>
      <c r="G222" s="2"/>
      <c r="H222" s="2"/>
    </row>
    <row r="223" customFormat="false" ht="15.75" hidden="false" customHeight="true" outlineLevel="0" collapsed="false">
      <c r="B223" s="2"/>
      <c r="G223" s="2"/>
      <c r="H223" s="2"/>
    </row>
    <row r="224" customFormat="false" ht="15.75" hidden="false" customHeight="true" outlineLevel="0" collapsed="false">
      <c r="B224" s="2"/>
      <c r="G224" s="2"/>
      <c r="H224" s="2"/>
    </row>
    <row r="225" customFormat="false" ht="15.75" hidden="false" customHeight="true" outlineLevel="0" collapsed="false">
      <c r="B225" s="2"/>
      <c r="G225" s="2"/>
      <c r="H225" s="2"/>
    </row>
    <row r="226" customFormat="false" ht="15.75" hidden="false" customHeight="true" outlineLevel="0" collapsed="false">
      <c r="B226" s="2"/>
      <c r="G226" s="2"/>
      <c r="H226" s="2"/>
    </row>
    <row r="227" customFormat="false" ht="15.75" hidden="false" customHeight="true" outlineLevel="0" collapsed="false">
      <c r="B227" s="2"/>
      <c r="G227" s="2"/>
      <c r="H227" s="2"/>
    </row>
    <row r="228" customFormat="false" ht="15.75" hidden="false" customHeight="true" outlineLevel="0" collapsed="false">
      <c r="B228" s="2"/>
      <c r="G228" s="2"/>
      <c r="H228" s="2"/>
    </row>
    <row r="229" customFormat="false" ht="15.75" hidden="false" customHeight="true" outlineLevel="0" collapsed="false">
      <c r="B229" s="2"/>
      <c r="G229" s="2"/>
      <c r="H229" s="2"/>
    </row>
    <row r="230" customFormat="false" ht="15.75" hidden="false" customHeight="true" outlineLevel="0" collapsed="false">
      <c r="B230" s="2"/>
      <c r="G230" s="2"/>
      <c r="H230" s="2"/>
    </row>
    <row r="231" customFormat="false" ht="15.75" hidden="false" customHeight="true" outlineLevel="0" collapsed="false">
      <c r="B231" s="2"/>
      <c r="G231" s="2"/>
      <c r="H231" s="2"/>
    </row>
    <row r="232" customFormat="false" ht="15.75" hidden="false" customHeight="true" outlineLevel="0" collapsed="false">
      <c r="B232" s="2"/>
      <c r="G232" s="2"/>
      <c r="H232" s="2"/>
    </row>
    <row r="233" customFormat="false" ht="15.75" hidden="false" customHeight="true" outlineLevel="0" collapsed="false">
      <c r="B233" s="2"/>
      <c r="G233" s="2"/>
      <c r="H233" s="2"/>
    </row>
    <row r="234" customFormat="false" ht="15.75" hidden="false" customHeight="true" outlineLevel="0" collapsed="false">
      <c r="B234" s="2"/>
      <c r="G234" s="2"/>
      <c r="H234" s="2"/>
    </row>
    <row r="235" customFormat="false" ht="15.75" hidden="false" customHeight="true" outlineLevel="0" collapsed="false">
      <c r="B235" s="2"/>
      <c r="G235" s="2"/>
      <c r="H235" s="2"/>
    </row>
    <row r="236" customFormat="false" ht="15.75" hidden="false" customHeight="true" outlineLevel="0" collapsed="false">
      <c r="B236" s="2"/>
      <c r="G236" s="2"/>
      <c r="H236" s="2"/>
    </row>
    <row r="237" customFormat="false" ht="15.75" hidden="false" customHeight="true" outlineLevel="0" collapsed="false">
      <c r="B237" s="2"/>
      <c r="G237" s="2"/>
      <c r="H237" s="2"/>
    </row>
    <row r="238" customFormat="false" ht="15.75" hidden="false" customHeight="true" outlineLevel="0" collapsed="false">
      <c r="B238" s="2"/>
      <c r="G238" s="2"/>
      <c r="H238" s="2"/>
    </row>
    <row r="239" customFormat="false" ht="15.75" hidden="false" customHeight="true" outlineLevel="0" collapsed="false">
      <c r="B239" s="2"/>
      <c r="G239" s="2"/>
      <c r="H239" s="2"/>
    </row>
    <row r="240" customFormat="false" ht="15.75" hidden="false" customHeight="true" outlineLevel="0" collapsed="false">
      <c r="B240" s="2"/>
      <c r="G240" s="2"/>
      <c r="H240" s="2"/>
    </row>
    <row r="241" customFormat="false" ht="15.75" hidden="false" customHeight="true" outlineLevel="0" collapsed="false">
      <c r="B241" s="2"/>
      <c r="G241" s="2"/>
      <c r="H241" s="2"/>
    </row>
    <row r="242" customFormat="false" ht="15.75" hidden="false" customHeight="true" outlineLevel="0" collapsed="false">
      <c r="B242" s="2"/>
      <c r="G242" s="2"/>
      <c r="H242" s="2"/>
    </row>
    <row r="243" customFormat="false" ht="15.75" hidden="false" customHeight="true" outlineLevel="0" collapsed="false">
      <c r="B243" s="2"/>
      <c r="G243" s="2"/>
      <c r="H243" s="2"/>
    </row>
    <row r="244" customFormat="false" ht="15.75" hidden="false" customHeight="true" outlineLevel="0" collapsed="false">
      <c r="B244" s="2"/>
      <c r="G244" s="2"/>
      <c r="H244" s="2"/>
    </row>
    <row r="245" customFormat="false" ht="15.75" hidden="false" customHeight="true" outlineLevel="0" collapsed="false">
      <c r="B245" s="2"/>
      <c r="G245" s="2"/>
      <c r="H245" s="2"/>
    </row>
    <row r="246" customFormat="false" ht="15.75" hidden="false" customHeight="true" outlineLevel="0" collapsed="false">
      <c r="B246" s="2"/>
      <c r="G246" s="2"/>
      <c r="H246" s="2"/>
    </row>
    <row r="247" customFormat="false" ht="15.75" hidden="false" customHeight="true" outlineLevel="0" collapsed="false">
      <c r="B247" s="2"/>
      <c r="G247" s="2"/>
      <c r="H247" s="2"/>
    </row>
    <row r="248" customFormat="false" ht="15.75" hidden="false" customHeight="true" outlineLevel="0" collapsed="false">
      <c r="B248" s="2"/>
      <c r="G248" s="2"/>
      <c r="H248" s="2"/>
    </row>
    <row r="249" customFormat="false" ht="15.75" hidden="false" customHeight="true" outlineLevel="0" collapsed="false">
      <c r="B249" s="2"/>
      <c r="G249" s="2"/>
      <c r="H249" s="2"/>
    </row>
    <row r="250" customFormat="false" ht="15.75" hidden="false" customHeight="true" outlineLevel="0" collapsed="false">
      <c r="B250" s="2"/>
      <c r="G250" s="2"/>
      <c r="H250" s="2"/>
    </row>
    <row r="251" customFormat="false" ht="15.75" hidden="false" customHeight="true" outlineLevel="0" collapsed="false">
      <c r="B251" s="2"/>
      <c r="G251" s="2"/>
      <c r="H251" s="2"/>
    </row>
    <row r="252" customFormat="false" ht="15.75" hidden="false" customHeight="true" outlineLevel="0" collapsed="false">
      <c r="B252" s="2"/>
      <c r="G252" s="2"/>
      <c r="H252" s="2"/>
    </row>
    <row r="253" customFormat="false" ht="15.75" hidden="false" customHeight="true" outlineLevel="0" collapsed="false">
      <c r="B253" s="2"/>
      <c r="G253" s="2"/>
      <c r="H253" s="2"/>
    </row>
    <row r="254" customFormat="false" ht="15.75" hidden="false" customHeight="true" outlineLevel="0" collapsed="false">
      <c r="B254" s="2"/>
      <c r="G254" s="2"/>
      <c r="H254" s="2"/>
    </row>
    <row r="255" customFormat="false" ht="15.75" hidden="false" customHeight="true" outlineLevel="0" collapsed="false">
      <c r="B255" s="2"/>
      <c r="G255" s="2"/>
      <c r="H255" s="2"/>
    </row>
    <row r="256" customFormat="false" ht="15.75" hidden="false" customHeight="true" outlineLevel="0" collapsed="false">
      <c r="B256" s="2"/>
      <c r="G256" s="2"/>
      <c r="H256" s="2"/>
    </row>
    <row r="257" customFormat="false" ht="15.75" hidden="false" customHeight="true" outlineLevel="0" collapsed="false">
      <c r="B257" s="2"/>
      <c r="G257" s="2"/>
      <c r="H257" s="2"/>
    </row>
    <row r="258" customFormat="false" ht="15.75" hidden="false" customHeight="true" outlineLevel="0" collapsed="false">
      <c r="B258" s="2"/>
      <c r="G258" s="2"/>
      <c r="H258" s="2"/>
    </row>
    <row r="259" customFormat="false" ht="15.75" hidden="false" customHeight="true" outlineLevel="0" collapsed="false">
      <c r="B259" s="2"/>
      <c r="G259" s="2"/>
      <c r="H259" s="2"/>
    </row>
    <row r="260" customFormat="false" ht="15.75" hidden="false" customHeight="true" outlineLevel="0" collapsed="false">
      <c r="B260" s="2"/>
      <c r="G260" s="2"/>
      <c r="H260" s="2"/>
    </row>
    <row r="261" customFormat="false" ht="15.75" hidden="false" customHeight="true" outlineLevel="0" collapsed="false">
      <c r="B261" s="2"/>
      <c r="G261" s="2"/>
      <c r="H261" s="2"/>
    </row>
    <row r="262" customFormat="false" ht="15.75" hidden="false" customHeight="true" outlineLevel="0" collapsed="false">
      <c r="B262" s="2"/>
      <c r="G262" s="2"/>
      <c r="H262" s="2"/>
    </row>
    <row r="263" customFormat="false" ht="15.75" hidden="false" customHeight="true" outlineLevel="0" collapsed="false">
      <c r="B263" s="2"/>
      <c r="G263" s="2"/>
      <c r="H263" s="2"/>
    </row>
    <row r="264" customFormat="false" ht="15.75" hidden="false" customHeight="true" outlineLevel="0" collapsed="false">
      <c r="B264" s="2"/>
      <c r="G264" s="2"/>
      <c r="H264" s="2"/>
    </row>
    <row r="265" customFormat="false" ht="15.75" hidden="false" customHeight="true" outlineLevel="0" collapsed="false">
      <c r="B265" s="2"/>
      <c r="G265" s="2"/>
      <c r="H265" s="2"/>
    </row>
    <row r="266" customFormat="false" ht="15.75" hidden="false" customHeight="true" outlineLevel="0" collapsed="false">
      <c r="B266" s="2"/>
      <c r="G266" s="2"/>
      <c r="H266" s="2"/>
    </row>
    <row r="267" customFormat="false" ht="15.75" hidden="false" customHeight="true" outlineLevel="0" collapsed="false">
      <c r="B267" s="2"/>
      <c r="G267" s="2"/>
      <c r="H267" s="2"/>
    </row>
    <row r="268" customFormat="false" ht="15.75" hidden="false" customHeight="true" outlineLevel="0" collapsed="false">
      <c r="B268" s="2"/>
      <c r="G268" s="2"/>
      <c r="H268" s="2"/>
    </row>
    <row r="269" customFormat="false" ht="15.75" hidden="false" customHeight="true" outlineLevel="0" collapsed="false">
      <c r="B269" s="2"/>
      <c r="G269" s="2"/>
      <c r="H269" s="2"/>
    </row>
    <row r="270" customFormat="false" ht="15.75" hidden="false" customHeight="true" outlineLevel="0" collapsed="false">
      <c r="B270" s="2"/>
      <c r="G270" s="2"/>
      <c r="H270" s="2"/>
    </row>
    <row r="271" customFormat="false" ht="15.75" hidden="false" customHeight="true" outlineLevel="0" collapsed="false">
      <c r="B271" s="2"/>
      <c r="G271" s="2"/>
      <c r="H271" s="2"/>
    </row>
    <row r="272" customFormat="false" ht="15.75" hidden="false" customHeight="true" outlineLevel="0" collapsed="false">
      <c r="B272" s="2"/>
      <c r="G272" s="2"/>
      <c r="H272" s="2"/>
    </row>
    <row r="273" customFormat="false" ht="15.75" hidden="false" customHeight="true" outlineLevel="0" collapsed="false">
      <c r="B273" s="2"/>
      <c r="G273" s="2"/>
      <c r="H273" s="2"/>
    </row>
    <row r="274" customFormat="false" ht="15.75" hidden="false" customHeight="true" outlineLevel="0" collapsed="false">
      <c r="B274" s="2"/>
      <c r="G274" s="2"/>
      <c r="H274" s="2"/>
    </row>
    <row r="275" customFormat="false" ht="15.75" hidden="false" customHeight="true" outlineLevel="0" collapsed="false">
      <c r="B275" s="2"/>
      <c r="G275" s="2"/>
      <c r="H275" s="2"/>
    </row>
    <row r="276" customFormat="false" ht="15.75" hidden="false" customHeight="true" outlineLevel="0" collapsed="false">
      <c r="B276" s="2"/>
      <c r="G276" s="2"/>
      <c r="H276" s="2"/>
    </row>
    <row r="277" customFormat="false" ht="15.75" hidden="false" customHeight="true" outlineLevel="0" collapsed="false">
      <c r="B277" s="2"/>
      <c r="G277" s="2"/>
      <c r="H277" s="2"/>
    </row>
    <row r="278" customFormat="false" ht="15.75" hidden="false" customHeight="true" outlineLevel="0" collapsed="false">
      <c r="B278" s="2"/>
      <c r="G278" s="2"/>
      <c r="H278" s="2"/>
    </row>
    <row r="279" customFormat="false" ht="15.75" hidden="false" customHeight="true" outlineLevel="0" collapsed="false">
      <c r="B279" s="2"/>
      <c r="G279" s="2"/>
      <c r="H279" s="2"/>
    </row>
    <row r="280" customFormat="false" ht="15.75" hidden="false" customHeight="true" outlineLevel="0" collapsed="false">
      <c r="B280" s="2"/>
      <c r="G280" s="2"/>
      <c r="H280" s="2"/>
    </row>
    <row r="281" customFormat="false" ht="15.75" hidden="false" customHeight="true" outlineLevel="0" collapsed="false">
      <c r="B281" s="2"/>
      <c r="G281" s="2"/>
      <c r="H281" s="2"/>
    </row>
    <row r="282" customFormat="false" ht="15.75" hidden="false" customHeight="true" outlineLevel="0" collapsed="false">
      <c r="B282" s="2"/>
      <c r="G282" s="2"/>
      <c r="H282" s="2"/>
    </row>
    <row r="283" customFormat="false" ht="15.75" hidden="false" customHeight="true" outlineLevel="0" collapsed="false">
      <c r="B283" s="2"/>
      <c r="G283" s="2"/>
      <c r="H283" s="2"/>
    </row>
    <row r="284" customFormat="false" ht="15.75" hidden="false" customHeight="true" outlineLevel="0" collapsed="false">
      <c r="B284" s="2"/>
      <c r="G284" s="2"/>
      <c r="H284" s="2"/>
    </row>
    <row r="285" customFormat="false" ht="15.75" hidden="false" customHeight="true" outlineLevel="0" collapsed="false">
      <c r="B285" s="2"/>
      <c r="G285" s="2"/>
      <c r="H285" s="2"/>
    </row>
    <row r="286" customFormat="false" ht="15.75" hidden="false" customHeight="true" outlineLevel="0" collapsed="false">
      <c r="B286" s="2"/>
      <c r="G286" s="2"/>
      <c r="H286" s="2"/>
    </row>
    <row r="287" customFormat="false" ht="15.75" hidden="false" customHeight="true" outlineLevel="0" collapsed="false">
      <c r="B287" s="2"/>
      <c r="G287" s="2"/>
      <c r="H287" s="2"/>
    </row>
    <row r="288" customFormat="false" ht="15.75" hidden="false" customHeight="true" outlineLevel="0" collapsed="false">
      <c r="B288" s="2"/>
      <c r="G288" s="2"/>
      <c r="H288" s="2"/>
    </row>
    <row r="289" customFormat="false" ht="15.75" hidden="false" customHeight="true" outlineLevel="0" collapsed="false">
      <c r="B289" s="2"/>
      <c r="G289" s="2"/>
      <c r="H289" s="2"/>
    </row>
    <row r="290" customFormat="false" ht="15.75" hidden="false" customHeight="true" outlineLevel="0" collapsed="false">
      <c r="B290" s="2"/>
      <c r="G290" s="2"/>
      <c r="H290" s="2"/>
    </row>
    <row r="291" customFormat="false" ht="15.75" hidden="false" customHeight="true" outlineLevel="0" collapsed="false">
      <c r="B291" s="2"/>
      <c r="G291" s="2"/>
      <c r="H291" s="2"/>
    </row>
    <row r="292" customFormat="false" ht="15.75" hidden="false" customHeight="true" outlineLevel="0" collapsed="false">
      <c r="B292" s="2"/>
      <c r="G292" s="2"/>
      <c r="H292" s="2"/>
    </row>
    <row r="293" customFormat="false" ht="15.75" hidden="false" customHeight="true" outlineLevel="0" collapsed="false">
      <c r="B293" s="2"/>
      <c r="G293" s="2"/>
      <c r="H293" s="2"/>
    </row>
    <row r="294" customFormat="false" ht="15.75" hidden="false" customHeight="true" outlineLevel="0" collapsed="false">
      <c r="B294" s="2"/>
      <c r="G294" s="2"/>
      <c r="H294" s="2"/>
    </row>
    <row r="295" customFormat="false" ht="15.75" hidden="false" customHeight="true" outlineLevel="0" collapsed="false">
      <c r="B295" s="2"/>
      <c r="G295" s="2"/>
      <c r="H295" s="2"/>
    </row>
    <row r="296" customFormat="false" ht="15.75" hidden="false" customHeight="true" outlineLevel="0" collapsed="false">
      <c r="B296" s="2"/>
      <c r="G296" s="2"/>
      <c r="H296" s="2"/>
    </row>
    <row r="297" customFormat="false" ht="15.75" hidden="false" customHeight="true" outlineLevel="0" collapsed="false">
      <c r="B297" s="2"/>
      <c r="G297" s="2"/>
      <c r="H297" s="2"/>
    </row>
    <row r="298" customFormat="false" ht="15.75" hidden="false" customHeight="true" outlineLevel="0" collapsed="false">
      <c r="B298" s="2"/>
      <c r="G298" s="2"/>
      <c r="H298" s="2"/>
    </row>
    <row r="299" customFormat="false" ht="15.75" hidden="false" customHeight="true" outlineLevel="0" collapsed="false">
      <c r="B299" s="2"/>
      <c r="G299" s="2"/>
      <c r="H299" s="2"/>
    </row>
    <row r="300" customFormat="false" ht="15.75" hidden="false" customHeight="true" outlineLevel="0" collapsed="false">
      <c r="B300" s="2"/>
      <c r="G300" s="2"/>
      <c r="H300" s="2"/>
    </row>
    <row r="301" customFormat="false" ht="15.75" hidden="false" customHeight="true" outlineLevel="0" collapsed="false">
      <c r="B301" s="2"/>
      <c r="G301" s="2"/>
      <c r="H301" s="2"/>
    </row>
    <row r="302" customFormat="false" ht="15.75" hidden="false" customHeight="true" outlineLevel="0" collapsed="false">
      <c r="B302" s="2"/>
      <c r="G302" s="2"/>
      <c r="H302" s="2"/>
    </row>
    <row r="303" customFormat="false" ht="15.75" hidden="false" customHeight="true" outlineLevel="0" collapsed="false">
      <c r="B303" s="2"/>
      <c r="G303" s="2"/>
      <c r="H303" s="2"/>
    </row>
    <row r="304" customFormat="false" ht="15.75" hidden="false" customHeight="true" outlineLevel="0" collapsed="false">
      <c r="B304" s="2"/>
      <c r="G304" s="2"/>
      <c r="H304" s="2"/>
    </row>
    <row r="305" customFormat="false" ht="15.75" hidden="false" customHeight="true" outlineLevel="0" collapsed="false">
      <c r="B305" s="2"/>
      <c r="G305" s="2"/>
      <c r="H305" s="2"/>
    </row>
    <row r="306" customFormat="false" ht="15.75" hidden="false" customHeight="true" outlineLevel="0" collapsed="false">
      <c r="B306" s="2"/>
      <c r="G306" s="2"/>
      <c r="H306" s="2"/>
    </row>
    <row r="307" customFormat="false" ht="15.75" hidden="false" customHeight="true" outlineLevel="0" collapsed="false">
      <c r="B307" s="2"/>
      <c r="G307" s="2"/>
      <c r="H307" s="2"/>
    </row>
    <row r="308" customFormat="false" ht="15.75" hidden="false" customHeight="true" outlineLevel="0" collapsed="false">
      <c r="B308" s="2"/>
      <c r="G308" s="2"/>
      <c r="H308" s="2"/>
    </row>
    <row r="309" customFormat="false" ht="15.75" hidden="false" customHeight="true" outlineLevel="0" collapsed="false">
      <c r="B309" s="2"/>
      <c r="G309" s="2"/>
      <c r="H309" s="2"/>
    </row>
    <row r="310" customFormat="false" ht="15.75" hidden="false" customHeight="true" outlineLevel="0" collapsed="false">
      <c r="B310" s="2"/>
      <c r="G310" s="2"/>
      <c r="H310" s="2"/>
    </row>
    <row r="311" customFormat="false" ht="15.75" hidden="false" customHeight="true" outlineLevel="0" collapsed="false">
      <c r="B311" s="2"/>
      <c r="G311" s="2"/>
      <c r="H311" s="2"/>
    </row>
    <row r="312" customFormat="false" ht="15.75" hidden="false" customHeight="true" outlineLevel="0" collapsed="false">
      <c r="B312" s="2"/>
      <c r="G312" s="2"/>
      <c r="H312" s="2"/>
    </row>
    <row r="313" customFormat="false" ht="15.75" hidden="false" customHeight="true" outlineLevel="0" collapsed="false">
      <c r="B313" s="2"/>
      <c r="G313" s="2"/>
      <c r="H313" s="2"/>
    </row>
    <row r="314" customFormat="false" ht="15.75" hidden="false" customHeight="true" outlineLevel="0" collapsed="false">
      <c r="B314" s="2"/>
      <c r="G314" s="2"/>
      <c r="H314" s="2"/>
    </row>
    <row r="315" customFormat="false" ht="15.75" hidden="false" customHeight="true" outlineLevel="0" collapsed="false">
      <c r="B315" s="2"/>
      <c r="G315" s="2"/>
      <c r="H315" s="2"/>
    </row>
    <row r="316" customFormat="false" ht="15.75" hidden="false" customHeight="true" outlineLevel="0" collapsed="false">
      <c r="B316" s="2"/>
      <c r="G316" s="2"/>
      <c r="H316" s="2"/>
    </row>
    <row r="317" customFormat="false" ht="15.75" hidden="false" customHeight="true" outlineLevel="0" collapsed="false">
      <c r="B317" s="2"/>
      <c r="G317" s="2"/>
      <c r="H317" s="2"/>
    </row>
    <row r="318" customFormat="false" ht="15.75" hidden="false" customHeight="true" outlineLevel="0" collapsed="false">
      <c r="B318" s="2"/>
      <c r="G318" s="2"/>
      <c r="H318" s="2"/>
    </row>
    <row r="319" customFormat="false" ht="15.75" hidden="false" customHeight="true" outlineLevel="0" collapsed="false">
      <c r="B319" s="2"/>
      <c r="G319" s="2"/>
      <c r="H319" s="2"/>
    </row>
    <row r="320" customFormat="false" ht="15.75" hidden="false" customHeight="true" outlineLevel="0" collapsed="false">
      <c r="B320" s="2"/>
      <c r="G320" s="2"/>
      <c r="H320" s="2"/>
    </row>
    <row r="321" customFormat="false" ht="15.75" hidden="false" customHeight="true" outlineLevel="0" collapsed="false">
      <c r="B321" s="2"/>
      <c r="G321" s="2"/>
      <c r="H321" s="2"/>
    </row>
    <row r="322" customFormat="false" ht="15.75" hidden="false" customHeight="true" outlineLevel="0" collapsed="false">
      <c r="B322" s="2"/>
      <c r="G322" s="2"/>
      <c r="H322" s="2"/>
    </row>
    <row r="323" customFormat="false" ht="15.75" hidden="false" customHeight="true" outlineLevel="0" collapsed="false">
      <c r="B323" s="2"/>
      <c r="G323" s="2"/>
      <c r="H323" s="2"/>
    </row>
    <row r="324" customFormat="false" ht="15.75" hidden="false" customHeight="true" outlineLevel="0" collapsed="false">
      <c r="B324" s="2"/>
      <c r="G324" s="2"/>
      <c r="H324" s="2"/>
    </row>
    <row r="325" customFormat="false" ht="15.75" hidden="false" customHeight="true" outlineLevel="0" collapsed="false">
      <c r="B325" s="2"/>
      <c r="G325" s="2"/>
      <c r="H325" s="2"/>
    </row>
    <row r="326" customFormat="false" ht="15.75" hidden="false" customHeight="true" outlineLevel="0" collapsed="false">
      <c r="B326" s="2"/>
      <c r="G326" s="2"/>
      <c r="H326" s="2"/>
    </row>
    <row r="327" customFormat="false" ht="15.75" hidden="false" customHeight="true" outlineLevel="0" collapsed="false">
      <c r="B327" s="2"/>
      <c r="G327" s="2"/>
      <c r="H327" s="2"/>
    </row>
    <row r="328" customFormat="false" ht="15.75" hidden="false" customHeight="true" outlineLevel="0" collapsed="false">
      <c r="B328" s="2"/>
      <c r="G328" s="2"/>
      <c r="H328" s="2"/>
    </row>
    <row r="329" customFormat="false" ht="15.75" hidden="false" customHeight="true" outlineLevel="0" collapsed="false">
      <c r="B329" s="2"/>
      <c r="G329" s="2"/>
      <c r="H329" s="2"/>
    </row>
    <row r="330" customFormat="false" ht="15.75" hidden="false" customHeight="true" outlineLevel="0" collapsed="false">
      <c r="B330" s="2"/>
      <c r="G330" s="2"/>
      <c r="H330" s="2"/>
    </row>
    <row r="331" customFormat="false" ht="15.75" hidden="false" customHeight="true" outlineLevel="0" collapsed="false">
      <c r="B331" s="2"/>
      <c r="G331" s="2"/>
      <c r="H331" s="2"/>
    </row>
    <row r="332" customFormat="false" ht="15.75" hidden="false" customHeight="true" outlineLevel="0" collapsed="false">
      <c r="B332" s="2"/>
      <c r="G332" s="2"/>
      <c r="H332" s="2"/>
    </row>
    <row r="333" customFormat="false" ht="15.75" hidden="false" customHeight="true" outlineLevel="0" collapsed="false">
      <c r="B333" s="2"/>
      <c r="G333" s="2"/>
      <c r="H333" s="2"/>
    </row>
    <row r="334" customFormat="false" ht="15.75" hidden="false" customHeight="true" outlineLevel="0" collapsed="false">
      <c r="B334" s="2"/>
      <c r="G334" s="2"/>
      <c r="H334" s="2"/>
    </row>
    <row r="335" customFormat="false" ht="15.75" hidden="false" customHeight="true" outlineLevel="0" collapsed="false">
      <c r="B335" s="2"/>
      <c r="G335" s="2"/>
      <c r="H335" s="2"/>
    </row>
    <row r="336" customFormat="false" ht="15.75" hidden="false" customHeight="true" outlineLevel="0" collapsed="false">
      <c r="B336" s="2"/>
      <c r="G336" s="2"/>
      <c r="H336" s="2"/>
    </row>
    <row r="337" customFormat="false" ht="15.75" hidden="false" customHeight="true" outlineLevel="0" collapsed="false">
      <c r="B337" s="2"/>
      <c r="G337" s="2"/>
      <c r="H337" s="2"/>
    </row>
    <row r="338" customFormat="false" ht="15.75" hidden="false" customHeight="true" outlineLevel="0" collapsed="false">
      <c r="B338" s="2"/>
      <c r="G338" s="2"/>
      <c r="H338" s="2"/>
    </row>
    <row r="339" customFormat="false" ht="15.75" hidden="false" customHeight="true" outlineLevel="0" collapsed="false">
      <c r="B339" s="2"/>
      <c r="G339" s="2"/>
      <c r="H339" s="2"/>
    </row>
    <row r="340" customFormat="false" ht="15.75" hidden="false" customHeight="true" outlineLevel="0" collapsed="false">
      <c r="B340" s="2"/>
      <c r="G340" s="2"/>
      <c r="H340" s="2"/>
    </row>
    <row r="341" customFormat="false" ht="15.75" hidden="false" customHeight="true" outlineLevel="0" collapsed="false">
      <c r="B341" s="2"/>
      <c r="G341" s="2"/>
      <c r="H341" s="2"/>
    </row>
    <row r="342" customFormat="false" ht="15.75" hidden="false" customHeight="true" outlineLevel="0" collapsed="false">
      <c r="B342" s="2"/>
      <c r="G342" s="2"/>
      <c r="H342" s="2"/>
    </row>
    <row r="343" customFormat="false" ht="15.75" hidden="false" customHeight="true" outlineLevel="0" collapsed="false">
      <c r="B343" s="2"/>
      <c r="G343" s="2"/>
      <c r="H343" s="2"/>
    </row>
    <row r="344" customFormat="false" ht="15.75" hidden="false" customHeight="true" outlineLevel="0" collapsed="false">
      <c r="B344" s="2"/>
      <c r="G344" s="2"/>
      <c r="H344" s="2"/>
    </row>
    <row r="345" customFormat="false" ht="15.75" hidden="false" customHeight="true" outlineLevel="0" collapsed="false">
      <c r="B345" s="2"/>
      <c r="G345" s="2"/>
      <c r="H345" s="2"/>
    </row>
    <row r="346" customFormat="false" ht="15.75" hidden="false" customHeight="true" outlineLevel="0" collapsed="false">
      <c r="B346" s="2"/>
      <c r="G346" s="2"/>
      <c r="H346" s="2"/>
    </row>
    <row r="347" customFormat="false" ht="15.75" hidden="false" customHeight="true" outlineLevel="0" collapsed="false">
      <c r="B347" s="2"/>
      <c r="G347" s="2"/>
      <c r="H347" s="2"/>
    </row>
    <row r="348" customFormat="false" ht="15.75" hidden="false" customHeight="true" outlineLevel="0" collapsed="false">
      <c r="B348" s="2"/>
      <c r="G348" s="2"/>
      <c r="H348" s="2"/>
    </row>
    <row r="349" customFormat="false" ht="15.75" hidden="false" customHeight="true" outlineLevel="0" collapsed="false">
      <c r="B349" s="2"/>
      <c r="G349" s="2"/>
      <c r="H349" s="2"/>
    </row>
    <row r="350" customFormat="false" ht="15.75" hidden="false" customHeight="true" outlineLevel="0" collapsed="false">
      <c r="B350" s="2"/>
      <c r="G350" s="2"/>
      <c r="H350" s="2"/>
    </row>
    <row r="351" customFormat="false" ht="15.75" hidden="false" customHeight="true" outlineLevel="0" collapsed="false">
      <c r="B351" s="2"/>
      <c r="G351" s="2"/>
      <c r="H351" s="2"/>
    </row>
    <row r="352" customFormat="false" ht="15.75" hidden="false" customHeight="true" outlineLevel="0" collapsed="false">
      <c r="B352" s="2"/>
      <c r="G352" s="2"/>
      <c r="H352" s="2"/>
    </row>
    <row r="353" customFormat="false" ht="15.75" hidden="false" customHeight="true" outlineLevel="0" collapsed="false">
      <c r="B353" s="2"/>
      <c r="G353" s="2"/>
      <c r="H353" s="2"/>
    </row>
    <row r="354" customFormat="false" ht="15.75" hidden="false" customHeight="true" outlineLevel="0" collapsed="false">
      <c r="B354" s="2"/>
      <c r="G354" s="2"/>
      <c r="H354" s="2"/>
    </row>
    <row r="355" customFormat="false" ht="15.75" hidden="false" customHeight="true" outlineLevel="0" collapsed="false">
      <c r="B355" s="2"/>
      <c r="G355" s="2"/>
      <c r="H355" s="2"/>
    </row>
    <row r="356" customFormat="false" ht="15.75" hidden="false" customHeight="true" outlineLevel="0" collapsed="false">
      <c r="B356" s="2"/>
      <c r="G356" s="2"/>
      <c r="H356" s="2"/>
    </row>
    <row r="357" customFormat="false" ht="15.75" hidden="false" customHeight="true" outlineLevel="0" collapsed="false">
      <c r="B357" s="2"/>
      <c r="G357" s="2"/>
      <c r="H357" s="2"/>
    </row>
    <row r="358" customFormat="false" ht="15.75" hidden="false" customHeight="true" outlineLevel="0" collapsed="false">
      <c r="B358" s="2"/>
      <c r="G358" s="2"/>
      <c r="H358" s="2"/>
    </row>
    <row r="359" customFormat="false" ht="15.75" hidden="false" customHeight="true" outlineLevel="0" collapsed="false">
      <c r="B359" s="2"/>
      <c r="G359" s="2"/>
      <c r="H359" s="2"/>
    </row>
    <row r="360" customFormat="false" ht="15.75" hidden="false" customHeight="true" outlineLevel="0" collapsed="false">
      <c r="B360" s="2"/>
      <c r="G360" s="2"/>
      <c r="H360" s="2"/>
    </row>
    <row r="361" customFormat="false" ht="15.75" hidden="false" customHeight="true" outlineLevel="0" collapsed="false">
      <c r="B361" s="2"/>
      <c r="G361" s="2"/>
      <c r="H361" s="2"/>
    </row>
    <row r="362" customFormat="false" ht="15.75" hidden="false" customHeight="true" outlineLevel="0" collapsed="false">
      <c r="B362" s="2"/>
      <c r="G362" s="2"/>
      <c r="H362" s="2"/>
    </row>
    <row r="363" customFormat="false" ht="15.75" hidden="false" customHeight="true" outlineLevel="0" collapsed="false">
      <c r="B363" s="2"/>
      <c r="G363" s="2"/>
      <c r="H363" s="2"/>
    </row>
    <row r="364" customFormat="false" ht="15.75" hidden="false" customHeight="true" outlineLevel="0" collapsed="false">
      <c r="B364" s="2"/>
      <c r="G364" s="2"/>
      <c r="H364" s="2"/>
    </row>
    <row r="365" customFormat="false" ht="15.75" hidden="false" customHeight="true" outlineLevel="0" collapsed="false">
      <c r="B365" s="2"/>
      <c r="G365" s="2"/>
      <c r="H365" s="2"/>
    </row>
    <row r="366" customFormat="false" ht="15.75" hidden="false" customHeight="true" outlineLevel="0" collapsed="false">
      <c r="B366" s="2"/>
      <c r="G366" s="2"/>
      <c r="H366" s="2"/>
    </row>
    <row r="367" customFormat="false" ht="15.75" hidden="false" customHeight="true" outlineLevel="0" collapsed="false">
      <c r="B367" s="2"/>
      <c r="G367" s="2"/>
      <c r="H367" s="2"/>
    </row>
    <row r="368" customFormat="false" ht="15.75" hidden="false" customHeight="true" outlineLevel="0" collapsed="false">
      <c r="B368" s="2"/>
      <c r="G368" s="2"/>
      <c r="H368" s="2"/>
    </row>
    <row r="369" customFormat="false" ht="15.75" hidden="false" customHeight="true" outlineLevel="0" collapsed="false">
      <c r="B369" s="2"/>
      <c r="G369" s="2"/>
      <c r="H369" s="2"/>
    </row>
    <row r="370" customFormat="false" ht="15.75" hidden="false" customHeight="true" outlineLevel="0" collapsed="false">
      <c r="B370" s="2"/>
      <c r="G370" s="2"/>
      <c r="H370" s="2"/>
    </row>
    <row r="371" customFormat="false" ht="15.75" hidden="false" customHeight="true" outlineLevel="0" collapsed="false">
      <c r="B371" s="2"/>
      <c r="G371" s="2"/>
      <c r="H371" s="2"/>
    </row>
    <row r="372" customFormat="false" ht="15.75" hidden="false" customHeight="true" outlineLevel="0" collapsed="false">
      <c r="B372" s="2"/>
      <c r="G372" s="2"/>
      <c r="H372" s="2"/>
    </row>
    <row r="373" customFormat="false" ht="15.75" hidden="false" customHeight="true" outlineLevel="0" collapsed="false">
      <c r="B373" s="2"/>
      <c r="G373" s="2"/>
      <c r="H373" s="2"/>
    </row>
    <row r="374" customFormat="false" ht="15.75" hidden="false" customHeight="true" outlineLevel="0" collapsed="false">
      <c r="B374" s="2"/>
      <c r="G374" s="2"/>
      <c r="H374" s="2"/>
    </row>
    <row r="375" customFormat="false" ht="15.75" hidden="false" customHeight="true" outlineLevel="0" collapsed="false">
      <c r="B375" s="2"/>
      <c r="G375" s="2"/>
      <c r="H375" s="2"/>
    </row>
    <row r="376" customFormat="false" ht="15.75" hidden="false" customHeight="true" outlineLevel="0" collapsed="false">
      <c r="B376" s="2"/>
      <c r="G376" s="2"/>
      <c r="H376" s="2"/>
    </row>
    <row r="377" customFormat="false" ht="15.75" hidden="false" customHeight="true" outlineLevel="0" collapsed="false">
      <c r="B377" s="2"/>
      <c r="G377" s="2"/>
      <c r="H377" s="2"/>
    </row>
    <row r="378" customFormat="false" ht="15.75" hidden="false" customHeight="true" outlineLevel="0" collapsed="false">
      <c r="B378" s="2"/>
      <c r="G378" s="2"/>
      <c r="H378" s="2"/>
    </row>
    <row r="379" customFormat="false" ht="15.75" hidden="false" customHeight="true" outlineLevel="0" collapsed="false">
      <c r="B379" s="2"/>
      <c r="G379" s="2"/>
      <c r="H379" s="2"/>
    </row>
    <row r="380" customFormat="false" ht="15.75" hidden="false" customHeight="true" outlineLevel="0" collapsed="false">
      <c r="B380" s="2"/>
      <c r="G380" s="2"/>
      <c r="H380" s="2"/>
    </row>
    <row r="381" customFormat="false" ht="15.75" hidden="false" customHeight="true" outlineLevel="0" collapsed="false">
      <c r="B381" s="2"/>
      <c r="G381" s="2"/>
      <c r="H381" s="2"/>
    </row>
    <row r="382" customFormat="false" ht="15.75" hidden="false" customHeight="true" outlineLevel="0" collapsed="false">
      <c r="B382" s="2"/>
      <c r="G382" s="2"/>
      <c r="H382" s="2"/>
    </row>
    <row r="383" customFormat="false" ht="15.75" hidden="false" customHeight="true" outlineLevel="0" collapsed="false">
      <c r="B383" s="2"/>
      <c r="G383" s="2"/>
      <c r="H383" s="2"/>
    </row>
    <row r="384" customFormat="false" ht="15.75" hidden="false" customHeight="true" outlineLevel="0" collapsed="false">
      <c r="B384" s="2"/>
      <c r="G384" s="2"/>
      <c r="H384" s="2"/>
    </row>
    <row r="385" customFormat="false" ht="15.75" hidden="false" customHeight="true" outlineLevel="0" collapsed="false">
      <c r="B385" s="2"/>
      <c r="G385" s="2"/>
      <c r="H385" s="2"/>
    </row>
    <row r="386" customFormat="false" ht="15.75" hidden="false" customHeight="true" outlineLevel="0" collapsed="false">
      <c r="B386" s="2"/>
      <c r="G386" s="2"/>
      <c r="H386" s="2"/>
    </row>
    <row r="387" customFormat="false" ht="15.75" hidden="false" customHeight="true" outlineLevel="0" collapsed="false">
      <c r="B387" s="2"/>
      <c r="G387" s="2"/>
      <c r="H387" s="2"/>
    </row>
    <row r="388" customFormat="false" ht="15.75" hidden="false" customHeight="true" outlineLevel="0" collapsed="false">
      <c r="B388" s="2"/>
      <c r="G388" s="2"/>
      <c r="H388" s="2"/>
    </row>
    <row r="389" customFormat="false" ht="15.75" hidden="false" customHeight="true" outlineLevel="0" collapsed="false">
      <c r="B389" s="2"/>
      <c r="G389" s="2"/>
      <c r="H389" s="2"/>
    </row>
    <row r="390" customFormat="false" ht="15.75" hidden="false" customHeight="true" outlineLevel="0" collapsed="false">
      <c r="B390" s="2"/>
      <c r="G390" s="2"/>
      <c r="H390" s="2"/>
    </row>
    <row r="391" customFormat="false" ht="15.75" hidden="false" customHeight="true" outlineLevel="0" collapsed="false">
      <c r="B391" s="2"/>
      <c r="G391" s="2"/>
      <c r="H391" s="2"/>
    </row>
    <row r="392" customFormat="false" ht="15.75" hidden="false" customHeight="true" outlineLevel="0" collapsed="false">
      <c r="B392" s="2"/>
      <c r="G392" s="2"/>
      <c r="H392" s="2"/>
    </row>
    <row r="393" customFormat="false" ht="15.75" hidden="false" customHeight="true" outlineLevel="0" collapsed="false">
      <c r="B393" s="2"/>
      <c r="G393" s="2"/>
      <c r="H393" s="2"/>
    </row>
    <row r="394" customFormat="false" ht="15.75" hidden="false" customHeight="true" outlineLevel="0" collapsed="false">
      <c r="B394" s="2"/>
      <c r="G394" s="2"/>
      <c r="H394" s="2"/>
    </row>
    <row r="395" customFormat="false" ht="15.75" hidden="false" customHeight="true" outlineLevel="0" collapsed="false">
      <c r="B395" s="2"/>
      <c r="G395" s="2"/>
      <c r="H395" s="2"/>
    </row>
    <row r="396" customFormat="false" ht="15.75" hidden="false" customHeight="true" outlineLevel="0" collapsed="false">
      <c r="B396" s="2"/>
      <c r="G396" s="2"/>
      <c r="H396" s="2"/>
    </row>
    <row r="397" customFormat="false" ht="15.75" hidden="false" customHeight="true" outlineLevel="0" collapsed="false">
      <c r="B397" s="2"/>
      <c r="G397" s="2"/>
      <c r="H397" s="2"/>
    </row>
    <row r="398" customFormat="false" ht="15.75" hidden="false" customHeight="true" outlineLevel="0" collapsed="false">
      <c r="B398" s="2"/>
      <c r="G398" s="2"/>
      <c r="H398" s="2"/>
    </row>
    <row r="399" customFormat="false" ht="15.75" hidden="false" customHeight="true" outlineLevel="0" collapsed="false">
      <c r="B399" s="2"/>
      <c r="G399" s="2"/>
      <c r="H399" s="2"/>
    </row>
    <row r="400" customFormat="false" ht="15.75" hidden="false" customHeight="true" outlineLevel="0" collapsed="false">
      <c r="B400" s="2"/>
      <c r="G400" s="2"/>
      <c r="H400" s="2"/>
    </row>
    <row r="401" customFormat="false" ht="15.75" hidden="false" customHeight="true" outlineLevel="0" collapsed="false">
      <c r="B401" s="2"/>
      <c r="G401" s="2"/>
      <c r="H401" s="2"/>
    </row>
    <row r="402" customFormat="false" ht="15.75" hidden="false" customHeight="true" outlineLevel="0" collapsed="false">
      <c r="B402" s="2"/>
      <c r="G402" s="2"/>
      <c r="H402" s="2"/>
    </row>
    <row r="403" customFormat="false" ht="15.75" hidden="false" customHeight="true" outlineLevel="0" collapsed="false">
      <c r="B403" s="2"/>
      <c r="G403" s="2"/>
      <c r="H403" s="2"/>
    </row>
    <row r="404" customFormat="false" ht="15.75" hidden="false" customHeight="true" outlineLevel="0" collapsed="false">
      <c r="B404" s="2"/>
      <c r="G404" s="2"/>
      <c r="H404" s="2"/>
    </row>
    <row r="405" customFormat="false" ht="15.75" hidden="false" customHeight="true" outlineLevel="0" collapsed="false">
      <c r="B405" s="2"/>
      <c r="G405" s="2"/>
      <c r="H405" s="2"/>
    </row>
    <row r="406" customFormat="false" ht="15.75" hidden="false" customHeight="true" outlineLevel="0" collapsed="false">
      <c r="B406" s="2"/>
      <c r="G406" s="2"/>
      <c r="H406" s="2"/>
    </row>
    <row r="407" customFormat="false" ht="15.75" hidden="false" customHeight="true" outlineLevel="0" collapsed="false">
      <c r="B407" s="2"/>
      <c r="G407" s="2"/>
      <c r="H407" s="2"/>
    </row>
    <row r="408" customFormat="false" ht="15.75" hidden="false" customHeight="true" outlineLevel="0" collapsed="false">
      <c r="B408" s="2"/>
      <c r="G408" s="2"/>
      <c r="H408" s="2"/>
    </row>
    <row r="409" customFormat="false" ht="15.75" hidden="false" customHeight="true" outlineLevel="0" collapsed="false">
      <c r="B409" s="2"/>
      <c r="G409" s="2"/>
      <c r="H409" s="2"/>
    </row>
    <row r="410" customFormat="false" ht="15.75" hidden="false" customHeight="true" outlineLevel="0" collapsed="false">
      <c r="B410" s="2"/>
      <c r="G410" s="2"/>
      <c r="H410" s="2"/>
    </row>
    <row r="411" customFormat="false" ht="15.75" hidden="false" customHeight="true" outlineLevel="0" collapsed="false">
      <c r="B411" s="2"/>
      <c r="G411" s="2"/>
      <c r="H411" s="2"/>
    </row>
    <row r="412" customFormat="false" ht="15.75" hidden="false" customHeight="true" outlineLevel="0" collapsed="false">
      <c r="B412" s="2"/>
      <c r="G412" s="2"/>
      <c r="H412" s="2"/>
    </row>
    <row r="413" customFormat="false" ht="15.75" hidden="false" customHeight="true" outlineLevel="0" collapsed="false">
      <c r="B413" s="2"/>
      <c r="G413" s="2"/>
      <c r="H413" s="2"/>
    </row>
    <row r="414" customFormat="false" ht="15.75" hidden="false" customHeight="true" outlineLevel="0" collapsed="false">
      <c r="B414" s="2"/>
      <c r="G414" s="2"/>
      <c r="H414" s="2"/>
    </row>
    <row r="415" customFormat="false" ht="15.75" hidden="false" customHeight="true" outlineLevel="0" collapsed="false">
      <c r="B415" s="2"/>
      <c r="G415" s="2"/>
      <c r="H415" s="2"/>
    </row>
    <row r="416" customFormat="false" ht="15.75" hidden="false" customHeight="true" outlineLevel="0" collapsed="false">
      <c r="B416" s="2"/>
      <c r="G416" s="2"/>
      <c r="H416" s="2"/>
    </row>
    <row r="417" customFormat="false" ht="15.75" hidden="false" customHeight="true" outlineLevel="0" collapsed="false">
      <c r="B417" s="2"/>
      <c r="G417" s="2"/>
      <c r="H417" s="2"/>
    </row>
    <row r="418" customFormat="false" ht="15.75" hidden="false" customHeight="true" outlineLevel="0" collapsed="false">
      <c r="B418" s="2"/>
      <c r="G418" s="2"/>
      <c r="H418" s="2"/>
    </row>
    <row r="419" customFormat="false" ht="15.75" hidden="false" customHeight="true" outlineLevel="0" collapsed="false">
      <c r="B419" s="2"/>
      <c r="G419" s="2"/>
      <c r="H419" s="2"/>
    </row>
    <row r="420" customFormat="false" ht="15.75" hidden="false" customHeight="true" outlineLevel="0" collapsed="false">
      <c r="B420" s="2"/>
      <c r="G420" s="2"/>
      <c r="H420" s="2"/>
    </row>
    <row r="421" customFormat="false" ht="15.75" hidden="false" customHeight="true" outlineLevel="0" collapsed="false">
      <c r="B421" s="2"/>
      <c r="G421" s="2"/>
      <c r="H421" s="2"/>
    </row>
    <row r="422" customFormat="false" ht="15.75" hidden="false" customHeight="true" outlineLevel="0" collapsed="false">
      <c r="B422" s="2"/>
      <c r="G422" s="2"/>
      <c r="H422" s="2"/>
    </row>
    <row r="423" customFormat="false" ht="15.75" hidden="false" customHeight="true" outlineLevel="0" collapsed="false">
      <c r="B423" s="2"/>
      <c r="G423" s="2"/>
      <c r="H423" s="2"/>
    </row>
    <row r="424" customFormat="false" ht="15.75" hidden="false" customHeight="true" outlineLevel="0" collapsed="false">
      <c r="B424" s="2"/>
      <c r="G424" s="2"/>
      <c r="H424" s="2"/>
    </row>
    <row r="425" customFormat="false" ht="15.75" hidden="false" customHeight="true" outlineLevel="0" collapsed="false">
      <c r="B425" s="2"/>
      <c r="G425" s="2"/>
      <c r="H425" s="2"/>
    </row>
    <row r="426" customFormat="false" ht="15.75" hidden="false" customHeight="true" outlineLevel="0" collapsed="false">
      <c r="B426" s="2"/>
      <c r="G426" s="2"/>
      <c r="H426" s="2"/>
    </row>
    <row r="427" customFormat="false" ht="15.75" hidden="false" customHeight="true" outlineLevel="0" collapsed="false">
      <c r="B427" s="2"/>
      <c r="G427" s="2"/>
      <c r="H427" s="2"/>
    </row>
    <row r="428" customFormat="false" ht="15.75" hidden="false" customHeight="true" outlineLevel="0" collapsed="false">
      <c r="B428" s="2"/>
      <c r="G428" s="2"/>
      <c r="H428" s="2"/>
    </row>
    <row r="429" customFormat="false" ht="15.75" hidden="false" customHeight="true" outlineLevel="0" collapsed="false">
      <c r="B429" s="2"/>
      <c r="G429" s="2"/>
      <c r="H429" s="2"/>
    </row>
    <row r="430" customFormat="false" ht="15.75" hidden="false" customHeight="true" outlineLevel="0" collapsed="false">
      <c r="B430" s="2"/>
      <c r="G430" s="2"/>
      <c r="H430" s="2"/>
    </row>
    <row r="431" customFormat="false" ht="15.75" hidden="false" customHeight="true" outlineLevel="0" collapsed="false">
      <c r="B431" s="2"/>
      <c r="G431" s="2"/>
      <c r="H431" s="2"/>
    </row>
    <row r="432" customFormat="false" ht="15.75" hidden="false" customHeight="true" outlineLevel="0" collapsed="false">
      <c r="B432" s="2"/>
      <c r="G432" s="2"/>
      <c r="H432" s="2"/>
    </row>
    <row r="433" customFormat="false" ht="15.75" hidden="false" customHeight="true" outlineLevel="0" collapsed="false">
      <c r="B433" s="2"/>
      <c r="G433" s="2"/>
      <c r="H433" s="2"/>
    </row>
    <row r="434" customFormat="false" ht="15.75" hidden="false" customHeight="true" outlineLevel="0" collapsed="false">
      <c r="B434" s="2"/>
      <c r="G434" s="2"/>
      <c r="H434" s="2"/>
    </row>
    <row r="435" customFormat="false" ht="15.75" hidden="false" customHeight="true" outlineLevel="0" collapsed="false">
      <c r="B435" s="2"/>
      <c r="G435" s="2"/>
      <c r="H435" s="2"/>
    </row>
    <row r="436" customFormat="false" ht="15.75" hidden="false" customHeight="true" outlineLevel="0" collapsed="false">
      <c r="B436" s="2"/>
      <c r="G436" s="2"/>
      <c r="H436" s="2"/>
    </row>
    <row r="437" customFormat="false" ht="15.75" hidden="false" customHeight="true" outlineLevel="0" collapsed="false">
      <c r="B437" s="2"/>
      <c r="G437" s="2"/>
      <c r="H437" s="2"/>
    </row>
    <row r="438" customFormat="false" ht="15.75" hidden="false" customHeight="true" outlineLevel="0" collapsed="false">
      <c r="B438" s="2"/>
      <c r="G438" s="2"/>
      <c r="H438" s="2"/>
    </row>
    <row r="439" customFormat="false" ht="15.75" hidden="false" customHeight="true" outlineLevel="0" collapsed="false">
      <c r="B439" s="2"/>
      <c r="G439" s="2"/>
      <c r="H439" s="2"/>
    </row>
    <row r="440" customFormat="false" ht="15.75" hidden="false" customHeight="true" outlineLevel="0" collapsed="false">
      <c r="B440" s="2"/>
      <c r="G440" s="2"/>
      <c r="H440" s="2"/>
    </row>
    <row r="441" customFormat="false" ht="15.75" hidden="false" customHeight="true" outlineLevel="0" collapsed="false">
      <c r="B441" s="2"/>
      <c r="G441" s="2"/>
      <c r="H441" s="2"/>
    </row>
    <row r="442" customFormat="false" ht="15.75" hidden="false" customHeight="true" outlineLevel="0" collapsed="false">
      <c r="B442" s="2"/>
      <c r="G442" s="2"/>
      <c r="H442" s="2"/>
    </row>
    <row r="443" customFormat="false" ht="15.75" hidden="false" customHeight="true" outlineLevel="0" collapsed="false">
      <c r="B443" s="2"/>
      <c r="G443" s="2"/>
      <c r="H443" s="2"/>
    </row>
    <row r="444" customFormat="false" ht="15.75" hidden="false" customHeight="true" outlineLevel="0" collapsed="false">
      <c r="B444" s="2"/>
      <c r="G444" s="2"/>
      <c r="H444" s="2"/>
    </row>
    <row r="445" customFormat="false" ht="15.75" hidden="false" customHeight="true" outlineLevel="0" collapsed="false">
      <c r="B445" s="2"/>
      <c r="G445" s="2"/>
      <c r="H445" s="2"/>
    </row>
    <row r="446" customFormat="false" ht="15.75" hidden="false" customHeight="true" outlineLevel="0" collapsed="false">
      <c r="B446" s="2"/>
      <c r="G446" s="2"/>
      <c r="H446" s="2"/>
    </row>
    <row r="447" customFormat="false" ht="15.75" hidden="false" customHeight="true" outlineLevel="0" collapsed="false">
      <c r="B447" s="2"/>
      <c r="G447" s="2"/>
      <c r="H447" s="2"/>
    </row>
    <row r="448" customFormat="false" ht="15.75" hidden="false" customHeight="true" outlineLevel="0" collapsed="false">
      <c r="B448" s="2"/>
      <c r="G448" s="2"/>
      <c r="H448" s="2"/>
    </row>
    <row r="449" customFormat="false" ht="15.75" hidden="false" customHeight="true" outlineLevel="0" collapsed="false">
      <c r="B449" s="2"/>
      <c r="G449" s="2"/>
      <c r="H449" s="2"/>
    </row>
    <row r="450" customFormat="false" ht="15.75" hidden="false" customHeight="true" outlineLevel="0" collapsed="false">
      <c r="B450" s="2"/>
      <c r="G450" s="2"/>
      <c r="H450" s="2"/>
    </row>
    <row r="451" customFormat="false" ht="15.75" hidden="false" customHeight="true" outlineLevel="0" collapsed="false">
      <c r="B451" s="2"/>
      <c r="G451" s="2"/>
      <c r="H451" s="2"/>
    </row>
    <row r="452" customFormat="false" ht="15.75" hidden="false" customHeight="true" outlineLevel="0" collapsed="false">
      <c r="B452" s="2"/>
      <c r="G452" s="2"/>
      <c r="H452" s="2"/>
    </row>
    <row r="453" customFormat="false" ht="15.75" hidden="false" customHeight="true" outlineLevel="0" collapsed="false">
      <c r="B453" s="2"/>
      <c r="G453" s="2"/>
      <c r="H453" s="2"/>
    </row>
    <row r="454" customFormat="false" ht="15.75" hidden="false" customHeight="true" outlineLevel="0" collapsed="false">
      <c r="B454" s="2"/>
      <c r="G454" s="2"/>
      <c r="H454" s="2"/>
    </row>
    <row r="455" customFormat="false" ht="15.75" hidden="false" customHeight="true" outlineLevel="0" collapsed="false">
      <c r="B455" s="2"/>
      <c r="G455" s="2"/>
      <c r="H455" s="2"/>
    </row>
    <row r="456" customFormat="false" ht="15.75" hidden="false" customHeight="true" outlineLevel="0" collapsed="false">
      <c r="B456" s="2"/>
      <c r="G456" s="2"/>
      <c r="H456" s="2"/>
    </row>
    <row r="457" customFormat="false" ht="15.75" hidden="false" customHeight="true" outlineLevel="0" collapsed="false">
      <c r="B457" s="2"/>
      <c r="G457" s="2"/>
      <c r="H457" s="2"/>
    </row>
    <row r="458" customFormat="false" ht="15.75" hidden="false" customHeight="true" outlineLevel="0" collapsed="false">
      <c r="B458" s="2"/>
      <c r="G458" s="2"/>
      <c r="H458" s="2"/>
    </row>
    <row r="459" customFormat="false" ht="15.75" hidden="false" customHeight="true" outlineLevel="0" collapsed="false">
      <c r="B459" s="2"/>
      <c r="G459" s="2"/>
      <c r="H459" s="2"/>
    </row>
    <row r="460" customFormat="false" ht="15.75" hidden="false" customHeight="true" outlineLevel="0" collapsed="false">
      <c r="B460" s="2"/>
      <c r="G460" s="2"/>
      <c r="H460" s="2"/>
    </row>
    <row r="461" customFormat="false" ht="15.75" hidden="false" customHeight="true" outlineLevel="0" collapsed="false">
      <c r="B461" s="2"/>
      <c r="G461" s="2"/>
      <c r="H461" s="2"/>
    </row>
    <row r="462" customFormat="false" ht="15.75" hidden="false" customHeight="true" outlineLevel="0" collapsed="false">
      <c r="B462" s="2"/>
      <c r="G462" s="2"/>
      <c r="H462" s="2"/>
    </row>
    <row r="463" customFormat="false" ht="15.75" hidden="false" customHeight="true" outlineLevel="0" collapsed="false">
      <c r="B463" s="2"/>
      <c r="G463" s="2"/>
      <c r="H463" s="2"/>
    </row>
    <row r="464" customFormat="false" ht="15.75" hidden="false" customHeight="true" outlineLevel="0" collapsed="false">
      <c r="B464" s="2"/>
      <c r="G464" s="2"/>
      <c r="H464" s="2"/>
    </row>
    <row r="465" customFormat="false" ht="15.75" hidden="false" customHeight="true" outlineLevel="0" collapsed="false">
      <c r="B465" s="2"/>
      <c r="G465" s="2"/>
      <c r="H465" s="2"/>
    </row>
    <row r="466" customFormat="false" ht="15.75" hidden="false" customHeight="true" outlineLevel="0" collapsed="false">
      <c r="B466" s="2"/>
      <c r="G466" s="2"/>
      <c r="H466" s="2"/>
    </row>
    <row r="467" customFormat="false" ht="15.75" hidden="false" customHeight="true" outlineLevel="0" collapsed="false">
      <c r="B467" s="2"/>
      <c r="G467" s="2"/>
      <c r="H467" s="2"/>
    </row>
    <row r="468" customFormat="false" ht="15.75" hidden="false" customHeight="true" outlineLevel="0" collapsed="false">
      <c r="B468" s="2"/>
      <c r="G468" s="2"/>
      <c r="H468" s="2"/>
    </row>
    <row r="469" customFormat="false" ht="15.75" hidden="false" customHeight="true" outlineLevel="0" collapsed="false">
      <c r="B469" s="2"/>
      <c r="G469" s="2"/>
      <c r="H469" s="2"/>
    </row>
    <row r="470" customFormat="false" ht="15.75" hidden="false" customHeight="true" outlineLevel="0" collapsed="false">
      <c r="B470" s="2"/>
      <c r="G470" s="2"/>
      <c r="H470" s="2"/>
    </row>
    <row r="471" customFormat="false" ht="15.75" hidden="false" customHeight="true" outlineLevel="0" collapsed="false">
      <c r="B471" s="2"/>
      <c r="G471" s="2"/>
      <c r="H471" s="2"/>
    </row>
    <row r="472" customFormat="false" ht="15.75" hidden="false" customHeight="true" outlineLevel="0" collapsed="false">
      <c r="B472" s="2"/>
      <c r="G472" s="2"/>
      <c r="H472" s="2"/>
    </row>
    <row r="473" customFormat="false" ht="15.75" hidden="false" customHeight="true" outlineLevel="0" collapsed="false">
      <c r="B473" s="2"/>
      <c r="G473" s="2"/>
      <c r="H473" s="2"/>
    </row>
    <row r="474" customFormat="false" ht="15.75" hidden="false" customHeight="true" outlineLevel="0" collapsed="false">
      <c r="B474" s="2"/>
      <c r="G474" s="2"/>
      <c r="H474" s="2"/>
    </row>
    <row r="475" customFormat="false" ht="15.75" hidden="false" customHeight="true" outlineLevel="0" collapsed="false">
      <c r="B475" s="2"/>
      <c r="G475" s="2"/>
      <c r="H475" s="2"/>
    </row>
    <row r="476" customFormat="false" ht="15.75" hidden="false" customHeight="true" outlineLevel="0" collapsed="false">
      <c r="B476" s="2"/>
      <c r="G476" s="2"/>
      <c r="H476" s="2"/>
    </row>
    <row r="477" customFormat="false" ht="15.75" hidden="false" customHeight="true" outlineLevel="0" collapsed="false">
      <c r="B477" s="2"/>
      <c r="G477" s="2"/>
      <c r="H477" s="2"/>
    </row>
    <row r="478" customFormat="false" ht="15.75" hidden="false" customHeight="true" outlineLevel="0" collapsed="false">
      <c r="B478" s="2"/>
      <c r="G478" s="2"/>
      <c r="H478" s="2"/>
    </row>
    <row r="479" customFormat="false" ht="15.75" hidden="false" customHeight="true" outlineLevel="0" collapsed="false">
      <c r="B479" s="2"/>
      <c r="G479" s="2"/>
      <c r="H479" s="2"/>
    </row>
    <row r="480" customFormat="false" ht="15.75" hidden="false" customHeight="true" outlineLevel="0" collapsed="false">
      <c r="B480" s="2"/>
      <c r="G480" s="2"/>
      <c r="H480" s="2"/>
    </row>
    <row r="481" customFormat="false" ht="15.75" hidden="false" customHeight="true" outlineLevel="0" collapsed="false">
      <c r="B481" s="2"/>
      <c r="G481" s="2"/>
      <c r="H481" s="2"/>
    </row>
    <row r="482" customFormat="false" ht="15.75" hidden="false" customHeight="true" outlineLevel="0" collapsed="false">
      <c r="B482" s="2"/>
      <c r="G482" s="2"/>
      <c r="H482" s="2"/>
    </row>
    <row r="483" customFormat="false" ht="15.75" hidden="false" customHeight="true" outlineLevel="0" collapsed="false">
      <c r="B483" s="2"/>
      <c r="G483" s="2"/>
      <c r="H483" s="2"/>
    </row>
    <row r="484" customFormat="false" ht="15.75" hidden="false" customHeight="true" outlineLevel="0" collapsed="false">
      <c r="B484" s="2"/>
      <c r="G484" s="2"/>
      <c r="H484" s="2"/>
    </row>
    <row r="485" customFormat="false" ht="15.75" hidden="false" customHeight="true" outlineLevel="0" collapsed="false">
      <c r="B485" s="2"/>
      <c r="G485" s="2"/>
      <c r="H485" s="2"/>
    </row>
    <row r="486" customFormat="false" ht="15.75" hidden="false" customHeight="true" outlineLevel="0" collapsed="false">
      <c r="B486" s="2"/>
      <c r="G486" s="2"/>
      <c r="H486" s="2"/>
    </row>
    <row r="487" customFormat="false" ht="15.75" hidden="false" customHeight="true" outlineLevel="0" collapsed="false">
      <c r="B487" s="2"/>
      <c r="G487" s="2"/>
      <c r="H487" s="2"/>
    </row>
    <row r="488" customFormat="false" ht="15.75" hidden="false" customHeight="true" outlineLevel="0" collapsed="false">
      <c r="B488" s="2"/>
      <c r="G488" s="2"/>
      <c r="H488" s="2"/>
    </row>
    <row r="489" customFormat="false" ht="15.75" hidden="false" customHeight="true" outlineLevel="0" collapsed="false">
      <c r="B489" s="2"/>
      <c r="G489" s="2"/>
      <c r="H489" s="2"/>
    </row>
    <row r="490" customFormat="false" ht="15.75" hidden="false" customHeight="true" outlineLevel="0" collapsed="false">
      <c r="B490" s="2"/>
      <c r="G490" s="2"/>
      <c r="H490" s="2"/>
    </row>
    <row r="491" customFormat="false" ht="15.75" hidden="false" customHeight="true" outlineLevel="0" collapsed="false">
      <c r="B491" s="2"/>
      <c r="G491" s="2"/>
      <c r="H491" s="2"/>
    </row>
    <row r="492" customFormat="false" ht="15.75" hidden="false" customHeight="true" outlineLevel="0" collapsed="false">
      <c r="B492" s="2"/>
      <c r="G492" s="2"/>
      <c r="H492" s="2"/>
    </row>
    <row r="493" customFormat="false" ht="15.75" hidden="false" customHeight="true" outlineLevel="0" collapsed="false">
      <c r="B493" s="2"/>
      <c r="G493" s="2"/>
      <c r="H493" s="2"/>
    </row>
    <row r="494" customFormat="false" ht="15.75" hidden="false" customHeight="true" outlineLevel="0" collapsed="false">
      <c r="B494" s="2"/>
      <c r="G494" s="2"/>
      <c r="H494" s="2"/>
    </row>
    <row r="495" customFormat="false" ht="15.75" hidden="false" customHeight="true" outlineLevel="0" collapsed="false">
      <c r="B495" s="2"/>
      <c r="G495" s="2"/>
      <c r="H495" s="2"/>
    </row>
    <row r="496" customFormat="false" ht="15.75" hidden="false" customHeight="true" outlineLevel="0" collapsed="false">
      <c r="B496" s="2"/>
      <c r="G496" s="2"/>
      <c r="H496" s="2"/>
    </row>
    <row r="497" customFormat="false" ht="15.75" hidden="false" customHeight="true" outlineLevel="0" collapsed="false">
      <c r="B497" s="2"/>
      <c r="G497" s="2"/>
      <c r="H497" s="2"/>
    </row>
    <row r="498" customFormat="false" ht="15.75" hidden="false" customHeight="true" outlineLevel="0" collapsed="false">
      <c r="B498" s="2"/>
      <c r="G498" s="2"/>
      <c r="H498" s="2"/>
    </row>
    <row r="499" customFormat="false" ht="15.75" hidden="false" customHeight="true" outlineLevel="0" collapsed="false">
      <c r="B499" s="2"/>
      <c r="G499" s="2"/>
      <c r="H499" s="2"/>
    </row>
    <row r="500" customFormat="false" ht="15.75" hidden="false" customHeight="true" outlineLevel="0" collapsed="false">
      <c r="B500" s="2"/>
      <c r="G500" s="2"/>
      <c r="H500" s="2"/>
    </row>
    <row r="501" customFormat="false" ht="15.75" hidden="false" customHeight="true" outlineLevel="0" collapsed="false">
      <c r="B501" s="2"/>
      <c r="G501" s="2"/>
      <c r="H501" s="2"/>
    </row>
    <row r="502" customFormat="false" ht="15.75" hidden="false" customHeight="true" outlineLevel="0" collapsed="false">
      <c r="B502" s="2"/>
      <c r="G502" s="2"/>
      <c r="H502" s="2"/>
    </row>
    <row r="503" customFormat="false" ht="15.75" hidden="false" customHeight="true" outlineLevel="0" collapsed="false">
      <c r="B503" s="2"/>
      <c r="G503" s="2"/>
      <c r="H503" s="2"/>
    </row>
    <row r="504" customFormat="false" ht="15.75" hidden="false" customHeight="true" outlineLevel="0" collapsed="false">
      <c r="B504" s="2"/>
      <c r="G504" s="2"/>
      <c r="H504" s="2"/>
    </row>
    <row r="505" customFormat="false" ht="15.75" hidden="false" customHeight="true" outlineLevel="0" collapsed="false">
      <c r="B505" s="2"/>
      <c r="G505" s="2"/>
      <c r="H505" s="2"/>
    </row>
    <row r="506" customFormat="false" ht="15.75" hidden="false" customHeight="true" outlineLevel="0" collapsed="false">
      <c r="B506" s="2"/>
      <c r="G506" s="2"/>
      <c r="H506" s="2"/>
    </row>
    <row r="507" customFormat="false" ht="15.75" hidden="false" customHeight="true" outlineLevel="0" collapsed="false">
      <c r="B507" s="2"/>
      <c r="G507" s="2"/>
      <c r="H507" s="2"/>
    </row>
    <row r="508" customFormat="false" ht="15.75" hidden="false" customHeight="true" outlineLevel="0" collapsed="false">
      <c r="B508" s="2"/>
      <c r="G508" s="2"/>
      <c r="H508" s="2"/>
    </row>
    <row r="509" customFormat="false" ht="15.75" hidden="false" customHeight="true" outlineLevel="0" collapsed="false">
      <c r="B509" s="2"/>
      <c r="G509" s="2"/>
      <c r="H509" s="2"/>
    </row>
    <row r="510" customFormat="false" ht="15.75" hidden="false" customHeight="true" outlineLevel="0" collapsed="false">
      <c r="B510" s="2"/>
      <c r="G510" s="2"/>
      <c r="H510" s="2"/>
    </row>
    <row r="511" customFormat="false" ht="15.75" hidden="false" customHeight="true" outlineLevel="0" collapsed="false">
      <c r="B511" s="2"/>
      <c r="G511" s="2"/>
      <c r="H511" s="2"/>
    </row>
    <row r="512" customFormat="false" ht="15.75" hidden="false" customHeight="true" outlineLevel="0" collapsed="false">
      <c r="B512" s="2"/>
      <c r="G512" s="2"/>
      <c r="H512" s="2"/>
    </row>
    <row r="513" customFormat="false" ht="15.75" hidden="false" customHeight="true" outlineLevel="0" collapsed="false">
      <c r="B513" s="2"/>
      <c r="G513" s="2"/>
      <c r="H513" s="2"/>
    </row>
    <row r="514" customFormat="false" ht="15.75" hidden="false" customHeight="true" outlineLevel="0" collapsed="false">
      <c r="B514" s="2"/>
      <c r="G514" s="2"/>
      <c r="H514" s="2"/>
    </row>
    <row r="515" customFormat="false" ht="15.75" hidden="false" customHeight="true" outlineLevel="0" collapsed="false">
      <c r="B515" s="2"/>
      <c r="G515" s="2"/>
      <c r="H515" s="2"/>
    </row>
    <row r="516" customFormat="false" ht="15.75" hidden="false" customHeight="true" outlineLevel="0" collapsed="false">
      <c r="B516" s="2"/>
      <c r="G516" s="2"/>
      <c r="H516" s="2"/>
    </row>
    <row r="517" customFormat="false" ht="15.75" hidden="false" customHeight="true" outlineLevel="0" collapsed="false">
      <c r="B517" s="2"/>
      <c r="G517" s="2"/>
      <c r="H517" s="2"/>
    </row>
    <row r="518" customFormat="false" ht="15.75" hidden="false" customHeight="true" outlineLevel="0" collapsed="false">
      <c r="B518" s="2"/>
      <c r="G518" s="2"/>
      <c r="H518" s="2"/>
    </row>
    <row r="519" customFormat="false" ht="15.75" hidden="false" customHeight="true" outlineLevel="0" collapsed="false">
      <c r="B519" s="2"/>
      <c r="G519" s="2"/>
      <c r="H519" s="2"/>
    </row>
    <row r="520" customFormat="false" ht="15.75" hidden="false" customHeight="true" outlineLevel="0" collapsed="false">
      <c r="B520" s="2"/>
      <c r="G520" s="2"/>
      <c r="H520" s="2"/>
    </row>
    <row r="521" customFormat="false" ht="15.75" hidden="false" customHeight="true" outlineLevel="0" collapsed="false">
      <c r="B521" s="2"/>
      <c r="G521" s="2"/>
      <c r="H521" s="2"/>
    </row>
    <row r="522" customFormat="false" ht="15.75" hidden="false" customHeight="true" outlineLevel="0" collapsed="false">
      <c r="B522" s="2"/>
      <c r="G522" s="2"/>
      <c r="H522" s="2"/>
    </row>
    <row r="523" customFormat="false" ht="15.75" hidden="false" customHeight="true" outlineLevel="0" collapsed="false">
      <c r="B523" s="2"/>
      <c r="G523" s="2"/>
      <c r="H523" s="2"/>
    </row>
    <row r="524" customFormat="false" ht="15.75" hidden="false" customHeight="true" outlineLevel="0" collapsed="false">
      <c r="B524" s="2"/>
      <c r="G524" s="2"/>
      <c r="H524" s="2"/>
    </row>
    <row r="525" customFormat="false" ht="15.75" hidden="false" customHeight="true" outlineLevel="0" collapsed="false">
      <c r="B525" s="2"/>
      <c r="G525" s="2"/>
      <c r="H525" s="2"/>
    </row>
    <row r="526" customFormat="false" ht="15.75" hidden="false" customHeight="true" outlineLevel="0" collapsed="false">
      <c r="B526" s="2"/>
      <c r="G526" s="2"/>
      <c r="H526" s="2"/>
    </row>
    <row r="527" customFormat="false" ht="15.75" hidden="false" customHeight="true" outlineLevel="0" collapsed="false">
      <c r="B527" s="2"/>
      <c r="G527" s="2"/>
      <c r="H527" s="2"/>
    </row>
    <row r="528" customFormat="false" ht="15.75" hidden="false" customHeight="true" outlineLevel="0" collapsed="false">
      <c r="B528" s="2"/>
      <c r="G528" s="2"/>
      <c r="H528" s="2"/>
    </row>
    <row r="529" customFormat="false" ht="15.75" hidden="false" customHeight="true" outlineLevel="0" collapsed="false">
      <c r="B529" s="2"/>
      <c r="G529" s="2"/>
      <c r="H529" s="2"/>
    </row>
    <row r="530" customFormat="false" ht="15.75" hidden="false" customHeight="true" outlineLevel="0" collapsed="false">
      <c r="B530" s="2"/>
      <c r="G530" s="2"/>
      <c r="H530" s="2"/>
    </row>
    <row r="531" customFormat="false" ht="15.75" hidden="false" customHeight="true" outlineLevel="0" collapsed="false">
      <c r="B531" s="2"/>
      <c r="G531" s="2"/>
      <c r="H531" s="2"/>
    </row>
    <row r="532" customFormat="false" ht="15.75" hidden="false" customHeight="true" outlineLevel="0" collapsed="false">
      <c r="B532" s="2"/>
      <c r="G532" s="2"/>
      <c r="H532" s="2"/>
    </row>
    <row r="533" customFormat="false" ht="15.75" hidden="false" customHeight="true" outlineLevel="0" collapsed="false">
      <c r="B533" s="2"/>
      <c r="G533" s="2"/>
      <c r="H533" s="2"/>
    </row>
    <row r="534" customFormat="false" ht="15.75" hidden="false" customHeight="true" outlineLevel="0" collapsed="false">
      <c r="B534" s="2"/>
      <c r="G534" s="2"/>
      <c r="H534" s="2"/>
    </row>
    <row r="535" customFormat="false" ht="15.75" hidden="false" customHeight="true" outlineLevel="0" collapsed="false">
      <c r="B535" s="2"/>
      <c r="G535" s="2"/>
      <c r="H535" s="2"/>
    </row>
    <row r="536" customFormat="false" ht="15.75" hidden="false" customHeight="true" outlineLevel="0" collapsed="false">
      <c r="B536" s="2"/>
      <c r="G536" s="2"/>
      <c r="H536" s="2"/>
    </row>
    <row r="537" customFormat="false" ht="15.75" hidden="false" customHeight="true" outlineLevel="0" collapsed="false">
      <c r="B537" s="2"/>
      <c r="G537" s="2"/>
      <c r="H537" s="2"/>
    </row>
    <row r="538" customFormat="false" ht="15.75" hidden="false" customHeight="true" outlineLevel="0" collapsed="false">
      <c r="B538" s="2"/>
      <c r="G538" s="2"/>
      <c r="H538" s="2"/>
    </row>
    <row r="539" customFormat="false" ht="15.75" hidden="false" customHeight="true" outlineLevel="0" collapsed="false">
      <c r="B539" s="2"/>
      <c r="G539" s="2"/>
      <c r="H539" s="2"/>
    </row>
    <row r="540" customFormat="false" ht="15.75" hidden="false" customHeight="true" outlineLevel="0" collapsed="false">
      <c r="B540" s="2"/>
      <c r="G540" s="2"/>
      <c r="H540" s="2"/>
    </row>
    <row r="541" customFormat="false" ht="15.75" hidden="false" customHeight="true" outlineLevel="0" collapsed="false">
      <c r="B541" s="2"/>
      <c r="G541" s="2"/>
      <c r="H541" s="2"/>
    </row>
    <row r="542" customFormat="false" ht="15.75" hidden="false" customHeight="true" outlineLevel="0" collapsed="false">
      <c r="B542" s="2"/>
      <c r="G542" s="2"/>
      <c r="H542" s="2"/>
    </row>
    <row r="543" customFormat="false" ht="15.75" hidden="false" customHeight="true" outlineLevel="0" collapsed="false">
      <c r="B543" s="2"/>
      <c r="G543" s="2"/>
      <c r="H543" s="2"/>
    </row>
    <row r="544" customFormat="false" ht="15.75" hidden="false" customHeight="true" outlineLevel="0" collapsed="false">
      <c r="B544" s="2"/>
      <c r="G544" s="2"/>
      <c r="H544" s="2"/>
    </row>
    <row r="545" customFormat="false" ht="15.75" hidden="false" customHeight="true" outlineLevel="0" collapsed="false">
      <c r="B545" s="2"/>
      <c r="G545" s="2"/>
      <c r="H545" s="2"/>
    </row>
    <row r="546" customFormat="false" ht="15.75" hidden="false" customHeight="true" outlineLevel="0" collapsed="false">
      <c r="B546" s="2"/>
      <c r="G546" s="2"/>
      <c r="H546" s="2"/>
    </row>
    <row r="547" customFormat="false" ht="15.75" hidden="false" customHeight="true" outlineLevel="0" collapsed="false">
      <c r="B547" s="2"/>
      <c r="G547" s="2"/>
      <c r="H547" s="2"/>
    </row>
    <row r="548" customFormat="false" ht="15.75" hidden="false" customHeight="true" outlineLevel="0" collapsed="false">
      <c r="B548" s="2"/>
      <c r="G548" s="2"/>
      <c r="H548" s="2"/>
    </row>
    <row r="549" customFormat="false" ht="15.75" hidden="false" customHeight="true" outlineLevel="0" collapsed="false">
      <c r="B549" s="2"/>
      <c r="G549" s="2"/>
      <c r="H549" s="2"/>
    </row>
    <row r="550" customFormat="false" ht="15.75" hidden="false" customHeight="true" outlineLevel="0" collapsed="false">
      <c r="B550" s="2"/>
      <c r="G550" s="2"/>
      <c r="H550" s="2"/>
    </row>
    <row r="551" customFormat="false" ht="15.75" hidden="false" customHeight="true" outlineLevel="0" collapsed="false">
      <c r="B551" s="2"/>
      <c r="G551" s="2"/>
      <c r="H551" s="2"/>
    </row>
    <row r="552" customFormat="false" ht="15.75" hidden="false" customHeight="true" outlineLevel="0" collapsed="false">
      <c r="B552" s="2"/>
      <c r="G552" s="2"/>
      <c r="H552" s="2"/>
    </row>
    <row r="553" customFormat="false" ht="15.75" hidden="false" customHeight="true" outlineLevel="0" collapsed="false">
      <c r="B553" s="2"/>
      <c r="G553" s="2"/>
      <c r="H553" s="2"/>
    </row>
    <row r="554" customFormat="false" ht="15.75" hidden="false" customHeight="true" outlineLevel="0" collapsed="false">
      <c r="B554" s="2"/>
      <c r="G554" s="2"/>
      <c r="H554" s="2"/>
    </row>
    <row r="555" customFormat="false" ht="15.75" hidden="false" customHeight="true" outlineLevel="0" collapsed="false">
      <c r="B555" s="2"/>
      <c r="G555" s="2"/>
      <c r="H555" s="2"/>
    </row>
    <row r="556" customFormat="false" ht="15.75" hidden="false" customHeight="true" outlineLevel="0" collapsed="false">
      <c r="B556" s="2"/>
      <c r="G556" s="2"/>
      <c r="H556" s="2"/>
    </row>
    <row r="557" customFormat="false" ht="15.75" hidden="false" customHeight="true" outlineLevel="0" collapsed="false">
      <c r="B557" s="2"/>
      <c r="G557" s="2"/>
      <c r="H557" s="2"/>
    </row>
    <row r="558" customFormat="false" ht="15.75" hidden="false" customHeight="true" outlineLevel="0" collapsed="false">
      <c r="B558" s="2"/>
      <c r="G558" s="2"/>
      <c r="H558" s="2"/>
    </row>
    <row r="559" customFormat="false" ht="15.75" hidden="false" customHeight="true" outlineLevel="0" collapsed="false">
      <c r="B559" s="2"/>
      <c r="G559" s="2"/>
      <c r="H559" s="2"/>
    </row>
    <row r="560" customFormat="false" ht="15.75" hidden="false" customHeight="true" outlineLevel="0" collapsed="false">
      <c r="B560" s="2"/>
      <c r="G560" s="2"/>
      <c r="H560" s="2"/>
    </row>
    <row r="561" customFormat="false" ht="15.75" hidden="false" customHeight="true" outlineLevel="0" collapsed="false">
      <c r="B561" s="2"/>
      <c r="G561" s="2"/>
      <c r="H561" s="2"/>
    </row>
    <row r="562" customFormat="false" ht="15.75" hidden="false" customHeight="true" outlineLevel="0" collapsed="false">
      <c r="B562" s="2"/>
      <c r="G562" s="2"/>
      <c r="H562" s="2"/>
    </row>
    <row r="563" customFormat="false" ht="15.75" hidden="false" customHeight="true" outlineLevel="0" collapsed="false">
      <c r="B563" s="2"/>
      <c r="G563" s="2"/>
      <c r="H563" s="2"/>
    </row>
    <row r="564" customFormat="false" ht="15.75" hidden="false" customHeight="true" outlineLevel="0" collapsed="false">
      <c r="B564" s="2"/>
      <c r="G564" s="2"/>
      <c r="H564" s="2"/>
    </row>
    <row r="565" customFormat="false" ht="15.75" hidden="false" customHeight="true" outlineLevel="0" collapsed="false">
      <c r="B565" s="2"/>
      <c r="G565" s="2"/>
      <c r="H565" s="2"/>
    </row>
    <row r="566" customFormat="false" ht="15.75" hidden="false" customHeight="true" outlineLevel="0" collapsed="false">
      <c r="B566" s="2"/>
      <c r="G566" s="2"/>
      <c r="H566" s="2"/>
    </row>
    <row r="567" customFormat="false" ht="15.75" hidden="false" customHeight="true" outlineLevel="0" collapsed="false">
      <c r="B567" s="2"/>
      <c r="G567" s="2"/>
      <c r="H567" s="2"/>
    </row>
    <row r="568" customFormat="false" ht="15.75" hidden="false" customHeight="true" outlineLevel="0" collapsed="false">
      <c r="B568" s="2"/>
      <c r="G568" s="2"/>
      <c r="H568" s="2"/>
    </row>
    <row r="569" customFormat="false" ht="15.75" hidden="false" customHeight="true" outlineLevel="0" collapsed="false">
      <c r="B569" s="2"/>
      <c r="G569" s="2"/>
      <c r="H569" s="2"/>
    </row>
    <row r="570" customFormat="false" ht="15.75" hidden="false" customHeight="true" outlineLevel="0" collapsed="false">
      <c r="B570" s="2"/>
      <c r="G570" s="2"/>
      <c r="H570" s="2"/>
    </row>
    <row r="571" customFormat="false" ht="15.75" hidden="false" customHeight="true" outlineLevel="0" collapsed="false">
      <c r="B571" s="2"/>
      <c r="G571" s="2"/>
      <c r="H571" s="2"/>
    </row>
    <row r="572" customFormat="false" ht="15.75" hidden="false" customHeight="true" outlineLevel="0" collapsed="false">
      <c r="B572" s="2"/>
      <c r="G572" s="2"/>
      <c r="H572" s="2"/>
    </row>
    <row r="573" customFormat="false" ht="15.75" hidden="false" customHeight="true" outlineLevel="0" collapsed="false">
      <c r="B573" s="2"/>
      <c r="G573" s="2"/>
      <c r="H573" s="2"/>
    </row>
    <row r="574" customFormat="false" ht="15.75" hidden="false" customHeight="true" outlineLevel="0" collapsed="false">
      <c r="B574" s="2"/>
      <c r="G574" s="2"/>
      <c r="H574" s="2"/>
    </row>
    <row r="575" customFormat="false" ht="15.75" hidden="false" customHeight="true" outlineLevel="0" collapsed="false">
      <c r="B575" s="2"/>
      <c r="G575" s="2"/>
      <c r="H575" s="2"/>
    </row>
    <row r="576" customFormat="false" ht="15.75" hidden="false" customHeight="true" outlineLevel="0" collapsed="false">
      <c r="B576" s="2"/>
      <c r="G576" s="2"/>
      <c r="H576" s="2"/>
    </row>
    <row r="577" customFormat="false" ht="15.75" hidden="false" customHeight="true" outlineLevel="0" collapsed="false">
      <c r="B577" s="2"/>
      <c r="G577" s="2"/>
      <c r="H577" s="2"/>
    </row>
    <row r="578" customFormat="false" ht="15.75" hidden="false" customHeight="true" outlineLevel="0" collapsed="false">
      <c r="B578" s="2"/>
      <c r="G578" s="2"/>
      <c r="H578" s="2"/>
    </row>
    <row r="579" customFormat="false" ht="15.75" hidden="false" customHeight="true" outlineLevel="0" collapsed="false">
      <c r="B579" s="2"/>
      <c r="G579" s="2"/>
      <c r="H579" s="2"/>
    </row>
    <row r="580" customFormat="false" ht="15.75" hidden="false" customHeight="true" outlineLevel="0" collapsed="false">
      <c r="B580" s="2"/>
      <c r="G580" s="2"/>
      <c r="H580" s="2"/>
    </row>
    <row r="581" customFormat="false" ht="15.75" hidden="false" customHeight="true" outlineLevel="0" collapsed="false">
      <c r="B581" s="2"/>
      <c r="G581" s="2"/>
      <c r="H581" s="2"/>
    </row>
    <row r="582" customFormat="false" ht="15.75" hidden="false" customHeight="true" outlineLevel="0" collapsed="false">
      <c r="B582" s="2"/>
      <c r="G582" s="2"/>
      <c r="H582" s="2"/>
    </row>
    <row r="583" customFormat="false" ht="15.75" hidden="false" customHeight="true" outlineLevel="0" collapsed="false">
      <c r="B583" s="2"/>
      <c r="G583" s="2"/>
      <c r="H583" s="2"/>
    </row>
    <row r="584" customFormat="false" ht="15.75" hidden="false" customHeight="true" outlineLevel="0" collapsed="false">
      <c r="B584" s="2"/>
      <c r="G584" s="2"/>
      <c r="H584" s="2"/>
    </row>
    <row r="585" customFormat="false" ht="15.75" hidden="false" customHeight="true" outlineLevel="0" collapsed="false">
      <c r="B585" s="2"/>
      <c r="G585" s="2"/>
      <c r="H585" s="2"/>
    </row>
    <row r="586" customFormat="false" ht="15.75" hidden="false" customHeight="true" outlineLevel="0" collapsed="false">
      <c r="B586" s="2"/>
      <c r="G586" s="2"/>
      <c r="H586" s="2"/>
    </row>
    <row r="587" customFormat="false" ht="15.75" hidden="false" customHeight="true" outlineLevel="0" collapsed="false">
      <c r="B587" s="2"/>
      <c r="G587" s="2"/>
      <c r="H587" s="2"/>
    </row>
    <row r="588" customFormat="false" ht="15.75" hidden="false" customHeight="true" outlineLevel="0" collapsed="false">
      <c r="B588" s="2"/>
      <c r="G588" s="2"/>
      <c r="H588" s="2"/>
    </row>
    <row r="589" customFormat="false" ht="15.75" hidden="false" customHeight="true" outlineLevel="0" collapsed="false">
      <c r="B589" s="2"/>
      <c r="G589" s="2"/>
      <c r="H589" s="2"/>
    </row>
    <row r="590" customFormat="false" ht="15.75" hidden="false" customHeight="true" outlineLevel="0" collapsed="false">
      <c r="B590" s="2"/>
      <c r="G590" s="2"/>
      <c r="H590" s="2"/>
    </row>
    <row r="591" customFormat="false" ht="15.75" hidden="false" customHeight="true" outlineLevel="0" collapsed="false">
      <c r="B591" s="2"/>
      <c r="G591" s="2"/>
      <c r="H591" s="2"/>
    </row>
    <row r="592" customFormat="false" ht="15.75" hidden="false" customHeight="true" outlineLevel="0" collapsed="false">
      <c r="B592" s="2"/>
      <c r="G592" s="2"/>
      <c r="H592" s="2"/>
    </row>
    <row r="593" customFormat="false" ht="15.75" hidden="false" customHeight="true" outlineLevel="0" collapsed="false">
      <c r="B593" s="2"/>
      <c r="G593" s="2"/>
      <c r="H593" s="2"/>
    </row>
    <row r="594" customFormat="false" ht="15.75" hidden="false" customHeight="true" outlineLevel="0" collapsed="false">
      <c r="B594" s="2"/>
      <c r="G594" s="2"/>
      <c r="H594" s="2"/>
    </row>
    <row r="595" customFormat="false" ht="15.75" hidden="false" customHeight="true" outlineLevel="0" collapsed="false">
      <c r="B595" s="2"/>
      <c r="G595" s="2"/>
      <c r="H595" s="2"/>
    </row>
    <row r="596" customFormat="false" ht="15.75" hidden="false" customHeight="true" outlineLevel="0" collapsed="false">
      <c r="B596" s="2"/>
      <c r="G596" s="2"/>
      <c r="H596" s="2"/>
    </row>
    <row r="597" customFormat="false" ht="15.75" hidden="false" customHeight="true" outlineLevel="0" collapsed="false">
      <c r="B597" s="2"/>
      <c r="G597" s="2"/>
      <c r="H597" s="2"/>
    </row>
    <row r="598" customFormat="false" ht="15.75" hidden="false" customHeight="true" outlineLevel="0" collapsed="false">
      <c r="B598" s="2"/>
      <c r="G598" s="2"/>
      <c r="H598" s="2"/>
    </row>
    <row r="599" customFormat="false" ht="15.75" hidden="false" customHeight="true" outlineLevel="0" collapsed="false">
      <c r="B599" s="2"/>
      <c r="G599" s="2"/>
      <c r="H599" s="2"/>
    </row>
    <row r="600" customFormat="false" ht="15.75" hidden="false" customHeight="true" outlineLevel="0" collapsed="false">
      <c r="B600" s="2"/>
      <c r="G600" s="2"/>
      <c r="H600" s="2"/>
    </row>
    <row r="601" customFormat="false" ht="15.75" hidden="false" customHeight="true" outlineLevel="0" collapsed="false">
      <c r="B601" s="2"/>
      <c r="G601" s="2"/>
      <c r="H601" s="2"/>
    </row>
    <row r="602" customFormat="false" ht="15.75" hidden="false" customHeight="true" outlineLevel="0" collapsed="false">
      <c r="B602" s="2"/>
      <c r="G602" s="2"/>
      <c r="H602" s="2"/>
    </row>
    <row r="603" customFormat="false" ht="15.75" hidden="false" customHeight="true" outlineLevel="0" collapsed="false">
      <c r="B603" s="2"/>
      <c r="G603" s="2"/>
      <c r="H603" s="2"/>
    </row>
    <row r="604" customFormat="false" ht="15.75" hidden="false" customHeight="true" outlineLevel="0" collapsed="false">
      <c r="B604" s="2"/>
      <c r="G604" s="2"/>
      <c r="H604" s="2"/>
    </row>
    <row r="605" customFormat="false" ht="15.75" hidden="false" customHeight="true" outlineLevel="0" collapsed="false">
      <c r="B605" s="2"/>
      <c r="G605" s="2"/>
      <c r="H605" s="2"/>
    </row>
    <row r="606" customFormat="false" ht="15.75" hidden="false" customHeight="true" outlineLevel="0" collapsed="false">
      <c r="B606" s="2"/>
      <c r="G606" s="2"/>
      <c r="H606" s="2"/>
    </row>
    <row r="607" customFormat="false" ht="15.75" hidden="false" customHeight="true" outlineLevel="0" collapsed="false">
      <c r="B607" s="2"/>
      <c r="G607" s="2"/>
      <c r="H607" s="2"/>
    </row>
    <row r="608" customFormat="false" ht="15.75" hidden="false" customHeight="true" outlineLevel="0" collapsed="false">
      <c r="B608" s="2"/>
      <c r="G608" s="2"/>
      <c r="H608" s="2"/>
    </row>
    <row r="609" customFormat="false" ht="15.75" hidden="false" customHeight="true" outlineLevel="0" collapsed="false">
      <c r="B609" s="2"/>
      <c r="G609" s="2"/>
      <c r="H609" s="2"/>
    </row>
    <row r="610" customFormat="false" ht="15.75" hidden="false" customHeight="true" outlineLevel="0" collapsed="false">
      <c r="B610" s="2"/>
      <c r="G610" s="2"/>
      <c r="H610" s="2"/>
    </row>
    <row r="611" customFormat="false" ht="15.75" hidden="false" customHeight="true" outlineLevel="0" collapsed="false">
      <c r="B611" s="2"/>
      <c r="G611" s="2"/>
      <c r="H611" s="2"/>
    </row>
    <row r="612" customFormat="false" ht="15.75" hidden="false" customHeight="true" outlineLevel="0" collapsed="false">
      <c r="B612" s="2"/>
      <c r="G612" s="2"/>
      <c r="H612" s="2"/>
    </row>
    <row r="613" customFormat="false" ht="15.75" hidden="false" customHeight="true" outlineLevel="0" collapsed="false">
      <c r="B613" s="2"/>
      <c r="G613" s="2"/>
      <c r="H613" s="2"/>
    </row>
    <row r="614" customFormat="false" ht="15.75" hidden="false" customHeight="true" outlineLevel="0" collapsed="false">
      <c r="B614" s="2"/>
      <c r="G614" s="2"/>
      <c r="H614" s="2"/>
    </row>
    <row r="615" customFormat="false" ht="15.75" hidden="false" customHeight="true" outlineLevel="0" collapsed="false">
      <c r="B615" s="2"/>
      <c r="G615" s="2"/>
      <c r="H615" s="2"/>
    </row>
    <row r="616" customFormat="false" ht="15.75" hidden="false" customHeight="true" outlineLevel="0" collapsed="false">
      <c r="B616" s="2"/>
      <c r="G616" s="2"/>
      <c r="H616" s="2"/>
    </row>
    <row r="617" customFormat="false" ht="15.75" hidden="false" customHeight="true" outlineLevel="0" collapsed="false">
      <c r="B617" s="2"/>
      <c r="G617" s="2"/>
      <c r="H617" s="2"/>
    </row>
    <row r="618" customFormat="false" ht="15.75" hidden="false" customHeight="true" outlineLevel="0" collapsed="false">
      <c r="B618" s="2"/>
      <c r="G618" s="2"/>
      <c r="H618" s="2"/>
    </row>
    <row r="619" customFormat="false" ht="15.75" hidden="false" customHeight="true" outlineLevel="0" collapsed="false">
      <c r="B619" s="2"/>
      <c r="G619" s="2"/>
      <c r="H619" s="2"/>
    </row>
    <row r="620" customFormat="false" ht="15.75" hidden="false" customHeight="true" outlineLevel="0" collapsed="false">
      <c r="B620" s="2"/>
      <c r="G620" s="2"/>
      <c r="H620" s="2"/>
    </row>
    <row r="621" customFormat="false" ht="15.75" hidden="false" customHeight="true" outlineLevel="0" collapsed="false">
      <c r="B621" s="2"/>
      <c r="G621" s="2"/>
      <c r="H621" s="2"/>
    </row>
    <row r="622" customFormat="false" ht="15.75" hidden="false" customHeight="true" outlineLevel="0" collapsed="false">
      <c r="B622" s="2"/>
      <c r="G622" s="2"/>
      <c r="H622" s="2"/>
    </row>
    <row r="623" customFormat="false" ht="15.75" hidden="false" customHeight="true" outlineLevel="0" collapsed="false">
      <c r="B623" s="2"/>
      <c r="G623" s="2"/>
      <c r="H623" s="2"/>
    </row>
    <row r="624" customFormat="false" ht="15.75" hidden="false" customHeight="true" outlineLevel="0" collapsed="false">
      <c r="B624" s="2"/>
      <c r="G624" s="2"/>
      <c r="H624" s="2"/>
    </row>
    <row r="625" customFormat="false" ht="15.75" hidden="false" customHeight="true" outlineLevel="0" collapsed="false">
      <c r="B625" s="2"/>
      <c r="G625" s="2"/>
      <c r="H625" s="2"/>
    </row>
    <row r="626" customFormat="false" ht="15.75" hidden="false" customHeight="true" outlineLevel="0" collapsed="false">
      <c r="B626" s="2"/>
      <c r="G626" s="2"/>
      <c r="H626" s="2"/>
    </row>
    <row r="627" customFormat="false" ht="15.75" hidden="false" customHeight="true" outlineLevel="0" collapsed="false">
      <c r="B627" s="2"/>
      <c r="G627" s="2"/>
      <c r="H627" s="2"/>
    </row>
    <row r="628" customFormat="false" ht="15.75" hidden="false" customHeight="true" outlineLevel="0" collapsed="false">
      <c r="B628" s="2"/>
      <c r="G628" s="2"/>
      <c r="H628" s="2"/>
    </row>
    <row r="629" customFormat="false" ht="15.75" hidden="false" customHeight="true" outlineLevel="0" collapsed="false">
      <c r="B629" s="2"/>
      <c r="G629" s="2"/>
      <c r="H629" s="2"/>
    </row>
    <row r="630" customFormat="false" ht="15.75" hidden="false" customHeight="true" outlineLevel="0" collapsed="false">
      <c r="B630" s="2"/>
      <c r="G630" s="2"/>
      <c r="H630" s="2"/>
    </row>
    <row r="631" customFormat="false" ht="15.75" hidden="false" customHeight="true" outlineLevel="0" collapsed="false">
      <c r="B631" s="2"/>
      <c r="G631" s="2"/>
      <c r="H631" s="2"/>
    </row>
    <row r="632" customFormat="false" ht="15.75" hidden="false" customHeight="true" outlineLevel="0" collapsed="false">
      <c r="B632" s="2"/>
      <c r="G632" s="2"/>
      <c r="H632" s="2"/>
    </row>
    <row r="633" customFormat="false" ht="15.75" hidden="false" customHeight="true" outlineLevel="0" collapsed="false">
      <c r="B633" s="2"/>
      <c r="G633" s="2"/>
      <c r="H633" s="2"/>
    </row>
    <row r="634" customFormat="false" ht="15.75" hidden="false" customHeight="true" outlineLevel="0" collapsed="false">
      <c r="B634" s="2"/>
      <c r="G634" s="2"/>
      <c r="H634" s="2"/>
    </row>
    <row r="635" customFormat="false" ht="15.75" hidden="false" customHeight="true" outlineLevel="0" collapsed="false">
      <c r="B635" s="2"/>
      <c r="G635" s="2"/>
      <c r="H635" s="2"/>
    </row>
    <row r="636" customFormat="false" ht="15.75" hidden="false" customHeight="true" outlineLevel="0" collapsed="false">
      <c r="B636" s="2"/>
      <c r="G636" s="2"/>
      <c r="H636" s="2"/>
    </row>
    <row r="637" customFormat="false" ht="15.75" hidden="false" customHeight="true" outlineLevel="0" collapsed="false">
      <c r="B637" s="2"/>
      <c r="G637" s="2"/>
      <c r="H637" s="2"/>
    </row>
    <row r="638" customFormat="false" ht="15.75" hidden="false" customHeight="true" outlineLevel="0" collapsed="false">
      <c r="B638" s="2"/>
      <c r="G638" s="2"/>
      <c r="H638" s="2"/>
    </row>
    <row r="639" customFormat="false" ht="15.75" hidden="false" customHeight="true" outlineLevel="0" collapsed="false">
      <c r="B639" s="2"/>
      <c r="G639" s="2"/>
      <c r="H639" s="2"/>
    </row>
    <row r="640" customFormat="false" ht="15.75" hidden="false" customHeight="true" outlineLevel="0" collapsed="false">
      <c r="B640" s="2"/>
      <c r="G640" s="2"/>
      <c r="H640" s="2"/>
    </row>
    <row r="641" customFormat="false" ht="15.75" hidden="false" customHeight="true" outlineLevel="0" collapsed="false">
      <c r="B641" s="2"/>
      <c r="G641" s="2"/>
      <c r="H641" s="2"/>
    </row>
    <row r="642" customFormat="false" ht="15.75" hidden="false" customHeight="true" outlineLevel="0" collapsed="false">
      <c r="B642" s="2"/>
      <c r="G642" s="2"/>
      <c r="H642" s="2"/>
    </row>
    <row r="643" customFormat="false" ht="15.75" hidden="false" customHeight="true" outlineLevel="0" collapsed="false">
      <c r="B643" s="2"/>
      <c r="G643" s="2"/>
      <c r="H643" s="2"/>
    </row>
    <row r="644" customFormat="false" ht="15.75" hidden="false" customHeight="true" outlineLevel="0" collapsed="false">
      <c r="B644" s="2"/>
      <c r="G644" s="2"/>
      <c r="H644" s="2"/>
    </row>
    <row r="645" customFormat="false" ht="15.75" hidden="false" customHeight="true" outlineLevel="0" collapsed="false">
      <c r="B645" s="2"/>
      <c r="G645" s="2"/>
      <c r="H645" s="2"/>
    </row>
    <row r="646" customFormat="false" ht="15.75" hidden="false" customHeight="true" outlineLevel="0" collapsed="false">
      <c r="B646" s="2"/>
      <c r="G646" s="2"/>
      <c r="H646" s="2"/>
    </row>
    <row r="647" customFormat="false" ht="15.75" hidden="false" customHeight="true" outlineLevel="0" collapsed="false">
      <c r="B647" s="2"/>
      <c r="G647" s="2"/>
      <c r="H647" s="2"/>
    </row>
    <row r="648" customFormat="false" ht="15.75" hidden="false" customHeight="true" outlineLevel="0" collapsed="false">
      <c r="B648" s="2"/>
      <c r="G648" s="2"/>
      <c r="H648" s="2"/>
    </row>
    <row r="649" customFormat="false" ht="15.75" hidden="false" customHeight="true" outlineLevel="0" collapsed="false">
      <c r="B649" s="2"/>
      <c r="G649" s="2"/>
      <c r="H649" s="2"/>
    </row>
    <row r="650" customFormat="false" ht="15.75" hidden="false" customHeight="true" outlineLevel="0" collapsed="false">
      <c r="B650" s="2"/>
      <c r="G650" s="2"/>
      <c r="H650" s="2"/>
    </row>
    <row r="651" customFormat="false" ht="15.75" hidden="false" customHeight="true" outlineLevel="0" collapsed="false">
      <c r="B651" s="2"/>
      <c r="G651" s="2"/>
      <c r="H651" s="2"/>
    </row>
    <row r="652" customFormat="false" ht="15.75" hidden="false" customHeight="true" outlineLevel="0" collapsed="false">
      <c r="B652" s="2"/>
      <c r="G652" s="2"/>
      <c r="H652" s="2"/>
    </row>
    <row r="653" customFormat="false" ht="15.75" hidden="false" customHeight="true" outlineLevel="0" collapsed="false">
      <c r="B653" s="2"/>
      <c r="G653" s="2"/>
      <c r="H653" s="2"/>
    </row>
    <row r="654" customFormat="false" ht="15.75" hidden="false" customHeight="true" outlineLevel="0" collapsed="false">
      <c r="B654" s="2"/>
      <c r="G654" s="2"/>
      <c r="H654" s="2"/>
    </row>
    <row r="655" customFormat="false" ht="15.75" hidden="false" customHeight="true" outlineLevel="0" collapsed="false">
      <c r="B655" s="2"/>
      <c r="G655" s="2"/>
      <c r="H655" s="2"/>
    </row>
    <row r="656" customFormat="false" ht="15.75" hidden="false" customHeight="true" outlineLevel="0" collapsed="false">
      <c r="B656" s="2"/>
      <c r="G656" s="2"/>
      <c r="H656" s="2"/>
    </row>
    <row r="657" customFormat="false" ht="15.75" hidden="false" customHeight="true" outlineLevel="0" collapsed="false">
      <c r="B657" s="2"/>
      <c r="G657" s="2"/>
      <c r="H657" s="2"/>
    </row>
    <row r="658" customFormat="false" ht="15.75" hidden="false" customHeight="true" outlineLevel="0" collapsed="false">
      <c r="B658" s="2"/>
      <c r="G658" s="2"/>
      <c r="H658" s="2"/>
    </row>
    <row r="659" customFormat="false" ht="15.75" hidden="false" customHeight="true" outlineLevel="0" collapsed="false">
      <c r="B659" s="2"/>
      <c r="G659" s="2"/>
      <c r="H659" s="2"/>
    </row>
    <row r="660" customFormat="false" ht="15.75" hidden="false" customHeight="true" outlineLevel="0" collapsed="false">
      <c r="B660" s="2"/>
      <c r="G660" s="2"/>
      <c r="H660" s="2"/>
    </row>
    <row r="661" customFormat="false" ht="15.75" hidden="false" customHeight="true" outlineLevel="0" collapsed="false">
      <c r="B661" s="2"/>
      <c r="G661" s="2"/>
      <c r="H661" s="2"/>
    </row>
    <row r="662" customFormat="false" ht="15.75" hidden="false" customHeight="true" outlineLevel="0" collapsed="false">
      <c r="B662" s="2"/>
      <c r="G662" s="2"/>
      <c r="H662" s="2"/>
    </row>
    <row r="663" customFormat="false" ht="15.75" hidden="false" customHeight="true" outlineLevel="0" collapsed="false">
      <c r="B663" s="2"/>
      <c r="G663" s="2"/>
      <c r="H663" s="2"/>
    </row>
    <row r="664" customFormat="false" ht="15.75" hidden="false" customHeight="true" outlineLevel="0" collapsed="false">
      <c r="B664" s="2"/>
      <c r="G664" s="2"/>
      <c r="H664" s="2"/>
    </row>
    <row r="665" customFormat="false" ht="15.75" hidden="false" customHeight="true" outlineLevel="0" collapsed="false">
      <c r="B665" s="2"/>
      <c r="G665" s="2"/>
      <c r="H665" s="2"/>
    </row>
    <row r="666" customFormat="false" ht="15.75" hidden="false" customHeight="true" outlineLevel="0" collapsed="false">
      <c r="B666" s="2"/>
      <c r="G666" s="2"/>
      <c r="H666" s="2"/>
    </row>
    <row r="667" customFormat="false" ht="15.75" hidden="false" customHeight="true" outlineLevel="0" collapsed="false">
      <c r="B667" s="2"/>
      <c r="G667" s="2"/>
      <c r="H667" s="2"/>
    </row>
    <row r="668" customFormat="false" ht="15.75" hidden="false" customHeight="true" outlineLevel="0" collapsed="false">
      <c r="B668" s="2"/>
      <c r="G668" s="2"/>
      <c r="H668" s="2"/>
    </row>
    <row r="669" customFormat="false" ht="15.75" hidden="false" customHeight="true" outlineLevel="0" collapsed="false">
      <c r="B669" s="2"/>
      <c r="G669" s="2"/>
      <c r="H669" s="2"/>
    </row>
    <row r="670" customFormat="false" ht="15.75" hidden="false" customHeight="true" outlineLevel="0" collapsed="false">
      <c r="B670" s="2"/>
      <c r="G670" s="2"/>
      <c r="H670" s="2"/>
    </row>
    <row r="671" customFormat="false" ht="15.75" hidden="false" customHeight="true" outlineLevel="0" collapsed="false">
      <c r="B671" s="2"/>
      <c r="G671" s="2"/>
      <c r="H671" s="2"/>
    </row>
    <row r="672" customFormat="false" ht="15.75" hidden="false" customHeight="true" outlineLevel="0" collapsed="false">
      <c r="B672" s="2"/>
      <c r="G672" s="2"/>
      <c r="H672" s="2"/>
    </row>
    <row r="673" customFormat="false" ht="15.75" hidden="false" customHeight="true" outlineLevel="0" collapsed="false">
      <c r="B673" s="2"/>
      <c r="G673" s="2"/>
      <c r="H673" s="2"/>
    </row>
    <row r="674" customFormat="false" ht="15.75" hidden="false" customHeight="true" outlineLevel="0" collapsed="false">
      <c r="B674" s="2"/>
      <c r="G674" s="2"/>
      <c r="H674" s="2"/>
    </row>
    <row r="675" customFormat="false" ht="15.75" hidden="false" customHeight="true" outlineLevel="0" collapsed="false">
      <c r="B675" s="2"/>
      <c r="G675" s="2"/>
      <c r="H675" s="2"/>
    </row>
    <row r="676" customFormat="false" ht="15.75" hidden="false" customHeight="true" outlineLevel="0" collapsed="false">
      <c r="B676" s="2"/>
      <c r="G676" s="2"/>
      <c r="H676" s="2"/>
    </row>
    <row r="677" customFormat="false" ht="15.75" hidden="false" customHeight="true" outlineLevel="0" collapsed="false">
      <c r="B677" s="2"/>
      <c r="G677" s="2"/>
      <c r="H677" s="2"/>
    </row>
    <row r="678" customFormat="false" ht="15.75" hidden="false" customHeight="true" outlineLevel="0" collapsed="false">
      <c r="B678" s="2"/>
      <c r="G678" s="2"/>
      <c r="H678" s="2"/>
    </row>
    <row r="679" customFormat="false" ht="15.75" hidden="false" customHeight="true" outlineLevel="0" collapsed="false">
      <c r="B679" s="2"/>
      <c r="G679" s="2"/>
      <c r="H679" s="2"/>
    </row>
    <row r="680" customFormat="false" ht="15.75" hidden="false" customHeight="true" outlineLevel="0" collapsed="false">
      <c r="B680" s="2"/>
      <c r="G680" s="2"/>
      <c r="H680" s="2"/>
    </row>
    <row r="681" customFormat="false" ht="15.75" hidden="false" customHeight="true" outlineLevel="0" collapsed="false">
      <c r="B681" s="2"/>
      <c r="G681" s="2"/>
      <c r="H681" s="2"/>
    </row>
    <row r="682" customFormat="false" ht="15.75" hidden="false" customHeight="true" outlineLevel="0" collapsed="false">
      <c r="B682" s="2"/>
      <c r="G682" s="2"/>
      <c r="H682" s="2"/>
    </row>
    <row r="683" customFormat="false" ht="15.75" hidden="false" customHeight="true" outlineLevel="0" collapsed="false">
      <c r="B683" s="2"/>
      <c r="G683" s="2"/>
      <c r="H683" s="2"/>
    </row>
    <row r="684" customFormat="false" ht="15.75" hidden="false" customHeight="true" outlineLevel="0" collapsed="false">
      <c r="B684" s="2"/>
      <c r="G684" s="2"/>
      <c r="H684" s="2"/>
    </row>
    <row r="685" customFormat="false" ht="15.75" hidden="false" customHeight="true" outlineLevel="0" collapsed="false">
      <c r="B685" s="2"/>
      <c r="G685" s="2"/>
      <c r="H685" s="2"/>
    </row>
    <row r="686" customFormat="false" ht="15.75" hidden="false" customHeight="true" outlineLevel="0" collapsed="false">
      <c r="B686" s="2"/>
      <c r="G686" s="2"/>
      <c r="H686" s="2"/>
    </row>
    <row r="687" customFormat="false" ht="15.75" hidden="false" customHeight="true" outlineLevel="0" collapsed="false">
      <c r="B687" s="2"/>
      <c r="G687" s="2"/>
      <c r="H687" s="2"/>
    </row>
    <row r="688" customFormat="false" ht="15.75" hidden="false" customHeight="true" outlineLevel="0" collapsed="false">
      <c r="B688" s="2"/>
      <c r="G688" s="2"/>
      <c r="H688" s="2"/>
    </row>
    <row r="689" customFormat="false" ht="15.75" hidden="false" customHeight="true" outlineLevel="0" collapsed="false">
      <c r="B689" s="2"/>
      <c r="G689" s="2"/>
      <c r="H689" s="2"/>
    </row>
    <row r="690" customFormat="false" ht="15.75" hidden="false" customHeight="true" outlineLevel="0" collapsed="false">
      <c r="B690" s="2"/>
      <c r="G690" s="2"/>
      <c r="H690" s="2"/>
    </row>
    <row r="691" customFormat="false" ht="15.75" hidden="false" customHeight="true" outlineLevel="0" collapsed="false">
      <c r="B691" s="2"/>
      <c r="G691" s="2"/>
      <c r="H691" s="2"/>
    </row>
    <row r="692" customFormat="false" ht="15.75" hidden="false" customHeight="true" outlineLevel="0" collapsed="false">
      <c r="B692" s="2"/>
      <c r="G692" s="2"/>
      <c r="H692" s="2"/>
    </row>
    <row r="693" customFormat="false" ht="15.75" hidden="false" customHeight="true" outlineLevel="0" collapsed="false">
      <c r="B693" s="2"/>
      <c r="G693" s="2"/>
      <c r="H693" s="2"/>
    </row>
    <row r="694" customFormat="false" ht="15.75" hidden="false" customHeight="true" outlineLevel="0" collapsed="false">
      <c r="B694" s="2"/>
      <c r="G694" s="2"/>
      <c r="H694" s="2"/>
    </row>
    <row r="695" customFormat="false" ht="15.75" hidden="false" customHeight="true" outlineLevel="0" collapsed="false">
      <c r="B695" s="2"/>
      <c r="G695" s="2"/>
      <c r="H695" s="2"/>
    </row>
    <row r="696" customFormat="false" ht="15.75" hidden="false" customHeight="true" outlineLevel="0" collapsed="false">
      <c r="B696" s="2"/>
      <c r="G696" s="2"/>
      <c r="H696" s="2"/>
    </row>
    <row r="697" customFormat="false" ht="15.75" hidden="false" customHeight="true" outlineLevel="0" collapsed="false">
      <c r="B697" s="2"/>
      <c r="G697" s="2"/>
      <c r="H697" s="2"/>
    </row>
    <row r="698" customFormat="false" ht="15.75" hidden="false" customHeight="true" outlineLevel="0" collapsed="false">
      <c r="B698" s="2"/>
      <c r="G698" s="2"/>
      <c r="H698" s="2"/>
    </row>
    <row r="699" customFormat="false" ht="15.75" hidden="false" customHeight="true" outlineLevel="0" collapsed="false">
      <c r="B699" s="2"/>
      <c r="G699" s="2"/>
      <c r="H699" s="2"/>
    </row>
    <row r="700" customFormat="false" ht="15.75" hidden="false" customHeight="true" outlineLevel="0" collapsed="false">
      <c r="B700" s="2"/>
      <c r="G700" s="2"/>
      <c r="H700" s="2"/>
    </row>
    <row r="701" customFormat="false" ht="15.75" hidden="false" customHeight="true" outlineLevel="0" collapsed="false">
      <c r="B701" s="2"/>
      <c r="G701" s="2"/>
      <c r="H701" s="2"/>
    </row>
    <row r="702" customFormat="false" ht="15.75" hidden="false" customHeight="true" outlineLevel="0" collapsed="false">
      <c r="B702" s="2"/>
      <c r="G702" s="2"/>
      <c r="H702" s="2"/>
    </row>
    <row r="703" customFormat="false" ht="15.75" hidden="false" customHeight="true" outlineLevel="0" collapsed="false">
      <c r="B703" s="2"/>
      <c r="G703" s="2"/>
      <c r="H703" s="2"/>
    </row>
    <row r="704" customFormat="false" ht="15.75" hidden="false" customHeight="true" outlineLevel="0" collapsed="false">
      <c r="B704" s="2"/>
      <c r="G704" s="2"/>
      <c r="H704" s="2"/>
    </row>
    <row r="705" customFormat="false" ht="15.75" hidden="false" customHeight="true" outlineLevel="0" collapsed="false">
      <c r="B705" s="2"/>
      <c r="G705" s="2"/>
      <c r="H705" s="2"/>
    </row>
    <row r="706" customFormat="false" ht="15.75" hidden="false" customHeight="true" outlineLevel="0" collapsed="false">
      <c r="B706" s="2"/>
      <c r="G706" s="2"/>
      <c r="H706" s="2"/>
    </row>
    <row r="707" customFormat="false" ht="15.75" hidden="false" customHeight="true" outlineLevel="0" collapsed="false">
      <c r="B707" s="2"/>
      <c r="G707" s="2"/>
      <c r="H707" s="2"/>
    </row>
    <row r="708" customFormat="false" ht="15.75" hidden="false" customHeight="true" outlineLevel="0" collapsed="false">
      <c r="B708" s="2"/>
      <c r="G708" s="2"/>
      <c r="H708" s="2"/>
    </row>
    <row r="709" customFormat="false" ht="15.75" hidden="false" customHeight="true" outlineLevel="0" collapsed="false">
      <c r="B709" s="2"/>
      <c r="G709" s="2"/>
      <c r="H709" s="2"/>
    </row>
    <row r="710" customFormat="false" ht="15.75" hidden="false" customHeight="true" outlineLevel="0" collapsed="false">
      <c r="B710" s="2"/>
      <c r="G710" s="2"/>
      <c r="H710" s="2"/>
    </row>
    <row r="711" customFormat="false" ht="15.75" hidden="false" customHeight="true" outlineLevel="0" collapsed="false">
      <c r="B711" s="2"/>
      <c r="G711" s="2"/>
      <c r="H711" s="2"/>
    </row>
    <row r="712" customFormat="false" ht="15.75" hidden="false" customHeight="true" outlineLevel="0" collapsed="false">
      <c r="B712" s="2"/>
      <c r="G712" s="2"/>
      <c r="H712" s="2"/>
    </row>
    <row r="713" customFormat="false" ht="15.75" hidden="false" customHeight="true" outlineLevel="0" collapsed="false">
      <c r="B713" s="2"/>
      <c r="G713" s="2"/>
      <c r="H713" s="2"/>
    </row>
    <row r="714" customFormat="false" ht="15.75" hidden="false" customHeight="true" outlineLevel="0" collapsed="false">
      <c r="B714" s="2"/>
      <c r="G714" s="2"/>
      <c r="H714" s="2"/>
    </row>
    <row r="715" customFormat="false" ht="15.75" hidden="false" customHeight="true" outlineLevel="0" collapsed="false">
      <c r="B715" s="2"/>
      <c r="G715" s="2"/>
      <c r="H715" s="2"/>
    </row>
    <row r="716" customFormat="false" ht="15.75" hidden="false" customHeight="true" outlineLevel="0" collapsed="false">
      <c r="B716" s="2"/>
      <c r="G716" s="2"/>
      <c r="H716" s="2"/>
    </row>
    <row r="717" customFormat="false" ht="15.75" hidden="false" customHeight="true" outlineLevel="0" collapsed="false">
      <c r="B717" s="2"/>
      <c r="G717" s="2"/>
      <c r="H717" s="2"/>
    </row>
    <row r="718" customFormat="false" ht="15.75" hidden="false" customHeight="true" outlineLevel="0" collapsed="false">
      <c r="B718" s="2"/>
      <c r="G718" s="2"/>
      <c r="H718" s="2"/>
    </row>
    <row r="719" customFormat="false" ht="15.75" hidden="false" customHeight="true" outlineLevel="0" collapsed="false">
      <c r="B719" s="2"/>
      <c r="G719" s="2"/>
      <c r="H719" s="2"/>
    </row>
    <row r="720" customFormat="false" ht="15.75" hidden="false" customHeight="true" outlineLevel="0" collapsed="false">
      <c r="B720" s="2"/>
      <c r="G720" s="2"/>
      <c r="H720" s="2"/>
    </row>
    <row r="721" customFormat="false" ht="15.75" hidden="false" customHeight="true" outlineLevel="0" collapsed="false">
      <c r="B721" s="2"/>
      <c r="G721" s="2"/>
      <c r="H721" s="2"/>
    </row>
    <row r="722" customFormat="false" ht="15.75" hidden="false" customHeight="true" outlineLevel="0" collapsed="false">
      <c r="B722" s="2"/>
      <c r="G722" s="2"/>
      <c r="H722" s="2"/>
    </row>
    <row r="723" customFormat="false" ht="15.75" hidden="false" customHeight="true" outlineLevel="0" collapsed="false">
      <c r="B723" s="2"/>
      <c r="G723" s="2"/>
      <c r="H723" s="2"/>
    </row>
    <row r="724" customFormat="false" ht="15.75" hidden="false" customHeight="true" outlineLevel="0" collapsed="false">
      <c r="B724" s="2"/>
      <c r="G724" s="2"/>
      <c r="H724" s="2"/>
    </row>
    <row r="725" customFormat="false" ht="15.75" hidden="false" customHeight="true" outlineLevel="0" collapsed="false">
      <c r="B725" s="2"/>
      <c r="G725" s="2"/>
      <c r="H725" s="2"/>
    </row>
    <row r="726" customFormat="false" ht="15.75" hidden="false" customHeight="true" outlineLevel="0" collapsed="false">
      <c r="B726" s="2"/>
      <c r="G726" s="2"/>
      <c r="H726" s="2"/>
    </row>
    <row r="727" customFormat="false" ht="15.75" hidden="false" customHeight="true" outlineLevel="0" collapsed="false">
      <c r="B727" s="2"/>
      <c r="G727" s="2"/>
      <c r="H727" s="2"/>
    </row>
    <row r="728" customFormat="false" ht="15.75" hidden="false" customHeight="true" outlineLevel="0" collapsed="false">
      <c r="B728" s="2"/>
      <c r="G728" s="2"/>
      <c r="H728" s="2"/>
    </row>
    <row r="729" customFormat="false" ht="15.75" hidden="false" customHeight="true" outlineLevel="0" collapsed="false">
      <c r="B729" s="2"/>
      <c r="G729" s="2"/>
      <c r="H729" s="2"/>
    </row>
    <row r="730" customFormat="false" ht="15.75" hidden="false" customHeight="true" outlineLevel="0" collapsed="false">
      <c r="B730" s="2"/>
      <c r="G730" s="2"/>
      <c r="H730" s="2"/>
    </row>
    <row r="731" customFormat="false" ht="15.75" hidden="false" customHeight="true" outlineLevel="0" collapsed="false">
      <c r="B731" s="2"/>
      <c r="G731" s="2"/>
      <c r="H731" s="2"/>
    </row>
    <row r="732" customFormat="false" ht="15.75" hidden="false" customHeight="true" outlineLevel="0" collapsed="false">
      <c r="B732" s="2"/>
      <c r="G732" s="2"/>
      <c r="H732" s="2"/>
    </row>
    <row r="733" customFormat="false" ht="15.75" hidden="false" customHeight="true" outlineLevel="0" collapsed="false">
      <c r="B733" s="2"/>
      <c r="G733" s="2"/>
      <c r="H733" s="2"/>
    </row>
    <row r="734" customFormat="false" ht="15.75" hidden="false" customHeight="true" outlineLevel="0" collapsed="false">
      <c r="B734" s="2"/>
      <c r="G734" s="2"/>
      <c r="H734" s="2"/>
    </row>
    <row r="735" customFormat="false" ht="15.75" hidden="false" customHeight="true" outlineLevel="0" collapsed="false">
      <c r="B735" s="2"/>
      <c r="G735" s="2"/>
      <c r="H735" s="2"/>
    </row>
    <row r="736" customFormat="false" ht="15.75" hidden="false" customHeight="true" outlineLevel="0" collapsed="false">
      <c r="B736" s="2"/>
      <c r="G736" s="2"/>
      <c r="H736" s="2"/>
    </row>
    <row r="737" customFormat="false" ht="15.75" hidden="false" customHeight="true" outlineLevel="0" collapsed="false">
      <c r="B737" s="2"/>
      <c r="G737" s="2"/>
      <c r="H737" s="2"/>
    </row>
    <row r="738" customFormat="false" ht="15.75" hidden="false" customHeight="true" outlineLevel="0" collapsed="false">
      <c r="B738" s="2"/>
      <c r="G738" s="2"/>
      <c r="H738" s="2"/>
    </row>
    <row r="739" customFormat="false" ht="15.75" hidden="false" customHeight="true" outlineLevel="0" collapsed="false">
      <c r="B739" s="2"/>
      <c r="G739" s="2"/>
      <c r="H739" s="2"/>
    </row>
    <row r="740" customFormat="false" ht="15.75" hidden="false" customHeight="true" outlineLevel="0" collapsed="false">
      <c r="B740" s="2"/>
      <c r="G740" s="2"/>
      <c r="H740" s="2"/>
    </row>
    <row r="741" customFormat="false" ht="15.75" hidden="false" customHeight="true" outlineLevel="0" collapsed="false">
      <c r="B741" s="2"/>
      <c r="G741" s="2"/>
      <c r="H741" s="2"/>
    </row>
    <row r="742" customFormat="false" ht="15.75" hidden="false" customHeight="true" outlineLevel="0" collapsed="false">
      <c r="B742" s="2"/>
      <c r="G742" s="2"/>
      <c r="H742" s="2"/>
    </row>
    <row r="743" customFormat="false" ht="15.75" hidden="false" customHeight="true" outlineLevel="0" collapsed="false">
      <c r="B743" s="2"/>
      <c r="G743" s="2"/>
      <c r="H743" s="2"/>
    </row>
    <row r="744" customFormat="false" ht="15.75" hidden="false" customHeight="true" outlineLevel="0" collapsed="false">
      <c r="B744" s="2"/>
      <c r="G744" s="2"/>
      <c r="H744" s="2"/>
    </row>
    <row r="745" customFormat="false" ht="15.75" hidden="false" customHeight="true" outlineLevel="0" collapsed="false">
      <c r="B745" s="2"/>
      <c r="G745" s="2"/>
      <c r="H745" s="2"/>
    </row>
    <row r="746" customFormat="false" ht="15.75" hidden="false" customHeight="true" outlineLevel="0" collapsed="false">
      <c r="B746" s="2"/>
      <c r="G746" s="2"/>
      <c r="H746" s="2"/>
    </row>
    <row r="747" customFormat="false" ht="15.75" hidden="false" customHeight="true" outlineLevel="0" collapsed="false">
      <c r="B747" s="2"/>
      <c r="G747" s="2"/>
      <c r="H747" s="2"/>
    </row>
    <row r="748" customFormat="false" ht="15.75" hidden="false" customHeight="true" outlineLevel="0" collapsed="false">
      <c r="B748" s="2"/>
      <c r="G748" s="2"/>
      <c r="H748" s="2"/>
    </row>
    <row r="749" customFormat="false" ht="15.75" hidden="false" customHeight="true" outlineLevel="0" collapsed="false">
      <c r="B749" s="2"/>
      <c r="G749" s="2"/>
      <c r="H749" s="2"/>
    </row>
    <row r="750" customFormat="false" ht="15.75" hidden="false" customHeight="true" outlineLevel="0" collapsed="false">
      <c r="B750" s="2"/>
      <c r="G750" s="2"/>
      <c r="H750" s="2"/>
    </row>
    <row r="751" customFormat="false" ht="15.75" hidden="false" customHeight="true" outlineLevel="0" collapsed="false">
      <c r="B751" s="2"/>
      <c r="G751" s="2"/>
      <c r="H751" s="2"/>
    </row>
    <row r="752" customFormat="false" ht="15.75" hidden="false" customHeight="true" outlineLevel="0" collapsed="false">
      <c r="B752" s="2"/>
      <c r="G752" s="2"/>
      <c r="H752" s="2"/>
    </row>
    <row r="753" customFormat="false" ht="15.75" hidden="false" customHeight="true" outlineLevel="0" collapsed="false">
      <c r="B753" s="2"/>
      <c r="G753" s="2"/>
      <c r="H753" s="2"/>
    </row>
    <row r="754" customFormat="false" ht="15.75" hidden="false" customHeight="true" outlineLevel="0" collapsed="false">
      <c r="B754" s="2"/>
      <c r="G754" s="2"/>
      <c r="H754" s="2"/>
    </row>
    <row r="755" customFormat="false" ht="15.75" hidden="false" customHeight="true" outlineLevel="0" collapsed="false">
      <c r="B755" s="2"/>
      <c r="G755" s="2"/>
      <c r="H755" s="2"/>
    </row>
    <row r="756" customFormat="false" ht="15.75" hidden="false" customHeight="true" outlineLevel="0" collapsed="false">
      <c r="B756" s="2"/>
      <c r="G756" s="2"/>
      <c r="H756" s="2"/>
    </row>
    <row r="757" customFormat="false" ht="15.75" hidden="false" customHeight="true" outlineLevel="0" collapsed="false">
      <c r="B757" s="2"/>
      <c r="G757" s="2"/>
      <c r="H757" s="2"/>
    </row>
    <row r="758" customFormat="false" ht="15.75" hidden="false" customHeight="true" outlineLevel="0" collapsed="false">
      <c r="B758" s="2"/>
      <c r="G758" s="2"/>
      <c r="H758" s="2"/>
    </row>
    <row r="759" customFormat="false" ht="15.75" hidden="false" customHeight="true" outlineLevel="0" collapsed="false">
      <c r="B759" s="2"/>
      <c r="G759" s="2"/>
      <c r="H759" s="2"/>
    </row>
    <row r="760" customFormat="false" ht="15.75" hidden="false" customHeight="true" outlineLevel="0" collapsed="false">
      <c r="B760" s="2"/>
      <c r="G760" s="2"/>
      <c r="H760" s="2"/>
    </row>
    <row r="761" customFormat="false" ht="15.75" hidden="false" customHeight="true" outlineLevel="0" collapsed="false">
      <c r="B761" s="2"/>
      <c r="G761" s="2"/>
      <c r="H761" s="2"/>
    </row>
    <row r="762" customFormat="false" ht="15.75" hidden="false" customHeight="true" outlineLevel="0" collapsed="false">
      <c r="B762" s="2"/>
      <c r="G762" s="2"/>
      <c r="H762" s="2"/>
    </row>
    <row r="763" customFormat="false" ht="15.75" hidden="false" customHeight="true" outlineLevel="0" collapsed="false">
      <c r="B763" s="2"/>
      <c r="G763" s="2"/>
      <c r="H763" s="2"/>
    </row>
    <row r="764" customFormat="false" ht="15.75" hidden="false" customHeight="true" outlineLevel="0" collapsed="false">
      <c r="B764" s="2"/>
      <c r="G764" s="2"/>
      <c r="H764" s="2"/>
    </row>
    <row r="765" customFormat="false" ht="15.75" hidden="false" customHeight="true" outlineLevel="0" collapsed="false">
      <c r="B765" s="2"/>
      <c r="G765" s="2"/>
      <c r="H765" s="2"/>
    </row>
    <row r="766" customFormat="false" ht="15.75" hidden="false" customHeight="true" outlineLevel="0" collapsed="false">
      <c r="B766" s="2"/>
      <c r="G766" s="2"/>
      <c r="H766" s="2"/>
    </row>
    <row r="767" customFormat="false" ht="15.75" hidden="false" customHeight="true" outlineLevel="0" collapsed="false">
      <c r="B767" s="2"/>
      <c r="G767" s="2"/>
      <c r="H767" s="2"/>
    </row>
    <row r="768" customFormat="false" ht="15.75" hidden="false" customHeight="true" outlineLevel="0" collapsed="false">
      <c r="B768" s="2"/>
      <c r="G768" s="2"/>
      <c r="H768" s="2"/>
    </row>
    <row r="769" customFormat="false" ht="15.75" hidden="false" customHeight="true" outlineLevel="0" collapsed="false">
      <c r="B769" s="2"/>
      <c r="G769" s="2"/>
      <c r="H769" s="2"/>
    </row>
    <row r="770" customFormat="false" ht="15.75" hidden="false" customHeight="true" outlineLevel="0" collapsed="false">
      <c r="B770" s="2"/>
      <c r="G770" s="2"/>
      <c r="H770" s="2"/>
    </row>
    <row r="771" customFormat="false" ht="15.75" hidden="false" customHeight="true" outlineLevel="0" collapsed="false">
      <c r="B771" s="2"/>
      <c r="G771" s="2"/>
      <c r="H771" s="2"/>
    </row>
    <row r="772" customFormat="false" ht="15.75" hidden="false" customHeight="true" outlineLevel="0" collapsed="false">
      <c r="B772" s="2"/>
      <c r="G772" s="2"/>
      <c r="H772" s="2"/>
    </row>
    <row r="773" customFormat="false" ht="15.75" hidden="false" customHeight="true" outlineLevel="0" collapsed="false">
      <c r="B773" s="2"/>
      <c r="G773" s="2"/>
      <c r="H773" s="2"/>
    </row>
    <row r="774" customFormat="false" ht="15.75" hidden="false" customHeight="true" outlineLevel="0" collapsed="false">
      <c r="B774" s="2"/>
      <c r="G774" s="2"/>
      <c r="H774" s="2"/>
    </row>
    <row r="775" customFormat="false" ht="15.75" hidden="false" customHeight="true" outlineLevel="0" collapsed="false">
      <c r="B775" s="2"/>
      <c r="G775" s="2"/>
      <c r="H775" s="2"/>
    </row>
    <row r="776" customFormat="false" ht="15.75" hidden="false" customHeight="true" outlineLevel="0" collapsed="false">
      <c r="B776" s="2"/>
      <c r="G776" s="2"/>
      <c r="H776" s="2"/>
    </row>
    <row r="777" customFormat="false" ht="15.75" hidden="false" customHeight="true" outlineLevel="0" collapsed="false">
      <c r="B777" s="2"/>
      <c r="G777" s="2"/>
      <c r="H777" s="2"/>
    </row>
    <row r="778" customFormat="false" ht="15.75" hidden="false" customHeight="true" outlineLevel="0" collapsed="false">
      <c r="B778" s="2"/>
      <c r="G778" s="2"/>
      <c r="H778" s="2"/>
    </row>
    <row r="779" customFormat="false" ht="15.75" hidden="false" customHeight="true" outlineLevel="0" collapsed="false">
      <c r="B779" s="2"/>
      <c r="G779" s="2"/>
      <c r="H779" s="2"/>
    </row>
    <row r="780" customFormat="false" ht="15.75" hidden="false" customHeight="true" outlineLevel="0" collapsed="false">
      <c r="B780" s="2"/>
      <c r="G780" s="2"/>
      <c r="H780" s="2"/>
    </row>
    <row r="781" customFormat="false" ht="15.75" hidden="false" customHeight="true" outlineLevel="0" collapsed="false">
      <c r="B781" s="2"/>
      <c r="G781" s="2"/>
      <c r="H781" s="2"/>
    </row>
    <row r="782" customFormat="false" ht="15.75" hidden="false" customHeight="true" outlineLevel="0" collapsed="false">
      <c r="B782" s="2"/>
      <c r="G782" s="2"/>
      <c r="H782" s="2"/>
    </row>
    <row r="783" customFormat="false" ht="15.75" hidden="false" customHeight="true" outlineLevel="0" collapsed="false">
      <c r="B783" s="2"/>
      <c r="G783" s="2"/>
      <c r="H783" s="2"/>
    </row>
    <row r="784" customFormat="false" ht="15.75" hidden="false" customHeight="true" outlineLevel="0" collapsed="false">
      <c r="B784" s="2"/>
      <c r="G784" s="2"/>
      <c r="H784" s="2"/>
    </row>
    <row r="785" customFormat="false" ht="15.75" hidden="false" customHeight="true" outlineLevel="0" collapsed="false">
      <c r="B785" s="2"/>
      <c r="G785" s="2"/>
      <c r="H785" s="2"/>
    </row>
    <row r="786" customFormat="false" ht="15.75" hidden="false" customHeight="true" outlineLevel="0" collapsed="false">
      <c r="B786" s="2"/>
      <c r="G786" s="2"/>
      <c r="H786" s="2"/>
    </row>
    <row r="787" customFormat="false" ht="15.75" hidden="false" customHeight="true" outlineLevel="0" collapsed="false">
      <c r="B787" s="2"/>
      <c r="G787" s="2"/>
      <c r="H787" s="2"/>
    </row>
    <row r="788" customFormat="false" ht="15.75" hidden="false" customHeight="true" outlineLevel="0" collapsed="false">
      <c r="B788" s="2"/>
      <c r="G788" s="2"/>
      <c r="H788" s="2"/>
    </row>
    <row r="789" customFormat="false" ht="15.75" hidden="false" customHeight="true" outlineLevel="0" collapsed="false">
      <c r="B789" s="2"/>
      <c r="G789" s="2"/>
      <c r="H789" s="2"/>
    </row>
    <row r="790" customFormat="false" ht="15.75" hidden="false" customHeight="true" outlineLevel="0" collapsed="false">
      <c r="B790" s="2"/>
      <c r="G790" s="2"/>
      <c r="H790" s="2"/>
    </row>
    <row r="791" customFormat="false" ht="15.75" hidden="false" customHeight="true" outlineLevel="0" collapsed="false">
      <c r="B791" s="2"/>
      <c r="G791" s="2"/>
      <c r="H791" s="2"/>
    </row>
    <row r="792" customFormat="false" ht="15.75" hidden="false" customHeight="true" outlineLevel="0" collapsed="false">
      <c r="B792" s="2"/>
      <c r="G792" s="2"/>
      <c r="H792" s="2"/>
    </row>
    <row r="793" customFormat="false" ht="15.75" hidden="false" customHeight="true" outlineLevel="0" collapsed="false">
      <c r="B793" s="2"/>
      <c r="G793" s="2"/>
      <c r="H793" s="2"/>
    </row>
    <row r="794" customFormat="false" ht="15.75" hidden="false" customHeight="true" outlineLevel="0" collapsed="false">
      <c r="B794" s="2"/>
      <c r="G794" s="2"/>
      <c r="H794" s="2"/>
    </row>
    <row r="795" customFormat="false" ht="15.75" hidden="false" customHeight="true" outlineLevel="0" collapsed="false">
      <c r="B795" s="2"/>
      <c r="G795" s="2"/>
      <c r="H795" s="2"/>
    </row>
    <row r="796" customFormat="false" ht="15.75" hidden="false" customHeight="true" outlineLevel="0" collapsed="false">
      <c r="B796" s="2"/>
      <c r="G796" s="2"/>
      <c r="H796" s="2"/>
    </row>
    <row r="797" customFormat="false" ht="15.75" hidden="false" customHeight="true" outlineLevel="0" collapsed="false">
      <c r="B797" s="2"/>
      <c r="G797" s="2"/>
      <c r="H797" s="2"/>
    </row>
    <row r="798" customFormat="false" ht="15.75" hidden="false" customHeight="true" outlineLevel="0" collapsed="false">
      <c r="B798" s="2"/>
      <c r="G798" s="2"/>
      <c r="H798" s="2"/>
    </row>
    <row r="799" customFormat="false" ht="15.75" hidden="false" customHeight="true" outlineLevel="0" collapsed="false">
      <c r="B799" s="2"/>
      <c r="G799" s="2"/>
      <c r="H799" s="2"/>
    </row>
    <row r="800" customFormat="false" ht="15.75" hidden="false" customHeight="true" outlineLevel="0" collapsed="false">
      <c r="B800" s="2"/>
      <c r="G800" s="2"/>
      <c r="H800" s="2"/>
    </row>
    <row r="801" customFormat="false" ht="15.75" hidden="false" customHeight="true" outlineLevel="0" collapsed="false">
      <c r="B801" s="2"/>
      <c r="G801" s="2"/>
      <c r="H801" s="2"/>
    </row>
    <row r="802" customFormat="false" ht="15.75" hidden="false" customHeight="true" outlineLevel="0" collapsed="false">
      <c r="B802" s="2"/>
      <c r="G802" s="2"/>
      <c r="H802" s="2"/>
    </row>
    <row r="803" customFormat="false" ht="15.75" hidden="false" customHeight="true" outlineLevel="0" collapsed="false">
      <c r="B803" s="2"/>
      <c r="G803" s="2"/>
      <c r="H803" s="2"/>
    </row>
    <row r="804" customFormat="false" ht="15.75" hidden="false" customHeight="true" outlineLevel="0" collapsed="false">
      <c r="B804" s="2"/>
      <c r="G804" s="2"/>
      <c r="H804" s="2"/>
    </row>
    <row r="805" customFormat="false" ht="15.75" hidden="false" customHeight="true" outlineLevel="0" collapsed="false">
      <c r="B805" s="2"/>
      <c r="G805" s="2"/>
      <c r="H805" s="2"/>
    </row>
    <row r="806" customFormat="false" ht="15.75" hidden="false" customHeight="true" outlineLevel="0" collapsed="false">
      <c r="B806" s="2"/>
      <c r="G806" s="2"/>
      <c r="H806" s="2"/>
    </row>
    <row r="807" customFormat="false" ht="15.75" hidden="false" customHeight="true" outlineLevel="0" collapsed="false">
      <c r="B807" s="2"/>
      <c r="G807" s="2"/>
      <c r="H807" s="2"/>
    </row>
    <row r="808" customFormat="false" ht="15.75" hidden="false" customHeight="true" outlineLevel="0" collapsed="false">
      <c r="B808" s="2"/>
      <c r="G808" s="2"/>
      <c r="H808" s="2"/>
    </row>
    <row r="809" customFormat="false" ht="15.75" hidden="false" customHeight="true" outlineLevel="0" collapsed="false">
      <c r="B809" s="2"/>
      <c r="G809" s="2"/>
      <c r="H809" s="2"/>
    </row>
    <row r="810" customFormat="false" ht="15.75" hidden="false" customHeight="true" outlineLevel="0" collapsed="false">
      <c r="B810" s="2"/>
      <c r="G810" s="2"/>
      <c r="H810" s="2"/>
    </row>
    <row r="811" customFormat="false" ht="15.75" hidden="false" customHeight="true" outlineLevel="0" collapsed="false">
      <c r="B811" s="2"/>
      <c r="G811" s="2"/>
      <c r="H811" s="2"/>
    </row>
    <row r="812" customFormat="false" ht="15.75" hidden="false" customHeight="true" outlineLevel="0" collapsed="false">
      <c r="B812" s="2"/>
      <c r="G812" s="2"/>
      <c r="H812" s="2"/>
    </row>
    <row r="813" customFormat="false" ht="15.75" hidden="false" customHeight="true" outlineLevel="0" collapsed="false">
      <c r="B813" s="2"/>
      <c r="G813" s="2"/>
      <c r="H813" s="2"/>
    </row>
    <row r="814" customFormat="false" ht="15.75" hidden="false" customHeight="true" outlineLevel="0" collapsed="false">
      <c r="B814" s="2"/>
      <c r="G814" s="2"/>
      <c r="H814" s="2"/>
    </row>
    <row r="815" customFormat="false" ht="15.75" hidden="false" customHeight="true" outlineLevel="0" collapsed="false">
      <c r="B815" s="2"/>
      <c r="G815" s="2"/>
      <c r="H815" s="2"/>
    </row>
    <row r="816" customFormat="false" ht="15.75" hidden="false" customHeight="true" outlineLevel="0" collapsed="false">
      <c r="B816" s="2"/>
      <c r="G816" s="2"/>
      <c r="H816" s="2"/>
    </row>
    <row r="817" customFormat="false" ht="15.75" hidden="false" customHeight="true" outlineLevel="0" collapsed="false">
      <c r="B817" s="2"/>
      <c r="G817" s="2"/>
      <c r="H817" s="2"/>
    </row>
    <row r="818" customFormat="false" ht="15.75" hidden="false" customHeight="true" outlineLevel="0" collapsed="false">
      <c r="B818" s="2"/>
      <c r="G818" s="2"/>
      <c r="H818" s="2"/>
    </row>
    <row r="819" customFormat="false" ht="15.75" hidden="false" customHeight="true" outlineLevel="0" collapsed="false">
      <c r="B819" s="2"/>
      <c r="G819" s="2"/>
      <c r="H819" s="2"/>
    </row>
    <row r="820" customFormat="false" ht="15.75" hidden="false" customHeight="true" outlineLevel="0" collapsed="false">
      <c r="B820" s="2"/>
      <c r="G820" s="2"/>
      <c r="H820" s="2"/>
    </row>
    <row r="821" customFormat="false" ht="15.75" hidden="false" customHeight="true" outlineLevel="0" collapsed="false">
      <c r="B821" s="2"/>
      <c r="G821" s="2"/>
      <c r="H821" s="2"/>
    </row>
    <row r="822" customFormat="false" ht="15.75" hidden="false" customHeight="true" outlineLevel="0" collapsed="false">
      <c r="B822" s="2"/>
      <c r="G822" s="2"/>
      <c r="H822" s="2"/>
    </row>
    <row r="823" customFormat="false" ht="15.75" hidden="false" customHeight="true" outlineLevel="0" collapsed="false">
      <c r="B823" s="2"/>
      <c r="G823" s="2"/>
      <c r="H823" s="2"/>
    </row>
    <row r="824" customFormat="false" ht="15.75" hidden="false" customHeight="true" outlineLevel="0" collapsed="false">
      <c r="B824" s="2"/>
      <c r="G824" s="2"/>
      <c r="H824" s="2"/>
    </row>
    <row r="825" customFormat="false" ht="15.75" hidden="false" customHeight="true" outlineLevel="0" collapsed="false">
      <c r="B825" s="2"/>
      <c r="G825" s="2"/>
      <c r="H825" s="2"/>
    </row>
    <row r="826" customFormat="false" ht="15.75" hidden="false" customHeight="true" outlineLevel="0" collapsed="false">
      <c r="B826" s="2"/>
      <c r="G826" s="2"/>
      <c r="H826" s="2"/>
    </row>
    <row r="827" customFormat="false" ht="15.75" hidden="false" customHeight="true" outlineLevel="0" collapsed="false">
      <c r="B827" s="2"/>
      <c r="G827" s="2"/>
      <c r="H827" s="2"/>
    </row>
    <row r="828" customFormat="false" ht="15.75" hidden="false" customHeight="true" outlineLevel="0" collapsed="false">
      <c r="B828" s="2"/>
      <c r="G828" s="2"/>
      <c r="H828" s="2"/>
    </row>
    <row r="829" customFormat="false" ht="15.75" hidden="false" customHeight="true" outlineLevel="0" collapsed="false">
      <c r="B829" s="2"/>
      <c r="G829" s="2"/>
      <c r="H829" s="2"/>
    </row>
    <row r="830" customFormat="false" ht="15.75" hidden="false" customHeight="true" outlineLevel="0" collapsed="false">
      <c r="B830" s="2"/>
      <c r="G830" s="2"/>
      <c r="H830" s="2"/>
    </row>
    <row r="831" customFormat="false" ht="15.75" hidden="false" customHeight="true" outlineLevel="0" collapsed="false">
      <c r="B831" s="2"/>
      <c r="G831" s="2"/>
      <c r="H831" s="2"/>
    </row>
    <row r="832" customFormat="false" ht="15.75" hidden="false" customHeight="true" outlineLevel="0" collapsed="false">
      <c r="B832" s="2"/>
      <c r="G832" s="2"/>
      <c r="H832" s="2"/>
    </row>
    <row r="833" customFormat="false" ht="15.75" hidden="false" customHeight="true" outlineLevel="0" collapsed="false">
      <c r="B833" s="2"/>
      <c r="G833" s="2"/>
      <c r="H833" s="2"/>
    </row>
    <row r="834" customFormat="false" ht="15.75" hidden="false" customHeight="true" outlineLevel="0" collapsed="false">
      <c r="B834" s="2"/>
      <c r="G834" s="2"/>
      <c r="H834" s="2"/>
    </row>
    <row r="835" customFormat="false" ht="15.75" hidden="false" customHeight="true" outlineLevel="0" collapsed="false">
      <c r="B835" s="2"/>
      <c r="G835" s="2"/>
      <c r="H835" s="2"/>
    </row>
    <row r="836" customFormat="false" ht="15.75" hidden="false" customHeight="true" outlineLevel="0" collapsed="false">
      <c r="B836" s="2"/>
      <c r="G836" s="2"/>
      <c r="H836" s="2"/>
    </row>
    <row r="837" customFormat="false" ht="15.75" hidden="false" customHeight="true" outlineLevel="0" collapsed="false">
      <c r="B837" s="2"/>
      <c r="G837" s="2"/>
      <c r="H837" s="2"/>
    </row>
    <row r="838" customFormat="false" ht="15.75" hidden="false" customHeight="true" outlineLevel="0" collapsed="false">
      <c r="B838" s="2"/>
      <c r="G838" s="2"/>
      <c r="H838" s="2"/>
    </row>
    <row r="839" customFormat="false" ht="15.75" hidden="false" customHeight="true" outlineLevel="0" collapsed="false">
      <c r="B839" s="2"/>
      <c r="G839" s="2"/>
      <c r="H839" s="2"/>
    </row>
    <row r="840" customFormat="false" ht="15.75" hidden="false" customHeight="true" outlineLevel="0" collapsed="false">
      <c r="B840" s="2"/>
      <c r="G840" s="2"/>
      <c r="H840" s="2"/>
    </row>
    <row r="841" customFormat="false" ht="15.75" hidden="false" customHeight="true" outlineLevel="0" collapsed="false">
      <c r="B841" s="2"/>
      <c r="G841" s="2"/>
      <c r="H841" s="2"/>
    </row>
    <row r="842" customFormat="false" ht="15.75" hidden="false" customHeight="true" outlineLevel="0" collapsed="false">
      <c r="B842" s="2"/>
      <c r="G842" s="2"/>
      <c r="H842" s="2"/>
    </row>
    <row r="843" customFormat="false" ht="15.75" hidden="false" customHeight="true" outlineLevel="0" collapsed="false">
      <c r="B843" s="2"/>
      <c r="G843" s="2"/>
      <c r="H843" s="2"/>
    </row>
    <row r="844" customFormat="false" ht="15.75" hidden="false" customHeight="true" outlineLevel="0" collapsed="false">
      <c r="B844" s="2"/>
      <c r="G844" s="2"/>
      <c r="H844" s="2"/>
    </row>
    <row r="845" customFormat="false" ht="15.75" hidden="false" customHeight="true" outlineLevel="0" collapsed="false">
      <c r="B845" s="2"/>
      <c r="G845" s="2"/>
      <c r="H845" s="2"/>
    </row>
    <row r="846" customFormat="false" ht="15.75" hidden="false" customHeight="true" outlineLevel="0" collapsed="false">
      <c r="B846" s="2"/>
      <c r="G846" s="2"/>
      <c r="H846" s="2"/>
    </row>
    <row r="847" customFormat="false" ht="15.75" hidden="false" customHeight="true" outlineLevel="0" collapsed="false">
      <c r="B847" s="2"/>
      <c r="G847" s="2"/>
      <c r="H847" s="2"/>
    </row>
    <row r="848" customFormat="false" ht="15.75" hidden="false" customHeight="true" outlineLevel="0" collapsed="false">
      <c r="B848" s="2"/>
      <c r="G848" s="2"/>
      <c r="H848" s="2"/>
    </row>
    <row r="849" customFormat="false" ht="15.75" hidden="false" customHeight="true" outlineLevel="0" collapsed="false">
      <c r="B849" s="2"/>
      <c r="G849" s="2"/>
      <c r="H849" s="2"/>
    </row>
    <row r="850" customFormat="false" ht="15.75" hidden="false" customHeight="true" outlineLevel="0" collapsed="false">
      <c r="B850" s="2"/>
      <c r="G850" s="2"/>
      <c r="H850" s="2"/>
    </row>
    <row r="851" customFormat="false" ht="15.75" hidden="false" customHeight="true" outlineLevel="0" collapsed="false">
      <c r="B851" s="2"/>
      <c r="G851" s="2"/>
      <c r="H851" s="2"/>
    </row>
    <row r="852" customFormat="false" ht="15.75" hidden="false" customHeight="true" outlineLevel="0" collapsed="false">
      <c r="B852" s="2"/>
      <c r="G852" s="2"/>
      <c r="H852" s="2"/>
    </row>
    <row r="853" customFormat="false" ht="15.75" hidden="false" customHeight="true" outlineLevel="0" collapsed="false">
      <c r="B853" s="2"/>
      <c r="G853" s="2"/>
      <c r="H853" s="2"/>
    </row>
    <row r="854" customFormat="false" ht="15.75" hidden="false" customHeight="true" outlineLevel="0" collapsed="false">
      <c r="B854" s="2"/>
      <c r="G854" s="2"/>
      <c r="H854" s="2"/>
    </row>
    <row r="855" customFormat="false" ht="15.75" hidden="false" customHeight="true" outlineLevel="0" collapsed="false">
      <c r="B855" s="2"/>
      <c r="G855" s="2"/>
      <c r="H855" s="2"/>
    </row>
    <row r="856" customFormat="false" ht="15.75" hidden="false" customHeight="true" outlineLevel="0" collapsed="false">
      <c r="B856" s="2"/>
      <c r="G856" s="2"/>
      <c r="H856" s="2"/>
    </row>
    <row r="857" customFormat="false" ht="15.75" hidden="false" customHeight="true" outlineLevel="0" collapsed="false">
      <c r="B857" s="2"/>
      <c r="G857" s="2"/>
      <c r="H857" s="2"/>
    </row>
    <row r="858" customFormat="false" ht="15.75" hidden="false" customHeight="true" outlineLevel="0" collapsed="false">
      <c r="B858" s="2"/>
      <c r="G858" s="2"/>
      <c r="H858" s="2"/>
    </row>
    <row r="859" customFormat="false" ht="15.75" hidden="false" customHeight="true" outlineLevel="0" collapsed="false">
      <c r="B859" s="2"/>
      <c r="G859" s="2"/>
      <c r="H859" s="2"/>
    </row>
    <row r="860" customFormat="false" ht="15.75" hidden="false" customHeight="true" outlineLevel="0" collapsed="false">
      <c r="B860" s="2"/>
      <c r="G860" s="2"/>
      <c r="H860" s="2"/>
    </row>
    <row r="861" customFormat="false" ht="15.75" hidden="false" customHeight="true" outlineLevel="0" collapsed="false">
      <c r="B861" s="2"/>
      <c r="G861" s="2"/>
      <c r="H861" s="2"/>
    </row>
    <row r="862" customFormat="false" ht="15.75" hidden="false" customHeight="true" outlineLevel="0" collapsed="false">
      <c r="B862" s="2"/>
      <c r="G862" s="2"/>
      <c r="H862" s="2"/>
    </row>
    <row r="863" customFormat="false" ht="15.75" hidden="false" customHeight="true" outlineLevel="0" collapsed="false">
      <c r="B863" s="2"/>
      <c r="G863" s="2"/>
      <c r="H863" s="2"/>
    </row>
    <row r="864" customFormat="false" ht="15.75" hidden="false" customHeight="true" outlineLevel="0" collapsed="false">
      <c r="B864" s="2"/>
      <c r="G864" s="2"/>
      <c r="H864" s="2"/>
    </row>
    <row r="865" customFormat="false" ht="15.75" hidden="false" customHeight="true" outlineLevel="0" collapsed="false">
      <c r="B865" s="2"/>
      <c r="G865" s="2"/>
      <c r="H865" s="2"/>
    </row>
    <row r="866" customFormat="false" ht="15.75" hidden="false" customHeight="true" outlineLevel="0" collapsed="false">
      <c r="B866" s="2"/>
      <c r="G866" s="2"/>
      <c r="H866" s="2"/>
    </row>
    <row r="867" customFormat="false" ht="15.75" hidden="false" customHeight="true" outlineLevel="0" collapsed="false">
      <c r="B867" s="2"/>
      <c r="G867" s="2"/>
      <c r="H867" s="2"/>
    </row>
    <row r="868" customFormat="false" ht="15.75" hidden="false" customHeight="true" outlineLevel="0" collapsed="false">
      <c r="B868" s="2"/>
      <c r="G868" s="2"/>
      <c r="H868" s="2"/>
    </row>
    <row r="869" customFormat="false" ht="15.75" hidden="false" customHeight="true" outlineLevel="0" collapsed="false">
      <c r="B869" s="2"/>
      <c r="G869" s="2"/>
      <c r="H869" s="2"/>
    </row>
    <row r="870" customFormat="false" ht="15.75" hidden="false" customHeight="true" outlineLevel="0" collapsed="false">
      <c r="B870" s="2"/>
      <c r="G870" s="2"/>
      <c r="H870" s="2"/>
    </row>
    <row r="871" customFormat="false" ht="15.75" hidden="false" customHeight="true" outlineLevel="0" collapsed="false">
      <c r="B871" s="2"/>
      <c r="G871" s="2"/>
      <c r="H871" s="2"/>
    </row>
    <row r="872" customFormat="false" ht="15.75" hidden="false" customHeight="true" outlineLevel="0" collapsed="false">
      <c r="B872" s="2"/>
      <c r="G872" s="2"/>
      <c r="H872" s="2"/>
    </row>
    <row r="873" customFormat="false" ht="15.75" hidden="false" customHeight="true" outlineLevel="0" collapsed="false">
      <c r="B873" s="2"/>
      <c r="G873" s="2"/>
      <c r="H873" s="2"/>
    </row>
    <row r="874" customFormat="false" ht="15.75" hidden="false" customHeight="true" outlineLevel="0" collapsed="false">
      <c r="B874" s="2"/>
      <c r="G874" s="2"/>
      <c r="H874" s="2"/>
    </row>
    <row r="875" customFormat="false" ht="15.75" hidden="false" customHeight="true" outlineLevel="0" collapsed="false">
      <c r="B875" s="2"/>
      <c r="G875" s="2"/>
      <c r="H875" s="2"/>
    </row>
    <row r="876" customFormat="false" ht="15.75" hidden="false" customHeight="true" outlineLevel="0" collapsed="false">
      <c r="B876" s="2"/>
      <c r="G876" s="2"/>
      <c r="H876" s="2"/>
    </row>
    <row r="877" customFormat="false" ht="15.75" hidden="false" customHeight="true" outlineLevel="0" collapsed="false">
      <c r="B877" s="2"/>
      <c r="G877" s="2"/>
      <c r="H877" s="2"/>
    </row>
    <row r="878" customFormat="false" ht="15.75" hidden="false" customHeight="true" outlineLevel="0" collapsed="false">
      <c r="B878" s="2"/>
      <c r="G878" s="2"/>
      <c r="H878" s="2"/>
    </row>
    <row r="879" customFormat="false" ht="15.75" hidden="false" customHeight="true" outlineLevel="0" collapsed="false">
      <c r="B879" s="2"/>
      <c r="G879" s="2"/>
      <c r="H879" s="2"/>
    </row>
    <row r="880" customFormat="false" ht="15.75" hidden="false" customHeight="true" outlineLevel="0" collapsed="false">
      <c r="B880" s="2"/>
      <c r="G880" s="2"/>
      <c r="H880" s="2"/>
    </row>
    <row r="881" customFormat="false" ht="15.75" hidden="false" customHeight="true" outlineLevel="0" collapsed="false">
      <c r="B881" s="2"/>
      <c r="G881" s="2"/>
      <c r="H881" s="2"/>
    </row>
    <row r="882" customFormat="false" ht="15.75" hidden="false" customHeight="true" outlineLevel="0" collapsed="false">
      <c r="B882" s="2"/>
      <c r="G882" s="2"/>
      <c r="H882" s="2"/>
    </row>
    <row r="883" customFormat="false" ht="15.75" hidden="false" customHeight="true" outlineLevel="0" collapsed="false">
      <c r="B883" s="2"/>
      <c r="G883" s="2"/>
      <c r="H883" s="2"/>
    </row>
    <row r="884" customFormat="false" ht="15.75" hidden="false" customHeight="true" outlineLevel="0" collapsed="false">
      <c r="B884" s="2"/>
      <c r="G884" s="2"/>
      <c r="H884" s="2"/>
    </row>
    <row r="885" customFormat="false" ht="15.75" hidden="false" customHeight="true" outlineLevel="0" collapsed="false">
      <c r="B885" s="2"/>
      <c r="G885" s="2"/>
      <c r="H885" s="2"/>
    </row>
    <row r="886" customFormat="false" ht="15.75" hidden="false" customHeight="true" outlineLevel="0" collapsed="false">
      <c r="B886" s="2"/>
      <c r="G886" s="2"/>
      <c r="H886" s="2"/>
    </row>
    <row r="887" customFormat="false" ht="15.75" hidden="false" customHeight="true" outlineLevel="0" collapsed="false">
      <c r="B887" s="2"/>
      <c r="G887" s="2"/>
      <c r="H887" s="2"/>
    </row>
    <row r="888" customFormat="false" ht="15.75" hidden="false" customHeight="true" outlineLevel="0" collapsed="false">
      <c r="B888" s="2"/>
      <c r="G888" s="2"/>
      <c r="H888" s="2"/>
    </row>
    <row r="889" customFormat="false" ht="15.75" hidden="false" customHeight="true" outlineLevel="0" collapsed="false">
      <c r="B889" s="2"/>
      <c r="G889" s="2"/>
      <c r="H889" s="2"/>
    </row>
    <row r="890" customFormat="false" ht="15.75" hidden="false" customHeight="true" outlineLevel="0" collapsed="false">
      <c r="B890" s="2"/>
      <c r="G890" s="2"/>
      <c r="H890" s="2"/>
    </row>
    <row r="891" customFormat="false" ht="15.75" hidden="false" customHeight="true" outlineLevel="0" collapsed="false">
      <c r="B891" s="2"/>
      <c r="G891" s="2"/>
      <c r="H891" s="2"/>
    </row>
    <row r="892" customFormat="false" ht="15.75" hidden="false" customHeight="true" outlineLevel="0" collapsed="false">
      <c r="B892" s="2"/>
      <c r="G892" s="2"/>
      <c r="H892" s="2"/>
    </row>
    <row r="893" customFormat="false" ht="15.75" hidden="false" customHeight="true" outlineLevel="0" collapsed="false">
      <c r="B893" s="2"/>
      <c r="G893" s="2"/>
      <c r="H893" s="2"/>
    </row>
    <row r="894" customFormat="false" ht="15.75" hidden="false" customHeight="true" outlineLevel="0" collapsed="false">
      <c r="B894" s="2"/>
      <c r="G894" s="2"/>
      <c r="H894" s="2"/>
    </row>
    <row r="895" customFormat="false" ht="15.75" hidden="false" customHeight="true" outlineLevel="0" collapsed="false">
      <c r="B895" s="2"/>
      <c r="G895" s="2"/>
      <c r="H895" s="2"/>
    </row>
    <row r="896" customFormat="false" ht="15.75" hidden="false" customHeight="true" outlineLevel="0" collapsed="false">
      <c r="B896" s="2"/>
      <c r="G896" s="2"/>
      <c r="H896" s="2"/>
    </row>
    <row r="897" customFormat="false" ht="15.75" hidden="false" customHeight="true" outlineLevel="0" collapsed="false">
      <c r="B897" s="2"/>
      <c r="G897" s="2"/>
      <c r="H897" s="2"/>
    </row>
    <row r="898" customFormat="false" ht="15.75" hidden="false" customHeight="true" outlineLevel="0" collapsed="false">
      <c r="B898" s="2"/>
      <c r="G898" s="2"/>
      <c r="H898" s="2"/>
    </row>
    <row r="899" customFormat="false" ht="15.75" hidden="false" customHeight="true" outlineLevel="0" collapsed="false">
      <c r="B899" s="2"/>
      <c r="G899" s="2"/>
      <c r="H899" s="2"/>
    </row>
    <row r="900" customFormat="false" ht="15.75" hidden="false" customHeight="true" outlineLevel="0" collapsed="false">
      <c r="B900" s="2"/>
      <c r="G900" s="2"/>
      <c r="H900" s="2"/>
    </row>
    <row r="901" customFormat="false" ht="15.75" hidden="false" customHeight="true" outlineLevel="0" collapsed="false">
      <c r="B901" s="2"/>
      <c r="G901" s="2"/>
      <c r="H901" s="2"/>
    </row>
    <row r="902" customFormat="false" ht="15.75" hidden="false" customHeight="true" outlineLevel="0" collapsed="false">
      <c r="B902" s="2"/>
      <c r="G902" s="2"/>
      <c r="H902" s="2"/>
    </row>
    <row r="903" customFormat="false" ht="15.75" hidden="false" customHeight="true" outlineLevel="0" collapsed="false">
      <c r="B903" s="2"/>
      <c r="G903" s="2"/>
      <c r="H903" s="2"/>
    </row>
    <row r="904" customFormat="false" ht="15.75" hidden="false" customHeight="true" outlineLevel="0" collapsed="false">
      <c r="B904" s="2"/>
      <c r="G904" s="2"/>
      <c r="H904" s="2"/>
    </row>
    <row r="905" customFormat="false" ht="15.75" hidden="false" customHeight="true" outlineLevel="0" collapsed="false">
      <c r="B905" s="2"/>
      <c r="G905" s="2"/>
      <c r="H905" s="2"/>
    </row>
    <row r="906" customFormat="false" ht="15.75" hidden="false" customHeight="true" outlineLevel="0" collapsed="false">
      <c r="B906" s="2"/>
      <c r="G906" s="2"/>
      <c r="H906" s="2"/>
    </row>
    <row r="907" customFormat="false" ht="15.75" hidden="false" customHeight="true" outlineLevel="0" collapsed="false">
      <c r="B907" s="2"/>
      <c r="G907" s="2"/>
      <c r="H907" s="2"/>
    </row>
    <row r="908" customFormat="false" ht="15.75" hidden="false" customHeight="true" outlineLevel="0" collapsed="false">
      <c r="B908" s="2"/>
      <c r="G908" s="2"/>
      <c r="H908" s="2"/>
    </row>
    <row r="909" customFormat="false" ht="15.75" hidden="false" customHeight="true" outlineLevel="0" collapsed="false">
      <c r="B909" s="2"/>
      <c r="G909" s="2"/>
      <c r="H909" s="2"/>
    </row>
    <row r="910" customFormat="false" ht="15.75" hidden="false" customHeight="true" outlineLevel="0" collapsed="false">
      <c r="B910" s="2"/>
      <c r="G910" s="2"/>
      <c r="H910" s="2"/>
    </row>
    <row r="911" customFormat="false" ht="15.75" hidden="false" customHeight="true" outlineLevel="0" collapsed="false">
      <c r="B911" s="2"/>
      <c r="G911" s="2"/>
      <c r="H911" s="2"/>
    </row>
    <row r="912" customFormat="false" ht="15.75" hidden="false" customHeight="true" outlineLevel="0" collapsed="false">
      <c r="B912" s="2"/>
      <c r="G912" s="2"/>
      <c r="H912" s="2"/>
    </row>
    <row r="913" customFormat="false" ht="15.75" hidden="false" customHeight="true" outlineLevel="0" collapsed="false">
      <c r="B913" s="2"/>
      <c r="G913" s="2"/>
      <c r="H913" s="2"/>
    </row>
    <row r="914" customFormat="false" ht="15.75" hidden="false" customHeight="true" outlineLevel="0" collapsed="false">
      <c r="B914" s="2"/>
      <c r="G914" s="2"/>
      <c r="H914" s="2"/>
    </row>
    <row r="915" customFormat="false" ht="15.75" hidden="false" customHeight="true" outlineLevel="0" collapsed="false">
      <c r="B915" s="2"/>
      <c r="G915" s="2"/>
      <c r="H915" s="2"/>
    </row>
    <row r="916" customFormat="false" ht="15.75" hidden="false" customHeight="true" outlineLevel="0" collapsed="false">
      <c r="B916" s="2"/>
      <c r="G916" s="2"/>
      <c r="H916" s="2"/>
    </row>
    <row r="917" customFormat="false" ht="15.75" hidden="false" customHeight="true" outlineLevel="0" collapsed="false">
      <c r="B917" s="2"/>
      <c r="G917" s="2"/>
      <c r="H917" s="2"/>
    </row>
    <row r="918" customFormat="false" ht="15.75" hidden="false" customHeight="true" outlineLevel="0" collapsed="false">
      <c r="B918" s="2"/>
      <c r="G918" s="2"/>
      <c r="H918" s="2"/>
    </row>
    <row r="919" customFormat="false" ht="15.75" hidden="false" customHeight="true" outlineLevel="0" collapsed="false">
      <c r="B919" s="2"/>
      <c r="G919" s="2"/>
      <c r="H919" s="2"/>
    </row>
    <row r="920" customFormat="false" ht="15.75" hidden="false" customHeight="true" outlineLevel="0" collapsed="false">
      <c r="B920" s="2"/>
      <c r="G920" s="2"/>
      <c r="H920" s="2"/>
    </row>
    <row r="921" customFormat="false" ht="15.75" hidden="false" customHeight="true" outlineLevel="0" collapsed="false">
      <c r="B921" s="2"/>
      <c r="G921" s="2"/>
      <c r="H921" s="2"/>
    </row>
    <row r="922" customFormat="false" ht="15.75" hidden="false" customHeight="true" outlineLevel="0" collapsed="false">
      <c r="B922" s="2"/>
      <c r="G922" s="2"/>
      <c r="H922" s="2"/>
    </row>
    <row r="923" customFormat="false" ht="15.75" hidden="false" customHeight="true" outlineLevel="0" collapsed="false">
      <c r="B923" s="2"/>
      <c r="G923" s="2"/>
      <c r="H923" s="2"/>
    </row>
    <row r="924" customFormat="false" ht="15.75" hidden="false" customHeight="true" outlineLevel="0" collapsed="false">
      <c r="B924" s="2"/>
      <c r="G924" s="2"/>
      <c r="H924" s="2"/>
    </row>
    <row r="925" customFormat="false" ht="15.75" hidden="false" customHeight="true" outlineLevel="0" collapsed="false">
      <c r="B925" s="2"/>
      <c r="G925" s="2"/>
      <c r="H925" s="2"/>
    </row>
    <row r="926" customFormat="false" ht="15.75" hidden="false" customHeight="true" outlineLevel="0" collapsed="false">
      <c r="B926" s="2"/>
      <c r="G926" s="2"/>
      <c r="H926" s="2"/>
    </row>
    <row r="927" customFormat="false" ht="15.75" hidden="false" customHeight="true" outlineLevel="0" collapsed="false">
      <c r="B927" s="2"/>
      <c r="G927" s="2"/>
      <c r="H927" s="2"/>
    </row>
    <row r="928" customFormat="false" ht="15.75" hidden="false" customHeight="true" outlineLevel="0" collapsed="false">
      <c r="B928" s="2"/>
      <c r="G928" s="2"/>
      <c r="H928" s="2"/>
    </row>
    <row r="929" customFormat="false" ht="15.75" hidden="false" customHeight="true" outlineLevel="0" collapsed="false">
      <c r="B929" s="2"/>
      <c r="G929" s="2"/>
      <c r="H929" s="2"/>
    </row>
    <row r="930" customFormat="false" ht="15.75" hidden="false" customHeight="true" outlineLevel="0" collapsed="false">
      <c r="B930" s="2"/>
      <c r="G930" s="2"/>
      <c r="H930" s="2"/>
    </row>
    <row r="931" customFormat="false" ht="15.75" hidden="false" customHeight="true" outlineLevel="0" collapsed="false">
      <c r="B931" s="2"/>
      <c r="G931" s="2"/>
      <c r="H931" s="2"/>
    </row>
    <row r="932" customFormat="false" ht="15.75" hidden="false" customHeight="true" outlineLevel="0" collapsed="false">
      <c r="B932" s="2"/>
      <c r="G932" s="2"/>
      <c r="H932" s="2"/>
    </row>
    <row r="933" customFormat="false" ht="15.75" hidden="false" customHeight="true" outlineLevel="0" collapsed="false">
      <c r="B933" s="2"/>
      <c r="G933" s="2"/>
      <c r="H933" s="2"/>
    </row>
    <row r="934" customFormat="false" ht="15.75" hidden="false" customHeight="true" outlineLevel="0" collapsed="false">
      <c r="B934" s="2"/>
      <c r="G934" s="2"/>
      <c r="H934" s="2"/>
    </row>
    <row r="935" customFormat="false" ht="15.75" hidden="false" customHeight="true" outlineLevel="0" collapsed="false">
      <c r="B935" s="2"/>
      <c r="G935" s="2"/>
      <c r="H935" s="2"/>
    </row>
    <row r="936" customFormat="false" ht="15.75" hidden="false" customHeight="true" outlineLevel="0" collapsed="false">
      <c r="B936" s="2"/>
      <c r="G936" s="2"/>
      <c r="H936" s="2"/>
    </row>
    <row r="937" customFormat="false" ht="15.75" hidden="false" customHeight="true" outlineLevel="0" collapsed="false">
      <c r="B937" s="2"/>
      <c r="G937" s="2"/>
      <c r="H937" s="2"/>
    </row>
    <row r="938" customFormat="false" ht="15.75" hidden="false" customHeight="true" outlineLevel="0" collapsed="false">
      <c r="B938" s="2"/>
      <c r="G938" s="2"/>
      <c r="H938" s="2"/>
    </row>
    <row r="939" customFormat="false" ht="15.75" hidden="false" customHeight="true" outlineLevel="0" collapsed="false">
      <c r="B939" s="2"/>
      <c r="G939" s="2"/>
      <c r="H939" s="2"/>
    </row>
    <row r="940" customFormat="false" ht="15.75" hidden="false" customHeight="true" outlineLevel="0" collapsed="false">
      <c r="B940" s="2"/>
      <c r="G940" s="2"/>
      <c r="H940" s="2"/>
    </row>
    <row r="941" customFormat="false" ht="15.75" hidden="false" customHeight="true" outlineLevel="0" collapsed="false">
      <c r="B941" s="2"/>
      <c r="G941" s="2"/>
      <c r="H941" s="2"/>
    </row>
    <row r="942" customFormat="false" ht="15.75" hidden="false" customHeight="true" outlineLevel="0" collapsed="false">
      <c r="B942" s="2"/>
      <c r="G942" s="2"/>
      <c r="H942" s="2"/>
    </row>
    <row r="943" customFormat="false" ht="15.75" hidden="false" customHeight="true" outlineLevel="0" collapsed="false">
      <c r="B943" s="2"/>
      <c r="G943" s="2"/>
      <c r="H943" s="2"/>
    </row>
    <row r="944" customFormat="false" ht="15.75" hidden="false" customHeight="true" outlineLevel="0" collapsed="false">
      <c r="B944" s="2"/>
      <c r="G944" s="2"/>
      <c r="H944" s="2"/>
    </row>
    <row r="945" customFormat="false" ht="15.75" hidden="false" customHeight="true" outlineLevel="0" collapsed="false">
      <c r="B945" s="2"/>
      <c r="G945" s="2"/>
      <c r="H945" s="2"/>
    </row>
    <row r="946" customFormat="false" ht="15.75" hidden="false" customHeight="true" outlineLevel="0" collapsed="false">
      <c r="B946" s="2"/>
      <c r="G946" s="2"/>
      <c r="H946" s="2"/>
    </row>
    <row r="947" customFormat="false" ht="15.75" hidden="false" customHeight="true" outlineLevel="0" collapsed="false">
      <c r="B947" s="2"/>
      <c r="G947" s="2"/>
      <c r="H947" s="2"/>
    </row>
    <row r="948" customFormat="false" ht="15.75" hidden="false" customHeight="true" outlineLevel="0" collapsed="false">
      <c r="B948" s="2"/>
      <c r="G948" s="2"/>
      <c r="H948" s="2"/>
    </row>
    <row r="949" customFormat="false" ht="15.75" hidden="false" customHeight="true" outlineLevel="0" collapsed="false">
      <c r="B949" s="2"/>
      <c r="G949" s="2"/>
      <c r="H949" s="2"/>
    </row>
    <row r="950" customFormat="false" ht="15.75" hidden="false" customHeight="true" outlineLevel="0" collapsed="false">
      <c r="B950" s="2"/>
      <c r="G950" s="2"/>
      <c r="H950" s="2"/>
    </row>
    <row r="951" customFormat="false" ht="15.75" hidden="false" customHeight="true" outlineLevel="0" collapsed="false">
      <c r="B951" s="2"/>
      <c r="G951" s="2"/>
      <c r="H951" s="2"/>
    </row>
    <row r="952" customFormat="false" ht="15.75" hidden="false" customHeight="true" outlineLevel="0" collapsed="false">
      <c r="B952" s="2"/>
      <c r="G952" s="2"/>
      <c r="H952" s="2"/>
    </row>
    <row r="953" customFormat="false" ht="15.75" hidden="false" customHeight="true" outlineLevel="0" collapsed="false">
      <c r="B953" s="2"/>
      <c r="G953" s="2"/>
      <c r="H953" s="2"/>
    </row>
    <row r="954" customFormat="false" ht="15.75" hidden="false" customHeight="true" outlineLevel="0" collapsed="false">
      <c r="B954" s="2"/>
      <c r="G954" s="2"/>
      <c r="H954" s="2"/>
    </row>
    <row r="955" customFormat="false" ht="15.75" hidden="false" customHeight="true" outlineLevel="0" collapsed="false">
      <c r="B955" s="2"/>
      <c r="G955" s="2"/>
      <c r="H955" s="2"/>
    </row>
    <row r="956" customFormat="false" ht="15.75" hidden="false" customHeight="true" outlineLevel="0" collapsed="false">
      <c r="B956" s="2"/>
      <c r="G956" s="2"/>
      <c r="H956" s="2"/>
    </row>
    <row r="957" customFormat="false" ht="15.75" hidden="false" customHeight="true" outlineLevel="0" collapsed="false">
      <c r="B957" s="2"/>
      <c r="G957" s="2"/>
      <c r="H957" s="2"/>
    </row>
    <row r="958" customFormat="false" ht="15.75" hidden="false" customHeight="true" outlineLevel="0" collapsed="false">
      <c r="B958" s="2"/>
      <c r="G958" s="2"/>
      <c r="H958" s="2"/>
    </row>
    <row r="959" customFormat="false" ht="15.75" hidden="false" customHeight="true" outlineLevel="0" collapsed="false">
      <c r="B959" s="2"/>
      <c r="G959" s="2"/>
      <c r="H959" s="2"/>
    </row>
    <row r="960" customFormat="false" ht="15.75" hidden="false" customHeight="true" outlineLevel="0" collapsed="false">
      <c r="B960" s="2"/>
      <c r="G960" s="2"/>
      <c r="H960" s="2"/>
    </row>
    <row r="961" customFormat="false" ht="15.75" hidden="false" customHeight="true" outlineLevel="0" collapsed="false">
      <c r="B961" s="2"/>
      <c r="G961" s="2"/>
      <c r="H961" s="2"/>
    </row>
    <row r="962" customFormat="false" ht="15.75" hidden="false" customHeight="true" outlineLevel="0" collapsed="false">
      <c r="B962" s="2"/>
      <c r="G962" s="2"/>
      <c r="H962" s="2"/>
    </row>
    <row r="963" customFormat="false" ht="15.75" hidden="false" customHeight="true" outlineLevel="0" collapsed="false">
      <c r="B963" s="2"/>
      <c r="G963" s="2"/>
      <c r="H963" s="2"/>
    </row>
    <row r="964" customFormat="false" ht="15.75" hidden="false" customHeight="true" outlineLevel="0" collapsed="false">
      <c r="B964" s="2"/>
      <c r="G964" s="2"/>
      <c r="H964" s="2"/>
    </row>
    <row r="965" customFormat="false" ht="15.75" hidden="false" customHeight="true" outlineLevel="0" collapsed="false">
      <c r="B965" s="2"/>
      <c r="G965" s="2"/>
      <c r="H965" s="2"/>
    </row>
    <row r="966" customFormat="false" ht="15.75" hidden="false" customHeight="true" outlineLevel="0" collapsed="false">
      <c r="B966" s="2"/>
      <c r="G966" s="2"/>
      <c r="H966" s="2"/>
    </row>
    <row r="967" customFormat="false" ht="15.75" hidden="false" customHeight="true" outlineLevel="0" collapsed="false">
      <c r="B967" s="2"/>
      <c r="G967" s="2"/>
      <c r="H967" s="2"/>
    </row>
    <row r="968" customFormat="false" ht="15.75" hidden="false" customHeight="true" outlineLevel="0" collapsed="false">
      <c r="B968" s="2"/>
      <c r="G968" s="2"/>
      <c r="H968" s="2"/>
    </row>
    <row r="969" customFormat="false" ht="15.75" hidden="false" customHeight="true" outlineLevel="0" collapsed="false">
      <c r="B969" s="2"/>
      <c r="G969" s="2"/>
      <c r="H969" s="2"/>
    </row>
    <row r="970" customFormat="false" ht="15.75" hidden="false" customHeight="true" outlineLevel="0" collapsed="false">
      <c r="B970" s="2"/>
      <c r="G970" s="2"/>
      <c r="H970" s="2"/>
    </row>
    <row r="971" customFormat="false" ht="15.75" hidden="false" customHeight="true" outlineLevel="0" collapsed="false">
      <c r="B971" s="2"/>
      <c r="G971" s="2"/>
      <c r="H971" s="2"/>
    </row>
    <row r="972" customFormat="false" ht="15.75" hidden="false" customHeight="true" outlineLevel="0" collapsed="false">
      <c r="B972" s="2"/>
      <c r="G972" s="2"/>
      <c r="H972" s="2"/>
    </row>
    <row r="973" customFormat="false" ht="15.75" hidden="false" customHeight="true" outlineLevel="0" collapsed="false">
      <c r="B973" s="2"/>
      <c r="G973" s="2"/>
      <c r="H973" s="2"/>
    </row>
    <row r="974" customFormat="false" ht="15.75" hidden="false" customHeight="true" outlineLevel="0" collapsed="false">
      <c r="B974" s="2"/>
      <c r="G974" s="2"/>
      <c r="H974" s="2"/>
    </row>
    <row r="975" customFormat="false" ht="15.75" hidden="false" customHeight="true" outlineLevel="0" collapsed="false">
      <c r="B975" s="2"/>
      <c r="G975" s="2"/>
      <c r="H975" s="2"/>
    </row>
    <row r="976" customFormat="false" ht="15.75" hidden="false" customHeight="true" outlineLevel="0" collapsed="false">
      <c r="B976" s="2"/>
      <c r="G976" s="2"/>
      <c r="H976" s="2"/>
    </row>
    <row r="977" customFormat="false" ht="15.75" hidden="false" customHeight="true" outlineLevel="0" collapsed="false">
      <c r="B977" s="2"/>
      <c r="G977" s="2"/>
      <c r="H977" s="2"/>
    </row>
    <row r="978" customFormat="false" ht="15.75" hidden="false" customHeight="true" outlineLevel="0" collapsed="false">
      <c r="B978" s="2"/>
      <c r="G978" s="2"/>
      <c r="H978" s="2"/>
    </row>
    <row r="979" customFormat="false" ht="15.75" hidden="false" customHeight="true" outlineLevel="0" collapsed="false">
      <c r="B979" s="2"/>
      <c r="G979" s="2"/>
      <c r="H979" s="2"/>
    </row>
    <row r="980" customFormat="false" ht="15.75" hidden="false" customHeight="true" outlineLevel="0" collapsed="false">
      <c r="B980" s="2"/>
      <c r="G980" s="2"/>
      <c r="H980" s="2"/>
    </row>
    <row r="981" customFormat="false" ht="15.75" hidden="false" customHeight="true" outlineLevel="0" collapsed="false">
      <c r="B981" s="2"/>
      <c r="G981" s="2"/>
      <c r="H981" s="2"/>
    </row>
    <row r="982" customFormat="false" ht="15.75" hidden="false" customHeight="true" outlineLevel="0" collapsed="false">
      <c r="B982" s="2"/>
      <c r="G982" s="2"/>
      <c r="H982" s="2"/>
    </row>
    <row r="983" customFormat="false" ht="15.75" hidden="false" customHeight="true" outlineLevel="0" collapsed="false">
      <c r="B983" s="2"/>
      <c r="G983" s="2"/>
      <c r="H983" s="2"/>
    </row>
    <row r="984" customFormat="false" ht="15.75" hidden="false" customHeight="true" outlineLevel="0" collapsed="false">
      <c r="B984" s="2"/>
      <c r="G984" s="2"/>
      <c r="H984" s="2"/>
    </row>
    <row r="985" customFormat="false" ht="15.75" hidden="false" customHeight="true" outlineLevel="0" collapsed="false">
      <c r="B985" s="2"/>
      <c r="G985" s="2"/>
      <c r="H985" s="2"/>
    </row>
    <row r="986" customFormat="false" ht="15.75" hidden="false" customHeight="true" outlineLevel="0" collapsed="false">
      <c r="B986" s="2"/>
      <c r="G986" s="2"/>
      <c r="H986" s="2"/>
    </row>
    <row r="987" customFormat="false" ht="15.75" hidden="false" customHeight="true" outlineLevel="0" collapsed="false">
      <c r="B987" s="2"/>
      <c r="G987" s="2"/>
      <c r="H987" s="2"/>
    </row>
    <row r="988" customFormat="false" ht="15.75" hidden="false" customHeight="true" outlineLevel="0" collapsed="false">
      <c r="B988" s="2"/>
      <c r="G988" s="2"/>
      <c r="H988" s="2"/>
    </row>
    <row r="989" customFormat="false" ht="15.75" hidden="false" customHeight="true" outlineLevel="0" collapsed="false">
      <c r="B989" s="2"/>
      <c r="G989" s="2"/>
      <c r="H989" s="2"/>
    </row>
    <row r="990" customFormat="false" ht="15.75" hidden="false" customHeight="true" outlineLevel="0" collapsed="false">
      <c r="B990" s="2"/>
      <c r="G990" s="2"/>
      <c r="H990" s="2"/>
    </row>
    <row r="991" customFormat="false" ht="15.75" hidden="false" customHeight="true" outlineLevel="0" collapsed="false">
      <c r="B991" s="2"/>
      <c r="G991" s="2"/>
      <c r="H991" s="2"/>
    </row>
    <row r="992" customFormat="false" ht="15.75" hidden="false" customHeight="true" outlineLevel="0" collapsed="false">
      <c r="B992" s="2"/>
      <c r="G992" s="2"/>
      <c r="H992" s="2"/>
    </row>
    <row r="993" customFormat="false" ht="15.75" hidden="false" customHeight="true" outlineLevel="0" collapsed="false">
      <c r="B993" s="2"/>
      <c r="G993" s="2"/>
      <c r="H993" s="2"/>
    </row>
    <row r="994" customFormat="false" ht="15.75" hidden="false" customHeight="true" outlineLevel="0" collapsed="false">
      <c r="B994" s="2"/>
      <c r="G994" s="2"/>
      <c r="H994" s="2"/>
    </row>
    <row r="995" customFormat="false" ht="15.75" hidden="false" customHeight="true" outlineLevel="0" collapsed="false">
      <c r="B995" s="2"/>
      <c r="G995" s="2"/>
      <c r="H995" s="2"/>
    </row>
    <row r="996" customFormat="false" ht="15.75" hidden="false" customHeight="true" outlineLevel="0" collapsed="false">
      <c r="B996" s="2"/>
      <c r="G996" s="2"/>
      <c r="H996" s="2"/>
    </row>
    <row r="997" customFormat="false" ht="15.75" hidden="false" customHeight="true" outlineLevel="0" collapsed="false">
      <c r="B997" s="2"/>
      <c r="G997" s="2"/>
      <c r="H997" s="2"/>
    </row>
    <row r="998" customFormat="false" ht="15.75" hidden="false" customHeight="true" outlineLevel="0" collapsed="false">
      <c r="B998" s="2"/>
      <c r="G998" s="2"/>
      <c r="H998" s="2"/>
    </row>
    <row r="999" customFormat="false" ht="15.75" hidden="false" customHeight="true" outlineLevel="0" collapsed="false">
      <c r="B999" s="2"/>
      <c r="G999" s="2"/>
      <c r="H999" s="2"/>
    </row>
    <row r="1000" customFormat="false" ht="15.75" hidden="false" customHeight="true" outlineLevel="0" collapsed="false">
      <c r="B1000" s="2"/>
      <c r="G1000" s="2"/>
      <c r="H1000" s="2"/>
    </row>
    <row r="1001" customFormat="false" ht="15.75" hidden="false" customHeight="true" outlineLevel="0" collapsed="false">
      <c r="B1001" s="2"/>
      <c r="G1001" s="2"/>
      <c r="H1001" s="2"/>
    </row>
  </sheetData>
  <conditionalFormatting sqref="D4:D31">
    <cfRule type="expression" priority="2" aboveAverage="0" equalAverage="0" bottom="0" percent="0" rank="0" text="" dxfId="7">
      <formula>AND(C4,NOT(D4))</formula>
    </cfRule>
  </conditionalFormatting>
  <hyperlinks>
    <hyperlink ref="A56" r:id="rId1" display="Please read the Klipper documentation to understand what you are doing! "/>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LibreOffice/24.2.3.2$Linux_X86_64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de-DE</dc:language>
  <cp:lastModifiedBy/>
  <dcterms:modified xsi:type="dcterms:W3CDTF">2024-06-23T16:20:09Z</dcterms:modified>
  <cp:revision>1</cp:revision>
  <dc:subject/>
  <dc:title/>
</cp:coreProperties>
</file>