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ltimate Datetime Datatype\Documents\"/>
    </mc:Choice>
  </mc:AlternateContent>
  <xr:revisionPtr revIDLastSave="0" documentId="13_ncr:1_{F6B8B0C2-BFF4-4F6A-B60C-0E60B5FE0726}" xr6:coauthVersionLast="34" xr6:coauthVersionMax="34" xr10:uidLastSave="{00000000-0000-0000-0000-000000000000}"/>
  <bookViews>
    <workbookView xWindow="0" yWindow="0" windowWidth="18343" windowHeight="5863" xr2:uid="{D095919D-8E28-49CB-A082-B89F271BF407}"/>
  </bookViews>
  <sheets>
    <sheet name="Sheet1" sheetId="1" r:id="rId1"/>
    <sheet name="Pre v0.7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A6" i="1"/>
  <c r="B22" i="1"/>
  <c r="E21" i="2" l="1"/>
  <c r="E20" i="2"/>
  <c r="E19" i="2"/>
  <c r="E17" i="2"/>
  <c r="E16" i="2"/>
  <c r="E15" i="2"/>
  <c r="E13" i="2"/>
  <c r="E12" i="2"/>
  <c r="E11" i="2"/>
  <c r="E9" i="2"/>
  <c r="E8" i="2"/>
  <c r="E7" i="2"/>
  <c r="B16" i="2"/>
  <c r="B20" i="2"/>
  <c r="B12" i="2"/>
  <c r="B8" i="2"/>
  <c r="B15" i="2"/>
  <c r="B11" i="2"/>
  <c r="B17" i="2"/>
  <c r="B13" i="2"/>
  <c r="B9" i="2"/>
  <c r="B19" i="2"/>
  <c r="B21" i="2"/>
  <c r="B7" i="2"/>
  <c r="B21" i="1" l="1"/>
  <c r="B4" i="1" s="1"/>
  <c r="B20" i="1"/>
  <c r="B13" i="1" s="1"/>
  <c r="B3" i="1" l="1"/>
  <c r="E22" i="1"/>
  <c r="B9" i="1"/>
  <c r="A9" i="1"/>
  <c r="B12" i="1"/>
  <c r="A3" i="1"/>
  <c r="A13" i="1"/>
  <c r="B8" i="1"/>
  <c r="A4" i="1"/>
  <c r="A14" i="1"/>
  <c r="A10" i="1"/>
  <c r="F15" i="1"/>
  <c r="F2" i="1"/>
  <c r="F14" i="1"/>
  <c r="I3" i="1"/>
  <c r="D4" i="1"/>
  <c r="Q14" i="1"/>
  <c r="K21" i="1"/>
  <c r="K14" i="1"/>
  <c r="Q13" i="1"/>
  <c r="K13" i="1"/>
  <c r="Q12" i="1"/>
  <c r="Q3" i="1"/>
  <c r="Q4" i="1"/>
  <c r="L2" i="1"/>
  <c r="L12" i="1"/>
  <c r="Q8" i="1"/>
  <c r="R2" i="1"/>
  <c r="Q10" i="1"/>
  <c r="Q9" i="1"/>
  <c r="K10" i="1"/>
  <c r="K9" i="1"/>
  <c r="K4" i="1"/>
  <c r="K3" i="1"/>
</calcChain>
</file>

<file path=xl/sharedStrings.xml><?xml version="1.0" encoding="utf-8"?>
<sst xmlns="http://schemas.openxmlformats.org/spreadsheetml/2006/main" count="131" uniqueCount="99">
  <si>
    <t>isNotEqual</t>
  </si>
  <si>
    <t>doesNotHaveTheSameValue</t>
  </si>
  <si>
    <t>doesNotIntersect</t>
  </si>
  <si>
    <t>isNotGreater</t>
  </si>
  <si>
    <t>Has same value and uncertainty</t>
  </si>
  <si>
    <t>Ranges do not overlap and first value &gt; second value</t>
  </si>
  <si>
    <t>First value &gt; second value</t>
  </si>
  <si>
    <t>canBeGreater</t>
  </si>
  <si>
    <t>Maximum of first value &gt; minimum of second value</t>
  </si>
  <si>
    <t>Values are not equal or uncertainties is not equal</t>
  </si>
  <si>
    <t xml:space="preserve">Values are not equal  </t>
  </si>
  <si>
    <t>Ranges do not overlap</t>
  </si>
  <si>
    <t>Ranges overlap or first value &lt;= second value</t>
  </si>
  <si>
    <t>valueIsNotGreater</t>
  </si>
  <si>
    <t>cannotBeGreater</t>
  </si>
  <si>
    <t>canBeGreaterOrEqual</t>
  </si>
  <si>
    <t>canBeGreaterOrLess</t>
  </si>
  <si>
    <t>Satisfies isEqual or isGreater</t>
  </si>
  <si>
    <t>==</t>
  </si>
  <si>
    <t>&gt;</t>
  </si>
  <si>
    <t>!=</t>
  </si>
  <si>
    <t>22e1</t>
  </si>
  <si>
    <t>227d</t>
  </si>
  <si>
    <t>227b</t>
  </si>
  <si>
    <t>2281</t>
  </si>
  <si>
    <t>226f</t>
  </si>
  <si>
    <t>&gt;=</t>
  </si>
  <si>
    <t>Values are equal</t>
  </si>
  <si>
    <t>Maximum of first value &gt;= minimum of second value</t>
  </si>
  <si>
    <t xml:space="preserve">The Red Violin </t>
  </si>
  <si>
    <t>10/16 - 10/20</t>
  </si>
  <si>
    <t>Rachmaninoff, Beethoven</t>
  </si>
  <si>
    <t>1/16 - 1/22</t>
  </si>
  <si>
    <t>Yo yo Ma and Tchaikovsky</t>
  </si>
  <si>
    <t>3/6 - 3/9</t>
  </si>
  <si>
    <t>Trifonov, Beethoven and the Rite of Spring</t>
  </si>
  <si>
    <t xml:space="preserve"> </t>
  </si>
  <si>
    <t>Maximum of first value &gt;=  minimum of second value or visa versa</t>
  </si>
  <si>
    <t>===</t>
  </si>
  <si>
    <t>!==</t>
  </si>
  <si>
    <t>&gt;&gt;&gt;</t>
  </si>
  <si>
    <t>&gt;&gt;</t>
  </si>
  <si>
    <t>intersect</t>
  </si>
  <si>
    <t>\equiv</t>
  </si>
  <si>
    <t>\ne</t>
  </si>
  <si>
    <t>\cap</t>
  </si>
  <si>
    <t>\ge</t>
  </si>
  <si>
    <t>&lt;=</t>
  </si>
  <si>
    <t>\le</t>
  </si>
  <si>
    <t>Proposed Unicode Symbologh</t>
  </si>
  <si>
    <t>Julia symbology limited by predefined infix operators</t>
  </si>
  <si>
    <t>hasSameRange</t>
  </si>
  <si>
    <t>hasSameMidpoint</t>
  </si>
  <si>
    <t>Julia Symbology (pre v0.7)</t>
  </si>
  <si>
    <t>Julia v0.7 Symbology</t>
  </si>
  <si>
    <t>canEqual</t>
  </si>
  <si>
    <t>isAlwaysGreater</t>
  </si>
  <si>
    <t>hasGreaterMidpoint</t>
  </si>
  <si>
    <t>isAlwaysGreaterOrEqual</t>
  </si>
  <si>
    <t>hasGreaterOrEqualMidpoint</t>
  </si>
  <si>
    <t>U Prime:</t>
  </si>
  <si>
    <t>U Dprime:</t>
  </si>
  <si>
    <t>Does not have same range</t>
  </si>
  <si>
    <t>Does not have same midpoint</t>
  </si>
  <si>
    <t>Cannot equal</t>
  </si>
  <si>
    <t>Is always less</t>
  </si>
  <si>
    <t>Can be less than</t>
  </si>
  <si>
    <t>Midpoint is less than</t>
  </si>
  <si>
    <t>Is always less than or equal to</t>
  </si>
  <si>
    <t>Midpoint is less than or equal to</t>
  </si>
  <si>
    <t>Can be less than or equal to</t>
  </si>
  <si>
    <t>&lt;</t>
  </si>
  <si>
    <t>May not equal</t>
  </si>
  <si>
    <t>mustEqual</t>
  </si>
  <si>
    <t>Has same midpoint value and no uncertainty</t>
  </si>
  <si>
    <t>&lt;&gt;</t>
  </si>
  <si>
    <t>&lt;&lt;</t>
  </si>
  <si>
    <t>cannotEqual</t>
  </si>
  <si>
    <t>isEqualRange</t>
  </si>
  <si>
    <t>isNotEqualRange</t>
  </si>
  <si>
    <t>mustBeGreaterOrEqual</t>
  </si>
  <si>
    <t>mustBeLessOrEqual</t>
  </si>
  <si>
    <t>isGreaterOrEqualMidpoint</t>
  </si>
  <si>
    <t>isLessOrEqualMidpoint</t>
  </si>
  <si>
    <t>Pre v 0.7 Julia Symbology</t>
  </si>
  <si>
    <t>Needs to be implemented in Julia</t>
  </si>
  <si>
    <t>Implemented function that serves as the negation of another implemented function</t>
  </si>
  <si>
    <t>Provided automatically by Julia</t>
  </si>
  <si>
    <t>Automatic !(==)</t>
  </si>
  <si>
    <t>mayNotEqual</t>
  </si>
  <si>
    <t>isEqualMidpoint</t>
  </si>
  <si>
    <t>isNotEqualMidpoint</t>
  </si>
  <si>
    <t>mustBeGreater</t>
  </si>
  <si>
    <t>isGreaterMidpoint</t>
  </si>
  <si>
    <t>mustBeLess</t>
  </si>
  <si>
    <t>isLessMidpoint</t>
  </si>
  <si>
    <t>canBeLess</t>
  </si>
  <si>
    <t>canBeLessOrEqual</t>
  </si>
  <si>
    <t>U Tprime: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</si>
</sst>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/>
    <xf numFmtId="11" fontId="0" fillId="0" borderId="0" xfId="0" quotePrefix="1" applyNumberFormat="1"/>
    <xf numFmtId="0" fontId="1" fillId="0" borderId="0" xfId="0" applyFont="1" applyAlignment="1">
      <alignment horizontal="center"/>
    </xf>
    <xf numFmtId="0" fontId="2" fillId="2" borderId="0" xfId="1" quotePrefix="1"/>
    <xf numFmtId="0" fontId="2" fillId="2" borderId="0" xfId="1"/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3" fillId="3" borderId="0" xfId="2"/>
    <xf numFmtId="0" fontId="4" fillId="4" borderId="0" xfId="3"/>
    <xf numFmtId="0" fontId="4" fillId="4" borderId="0" xfId="3" quotePrefix="1"/>
    <xf numFmtId="0" fontId="5" fillId="0" borderId="0" xfId="0" applyFont="1"/>
    <xf numFmtId="0" fontId="3" fillId="3" borderId="0" xfId="2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C9D6-6696-4BAA-82FB-689C62C8D91A}">
  <dimension ref="A1:Y29"/>
  <sheetViews>
    <sheetView tabSelected="1" zoomScale="169" zoomScaleNormal="169" workbookViewId="0">
      <selection activeCell="B18" sqref="B18"/>
    </sheetView>
  </sheetViews>
  <sheetFormatPr defaultRowHeight="14.6" x14ac:dyDescent="0.4"/>
  <cols>
    <col min="1" max="1" width="9" customWidth="1"/>
    <col min="14" max="15" width="25" customWidth="1"/>
    <col min="16" max="16" width="46.3828125" customWidth="1"/>
    <col min="20" max="20" width="24.3046875" customWidth="1"/>
  </cols>
  <sheetData>
    <row r="1" spans="1:25" x14ac:dyDescent="0.4">
      <c r="A1" s="13" t="s">
        <v>54</v>
      </c>
      <c r="B1" s="13"/>
      <c r="C1" s="3"/>
      <c r="D1" s="13" t="s">
        <v>53</v>
      </c>
      <c r="E1" s="14"/>
      <c r="F1" s="14"/>
      <c r="G1" s="14"/>
      <c r="H1" s="14"/>
      <c r="I1" s="14"/>
      <c r="J1" s="14"/>
      <c r="K1" s="13" t="s">
        <v>49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4">
      <c r="A2" s="4" t="s">
        <v>18</v>
      </c>
      <c r="B2" s="1" t="s">
        <v>20</v>
      </c>
      <c r="C2" s="1"/>
      <c r="D2" s="1" t="s">
        <v>38</v>
      </c>
      <c r="E2" s="1"/>
      <c r="F2" s="1" t="str">
        <f>_xlfn.UNICHAR(HEX2DEC(2261))</f>
        <v>≡</v>
      </c>
      <c r="G2" s="1" t="s">
        <v>43</v>
      </c>
      <c r="H2" s="1" t="s">
        <v>39</v>
      </c>
      <c r="I2" s="1"/>
      <c r="J2" s="1"/>
      <c r="K2" s="1" t="s">
        <v>18</v>
      </c>
      <c r="L2" t="str">
        <f>_xlfn.UNICHAR(HEX2DEC(M2))</f>
        <v>≣</v>
      </c>
      <c r="M2">
        <v>2263</v>
      </c>
      <c r="N2" t="s">
        <v>73</v>
      </c>
      <c r="O2" t="s">
        <v>72</v>
      </c>
      <c r="P2" t="s">
        <v>4</v>
      </c>
      <c r="Q2" t="s">
        <v>20</v>
      </c>
      <c r="R2" t="str">
        <f>_xlfn.UNICHAR(HEX2DEC(S2))</f>
        <v>≠</v>
      </c>
      <c r="S2">
        <v>2260</v>
      </c>
      <c r="T2" t="s">
        <v>0</v>
      </c>
      <c r="U2" t="s">
        <v>9</v>
      </c>
    </row>
    <row r="3" spans="1:25" x14ac:dyDescent="0.4">
      <c r="A3" s="4" t="str">
        <f>_xlfn.CONCAT("==",$B$20)</f>
        <v>==′</v>
      </c>
      <c r="B3" s="1" t="str">
        <f>_xlfn.CONCAT("!=",$B$20)</f>
        <v>!=′</v>
      </c>
      <c r="C3" s="1"/>
      <c r="D3" s="1" t="s">
        <v>18</v>
      </c>
      <c r="E3" s="1"/>
      <c r="F3" s="1"/>
      <c r="G3" s="1"/>
      <c r="H3" s="1" t="s">
        <v>20</v>
      </c>
      <c r="I3" s="1" t="str">
        <f>_xlfn.UNICHAR(HEX2DEC(2260))</f>
        <v>≠</v>
      </c>
      <c r="J3" s="1" t="s">
        <v>44</v>
      </c>
      <c r="K3" t="str">
        <f>_xlfn.UNICHAR(HEX2DEC(M3))</f>
        <v>≅</v>
      </c>
      <c r="M3">
        <v>2245</v>
      </c>
      <c r="N3" t="s">
        <v>52</v>
      </c>
      <c r="O3" t="s">
        <v>63</v>
      </c>
      <c r="P3" t="s">
        <v>27</v>
      </c>
      <c r="Q3" t="str">
        <f>_xlfn.UNICHAR(HEX2DEC(S3))</f>
        <v>≇</v>
      </c>
      <c r="S3">
        <v>2247</v>
      </c>
      <c r="T3" t="s">
        <v>1</v>
      </c>
      <c r="U3" t="s">
        <v>10</v>
      </c>
    </row>
    <row r="4" spans="1:25" x14ac:dyDescent="0.4">
      <c r="A4" s="4" t="str">
        <f>_xlfn.CONCAT("==",$B$21)</f>
        <v>==″</v>
      </c>
      <c r="B4" s="1" t="str">
        <f>_xlfn.CONCAT("!=",$B$21)</f>
        <v>!=″</v>
      </c>
      <c r="C4" s="1" t="s">
        <v>75</v>
      </c>
      <c r="D4" t="str">
        <f>_xlfn.UNICHAR(HEX2DEC(2229))</f>
        <v>∩</v>
      </c>
      <c r="E4" s="1" t="s">
        <v>45</v>
      </c>
      <c r="F4" t="s">
        <v>42</v>
      </c>
      <c r="K4" t="str">
        <f>_xlfn.UNICHAR(HEX2DEC(M4))</f>
        <v>≃</v>
      </c>
      <c r="M4">
        <v>2243</v>
      </c>
      <c r="N4" t="s">
        <v>55</v>
      </c>
      <c r="O4" t="s">
        <v>64</v>
      </c>
      <c r="P4" t="s">
        <v>37</v>
      </c>
      <c r="Q4" t="str">
        <f>_xlfn.UNICHAR(HEX2DEC(S4))</f>
        <v>≄</v>
      </c>
      <c r="S4">
        <v>2244</v>
      </c>
      <c r="T4" t="s">
        <v>2</v>
      </c>
      <c r="U4" t="s">
        <v>11</v>
      </c>
    </row>
    <row r="5" spans="1:25" x14ac:dyDescent="0.4">
      <c r="A5" s="1"/>
      <c r="B5" s="1"/>
      <c r="C5" s="1"/>
      <c r="E5" s="1"/>
    </row>
    <row r="6" spans="1:25" s="7" customFormat="1" x14ac:dyDescent="0.4">
      <c r="A6" s="4" t="str">
        <f>_xlfn.CONCAT("==",$B$22)</f>
        <v>==‴</v>
      </c>
      <c r="B6" s="1" t="str">
        <f>_xlfn.CONCAT("!=",$B$22)</f>
        <v>!=‴</v>
      </c>
      <c r="C6" s="6"/>
      <c r="N6" s="7" t="s">
        <v>51</v>
      </c>
      <c r="O6" s="7" t="s">
        <v>62</v>
      </c>
      <c r="P6" s="7" t="s">
        <v>74</v>
      </c>
    </row>
    <row r="8" spans="1:25" x14ac:dyDescent="0.4">
      <c r="A8" s="5" t="s">
        <v>19</v>
      </c>
      <c r="B8" s="1" t="str">
        <f>_xlfn.CONCAT("&lt;=",$B$21)</f>
        <v>&lt;=″</v>
      </c>
      <c r="C8" s="1"/>
      <c r="D8" t="s">
        <v>40</v>
      </c>
      <c r="K8" t="s">
        <v>19</v>
      </c>
      <c r="N8" t="s">
        <v>56</v>
      </c>
      <c r="O8" t="s">
        <v>70</v>
      </c>
      <c r="P8" t="s">
        <v>5</v>
      </c>
      <c r="Q8" t="str">
        <f>_xlfn.UNICHAR(HEX2DEC(S8))</f>
        <v>≯</v>
      </c>
      <c r="S8" t="s">
        <v>25</v>
      </c>
      <c r="T8" t="s">
        <v>3</v>
      </c>
      <c r="U8" t="s">
        <v>12</v>
      </c>
    </row>
    <row r="9" spans="1:25" x14ac:dyDescent="0.4">
      <c r="A9" s="4" t="str">
        <f>_xlfn.CONCAT("&gt;",$B$20)</f>
        <v>&gt;′</v>
      </c>
      <c r="B9" s="1" t="str">
        <f>_xlfn.CONCAT("&lt;=",$B$20)</f>
        <v>&lt;=′</v>
      </c>
      <c r="C9" s="1"/>
      <c r="D9" t="s">
        <v>41</v>
      </c>
      <c r="K9" t="str">
        <f>_xlfn.UNICHAR(HEX2DEC(M9))</f>
        <v>≳</v>
      </c>
      <c r="M9">
        <v>2273</v>
      </c>
      <c r="N9" t="s">
        <v>57</v>
      </c>
      <c r="O9" t="s">
        <v>69</v>
      </c>
      <c r="P9" t="s">
        <v>6</v>
      </c>
      <c r="Q9" t="str">
        <f>_xlfn.UNICHAR(HEX2DEC(S9))</f>
        <v>≵</v>
      </c>
      <c r="S9">
        <v>2275</v>
      </c>
      <c r="T9" t="s">
        <v>13</v>
      </c>
    </row>
    <row r="10" spans="1:25" x14ac:dyDescent="0.4">
      <c r="A10" s="1" t="str">
        <f>_xlfn.CONCAT("&gt;",$B$21)</f>
        <v>&gt;″</v>
      </c>
      <c r="B10" s="4" t="s">
        <v>47</v>
      </c>
      <c r="C10" s="1"/>
      <c r="D10" t="s">
        <v>19</v>
      </c>
      <c r="K10" t="str">
        <f>_xlfn.UNICHAR(HEX2DEC(M10))</f>
        <v>≻</v>
      </c>
      <c r="M10" s="1" t="s">
        <v>23</v>
      </c>
      <c r="N10" t="s">
        <v>7</v>
      </c>
      <c r="O10" t="s">
        <v>68</v>
      </c>
      <c r="P10" t="s">
        <v>8</v>
      </c>
      <c r="Q10" t="str">
        <f>_xlfn.UNICHAR(HEX2DEC(S10))</f>
        <v>⊁</v>
      </c>
      <c r="S10" s="1" t="s">
        <v>24</v>
      </c>
      <c r="T10" t="s">
        <v>14</v>
      </c>
    </row>
    <row r="12" spans="1:25" x14ac:dyDescent="0.4">
      <c r="A12" s="4" t="s">
        <v>26</v>
      </c>
      <c r="B12" t="str">
        <f>_xlfn.CONCAT("&lt;",$B$21)</f>
        <v>&lt;″</v>
      </c>
      <c r="K12" t="s">
        <v>26</v>
      </c>
      <c r="L12" t="str">
        <f>_xlfn.UNICHAR(HEX2DEC(M12))</f>
        <v>≧</v>
      </c>
      <c r="M12">
        <v>2267</v>
      </c>
      <c r="N12" t="s">
        <v>58</v>
      </c>
      <c r="O12" t="s">
        <v>66</v>
      </c>
      <c r="P12" t="s">
        <v>17</v>
      </c>
      <c r="Q12" t="str">
        <f>_xlfn.UNICHAR(HEX2DEC(S12))</f>
        <v>≱</v>
      </c>
      <c r="S12">
        <v>2271</v>
      </c>
    </row>
    <row r="13" spans="1:25" x14ac:dyDescent="0.4">
      <c r="A13" s="4" t="str">
        <f>_xlfn.CONCAT("&gt;=",$B$20)</f>
        <v>&gt;=′</v>
      </c>
      <c r="B13" t="str">
        <f>_xlfn.CONCAT("&lt;",$B$20)</f>
        <v>&lt;′</v>
      </c>
      <c r="K13" t="str">
        <f>_xlfn.UNICHAR(HEX2DEC(M13))</f>
        <v>≥</v>
      </c>
      <c r="M13" s="1">
        <v>2265</v>
      </c>
      <c r="N13" t="s">
        <v>59</v>
      </c>
      <c r="O13" t="s">
        <v>67</v>
      </c>
      <c r="Q13" t="str">
        <f>_xlfn.UNICHAR(HEX2DEC(S13))</f>
        <v>≱</v>
      </c>
      <c r="S13">
        <v>2271</v>
      </c>
    </row>
    <row r="14" spans="1:25" x14ac:dyDescent="0.4">
      <c r="A14" s="1" t="str">
        <f>_xlfn.CONCAT("&gt;=",$B$21)</f>
        <v>&gt;=″</v>
      </c>
      <c r="B14" s="5" t="s">
        <v>71</v>
      </c>
      <c r="D14" t="s">
        <v>26</v>
      </c>
      <c r="F14" t="str">
        <f>_xlfn.UNICHAR(HEX2DEC(2265))</f>
        <v>≥</v>
      </c>
      <c r="G14" s="1" t="s">
        <v>46</v>
      </c>
      <c r="K14" t="str">
        <f>_xlfn.UNICHAR(HEX2DEC(M14))</f>
        <v>≽</v>
      </c>
      <c r="M14" s="1" t="s">
        <v>22</v>
      </c>
      <c r="N14" t="s">
        <v>15</v>
      </c>
      <c r="O14" t="s">
        <v>65</v>
      </c>
      <c r="P14" t="s">
        <v>28</v>
      </c>
      <c r="Q14" t="str">
        <f>_xlfn.UNICHAR(HEX2DEC(S14))</f>
        <v>⋡</v>
      </c>
      <c r="S14" s="2" t="s">
        <v>21</v>
      </c>
    </row>
    <row r="15" spans="1:25" x14ac:dyDescent="0.4">
      <c r="D15" t="s">
        <v>47</v>
      </c>
      <c r="F15" t="str">
        <f>_xlfn.UNICHAR(HEX2DEC(2264))</f>
        <v>≤</v>
      </c>
      <c r="G15" t="s">
        <v>48</v>
      </c>
    </row>
    <row r="18" spans="1:14" x14ac:dyDescent="0.4">
      <c r="D18" t="s">
        <v>50</v>
      </c>
    </row>
    <row r="20" spans="1:14" x14ac:dyDescent="0.4">
      <c r="A20" t="s">
        <v>60</v>
      </c>
      <c r="B20" t="str">
        <f>_xlfn.UNICHAR(HEX2DEC(2032))</f>
        <v>′</v>
      </c>
    </row>
    <row r="21" spans="1:14" x14ac:dyDescent="0.4">
      <c r="A21" t="s">
        <v>61</v>
      </c>
      <c r="B21" t="str">
        <f>_xlfn.UNICHAR(HEX2DEC(2033))</f>
        <v>″</v>
      </c>
      <c r="K21" t="str">
        <f>_xlfn.UNICHAR(HEX2DEC(M21))</f>
        <v>≷</v>
      </c>
      <c r="M21">
        <v>2277</v>
      </c>
      <c r="N21" t="s">
        <v>16</v>
      </c>
    </row>
    <row r="22" spans="1:14" x14ac:dyDescent="0.4">
      <c r="A22" t="s">
        <v>98</v>
      </c>
      <c r="B22" t="str">
        <f>_xlfn.UNICHAR(HEX2DEC(2034))</f>
        <v>‴</v>
      </c>
      <c r="E22" t="str">
        <f>_xlfn.CONCAT("&lt;",$B$20)</f>
        <v>&lt;′</v>
      </c>
    </row>
    <row r="26" spans="1:14" x14ac:dyDescent="0.4">
      <c r="K26" t="s">
        <v>29</v>
      </c>
      <c r="M26" t="s">
        <v>30</v>
      </c>
    </row>
    <row r="27" spans="1:14" x14ac:dyDescent="0.4">
      <c r="K27" t="s">
        <v>31</v>
      </c>
      <c r="M27" t="s">
        <v>32</v>
      </c>
    </row>
    <row r="28" spans="1:14" x14ac:dyDescent="0.4">
      <c r="K28" t="s">
        <v>33</v>
      </c>
      <c r="M28" t="s">
        <v>34</v>
      </c>
    </row>
    <row r="29" spans="1:14" x14ac:dyDescent="0.4">
      <c r="K29" t="s">
        <v>35</v>
      </c>
      <c r="N29" t="s">
        <v>36</v>
      </c>
    </row>
  </sheetData>
  <mergeCells count="3">
    <mergeCell ref="D1:J1"/>
    <mergeCell ref="K1:Y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D97B-6FFE-4A82-93D4-0C5FEE976F82}">
  <dimension ref="A1:E26"/>
  <sheetViews>
    <sheetView workbookViewId="0">
      <selection activeCell="A12" sqref="A12"/>
    </sheetView>
  </sheetViews>
  <sheetFormatPr defaultRowHeight="14.6" x14ac:dyDescent="0.4"/>
  <cols>
    <col min="1" max="1" width="23.69140625" customWidth="1"/>
    <col min="2" max="2" width="24.3046875" customWidth="1"/>
    <col min="3" max="3" width="13.53515625" customWidth="1"/>
    <col min="4" max="4" width="19.84375" customWidth="1"/>
    <col min="5" max="5" width="23.3046875" customWidth="1"/>
  </cols>
  <sheetData>
    <row r="1" spans="1:5" ht="15.9" x14ac:dyDescent="0.45">
      <c r="A1" s="11" t="s">
        <v>84</v>
      </c>
    </row>
    <row r="2" spans="1:5" x14ac:dyDescent="0.4">
      <c r="A2" s="4" t="s">
        <v>73</v>
      </c>
      <c r="B2" s="4" t="s">
        <v>89</v>
      </c>
      <c r="D2" t="s">
        <v>73</v>
      </c>
      <c r="E2" t="s">
        <v>89</v>
      </c>
    </row>
    <row r="3" spans="1:5" x14ac:dyDescent="0.4">
      <c r="A3" s="4" t="s">
        <v>18</v>
      </c>
      <c r="B3" s="12" t="s">
        <v>20</v>
      </c>
      <c r="C3" t="s">
        <v>88</v>
      </c>
      <c r="D3" t="s">
        <v>90</v>
      </c>
      <c r="E3" t="s">
        <v>91</v>
      </c>
    </row>
    <row r="4" spans="1:5" x14ac:dyDescent="0.4">
      <c r="A4" s="5" t="s">
        <v>55</v>
      </c>
      <c r="B4" s="5" t="s">
        <v>77</v>
      </c>
      <c r="D4" t="s">
        <v>55</v>
      </c>
      <c r="E4" t="s">
        <v>77</v>
      </c>
    </row>
    <row r="5" spans="1:5" x14ac:dyDescent="0.4">
      <c r="A5" s="5" t="s">
        <v>78</v>
      </c>
      <c r="B5" s="5" t="s">
        <v>79</v>
      </c>
      <c r="D5" t="s">
        <v>78</v>
      </c>
      <c r="E5" t="s">
        <v>79</v>
      </c>
    </row>
    <row r="7" spans="1:5" x14ac:dyDescent="0.4">
      <c r="A7" s="5" t="s">
        <v>40</v>
      </c>
      <c r="B7" s="10" t="str">
        <f>A21</f>
        <v>&lt;=</v>
      </c>
      <c r="D7" t="s">
        <v>92</v>
      </c>
      <c r="E7" s="10" t="str">
        <f>D21</f>
        <v>canBeLessOrEqual</v>
      </c>
    </row>
    <row r="8" spans="1:5" x14ac:dyDescent="0.4">
      <c r="A8" s="5" t="s">
        <v>41</v>
      </c>
      <c r="B8" s="9" t="str">
        <f>A20</f>
        <v>isLessOrEqualMidpoint</v>
      </c>
      <c r="D8" t="s">
        <v>93</v>
      </c>
      <c r="E8" s="9" t="str">
        <f>D20</f>
        <v>isLessOrEqualMidpoint</v>
      </c>
    </row>
    <row r="9" spans="1:5" x14ac:dyDescent="0.4">
      <c r="A9" s="5" t="s">
        <v>19</v>
      </c>
      <c r="B9" s="10" t="str">
        <f>A19</f>
        <v>mustBeLessOrEqual</v>
      </c>
      <c r="D9" t="s">
        <v>7</v>
      </c>
      <c r="E9" s="10" t="str">
        <f>D19</f>
        <v>mustBeLessOrEqual</v>
      </c>
    </row>
    <row r="11" spans="1:5" x14ac:dyDescent="0.4">
      <c r="A11" s="5" t="s">
        <v>94</v>
      </c>
      <c r="B11" s="10" t="str">
        <f>A17</f>
        <v>&gt;=</v>
      </c>
      <c r="D11" t="s">
        <v>94</v>
      </c>
      <c r="E11" s="10" t="str">
        <f>D17</f>
        <v>canBeGreaterOrEqual</v>
      </c>
    </row>
    <row r="12" spans="1:5" x14ac:dyDescent="0.4">
      <c r="A12" s="5" t="s">
        <v>76</v>
      </c>
      <c r="B12" s="10" t="str">
        <f>A16</f>
        <v>isGreaterOrEqualMidpoint</v>
      </c>
      <c r="D12" t="s">
        <v>95</v>
      </c>
      <c r="E12" s="10" t="str">
        <f>D16</f>
        <v>isGreaterOrEqualMidpoint</v>
      </c>
    </row>
    <row r="13" spans="1:5" x14ac:dyDescent="0.4">
      <c r="A13" s="5" t="s">
        <v>71</v>
      </c>
      <c r="B13" s="10" t="str">
        <f>A15</f>
        <v>mustBeGreaterOrEqual</v>
      </c>
      <c r="D13" t="s">
        <v>96</v>
      </c>
      <c r="E13" s="10" t="str">
        <f>D15</f>
        <v>mustBeGreaterOrEqual</v>
      </c>
    </row>
    <row r="15" spans="1:5" x14ac:dyDescent="0.4">
      <c r="A15" s="5" t="s">
        <v>80</v>
      </c>
      <c r="B15" s="9" t="str">
        <f>A13</f>
        <v>&lt;</v>
      </c>
      <c r="D15" t="s">
        <v>80</v>
      </c>
      <c r="E15" s="9" t="str">
        <f>D13</f>
        <v>canBeLess</v>
      </c>
    </row>
    <row r="16" spans="1:5" x14ac:dyDescent="0.4">
      <c r="A16" s="5" t="s">
        <v>82</v>
      </c>
      <c r="B16" s="9" t="str">
        <f>A12</f>
        <v>&lt;&lt;</v>
      </c>
      <c r="D16" t="s">
        <v>82</v>
      </c>
      <c r="E16" s="9" t="str">
        <f>D12</f>
        <v>isLessMidpoint</v>
      </c>
    </row>
    <row r="17" spans="1:5" x14ac:dyDescent="0.4">
      <c r="A17" s="5" t="s">
        <v>26</v>
      </c>
      <c r="B17" s="9" t="str">
        <f>A11</f>
        <v>mustBeLess</v>
      </c>
      <c r="D17" t="s">
        <v>15</v>
      </c>
      <c r="E17" s="9" t="str">
        <f>D11</f>
        <v>mustBeLess</v>
      </c>
    </row>
    <row r="19" spans="1:5" x14ac:dyDescent="0.4">
      <c r="A19" s="5" t="s">
        <v>81</v>
      </c>
      <c r="B19" s="9" t="str">
        <f>A9</f>
        <v>&gt;</v>
      </c>
      <c r="D19" t="s">
        <v>81</v>
      </c>
      <c r="E19" s="9" t="str">
        <f>D9</f>
        <v>canBeGreater</v>
      </c>
    </row>
    <row r="20" spans="1:5" x14ac:dyDescent="0.4">
      <c r="A20" s="5" t="s">
        <v>83</v>
      </c>
      <c r="B20" s="9" t="str">
        <f>A8</f>
        <v>&gt;&gt;</v>
      </c>
      <c r="D20" t="s">
        <v>83</v>
      </c>
      <c r="E20" s="9" t="str">
        <f>D8</f>
        <v>isGreaterMidpoint</v>
      </c>
    </row>
    <row r="21" spans="1:5" x14ac:dyDescent="0.4">
      <c r="A21" s="5" t="s">
        <v>47</v>
      </c>
      <c r="B21" s="9" t="str">
        <f>A7</f>
        <v>&gt;&gt;&gt;</v>
      </c>
      <c r="D21" t="s">
        <v>97</v>
      </c>
      <c r="E21" s="9" t="str">
        <f>D7</f>
        <v>mustBeGreater</v>
      </c>
    </row>
    <row r="24" spans="1:5" x14ac:dyDescent="0.4">
      <c r="A24" s="5"/>
      <c r="B24" t="s">
        <v>85</v>
      </c>
    </row>
    <row r="25" spans="1:5" x14ac:dyDescent="0.4">
      <c r="A25" s="9"/>
      <c r="B25" t="s">
        <v>86</v>
      </c>
    </row>
    <row r="26" spans="1:5" x14ac:dyDescent="0.4">
      <c r="A26" s="8"/>
      <c r="B26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 v0.7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S. Dweck</dc:creator>
  <cp:lastModifiedBy>Jay S. Dweck</cp:lastModifiedBy>
  <dcterms:created xsi:type="dcterms:W3CDTF">2018-06-01T11:10:35Z</dcterms:created>
  <dcterms:modified xsi:type="dcterms:W3CDTF">2018-08-21T00:49:12Z</dcterms:modified>
</cp:coreProperties>
</file>