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umber.org\home\03\0118\n01183879\Semester 5\CENG 317 - Hardware Production Tech\Digole-LCD-Display\documentation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K14" i="1" s="1"/>
  <c r="H12" i="1"/>
  <c r="K12" i="1" s="1"/>
  <c r="E4" i="1"/>
  <c r="H8" i="1"/>
  <c r="K8" i="1" s="1"/>
  <c r="H13" i="1"/>
  <c r="K13" i="1" s="1"/>
  <c r="F18" i="1" s="1"/>
  <c r="H11" i="1"/>
  <c r="K11" i="1" s="1"/>
  <c r="H10" i="1"/>
  <c r="K10" i="1" s="1"/>
  <c r="H9" i="1"/>
  <c r="K9" i="1" s="1"/>
  <c r="H7" i="1"/>
  <c r="K7" i="1" s="1"/>
  <c r="H6" i="1"/>
  <c r="K6" i="1" s="1"/>
  <c r="H5" i="1"/>
  <c r="K5" i="1" s="1"/>
  <c r="K4" i="1"/>
  <c r="F17" i="1" l="1"/>
  <c r="F19" i="1" s="1"/>
</calcChain>
</file>

<file path=xl/sharedStrings.xml><?xml version="1.0" encoding="utf-8"?>
<sst xmlns="http://schemas.openxmlformats.org/spreadsheetml/2006/main" count="78" uniqueCount="62">
  <si>
    <t>Name</t>
  </si>
  <si>
    <t>Description</t>
  </si>
  <si>
    <t>Supplier</t>
  </si>
  <si>
    <t>Quantity</t>
  </si>
  <si>
    <t>Subtotal</t>
  </si>
  <si>
    <t>Taxes</t>
  </si>
  <si>
    <t>Customs</t>
  </si>
  <si>
    <t>Shipping</t>
  </si>
  <si>
    <t>Total</t>
  </si>
  <si>
    <t>Raspberry Pi 3 Model B+ Starter Kit</t>
  </si>
  <si>
    <t>Raspberry Pi 3 Model B+ (B Plus), USB MicroSD Card Reader, CanaKit 2.5A Micro USB Power Supply, Raspberry Pi 3 Case, HDMI Cable with CEC support, 2 Aluminum Heat Sinks, GPIO Quick Reference Card</t>
  </si>
  <si>
    <t>UART/I2C/SPI 400x240 TFT with Touchscreen Module DS400240CTFT-61T</t>
  </si>
  <si>
    <t xml:space="preserve">2.4" Serial Touch Screen </t>
  </si>
  <si>
    <t>Digole Digital Solutions, www.digole.com</t>
  </si>
  <si>
    <t>CanaKit, www.canakit.com</t>
  </si>
  <si>
    <t>Price/Unit (CAD)</t>
  </si>
  <si>
    <t>Price/Unit (USD)</t>
  </si>
  <si>
    <t>Breadboard</t>
  </si>
  <si>
    <t>Self-Adhesive (830 Tie Point White)</t>
  </si>
  <si>
    <t>0160-PRT</t>
  </si>
  <si>
    <t>PI3P-STR16-C4-BLK</t>
  </si>
  <si>
    <t>Canada Robotix, www.canadarobotix.com</t>
  </si>
  <si>
    <t>Hook-up Wire - Red</t>
  </si>
  <si>
    <t>PRT-08023 ROHS</t>
  </si>
  <si>
    <t>Spark Fun, www.sparkfun.com</t>
  </si>
  <si>
    <t>Hook-up Wire - Black</t>
  </si>
  <si>
    <t>PRT-08022 ROHS</t>
  </si>
  <si>
    <t>Mastercraft Autoranging Digital Multimeter</t>
  </si>
  <si>
    <t>052-0052-2</t>
  </si>
  <si>
    <t>Canadian Tire, www.canadiantire.com</t>
  </si>
  <si>
    <t>22 AWG, 60°C, 300V, 25'</t>
  </si>
  <si>
    <t>11 functions and full ranges, 2 Leads</t>
  </si>
  <si>
    <t>Electronic Parts Kit</t>
  </si>
  <si>
    <t>Humber Book Store</t>
  </si>
  <si>
    <t>Wire Stripper</t>
  </si>
  <si>
    <t>Ideal 45-120 T Stripper for solid and stranded</t>
  </si>
  <si>
    <t>B000JKWVXA</t>
  </si>
  <si>
    <t>Amazon, www.amazon.ca, by: Ideal</t>
  </si>
  <si>
    <t>Parts include: Resistors, capacitors, transistors, wires, diodes</t>
  </si>
  <si>
    <t>Bernzomatic Rosin Core Solder 8.0oz</t>
  </si>
  <si>
    <t>058-6000-8</t>
  </si>
  <si>
    <t>Solder</t>
  </si>
  <si>
    <t>Jumper Wires</t>
  </si>
  <si>
    <t>Jumper Wire Kit 140pcs</t>
  </si>
  <si>
    <t>PRT-0014 ROHS</t>
  </si>
  <si>
    <t>USD to CAD</t>
  </si>
  <si>
    <t>ID</t>
  </si>
  <si>
    <t>NA</t>
  </si>
  <si>
    <t>Solering Iron Kit</t>
  </si>
  <si>
    <t>Pace MBT 350 Multi Channel Rework System with PS-90 Iron, MT-100 Tweezer and SX-100 Desoldering Iron</t>
  </si>
  <si>
    <t>8007-0551</t>
  </si>
  <si>
    <t>T Equipment, www.tequipment.net</t>
  </si>
  <si>
    <t>Owned</t>
  </si>
  <si>
    <t>√</t>
  </si>
  <si>
    <t>X</t>
  </si>
  <si>
    <t>Total Owned</t>
  </si>
  <si>
    <t>Total Unowned</t>
  </si>
  <si>
    <t>Clear Acrylic 12"x24"</t>
  </si>
  <si>
    <t>Clear Acrylic Sheet</t>
  </si>
  <si>
    <t>Johnson Industrial, www.johnstonplastics.com</t>
  </si>
  <si>
    <t>By: Jacob Ladan</t>
  </si>
  <si>
    <t>Digole Display 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</si>
</sst>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[$$-409]* #,##0.00_);_([$$-409]* \(#,##0.00\);_([$$-409]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53535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  <font>
      <b/>
      <sz val="14"/>
      <color theme="1"/>
      <name val="Ar'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70" fontId="3" fillId="0" borderId="0" xfId="1" applyNumberFormat="1" applyFont="1" applyAlignment="1">
      <alignment vertical="center" wrapText="1"/>
    </xf>
    <xf numFmtId="0" fontId="3" fillId="0" borderId="0" xfId="1" applyNumberFormat="1" applyFont="1" applyAlignment="1">
      <alignment vertical="center" wrapText="1"/>
    </xf>
    <xf numFmtId="0" fontId="3" fillId="0" borderId="0" xfId="0" applyNumberFormat="1" applyFont="1"/>
    <xf numFmtId="170" fontId="4" fillId="0" borderId="0" xfId="1" applyNumberFormat="1" applyFont="1" applyAlignment="1">
      <alignment vertical="center" wrapText="1"/>
    </xf>
    <xf numFmtId="0" fontId="4" fillId="0" borderId="0" xfId="1" applyNumberFormat="1" applyFont="1" applyAlignment="1">
      <alignment vertical="center" wrapText="1"/>
    </xf>
    <xf numFmtId="170" fontId="4" fillId="4" borderId="0" xfId="1" applyNumberFormat="1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70" fontId="4" fillId="4" borderId="1" xfId="1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170" fontId="4" fillId="3" borderId="1" xfId="2" applyNumberFormat="1" applyFont="1" applyFill="1" applyBorder="1" applyAlignment="1">
      <alignment vertical="center" wrapText="1"/>
    </xf>
    <xf numFmtId="170" fontId="4" fillId="3" borderId="1" xfId="1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/>
    <xf numFmtId="170" fontId="4" fillId="4" borderId="1" xfId="1" applyNumberFormat="1" applyFont="1" applyFill="1" applyBorder="1" applyAlignment="1">
      <alignment vertical="center" wrapText="1"/>
    </xf>
    <xf numFmtId="0" fontId="4" fillId="3" borderId="1" xfId="0" applyFont="1" applyFill="1" applyBorder="1"/>
    <xf numFmtId="0" fontId="4" fillId="4" borderId="1" xfId="0" applyFont="1" applyFill="1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170" fontId="9" fillId="2" borderId="0" xfId="1" applyNumberFormat="1" applyFont="1" applyFill="1" applyAlignment="1">
      <alignment vertical="center" wrapText="1"/>
    </xf>
    <xf numFmtId="170" fontId="6" fillId="2" borderId="0" xfId="1" applyNumberFormat="1" applyFont="1" applyFill="1" applyAlignment="1">
      <alignment vertical="center" wrapText="1"/>
    </xf>
    <xf numFmtId="170" fontId="4" fillId="4" borderId="3" xfId="1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0" fontId="10" fillId="4" borderId="0" xfId="1" applyNumberFormat="1" applyFont="1" applyFill="1" applyBorder="1" applyAlignment="1">
      <alignment vertical="center" wrapText="1"/>
    </xf>
    <xf numFmtId="170" fontId="11" fillId="4" borderId="0" xfId="1" applyNumberFormat="1" applyFont="1" applyFill="1" applyBorder="1" applyAlignment="1">
      <alignment vertical="center" wrapText="1"/>
    </xf>
    <xf numFmtId="170" fontId="4" fillId="3" borderId="2" xfId="1" applyNumberFormat="1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/>
    </xf>
    <xf numFmtId="170" fontId="8" fillId="3" borderId="1" xfId="1" applyNumberFormat="1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0" borderId="4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zoomScaleNormal="100" workbookViewId="0">
      <selection activeCell="B17" sqref="B17"/>
    </sheetView>
  </sheetViews>
  <sheetFormatPr defaultRowHeight="15"/>
  <cols>
    <col min="1" max="1" width="31.5703125" bestFit="1" customWidth="1"/>
    <col min="2" max="2" width="45.85546875" customWidth="1"/>
    <col min="3" max="3" width="19.7109375" customWidth="1"/>
    <col min="4" max="4" width="23.85546875" customWidth="1"/>
    <col min="5" max="5" width="19.85546875" customWidth="1"/>
    <col min="6" max="6" width="19.42578125" customWidth="1"/>
    <col min="7" max="7" width="11.28515625" customWidth="1"/>
    <col min="8" max="8" width="9.7109375" customWidth="1"/>
    <col min="9" max="9" width="11" customWidth="1"/>
    <col min="10" max="10" width="11.5703125" customWidth="1"/>
    <col min="11" max="11" width="11.28515625" customWidth="1"/>
  </cols>
  <sheetData>
    <row r="1" spans="1:12" ht="18">
      <c r="A1" s="42" t="s">
        <v>61</v>
      </c>
      <c r="B1" s="42"/>
    </row>
    <row r="2" spans="1:12" ht="17.25" customHeight="1">
      <c r="A2" s="11" t="s">
        <v>0</v>
      </c>
      <c r="B2" s="11" t="s">
        <v>1</v>
      </c>
      <c r="C2" s="11" t="s">
        <v>46</v>
      </c>
      <c r="D2" s="11" t="s">
        <v>2</v>
      </c>
      <c r="E2" s="11" t="s">
        <v>15</v>
      </c>
      <c r="F2" s="11" t="s">
        <v>16</v>
      </c>
      <c r="G2" s="11" t="s">
        <v>3</v>
      </c>
      <c r="H2" s="11" t="s">
        <v>5</v>
      </c>
      <c r="I2" s="11" t="s">
        <v>6</v>
      </c>
      <c r="J2" s="11" t="s">
        <v>7</v>
      </c>
      <c r="K2" s="11" t="s">
        <v>4</v>
      </c>
      <c r="L2" s="33" t="s">
        <v>52</v>
      </c>
    </row>
    <row r="3" spans="1:12" ht="63.75">
      <c r="A3" s="12" t="s">
        <v>9</v>
      </c>
      <c r="B3" s="13" t="s">
        <v>10</v>
      </c>
      <c r="C3" s="13" t="s">
        <v>20</v>
      </c>
      <c r="D3" s="13" t="s">
        <v>14</v>
      </c>
      <c r="E3" s="14">
        <v>94.95</v>
      </c>
      <c r="F3" s="14">
        <v>0</v>
      </c>
      <c r="G3" s="30">
        <v>1</v>
      </c>
      <c r="H3" s="14">
        <v>12.34</v>
      </c>
      <c r="I3" s="14">
        <v>0</v>
      </c>
      <c r="J3" s="14">
        <v>13.95</v>
      </c>
      <c r="K3" s="14">
        <v>107.29</v>
      </c>
      <c r="L3" s="34" t="s">
        <v>53</v>
      </c>
    </row>
    <row r="4" spans="1:12" ht="25.5">
      <c r="A4" s="15" t="s">
        <v>12</v>
      </c>
      <c r="B4" s="15" t="s">
        <v>11</v>
      </c>
      <c r="C4" s="29" t="s">
        <v>47</v>
      </c>
      <c r="D4" s="15" t="s">
        <v>13</v>
      </c>
      <c r="E4" s="16">
        <f>F4+1.29</f>
        <v>18.779999999999998</v>
      </c>
      <c r="F4" s="17">
        <v>17.489999999999998</v>
      </c>
      <c r="G4" s="31">
        <v>1</v>
      </c>
      <c r="H4" s="17">
        <v>0</v>
      </c>
      <c r="I4" s="17">
        <v>0</v>
      </c>
      <c r="J4" s="17">
        <v>2.19</v>
      </c>
      <c r="K4" s="17">
        <f>J4+F4</f>
        <v>19.68</v>
      </c>
      <c r="L4" s="35" t="s">
        <v>53</v>
      </c>
    </row>
    <row r="5" spans="1:12" ht="25.5">
      <c r="A5" s="18" t="s">
        <v>17</v>
      </c>
      <c r="B5" s="13" t="s">
        <v>18</v>
      </c>
      <c r="C5" s="19" t="s">
        <v>19</v>
      </c>
      <c r="D5" s="13" t="s">
        <v>21</v>
      </c>
      <c r="E5" s="20">
        <v>4.99</v>
      </c>
      <c r="F5" s="20">
        <v>0</v>
      </c>
      <c r="G5" s="32">
        <v>1</v>
      </c>
      <c r="H5" s="20">
        <f>E5*0.13</f>
        <v>0.64870000000000005</v>
      </c>
      <c r="I5" s="20">
        <v>0</v>
      </c>
      <c r="J5" s="20">
        <v>8.99</v>
      </c>
      <c r="K5" s="20">
        <f>E5+H5+J5</f>
        <v>14.6287</v>
      </c>
      <c r="L5" s="34" t="s">
        <v>53</v>
      </c>
    </row>
    <row r="6" spans="1:12" ht="25.5">
      <c r="A6" s="15" t="s">
        <v>22</v>
      </c>
      <c r="B6" s="15" t="s">
        <v>30</v>
      </c>
      <c r="C6" s="21" t="s">
        <v>23</v>
      </c>
      <c r="D6" s="15" t="s">
        <v>24</v>
      </c>
      <c r="E6" s="17">
        <v>2.5</v>
      </c>
      <c r="F6" s="17">
        <v>0</v>
      </c>
      <c r="G6" s="31">
        <v>1</v>
      </c>
      <c r="H6" s="17">
        <f>E6*0.13</f>
        <v>0.32500000000000001</v>
      </c>
      <c r="I6" s="17">
        <v>0</v>
      </c>
      <c r="J6" s="17">
        <v>4.74</v>
      </c>
      <c r="K6" s="17">
        <f>E6+H6+J6</f>
        <v>7.5650000000000004</v>
      </c>
      <c r="L6" s="35" t="s">
        <v>53</v>
      </c>
    </row>
    <row r="7" spans="1:12" ht="25.5">
      <c r="A7" s="13" t="s">
        <v>25</v>
      </c>
      <c r="B7" s="13" t="s">
        <v>30</v>
      </c>
      <c r="C7" s="22" t="s">
        <v>26</v>
      </c>
      <c r="D7" s="13" t="s">
        <v>24</v>
      </c>
      <c r="E7" s="20">
        <v>2.5</v>
      </c>
      <c r="F7" s="20">
        <v>0</v>
      </c>
      <c r="G7" s="32">
        <v>1</v>
      </c>
      <c r="H7" s="20">
        <f>E7*0.13</f>
        <v>0.32500000000000001</v>
      </c>
      <c r="I7" s="20">
        <v>0</v>
      </c>
      <c r="J7" s="20">
        <v>4.74</v>
      </c>
      <c r="K7" s="20">
        <f>E7+H7+J7</f>
        <v>7.5650000000000004</v>
      </c>
      <c r="L7" s="34" t="s">
        <v>53</v>
      </c>
    </row>
    <row r="8" spans="1:12" ht="25.5">
      <c r="A8" s="15" t="s">
        <v>42</v>
      </c>
      <c r="B8" s="15" t="s">
        <v>43</v>
      </c>
      <c r="C8" s="21" t="s">
        <v>44</v>
      </c>
      <c r="D8" s="15" t="s">
        <v>24</v>
      </c>
      <c r="E8" s="17">
        <v>5.95</v>
      </c>
      <c r="F8" s="17">
        <v>0</v>
      </c>
      <c r="G8" s="31">
        <v>1</v>
      </c>
      <c r="H8" s="17">
        <f>E8*0.13</f>
        <v>0.77350000000000008</v>
      </c>
      <c r="I8" s="17">
        <v>0</v>
      </c>
      <c r="J8" s="17">
        <v>4.74</v>
      </c>
      <c r="K8" s="17">
        <f>E8+H8+J8</f>
        <v>11.4635</v>
      </c>
      <c r="L8" s="35" t="s">
        <v>53</v>
      </c>
    </row>
    <row r="9" spans="1:12" ht="25.5">
      <c r="A9" s="13" t="s">
        <v>27</v>
      </c>
      <c r="B9" s="23" t="s">
        <v>31</v>
      </c>
      <c r="C9" s="24" t="s">
        <v>28</v>
      </c>
      <c r="D9" s="13" t="s">
        <v>29</v>
      </c>
      <c r="E9" s="20">
        <v>27.99</v>
      </c>
      <c r="F9" s="20">
        <v>0</v>
      </c>
      <c r="G9" s="32">
        <v>1</v>
      </c>
      <c r="H9" s="20">
        <f>E9*0.13</f>
        <v>3.6387</v>
      </c>
      <c r="I9" s="20">
        <v>0</v>
      </c>
      <c r="J9" s="20">
        <v>0</v>
      </c>
      <c r="K9" s="20">
        <f>E9+H9+J9</f>
        <v>31.628699999999998</v>
      </c>
      <c r="L9" s="34" t="s">
        <v>53</v>
      </c>
    </row>
    <row r="10" spans="1:12" ht="25.5">
      <c r="A10" s="15" t="s">
        <v>32</v>
      </c>
      <c r="B10" s="15" t="s">
        <v>38</v>
      </c>
      <c r="C10" s="29" t="s">
        <v>47</v>
      </c>
      <c r="D10" s="15" t="s">
        <v>33</v>
      </c>
      <c r="E10" s="17">
        <v>120</v>
      </c>
      <c r="F10" s="17">
        <v>0</v>
      </c>
      <c r="G10" s="31">
        <v>1</v>
      </c>
      <c r="H10" s="17">
        <f>E10*0.13</f>
        <v>15.600000000000001</v>
      </c>
      <c r="I10" s="17">
        <v>0</v>
      </c>
      <c r="J10" s="17">
        <v>0</v>
      </c>
      <c r="K10" s="17">
        <f>E10+H10+J10</f>
        <v>135.6</v>
      </c>
      <c r="L10" s="35" t="s">
        <v>53</v>
      </c>
    </row>
    <row r="11" spans="1:12" ht="25.5">
      <c r="A11" s="13" t="s">
        <v>34</v>
      </c>
      <c r="B11" s="13" t="s">
        <v>35</v>
      </c>
      <c r="C11" s="13" t="s">
        <v>36</v>
      </c>
      <c r="D11" s="13" t="s">
        <v>37</v>
      </c>
      <c r="E11" s="20">
        <v>33.450000000000003</v>
      </c>
      <c r="F11" s="20">
        <v>0</v>
      </c>
      <c r="G11" s="32">
        <v>1</v>
      </c>
      <c r="H11" s="20">
        <f>E11*0.13</f>
        <v>4.3485000000000005</v>
      </c>
      <c r="I11" s="20">
        <v>0</v>
      </c>
      <c r="J11" s="20">
        <v>0</v>
      </c>
      <c r="K11" s="20">
        <f>E11+H11+J11</f>
        <v>37.798500000000004</v>
      </c>
      <c r="L11" s="34" t="s">
        <v>53</v>
      </c>
    </row>
    <row r="12" spans="1:12" ht="38.25">
      <c r="A12" s="15" t="s">
        <v>48</v>
      </c>
      <c r="B12" s="10" t="s">
        <v>49</v>
      </c>
      <c r="C12" s="25" t="s">
        <v>50</v>
      </c>
      <c r="D12" s="15" t="s">
        <v>51</v>
      </c>
      <c r="E12" s="17">
        <v>2068.1</v>
      </c>
      <c r="F12" s="17">
        <v>0</v>
      </c>
      <c r="G12" s="31">
        <v>1</v>
      </c>
      <c r="H12" s="17">
        <f>E12*0.13</f>
        <v>268.85300000000001</v>
      </c>
      <c r="I12" s="17">
        <v>0</v>
      </c>
      <c r="J12" s="17">
        <v>0</v>
      </c>
      <c r="K12" s="38">
        <f>E12+H12+J12</f>
        <v>2336.953</v>
      </c>
      <c r="L12" s="39" t="s">
        <v>53</v>
      </c>
    </row>
    <row r="13" spans="1:12" ht="25.5">
      <c r="A13" s="13" t="s">
        <v>41</v>
      </c>
      <c r="B13" s="13" t="s">
        <v>39</v>
      </c>
      <c r="C13" s="24" t="s">
        <v>40</v>
      </c>
      <c r="D13" s="13" t="s">
        <v>29</v>
      </c>
      <c r="E13" s="20">
        <v>14.99</v>
      </c>
      <c r="F13" s="20">
        <v>0</v>
      </c>
      <c r="G13" s="32">
        <v>1</v>
      </c>
      <c r="H13" s="20">
        <f>E13*0.13</f>
        <v>1.9487000000000001</v>
      </c>
      <c r="I13" s="20">
        <v>0</v>
      </c>
      <c r="J13" s="28">
        <v>0</v>
      </c>
      <c r="K13" s="20">
        <f>E13+H13</f>
        <v>16.938700000000001</v>
      </c>
      <c r="L13" s="34" t="s">
        <v>54</v>
      </c>
    </row>
    <row r="14" spans="1:12" ht="25.5">
      <c r="A14" s="15" t="s">
        <v>57</v>
      </c>
      <c r="B14" s="15" t="s">
        <v>58</v>
      </c>
      <c r="C14" s="15" t="s">
        <v>47</v>
      </c>
      <c r="D14" s="15" t="s">
        <v>59</v>
      </c>
      <c r="E14" s="17">
        <v>7.18</v>
      </c>
      <c r="F14" s="17">
        <v>0</v>
      </c>
      <c r="G14" s="31">
        <v>1</v>
      </c>
      <c r="H14" s="17">
        <f>E14*0.13</f>
        <v>0.93340000000000001</v>
      </c>
      <c r="I14" s="17">
        <v>0</v>
      </c>
      <c r="J14" s="17">
        <v>0</v>
      </c>
      <c r="K14" s="40">
        <f>E14+H14</f>
        <v>8.1134000000000004</v>
      </c>
      <c r="L14" s="35" t="s">
        <v>54</v>
      </c>
    </row>
    <row r="15" spans="1:12" ht="15.75">
      <c r="A15" s="3"/>
      <c r="B15" s="3"/>
      <c r="C15" s="3"/>
      <c r="D15" s="3"/>
      <c r="G15" s="8"/>
      <c r="H15" s="7"/>
      <c r="I15" s="7"/>
      <c r="K15" s="36"/>
      <c r="L15" s="37"/>
    </row>
    <row r="16" spans="1:12">
      <c r="A16" s="41" t="s">
        <v>60</v>
      </c>
      <c r="B16" s="3"/>
      <c r="C16" s="3"/>
      <c r="D16" s="3"/>
      <c r="G16" s="8"/>
      <c r="H16" s="7"/>
      <c r="I16" s="7"/>
      <c r="J16" s="9"/>
      <c r="K16" s="9"/>
    </row>
    <row r="17" spans="1:11">
      <c r="A17" s="3"/>
      <c r="B17" s="3"/>
      <c r="E17" s="26" t="s">
        <v>55</v>
      </c>
      <c r="F17" s="27">
        <f>SUM(K3:K12)</f>
        <v>2710.1723999999999</v>
      </c>
      <c r="G17" s="8"/>
      <c r="H17" s="7"/>
      <c r="I17" s="7"/>
      <c r="J17" s="9"/>
      <c r="K17" s="9"/>
    </row>
    <row r="18" spans="1:11">
      <c r="A18" s="3"/>
      <c r="B18" s="3"/>
      <c r="E18" s="26" t="s">
        <v>56</v>
      </c>
      <c r="F18" s="27">
        <f>SUM(K13:K14)</f>
        <v>25.052100000000003</v>
      </c>
      <c r="G18" s="8"/>
      <c r="H18" s="7"/>
      <c r="I18" s="7"/>
      <c r="J18" s="7"/>
      <c r="K18" s="7"/>
    </row>
    <row r="19" spans="1:11">
      <c r="A19" s="3"/>
      <c r="B19" s="3"/>
      <c r="E19" s="26" t="s">
        <v>8</v>
      </c>
      <c r="F19" s="27">
        <f>F17+F18</f>
        <v>2735.2244999999998</v>
      </c>
      <c r="G19" s="8"/>
      <c r="H19" s="7"/>
      <c r="I19" s="7"/>
      <c r="J19" s="7"/>
      <c r="K19" s="7"/>
    </row>
    <row r="20" spans="1:11">
      <c r="A20" s="3"/>
      <c r="B20" s="3"/>
      <c r="E20" s="26" t="s">
        <v>45</v>
      </c>
      <c r="F20" s="26">
        <v>1.29</v>
      </c>
      <c r="G20" s="8"/>
      <c r="H20" s="7"/>
      <c r="I20" s="7"/>
      <c r="J20" s="7"/>
      <c r="K20" s="7"/>
    </row>
    <row r="21" spans="1:11">
      <c r="A21" s="2"/>
      <c r="B21" s="2"/>
      <c r="C21" s="2"/>
      <c r="D21" s="2"/>
      <c r="E21" s="4"/>
      <c r="F21" s="4"/>
      <c r="G21" s="5"/>
      <c r="H21" s="4"/>
      <c r="I21" s="4"/>
      <c r="J21" s="4"/>
      <c r="K21" s="4"/>
    </row>
    <row r="22" spans="1:11">
      <c r="A22" s="2"/>
      <c r="B22" s="2"/>
      <c r="C22" s="2"/>
      <c r="D22" s="2"/>
      <c r="E22" s="4"/>
      <c r="F22" s="4"/>
      <c r="G22" s="5"/>
      <c r="H22" s="4"/>
      <c r="I22" s="4"/>
      <c r="J22" s="4"/>
      <c r="K22" s="4"/>
    </row>
    <row r="23" spans="1:11">
      <c r="A23" s="1"/>
      <c r="B23" s="1"/>
      <c r="E23" s="1"/>
      <c r="F23" s="1"/>
      <c r="G23" s="6"/>
      <c r="H23" s="1"/>
      <c r="I23" s="1"/>
      <c r="J23" s="1"/>
      <c r="K23" s="1"/>
    </row>
    <row r="24" spans="1:11">
      <c r="A24" s="1"/>
      <c r="B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E25" s="1"/>
      <c r="F25" s="1"/>
      <c r="G25" s="1"/>
      <c r="H25" s="1"/>
      <c r="I25" s="1"/>
      <c r="J25" s="1"/>
      <c r="K25" s="1"/>
    </row>
  </sheetData>
  <mergeCells count="1">
    <mergeCell ref="A1:B1"/>
  </mergeCells>
  <pageMargins left="0.25" right="0.25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Ladan</dc:creator>
  <cp:lastModifiedBy>Jacob Ladan</cp:lastModifiedBy>
  <cp:lastPrinted>2018-09-25T16:57:25Z</cp:lastPrinted>
  <dcterms:created xsi:type="dcterms:W3CDTF">2018-09-25T15:02:34Z</dcterms:created>
  <dcterms:modified xsi:type="dcterms:W3CDTF">2018-09-25T16:59:07Z</dcterms:modified>
</cp:coreProperties>
</file>