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_Portfolio" sheetId="1" r:id="rId5"/>
    <sheet state="visible" name="BTS_증빙" sheetId="2" r:id="rId6"/>
  </sheets>
  <definedNames/>
  <calcPr/>
</workbook>
</file>

<file path=xl/sharedStrings.xml><?xml version="1.0" encoding="utf-8"?>
<sst xmlns="http://schemas.openxmlformats.org/spreadsheetml/2006/main" count="2179" uniqueCount="1222">
  <si>
    <t>컴투스프로야구2026 QA Test Case Portfolio</t>
  </si>
  <si>
    <t>BTS 이슈 / 주요 TC 직접 플레이 증빙</t>
  </si>
  <si>
    <t>초반 플레이 루프 기반 모바일 게임 QA 테스트케이스</t>
  </si>
  <si>
    <t>확정 결함, 관찰·UX 후보와 주요 기능 TC의 직접 플레이 근거를 정리함. 확정 결함은 최상단에 배치하고 Jira 등록 시 BTS ID를 연계 관리함.</t>
  </si>
  <si>
    <t>테스트 대상</t>
  </si>
  <si>
    <t>컴투스프로야구2026 리그 초반 플레이 루프</t>
  </si>
  <si>
    <t>테스트 방식</t>
  </si>
  <si>
    <t>수동 테스트 기반 TC 작성 및 실행</t>
  </si>
  <si>
    <t>입력 방식</t>
  </si>
  <si>
    <t>터치</t>
  </si>
  <si>
    <t>작성자</t>
  </si>
  <si>
    <t>정재우</t>
  </si>
  <si>
    <t>테스트 범위</t>
  </si>
  <si>
    <t>로비 · 환경설정 · 이벤트/보상 · 리그 준비 · 대진/플레이 방식 · 팀 관리/라인업 · 경기 조작 · 자동진행 · 결과/보상</t>
  </si>
  <si>
    <t>결과 기준</t>
  </si>
  <si>
    <t>Pass / Fail / Blocked / N/A / Not Run</t>
  </si>
  <si>
    <t>작성/판정 기준</t>
  </si>
  <si>
    <t>직접 확인한 화면·플레이 흐름과 동일 세션의 전후 상태 비교를 기준으로 작성</t>
  </si>
  <si>
    <t>앱/환경</t>
  </si>
  <si>
    <t>Android 16 / One UI 8.5 · 앱 12.3.1 · Galaxy S23 Ultra</t>
  </si>
  <si>
    <t>제외 범위</t>
  </si>
  <si>
    <t>결제 · 엔드 콘텐츠 · 장기 성장 루프 · 내부 정책/운영툴 · 무승부(DRAW) 결과 검증 · 현재 화면/플레이 흐름으로 확인되지 않은 기능</t>
  </si>
  <si>
    <t>주요 리스크</t>
  </si>
  <si>
    <t>앱 전환 · 경기개입 · 보상 반영 · 중복 입력 · 상태 유지 · UX 관찰 후보</t>
  </si>
  <si>
    <t>이슈 ID</t>
  </si>
  <si>
    <t>관련 TC ID</t>
  </si>
  <si>
    <t>분류</t>
  </si>
  <si>
    <t>이슈/관찰 내용</t>
  </si>
  <si>
    <t>기대/확인 기준</t>
  </si>
  <si>
    <t>대시보드 요약</t>
  </si>
  <si>
    <t>재현 절차</t>
  </si>
  <si>
    <t>총 TC</t>
  </si>
  <si>
    <t>실행 완료</t>
  </si>
  <si>
    <t>재현율</t>
  </si>
  <si>
    <t>Pass</t>
  </si>
  <si>
    <t>Fail</t>
  </si>
  <si>
    <t>실행 환경</t>
  </si>
  <si>
    <t>Blocked</t>
  </si>
  <si>
    <t>N/A</t>
  </si>
  <si>
    <t>Not Run</t>
  </si>
  <si>
    <t>증빙 메모·BTS ID</t>
  </si>
  <si>
    <t>실행률</t>
  </si>
  <si>
    <t>P1 실행률</t>
  </si>
  <si>
    <t>판정률</t>
  </si>
  <si>
    <t>상태</t>
  </si>
  <si>
    <t>BTS 이슈 ID</t>
  </si>
  <si>
    <t>비고</t>
  </si>
  <si>
    <t>BUG-001</t>
  </si>
  <si>
    <t>CPB26-RISK-009</t>
  </si>
  <si>
    <t>Bug</t>
  </si>
  <si>
    <t>신규 하드 리그 첫 경기에서 타석 기록이 없는 상대 타자의 출루율과 OPS가 1.000으로 표시됨. 동일 조건의 사용자 팀은 0으로 표시되며, 두 번째 경기에서는 동일 상대 선수의 출루율과 OPS가 0.500으로 표시됨.</t>
  </si>
  <si>
    <t>신규 리그 무기록 상태의 출루율과 OPS는 0 또는 무기록으로 양 팀 동일 기준으로 표시되어야 한다. 경기 결과 반영 후에는 실제 출루 기록에 따라 계산되어야 한다.</t>
  </si>
  <si>
    <t>신규 하드 리그 시작 → 첫 경기 사용자 팀·상대 팀 첫 타석 전 기록 비교 → 상대 선수 3명 이상 확인 → 두 번째 경기 동일 선수 기록 재확인</t>
  </si>
  <si>
    <t>신규 리그 1회 / 상대 선수 다수 반복 확인</t>
  </si>
  <si>
    <t>Galaxy S23 Ultra / Android 16 / One UI 8.5 / 앱 12.3.1</t>
  </si>
  <si>
    <t>BUG-001-E01~E04 화면 이미지 연결 / Jira KAN-4 등록 완료</t>
  </si>
  <si>
    <t>Fail · Jira 연계</t>
  </si>
  <si>
    <t>OBS-001</t>
  </si>
  <si>
    <t>CPB26-MATCH-010 / CPB26-MATCH-011 / CPB26-PITCH-012 / CPB26-PITCH-013</t>
  </si>
  <si>
    <t>Observation/Risk</t>
  </si>
  <si>
    <t>공격·수비의 조작 구간에 따라 일시정지 버튼 노출과 앱 전환 복귀 방식이 다르게 처리됨.</t>
  </si>
  <si>
    <t>상태별 복귀 방식이 일관되게 처리되고, 복귀 후 화면 멈춤·입력 불가·UI 깨짐이 없어야 함.</t>
  </si>
  <si>
    <t>공격 교체 가능 구간, 공격 투구 직전 구간, 수비 구종 선택 구간, 수비 투구 위치 선택 구간을 나누어 앱 전환 후 복귀 결과를 확인.</t>
  </si>
  <si>
    <t>핵심 구간별 2~3회 반복 확인</t>
  </si>
  <si>
    <t>OBS-001-E01~E05 화면 이미지와 반복 확인 내용 연결</t>
  </si>
  <si>
    <t>관찰 후보</t>
  </si>
  <si>
    <t>UX-001</t>
  </si>
  <si>
    <t>CPB26-BAT-005</t>
  </si>
  <si>
    <t>UX/Observation</t>
  </si>
  <si>
    <t>L번트와 R번트 입력에서 서로 다른 타구 방향이 관찰됨. 라이브 경기 특성상 동일 타자·동일 구종·동일 투구 위치 조건은 통제하기 어려움.</t>
  </si>
  <si>
    <t>TC Pass 기준은 L/R 버튼 입력 정상 처리와 조작 안정성이다. 타구 방향 차이와 번트 성공 여부는 UX 관찰로 별도 관리한다.</t>
  </si>
  <si>
    <t>서로 다른 타격 기회에서 L번트와 R번트를 각각 실행하고 버튼 입력 처리, 경기 진행, 타구 방향을 확인한다.</t>
  </si>
  <si>
    <t>L/R 각 1회 이상 직접 확인</t>
  </si>
  <si>
    <t>UX-001-E01~E03 화면 이미지와 관찰 내용 연결</t>
  </si>
  <si>
    <t>UX 후보</t>
  </si>
  <si>
    <t>BUG-001 직접 플레이 증빙 · 신규 하드 리그 상대 타자 출루율·OPS 표시</t>
  </si>
  <si>
    <t>증빙 ID</t>
  </si>
  <si>
    <t>판정</t>
  </si>
  <si>
    <t>확인 조건</t>
  </si>
  <si>
    <t>관찰 결과</t>
  </si>
  <si>
    <t>이미지 설명</t>
  </si>
  <si>
    <t>이미지</t>
  </si>
  <si>
    <t>BUG-001-E01</t>
  </si>
  <si>
    <t>신규 하드 리그 1경기 / 사용자 팀 첫 타석 전</t>
  </si>
  <si>
    <t>타율·안타·출루율·장타율·OPS가 모두 0으로 표시됨.</t>
  </si>
  <si>
    <t>사용자 팀 무기록 초기값 0</t>
  </si>
  <si>
    <r>
      <rPr>
        <rFont val="Malgun Gothic"/>
        <b/>
        <color rgb="FF111111"/>
        <sz val="10.0"/>
      </rPr>
      <t>대표 검증 사례</t>
    </r>
    <r>
      <rPr>
        <rFont val="Malgun Gothic"/>
        <color rgb="FF111111"/>
        <sz val="10.0"/>
      </rPr>
      <t xml:space="preserve">　AUTO-007 중복입력·P 차감　|　RESULT-005-B 보상 합산　|　RISK-005 네트워크 복구　|　RISK-006 강제 종료 복구　|　RISK-009 기록 초기화 오류</t>
    </r>
  </si>
  <si>
    <t>TC 분포 및 검증·이슈 현황</t>
  </si>
  <si>
    <t>대분류</t>
  </si>
  <si>
    <t>유형</t>
  </si>
  <si>
    <t>우선순위</t>
  </si>
  <si>
    <t>검증·이슈 현황</t>
  </si>
  <si>
    <t>BTS 등록</t>
  </si>
  <si>
    <t>앱/로비</t>
  </si>
  <si>
    <t>정상</t>
  </si>
  <si>
    <t>BUG-001-E02</t>
  </si>
  <si>
    <t>P1</t>
  </si>
  <si>
    <t>신규 하드 리그 1경기 / 상대 팀 첫 타석 전</t>
  </si>
  <si>
    <t>타율·안타·장타율은 0이나 출루율과 OPS가 1.000으로 표시됨.</t>
  </si>
  <si>
    <t>이슈 없음 TC</t>
  </si>
  <si>
    <t>상대 팀 첫 타석 전 1.000</t>
  </si>
  <si>
    <t>BUG-001-E03</t>
  </si>
  <si>
    <t>신규 하드 리그 1경기 / 다른 상대 선수 첫 타석 전</t>
  </si>
  <si>
    <t>다른 상대 선수도 출루율과 OPS가 1.000으로 동일하게 표시됨.</t>
  </si>
  <si>
    <t>상대 선수 다수 반복 1.000</t>
  </si>
  <si>
    <t>BUG-001-E04</t>
  </si>
  <si>
    <t>보강</t>
  </si>
  <si>
    <t>신규 하드 리그 2경기 / 동일 상대 선수</t>
  </si>
  <si>
    <t>첫 경기 1.000이었던 동일 선수의 출루율과 OPS가 두 번째 경기에서 0.500으로 표시됨.</t>
  </si>
  <si>
    <t>두 번째 경기 0.500 추가 관찰</t>
  </si>
  <si>
    <t>OBS-001 관찰 연결 표 · 앱 전환/일시정지 상태별 관찰</t>
  </si>
  <si>
    <t>관찰 ID</t>
  </si>
  <si>
    <t>후보 ID</t>
  </si>
  <si>
    <t>구간</t>
  </si>
  <si>
    <t>화면 상태</t>
  </si>
  <si>
    <t>OBS-001-E01</t>
  </si>
  <si>
    <t>공격 / 교체 가능 구간</t>
  </si>
  <si>
    <t>타자 적용 효과 화면, 일시정지 버튼 표시</t>
  </si>
  <si>
    <t>앱 전환 후 일시정지 메뉴로 복귀되는 흐름을 반복 확인</t>
  </si>
  <si>
    <t>공격 교체 가능 구간</t>
  </si>
  <si>
    <t>환경설정</t>
  </si>
  <si>
    <t>OBS-001-E02</t>
  </si>
  <si>
    <t>예외</t>
  </si>
  <si>
    <t>공격 / 앱 복귀</t>
  </si>
  <si>
    <t>일시정지 메뉴 표시</t>
  </si>
  <si>
    <t>반복 확인 시 [계속 하기] 등 일시정지 메뉴가 동일하게 표시됨</t>
  </si>
  <si>
    <t>앱 복귀 후 일시정지 메뉴</t>
  </si>
  <si>
    <t>P2</t>
  </si>
  <si>
    <t>관찰·후보 TC</t>
  </si>
  <si>
    <t>OBS-001-E03</t>
  </si>
  <si>
    <t>공격 / 투구 직전</t>
  </si>
  <si>
    <t>일시정지 버튼 미표시</t>
  </si>
  <si>
    <t>반복 확인 시 메뉴 없이 투구·타격 흐름으로 이어짐</t>
  </si>
  <si>
    <t>타격 진행 구간</t>
  </si>
  <si>
    <t>OBS-001-E04</t>
  </si>
  <si>
    <t>수비 / 구종 선택</t>
  </si>
  <si>
    <t>구종 버튼과 일시정지 버튼 표시</t>
  </si>
  <si>
    <t>반복 확인 시 수비 구종 선택 구간에서 일시정지 가능 상태 유지</t>
  </si>
  <si>
    <t>수비 구종 선택</t>
  </si>
  <si>
    <t>OBS-001-E05</t>
  </si>
  <si>
    <t>수비 / 투구 위치 선택</t>
  </si>
  <si>
    <t>투구 위치 조정 UI, 일시정지 버튼 미표시</t>
  </si>
  <si>
    <t>1분 대기와 앱 전환 반복 확인 후에도 위치 선택 상태 유지</t>
  </si>
  <si>
    <t>수비 투구 위치 선택</t>
  </si>
  <si>
    <t>UX-001 관찰 연결 표 · L/R 번트 방향 및 경기 흐름 제약</t>
  </si>
  <si>
    <t>이벤트/보상</t>
  </si>
  <si>
    <t>경계</t>
  </si>
  <si>
    <t>P3</t>
  </si>
  <si>
    <t>Need Spec TC</t>
  </si>
  <si>
    <t>UX-001-E01</t>
  </si>
  <si>
    <t>번트 / L 선택</t>
  </si>
  <si>
    <t>[L번트] 선택 상태</t>
  </si>
  <si>
    <t>좌측 방향 번트 시도 관찰</t>
  </si>
  <si>
    <t>L번트 선택</t>
  </si>
  <si>
    <t>UX-001-E02</t>
  </si>
  <si>
    <t>번트 / R 선택·진행</t>
  </si>
  <si>
    <t>[R번트] 선택 또는 타격 진행 상태</t>
  </si>
  <si>
    <t>우측 방향 번트 시도와 타구 결과 기록 대상</t>
  </si>
  <si>
    <t>R번트 선택/진행</t>
  </si>
  <si>
    <t>UX-001-E03</t>
  </si>
  <si>
    <t>번트 / 반복 결과</t>
  </si>
  <si>
    <t>리그/경기 준비</t>
  </si>
  <si>
    <t>다른 타자 조건의 번트 시도 화면</t>
  </si>
  <si>
    <t>파울, 투수 앞 타구, 포수 처리, 뜬공 등 결과 기록 대상</t>
  </si>
  <si>
    <t>반복 시도 결과</t>
  </si>
  <si>
    <t>상태전이</t>
  </si>
  <si>
    <t>우선순위 합계</t>
  </si>
  <si>
    <t>PITCH-010 직접 플레이 증빙 · 수동 제구 타이밍 판정</t>
  </si>
  <si>
    <t>재검증 필요 TC</t>
  </si>
  <si>
    <t>PITCH-010-E01</t>
  </si>
  <si>
    <t>CPB26-PITCH-010</t>
  </si>
  <si>
    <t>Perfect</t>
  </si>
  <si>
    <t>수동 제구 / 1경기 반복 확인</t>
  </si>
  <si>
    <t>Perfect 문구 표시 후 투구와 경기 진행이 정상적으로 이어짐.</t>
  </si>
  <si>
    <t>Perfect 판정 1</t>
  </si>
  <si>
    <t>PITCH-010-E02</t>
  </si>
  <si>
    <t>다른 타석에서도 Perfect 문구와 후속 투구 진행을 확인함.</t>
  </si>
  <si>
    <t>Perfect 판정 2</t>
  </si>
  <si>
    <t>PITCH-010-E03</t>
  </si>
  <si>
    <t>Great</t>
  </si>
  <si>
    <t>입력 타이밍 변경</t>
  </si>
  <si>
    <t>Great 문구 표시 후 투구와 경기 진행이 정상적으로 이어짐.</t>
  </si>
  <si>
    <t>Great 판정</t>
  </si>
  <si>
    <t>PITCH-010-E04</t>
  </si>
  <si>
    <t>Good</t>
  </si>
  <si>
    <t>Good 문구 표시 후 투구와 경기 진행이 정상적으로 이어짐.</t>
  </si>
  <si>
    <t>Good 판정</t>
  </si>
  <si>
    <t>팀 관리/라인업</t>
  </si>
  <si>
    <t>지속성</t>
  </si>
  <si>
    <t>PITCH-010-E05</t>
  </si>
  <si>
    <t>Bad</t>
  </si>
  <si>
    <t>Bad 문구 표시 후에도 투구와 경기 진행이 정상적으로 이어짐. 판정별 결과 차이는 본 TC 범위에서 제외함.</t>
  </si>
  <si>
    <t>Bad 판정</t>
  </si>
  <si>
    <t>Fail·Blocked TC</t>
  </si>
  <si>
    <t>관찰·UX 후보 직접 플레이 비교 메모</t>
  </si>
  <si>
    <t>회차</t>
  </si>
  <si>
    <t>경기 조작</t>
  </si>
  <si>
    <t>조건</t>
  </si>
  <si>
    <t>입력</t>
  </si>
  <si>
    <t>복구</t>
  </si>
  <si>
    <t>판정 메모</t>
  </si>
  <si>
    <t>2~3회 반복</t>
  </si>
  <si>
    <t>자동진행/경기개입</t>
  </si>
  <si>
    <t>인터럽트</t>
  </si>
  <si>
    <t>앱 전환 후 복귀</t>
  </si>
  <si>
    <t>화면 멈춤 없음</t>
  </si>
  <si>
    <t>확인된 결함 TC</t>
  </si>
  <si>
    <t>경기 결과/보상</t>
  </si>
  <si>
    <t>공격 투구 직전</t>
  </si>
  <si>
    <t>중복입력</t>
  </si>
  <si>
    <t>메뉴 없이 경기 진행</t>
  </si>
  <si>
    <t>공이 바로 날아옴</t>
  </si>
  <si>
    <t>BTS ID 입력 TC</t>
  </si>
  <si>
    <t>수비 위치 선택</t>
  </si>
  <si>
    <t>대분류 합계</t>
  </si>
  <si>
    <t>1분 대기 + 앱 전환</t>
  </si>
  <si>
    <t>위치 선택 상태 유지</t>
  </si>
  <si>
    <t>자동 투구 없음</t>
  </si>
  <si>
    <t>유형 합계</t>
  </si>
  <si>
    <t>1회</t>
  </si>
  <si>
    <t>TC 상태 합계</t>
  </si>
  <si>
    <t>유사 조건</t>
  </si>
  <si>
    <t>좌측 방향 타구</t>
  </si>
  <si>
    <t>방향 차이 확인</t>
  </si>
  <si>
    <t>분류 / 판정 기준</t>
  </si>
  <si>
    <t>유형 기준</t>
  </si>
  <si>
    <t>정상: 기본 흐름 / 예외: 조건 불충족·비정상 입력
경계: 최소·최대·동일값 / 상태전이: 설정·화면·진행 변경
지속성: 재진입·재실행 후 유지 / 복구: 종료·네트워크 전환 후 복귀
인터럽트: 앱 전환·백그라운드 / 중복입력: 연속·반복 입력</t>
  </si>
  <si>
    <t>R번트 선택</t>
  </si>
  <si>
    <t>우선순위 기준</t>
  </si>
  <si>
    <t>우측 방향 타구</t>
  </si>
  <si>
    <t>P1: 앱·경기 핵심 진행, 결과·보상·재화·저장 / P2: 주요 기능·설정·팀 관리·복구 / P3: 단순 표시·문구·낮은 영향도</t>
  </si>
  <si>
    <t>결함 기준</t>
  </si>
  <si>
    <t>확인된 결함은 이슈유형이 [Bug]인 TC로 집계하며, BTS 등록 현황은 BTS 이슈 열에 BUG-/DEF- ID가 입력된 TC 수로 관리</t>
  </si>
  <si>
    <t>OBS/UX 후보는 확정 결함과 분리하고, BTS 이슈 열의 후보 ID로 별도 관리</t>
  </si>
  <si>
    <t>기대결과 근거</t>
  </si>
  <si>
    <t>기대결과는 화면 표시, 조작 반응, 전후 상태 비교, 반복 확인을 기준으로 작성함. 상세 기능 TC는 1행 1핵심 판정 목적을 원칙으로 하며, Smoke·End-to-End 흐름은 예외로 관리함.</t>
  </si>
  <si>
    <t>판정 기준</t>
  </si>
  <si>
    <t>Pass: 직접 실행 후 기대결과와 일치 / Fail: 직접 실행 후 불일치 / Blocked: 조건 구성 불가 / Not Run: 재검증 필요 / N/A: 범위 제외 / Need Spec: 화면과 직접 플레이만으로 기준 확인이 어려운 항목</t>
  </si>
  <si>
    <t>Test Environment · 테스트 환경</t>
  </si>
  <si>
    <t>플랫폼</t>
  </si>
  <si>
    <t>Android / Mobile</t>
  </si>
  <si>
    <t>기기명</t>
  </si>
  <si>
    <t>Galaxy S23 Ultra</t>
  </si>
  <si>
    <t>모델명</t>
  </si>
  <si>
    <t>SM-S918N</t>
  </si>
  <si>
    <t>OS</t>
  </si>
  <si>
    <t>Android 16 / One UI 8.5</t>
  </si>
  <si>
    <t>화면 방향</t>
  </si>
  <si>
    <t>가로 고정</t>
  </si>
  <si>
    <t>네트워크</t>
  </si>
  <si>
    <t>5G / SKTelecom</t>
  </si>
  <si>
    <t>앱 버전</t>
  </si>
  <si>
    <t>12.3.1</t>
  </si>
  <si>
    <t>테스트 일자</t>
  </si>
  <si>
    <t>리그 초반 플레이 루프</t>
  </si>
  <si>
    <t>테스트 계정</t>
  </si>
  <si>
    <t>개인 일반 계정</t>
  </si>
  <si>
    <t>게임 언어</t>
  </si>
  <si>
    <t>한국어</t>
  </si>
  <si>
    <t>보안 패치</t>
  </si>
  <si>
    <t>2026-06-05</t>
  </si>
  <si>
    <t>화면/글꼴</t>
  </si>
  <si>
    <t>FHD+ 2316×1080 / 글꼴 기본값 / 화면 크기 기본값</t>
  </si>
  <si>
    <t>그래픽/사운드</t>
  </si>
  <si>
    <t>기본값 기준</t>
  </si>
  <si>
    <t>리그 상태</t>
  </si>
  <si>
    <t>초반 리그 진행</t>
  </si>
  <si>
    <t>재화 기준</t>
  </si>
  <si>
    <t>화면 표시값 비교</t>
  </si>
  <si>
    <t>테스트 기준</t>
  </si>
  <si>
    <t>직접 플레이 시점</t>
  </si>
  <si>
    <t>TC ID</t>
  </si>
  <si>
    <t>중분류</t>
  </si>
  <si>
    <t>소분류</t>
  </si>
  <si>
    <t>테스트 사전조건</t>
  </si>
  <si>
    <t>테스트 데이터/조건</t>
  </si>
  <si>
    <t>테스트 수행방법</t>
  </si>
  <si>
    <t>기대결과</t>
  </si>
  <si>
    <t>테스트 결과</t>
  </si>
  <si>
    <t>이슈유형</t>
  </si>
  <si>
    <t>BTS 이슈</t>
  </si>
  <si>
    <t>CPB26-APP-001</t>
  </si>
  <si>
    <t>앱 진입</t>
  </si>
  <si>
    <t>앱 실행·로비 진입 Smoke</t>
  </si>
  <si>
    <t>앱이 설치되어 있고 테스트 계정 로그인이 완료된 상태에서 앱이 종료되어 있음</t>
  </si>
  <si>
    <t>앱 버전 12.3.1 / Android 16 / 가로 화면 / 네트워크 정상 연결</t>
  </si>
  <si>
    <t>1. 앱 아이콘을 1회 탭해 앱을 실행한다.
2. 로딩 화면이 종료될 때까지 기다린다.
3. 로비 화면이 표시되는지 확인한다.
4. 로비의 계정·재화 정보 영역과 주요 메뉴 영역이 함께 표시되는지 확인한다.
5. 화면 방향이 가로로 유지되는지 확인한다.</t>
  </si>
  <si>
    <t>로딩 종료 후 가로 방향의 로비 화면이 표시되어야 한다. 로비 상단의 계정·재화 정보 영역과 주요 메뉴 영역이 함께 표시되어야 하며, 빈 화면·무한 로딩·비정상 종료·세로 화면 전환이 발생하지 않아야 한다.</t>
  </si>
  <si>
    <t>-</t>
  </si>
  <si>
    <t>Smoke 확인. 세부 메뉴와 수치 검증은 기능별 TC에서 분리.</t>
  </si>
  <si>
    <t>CPB26-APP-002</t>
  </si>
  <si>
    <t>상단 정보</t>
  </si>
  <si>
    <t>상단 정보 표시</t>
  </si>
  <si>
    <t>로비 화면에 진입한 상태</t>
  </si>
  <si>
    <t>팀전력 수치 / 야구공 수량 / P 수량 / 스타 수량이 표시되는 상단 정보 영역</t>
  </si>
  <si>
    <t>1. 로비 화면 상단 정보 영역을 확인한다.
2. 팀전력 수치와 아이콘이 표시되는지 확인한다.
3. 야구공 수량과 아이콘이 표시되는지 확인한다.
4. P 수량과 스타 수량이 각각 표시되는지 확인한다.
5. 각 아이콘과 수치가 겹치거나 잘리지 않는지 확인한다.</t>
  </si>
  <si>
    <t>로비 상단 정보 영역에 팀전력, 야구공, P, 스타의 아이콘과 현재 수량 또는 수치가 각각 표시되어야 한다. 각 값은 항목별로 구분되고 화면 밖으로 잘리거나 다른 UI에 가려지지 않아야 한다.</t>
  </si>
  <si>
    <t>CPB26-APP-003</t>
  </si>
  <si>
    <t>홈 이동</t>
  </si>
  <si>
    <t>HOME 버튼 표시</t>
  </si>
  <si>
    <t>환경설정 화면에 진입한 상태</t>
  </si>
  <si>
    <t>화면 좌측 상단 [HOME] 버튼</t>
  </si>
  <si>
    <t>1. 환경설정 화면 좌측 상단을 확인한다.
2. [HOME] 버튼의 집 모양 아이콘과 HOME 문구가 함께 표시되는지 확인한다.
3. 아이콘 또는 문구가 화면 밖으로 잘리거나 다른 UI와 겹치지 않는지 확인한다.</t>
  </si>
  <si>
    <t>환경설정 화면 좌측 상단에 집 모양 아이콘과 HOME 문구가 포함된 [HOME] 버튼이 표시되어야 한다. 버튼의 아이콘과 문구는 모두 읽을 수 있어야 한다.</t>
  </si>
  <si>
    <t>CPB26-APP-004</t>
  </si>
  <si>
    <t>채팅/공지</t>
  </si>
  <si>
    <t>채팅·공지 배너</t>
  </si>
  <si>
    <t>화면 상단 중앙의 말풍선 아이콘과 한 줄 텍스트 배너</t>
  </si>
  <si>
    <t>1. 로비 화면 상단 중앙 영역을 확인한다.
2. 말풍선 아이콘이 표시되는지 확인한다.
3. 아이콘 옆에 한 줄 텍스트 배너가 표시되는지 확인한다.
4. 텍스트가 이동하는 경우 문구가 배너 영역 안에서 판독 가능한지 확인한다.
5. 배너가 상단 재화 정보나 주요 버튼을 가리지 않는지 확인한다.</t>
  </si>
  <si>
    <t>로비 상단 중앙에 말풍선 아이콘과 한 줄 텍스트 배너가 표시되어야 한다. 배너 문구는 지정된 영역 안에서 판독 가능해야 하며 상단 재화 정보와 주요 버튼을 가리지 않아야 한다.</t>
  </si>
  <si>
    <t>CPB26-APP-005</t>
  </si>
  <si>
    <t>이벤트 팝업</t>
  </si>
  <si>
    <t>접속 보상 팝업</t>
  </si>
  <si>
    <t>앱 접속 직후 보상 팝업이 자동 노출된 상태</t>
  </si>
  <si>
    <t>테스트 시 노출된 접속 보상 팝업 1종 / 보상 아이콘 / 수령 상태 표시 / [확인] 버튼</t>
  </si>
  <si>
    <t>1. 접속 보상 팝업의 제목 또는 보상판 영역을 확인한다.
2. 지급 대상 보상 아이콘과 수량이 표시되는지 확인한다.
3. 이미 수령한 항목과 미수령 항목의 상태가 구분되는지 확인한다.
4. 팝업 하단에 [확인] 버튼이 표시되는지 확인한다.
5. 보상 정보와 버튼 문구가 겹치거나 잘리지 않는지 확인한다.</t>
  </si>
  <si>
    <t>접속 보상 팝업에 보상 아이콘과 수량, 수령 상태, [확인] 버튼이 표시되어야 한다. 수령 상태는 항목별로 구분되어야 하며 보상 정보와 버튼 문구가 서로 겹치거나 잘리지 않아야 한다.</t>
  </si>
  <si>
    <t>앱 최초 진입 과정에서 자동 노출되는 보상 팝업 기준.</t>
  </si>
  <si>
    <t>CPB26-APP-006</t>
  </si>
  <si>
    <t>접속 보상 팝업 종료 후 입력 차단 해제</t>
  </si>
  <si>
    <t>접속 보상 팝업에 [확인] 버튼이 표시된 상태</t>
  </si>
  <si>
    <t>[확인] 버튼 / 팝업 뒤에 로비 화면이 표시된 상태</t>
  </si>
  <si>
    <t>1. 접속 보상 팝업 하단의 [확인] 버튼을 1회 탭한다.
2. 팝업이 화면에서 사라지는지 확인한다.
3. 팝업 뒤의 로비 화면이 표시되는지 확인한다.
4. 로비의 주요 메뉴 버튼 1개를 탭해 입력이 정상 처리되는지 확인한다.
5. 확인한 메뉴에서 뒤로가기를 사용해 로비로 복귀한다.</t>
  </si>
  <si>
    <t>[확인] 버튼 입력 후 접속 보상 팝업이 닫히고 로비 화면이 표시되어야 한다. 팝업이 투명한 입력 차단 상태로 남지 않아야 하며 로비의 주요 메뉴 버튼을 정상적으로 선택할 수 있어야 한다.</t>
  </si>
  <si>
    <t>팝업 종료 후 로비 입력 가능 상태 확인.</t>
  </si>
  <si>
    <t>CPB26-APP-007</t>
  </si>
  <si>
    <t>개인정보 링크</t>
  </si>
  <si>
    <t>약관·개인정보 버튼</t>
  </si>
  <si>
    <t>우측 하단 `이용약관 및 개인정보 처리 방침` 버튼 표시</t>
  </si>
  <si>
    <t>1. 환경설정 화면 우측 하단을 확인한다.
2. `이용약관 및 개인정보 처리 방침` 버튼이 표시되는지 확인한다.
3. 버튼 문구가 줄바꿈되더라도 판독 가능한지 확인한다.</t>
  </si>
  <si>
    <t>이용약관 및 개인정보 처리 방침 버튼은 환경설정 화면 우측 하단에 표시된다. 문구가 잘리거나 다른 버튼과 겹치지 않아야 한다.</t>
  </si>
  <si>
    <t>CPB26-APP-008</t>
  </si>
  <si>
    <t>인앱 약관 화면 이동·복귀</t>
  </si>
  <si>
    <t>환경설정 화면 우측 하단에 [이용약관 및 개인정보 처리 방침] 버튼이 표시된 상태</t>
  </si>
  <si>
    <t>[이용약관 및 개인정보 처리 방침] 버튼 / 인앱 전용 약관 화면 / Android 뒤로가기</t>
  </si>
  <si>
    <t>1. [이용약관 및 개인정보 처리 방침] 버튼을 1회 탭한다.
2. 외부 인터넷 브라우저가 별도로 실행되지 않고 인앱 전용 약관 화면으로 이동하는지 확인한다.
3. 약관 문구가 표시되고 빈 화면·무한 로딩·중복 화면이 발생하지 않는지 확인한다.
4. Android 뒤로가기를 입력해 환경설정 화면으로 복귀되는지 확인한다.</t>
  </si>
  <si>
    <t>버튼 입력 후 인앱 전용 약관 화면으로 정상 이동해야 한다. 약관 문구를 확인할 수 있어야 하며, 빈 화면·무한 로딩·중복 화면이 발생하지 않아야 한다. 뒤로가기 입력 후 환경설정 화면으로 복귀해야 한다.</t>
  </si>
  <si>
    <t>인앱 전용 약관 화면 이동과 뒤로가기 복귀 흐름 확인.</t>
  </si>
  <si>
    <t>CPB26-SET-001</t>
  </si>
  <si>
    <t>탭 구조</t>
  </si>
  <si>
    <t>환경설정 탭</t>
  </si>
  <si>
    <t>사운드 / 그래픽 / 게임 설정 / 게임 문의 / 알림 설정 탭</t>
  </si>
  <si>
    <t>1. 환경설정 화면 상단 탭 영역을 확인한다.
2. 사운드, 그래픽, 게임 설정, 게임 문의, 알림 설정 탭이 표시되는지 확인한다.
3. 선택된 탭과 비선택 탭의 표시 상태가 구분되는지 확인한다.</t>
  </si>
  <si>
    <t>환경설정 화면에는 5개 탭이 가로로 표시된다. 현재 선택된 탭은 다른 탭과 구분되어야 하며, 탭 문구가 잘리지 않아야 한다.</t>
  </si>
  <si>
    <t>CPB26-SET-002</t>
  </si>
  <si>
    <t>사운드</t>
  </si>
  <si>
    <t>사운드 항목</t>
  </si>
  <si>
    <t>환경설정 화면에서 사운드 탭을 선택한 상태</t>
  </si>
  <si>
    <t>배경음 / 효과음 / 캐스터·해설 / 응원가 항목의 슬라이더와 현재 수치</t>
  </si>
  <si>
    <t>1. 환경설정 상단에서 [사운드] 탭을 1회 탭한다.
2. [배경음], [효과음], [캐스터·해설], [응원가] 항목이 각각 표시되는지 확인한다.
3. 각 항목에 슬라이더가 표시되는지 확인한다.
4. 각 슬라이더 옆에 현재 볼륨 수치가 표시되는지 확인한다.
5. 항목명, 슬라이더, 수치가 겹치거나 잘리지 않는지 확인한다.</t>
  </si>
  <si>
    <t>[사운드] 탭에 배경음, 효과음, 캐스터·해설, 응원가 4개 볼륨 항목이 표시되어야 한다. 각 항목에는 슬라이더와 현재 수치가 함께 표시되고 모든 문구와 수치가 읽을 수 있어야 한다.</t>
  </si>
  <si>
    <t>CPB26-SET-003-A</t>
  </si>
  <si>
    <t>배경음 최소값 0 표시</t>
  </si>
  <si>
    <t>[사운드] 탭에서 배경음 슬라이더와 현재 수치가 표시된 상태</t>
  </si>
  <si>
    <t>배경음 변경 전 수치 / 목표값 0</t>
  </si>
  <si>
    <t>1. 배경음 슬라이더의 현재 수치를 확인한다.
2. 슬라이더를 왼쪽 끝으로 이동한다.
3. 배경음 수치가 0으로 표시되는지 확인한다.</t>
  </si>
  <si>
    <t>배경음 슬라이더를 왼쪽 끝으로 이동하면 수치가 0으로 표시되어야 한다.</t>
  </si>
  <si>
    <t>배경음 최소값 0 표시 확인.</t>
  </si>
  <si>
    <t>CPB26-SET-003-B</t>
  </si>
  <si>
    <t>배경음 최소값 실제 적용</t>
  </si>
  <si>
    <t>[사운드] 탭에서 배경음 수치를 변경할 수 있고 로비 또는 경기 음성을 들을 수 있는 상태</t>
  </si>
  <si>
    <t>배경음 수치 0 / 로비 또는 경기 화면</t>
  </si>
  <si>
    <t>1. 배경음 슬라이더를 0으로 설정한다.
2. 로비 또는 경기 화면으로 이동한다.
3. 배경음이 음소거 또는 최소 상태로 적용되는지 확인한다.</t>
  </si>
  <si>
    <t>배경음 수치가 0인 상태에서는 로비 또는 경기 화면의 배경음이 음소거 또는 최소 상태로 적용되어야 한다.</t>
  </si>
  <si>
    <t>배경음 최소값의 실제 적용 확인.</t>
  </si>
  <si>
    <t>CPB26-SET-003-C</t>
  </si>
  <si>
    <t>배경음 변경 시 다른 사운드 설정 유지</t>
  </si>
  <si>
    <t>[사운드] 탭에서 배경음·효과음·캐스터·해설·응원가 수치를 확인할 수 있는 상태</t>
  </si>
  <si>
    <t>배경음 변경 전후 / 효과음·캐스터·해설·응원가 수치</t>
  </si>
  <si>
    <t>1. 효과음·캐스터·해설·응원가의 현재 수치를 확인한다.
2. 배경음 슬라이더만 0으로 변경한다.
3. 다른 사운드 항목의 수치가 변경 전과 동일한지 비교한다.</t>
  </si>
  <si>
    <t>배경음만 변경했을 때 효과음·캐스터·해설·응원가 수치는 기존 상태를 유지해야 한다.</t>
  </si>
  <si>
    <t>사운드 설정 항목 간 독립성 확인.</t>
  </si>
  <si>
    <t>CPB26-SET-004-A</t>
  </si>
  <si>
    <t>캐스터 선택 및 경기 음성 반영</t>
  </si>
  <si>
    <t>[사운드] 탭에서 캐스터를 선택할 수 있고 경기 음성을 들을 수 있는 상태</t>
  </si>
  <si>
    <t>캐스터 권성욱·강성철 / 선택 전후 경기 음성</t>
  </si>
  <si>
    <t>1. 캐스터 1명을 선택하고 선택 표시를 확인한다.
2. 경기에 진입해 선택한 캐스터의 음성이 재생되는지 확인한다.
3. 다른 캐스터로 변경한 뒤 경기 음성이 변경되는지 비교한다.</t>
  </si>
  <si>
    <t>선택한 캐스터가 선택 상태로 표시되고 경기 음성에 반영되어야 한다. 다른 캐스터로 변경하면 음성 출력도 변경되어야 한다.</t>
  </si>
  <si>
    <t>캐스터 변경 후 선택 표시와 경기 음성 반영 확인.</t>
  </si>
  <si>
    <t>CPB26-SET-004-B</t>
  </si>
  <si>
    <t>해설 선택 및 경기 음성 반영</t>
  </si>
  <si>
    <t>[사운드] 탭에서 해설을 선택할 수 있고 경기 음성을 들을 수 있는 상태</t>
  </si>
  <si>
    <t>해설 장성호 / 선택 상태 / 경기 해설 음성</t>
  </si>
  <si>
    <t>1. 해설 [장성호]를 선택한다.
2. 선택 표시가 적용되는지 확인한다.
3. 경기에 진입해 선택한 해설 음성이 재생되는지 확인한다.</t>
  </si>
  <si>
    <t>선택한 해설이 선택 상태로 표시되고 경기 해설 음성에 반영되어야 한다. 음성 누락이나 중복 재생이 발생하면 안 된다.</t>
  </si>
  <si>
    <t>해설 선택 상태와 실제 경기 음성 일치 확인.</t>
  </si>
  <si>
    <t>CPB26-SET-005-A</t>
  </si>
  <si>
    <t>진동 토글 연속 입력</t>
  </si>
  <si>
    <t>[사운드] 탭에서 [진동] 토글이 표시된 상태</t>
  </si>
  <si>
    <t>입력 전 진동 ON/OFF 상태 / [진동] 토글 3회 연속 입력</t>
  </si>
  <si>
    <t>1. [진동] 토글의 현재 상태를 확인한다.
2. 토글을 1초 이내에 3회 연속 탭한다.
3. 최종 ON/OFF 문구와 토글 위치가 일치하는지 확인한다.
4. 화면 멈춤이나 입력 불가가 없는지 확인한다.</t>
  </si>
  <si>
    <t>[진동] 토글을 빠르게 반복 입력해도 최종 ON/OFF 문구와 토글 위치가 일치해야 하며 화면 멈춤이나 입력 불가가 발생하면 안 된다.</t>
  </si>
  <si>
    <t>진동 토글 연속 입력 후 최종 상태 확인.</t>
  </si>
  <si>
    <t>CPB26-SET-005-B</t>
  </si>
  <si>
    <t>햅틱 토글 연속 입력</t>
  </si>
  <si>
    <t>[사운드] 탭에서 [햅틱] 토글이 표시된 상태</t>
  </si>
  <si>
    <t>입력 전 햅틱 ON/OFF 상태 / [햅틱] 토글 3회 연속 입력</t>
  </si>
  <si>
    <t>1. [햅틱] 토글의 현재 상태를 확인한다.
2. 토글을 1초 이내에 3회 연속 탭한다.
3. 최종 ON/OFF 문구와 토글 위치가 일치하는지 확인한다.
4. 화면 멈춤이나 입력 불가가 없는지 확인한다.</t>
  </si>
  <si>
    <t>[햅틱] 토글을 빠르게 반복 입력해도 최종 ON/OFF 문구와 토글 위치가 일치해야 하며 화면 멈춤이나 입력 불가가 발생하면 안 된다.</t>
  </si>
  <si>
    <t>햅틱 토글 연속 입력 후 최종 상태 확인.</t>
  </si>
  <si>
    <t>CPB26-SET-006</t>
  </si>
  <si>
    <t>그래픽</t>
  </si>
  <si>
    <t>그래픽 품질 옵션</t>
  </si>
  <si>
    <t>환경설정 화면에서 그래픽 탭을 선택한 상태</t>
  </si>
  <si>
    <t>낮음 / 보통 / 높음 / 매우 높음 버튼</t>
  </si>
  <si>
    <t>1. 그래픽 탭을 확인한다.
2. 그래픽 품질 영역을 확인한다.
3. 낮음, 보통, 높음, 매우 높음 버튼이 표시되는지 확인한다.
4. 현재 선택된 옵션이 강조 표시되는지 확인한다.</t>
  </si>
  <si>
    <t>그래픽 품질 옵션 4종이 표시되고 현재 선택값이 다른 옵션과 구분되어야 한다.</t>
  </si>
  <si>
    <t>CPB26-SET-007</t>
  </si>
  <si>
    <t>최대 FPS 옵션</t>
  </si>
  <si>
    <t>그래픽 탭이 표시된 상태</t>
  </si>
  <si>
    <t>30FPS / 60FPS 버튼</t>
  </si>
  <si>
    <t>1. 그래픽 탭의 최대 FPS 영역을 확인한다.
2. 30FPS와 60FPS 버튼이 표시되는지 확인한다.
3. 현재 선택된 FPS 옵션이 강조되어 있는지 확인한다.</t>
  </si>
  <si>
    <t>최대 FPS 영역에는 30FPS와 60FPS 선택지가 표시된다. 현재 선택값은 시각적으로 구분되어야 한다.</t>
  </si>
  <si>
    <t>CPB26-SET-008</t>
  </si>
  <si>
    <t>절전모드 옵션</t>
  </si>
  <si>
    <t>OFF / 1분 / 5분 / 10분 버튼</t>
  </si>
  <si>
    <t>1. 그래픽 탭의 절전모드 영역을 확인한다.
2. OFF, 1분, 5분, 10분 옵션이 표시되는지 확인한다.
3. 현재 선택된 절전모드 값이 강조되어 있는지 확인한다.</t>
  </si>
  <si>
    <t>절전모드 옵션은 OFF, 1분, 5분, 10분으로 표시된다. 선택값은 다른 옵션과 구분되어야 한다.</t>
  </si>
  <si>
    <t>CPB26-SET-009</t>
  </si>
  <si>
    <t>빅헤드·3D 관중 설정</t>
  </si>
  <si>
    <t>그래픽 탭 하단 토글 영역이 표시된 상태</t>
  </si>
  <si>
    <t>빅헤드 모드 OFF / 3D 관중 모드 ON</t>
  </si>
  <si>
    <t>1. 그래픽 탭 하단 영역을 확인한다.
2. 빅헤드 모드 토글이 표시되는지 확인한다.
3. 3D 관중 모드 토글이 표시되는지 확인한다.
4. 각 토글의 현재 상태 문구를 확인한다.</t>
  </si>
  <si>
    <t>빅헤드 모드와 3D 관중 모드 토글이 각각 표시된다. 현재 상태는 ON/OFF 문구와 토글 위치로 확인 가능해야 한다.</t>
  </si>
  <si>
    <t>CPB26-SET-010-A</t>
  </si>
  <si>
    <t>그래픽 품질 선택 전환</t>
  </si>
  <si>
    <t>[그래픽] 탭에서 [보통]과 [높음]을 선택할 수 있는 상태</t>
  </si>
  <si>
    <t>초기값 [보통] / 변경값 [높음]</t>
  </si>
  <si>
    <t>1. 그래픽 품질을 [보통]으로 설정한다.
2. [높음]을 선택한다.
3. [높음]만 선택 상태로 표시되고 [보통]이 선택 해제되는지 확인한다.</t>
  </si>
  <si>
    <t>[높음] 선택 후 [높음]만 선택 상태로 표시되고 [보통]은 선택 해제되어야 한다.</t>
  </si>
  <si>
    <t>그래픽 품질 선택 상태 전환 확인.</t>
  </si>
  <si>
    <t>CPB26-SET-010-B</t>
  </si>
  <si>
    <t>그래픽 품질 실제 화면 적용</t>
  </si>
  <si>
    <t>[그래픽] 탭에서 품질을 변경할 수 있고 동일한 로비 또는 경기 화면을 비교할 수 있는 상태</t>
  </si>
  <si>
    <t>[보통]·[높음] / 선수 모델·관중·그라운드 표현</t>
  </si>
  <si>
    <t>1. 그래픽 품질을 [보통]으로 설정하고 화면 표현을 확인한다.
2. [높음]으로 변경한다.
3. 동일 화면에서 선수 모델·관중·그라운드 표현이 갱신되는지 비교한다.</t>
  </si>
  <si>
    <t>그래픽 품질을 [높음]으로 변경하면 동일 화면의 그래픽 표현이 [보통] 상태와 구분되게 적용되어야 한다.</t>
  </si>
  <si>
    <t>보통·높음 전환 시 실제 화면 표현 차이 확인.</t>
  </si>
  <si>
    <t>CPB26-SET-010-C</t>
  </si>
  <si>
    <t>앱 재실행 후 그래픽 품질 유지</t>
  </si>
  <si>
    <t>그래픽 품질이 [높음]으로 선택된 상태</t>
  </si>
  <si>
    <t>변경값 [높음] / 앱 완전 종료·재실행</t>
  </si>
  <si>
    <t>1. 그래픽 품질을 [높음]으로 설정한다.
2. 앱을 완전히 종료한 뒤 재실행한다.
3. [그래픽] 탭에 재진입해 [높음]이 유지되는지 확인한다.</t>
  </si>
  <si>
    <t>앱 재실행 후에도 그래픽 품질 [높음] 선택값이 유지되어야 한다.</t>
  </si>
  <si>
    <t>그래픽 품질 재실행 지속성 확인.</t>
  </si>
  <si>
    <t>CPB26-SET-010-D</t>
  </si>
  <si>
    <t>그래픽 품질 변경 시 다른 설정 유지</t>
  </si>
  <si>
    <t>[그래픽] 탭에서 최대 FPS·절전모드·빅헤드·3D 관중의 현재 상태를 확인할 수 있는 상태</t>
  </si>
  <si>
    <t>그래픽 품질 [보통]→[높음] / 다른 그래픽 설정값</t>
  </si>
  <si>
    <t>1. 최대 FPS·절전모드·빅헤드·3D 관중의 현재 상태를 확인한다.
2. 그래픽 품질을 [보통]에서 [높음]으로 변경한다.
3. 다른 그래픽 설정값이 변경 전과 동일한지 비교한다.</t>
  </si>
  <si>
    <t>그래픽 품질만 변경했을 때 최대 FPS·절전모드·빅헤드·3D 관중 설정은 기존 상태를 유지해야 한다.</t>
  </si>
  <si>
    <t>그래픽 설정 항목 간 독립성 확인.</t>
  </si>
  <si>
    <t>CPB26-SET-011</t>
  </si>
  <si>
    <t>게임 설정</t>
  </si>
  <si>
    <t>플레이 방식 옵션</t>
  </si>
  <si>
    <t>환경설정 화면에서 게임 설정 탭을 선택한 상태</t>
  </si>
  <si>
    <t>투수 플레이: 자동 제구 / 수동 제구
수비 플레이: 자동 수비 / 수동 수비
주루 플레이: 자동 주루 / 수동 주루</t>
  </si>
  <si>
    <t>1. 환경설정 화면 상단의 [게임 설정] 탭을 1회 탭한다.
2. [투수 플레이] 영역에 [자동 제구]와 [수동 제구] 버튼이 표시되는지 확인한다.
3. [수비 플레이] 영역에 [자동 수비]와 [수동 수비] 버튼이 표시되는지 확인한다.
4. [주루 플레이] 영역에 [자동 주루]와 [수동 주루] 버튼이 표시되는지 확인한다.
5. 각 영역에서 선택된 버튼과 선택되지 않은 버튼의 표시가 구분되는지 확인한다.</t>
  </si>
  <si>
    <t>[게임 설정] 탭에 투수·수비·주루 플레이 영역이 각각 표시되어야 한다. 각 영역에는 자동과 수동 선택 버튼이 1개씩 표시되어야 하며, 현재 선택된 버튼과 선택되지 않은 버튼의 상태가 시각적으로 구분되어야 한다.</t>
  </si>
  <si>
    <t>CPB26-SET-012</t>
  </si>
  <si>
    <t>경기 보조 설정</t>
  </si>
  <si>
    <t>게임 설정 탭이 표시된 상태</t>
  </si>
  <si>
    <t>적용 효과 상세 안내 / 다이나믹 카메라 / 타구 궤적 토글</t>
  </si>
  <si>
    <t>1. [게임 설정] 탭 하단 영역을 확인한다.
2. [적용 효과 상세 안내] 토글이 표시되는지 확인한다.
3. [다이나믹 카메라] 토글이 표시되는지 확인한다.
4. [타구 궤적] 토글이 표시되는지 확인한다.
5. 각 토글의 ON/OFF 문구와 토글 위치 또는 강조 상태가 서로 일치하는지 확인한다.</t>
  </si>
  <si>
    <t>[게임 설정] 탭에 적용 효과 상세 안내, 다이나믹 카메라, 타구 궤적 토글이 각각 표시되어야 한다. 각 토글의 ON/OFF 문구와 토글 위치 또는 강조 상태가 일치하고 모두 읽을 수 있어야 한다.</t>
  </si>
  <si>
    <t>CPB26-SET-013-A</t>
  </si>
  <si>
    <t>수동 제구 선택 전환</t>
  </si>
  <si>
    <t>[게임 설정] 탭의 투수 플레이가 [자동 제구]로 선택된 상태</t>
  </si>
  <si>
    <t>투수 플레이: 자동 제구→수동 제구</t>
  </si>
  <si>
    <t>1. 투수 플레이의 [수동 제구]를 1회 탭한다.
2. [수동 제구]가 선택 상태로 표시되는지 확인한다.
3. [자동 제구]가 선택 해제되는지 확인한다.</t>
  </si>
  <si>
    <t>[수동 제구] 선택 후 [수동 제구]만 선택 상태로 표시되고 [자동 제구]는 선택 해제되어야 한다.</t>
  </si>
  <si>
    <t>투수 플레이 선택 전환 확인.</t>
  </si>
  <si>
    <t>CPB26-SET-013-B</t>
  </si>
  <si>
    <t>수동 수비 선택 전환</t>
  </si>
  <si>
    <t>[게임 설정] 탭의 수비 플레이가 [자동 수비]로 선택된 상태</t>
  </si>
  <si>
    <t>수비 플레이: 자동 수비→수동 수비</t>
  </si>
  <si>
    <t>1. 수비 플레이의 [수동 수비]를 1회 탭한다.
2. [수동 수비]가 선택 상태로 표시되는지 확인한다.
3. [자동 수비]가 선택 해제되는지 확인한다.</t>
  </si>
  <si>
    <t>[수동 수비] 선택 후 [수동 수비]만 선택 상태로 표시되고 [자동 수비]는 선택 해제되어야 한다.</t>
  </si>
  <si>
    <t>수비 플레이 선택 전환 확인.</t>
  </si>
  <si>
    <t>CPB26-SET-013-C</t>
  </si>
  <si>
    <t>수동 주루 선택 전환</t>
  </si>
  <si>
    <t>[게임 설정] 탭의 주루 플레이가 [자동 주루]로 선택된 상태</t>
  </si>
  <si>
    <t>주루 플레이: 자동 주루→수동 주루</t>
  </si>
  <si>
    <t>1. 주루 플레이의 [수동 주루]를 1회 탭한다.
2. [수동 주루]가 선택 상태로 표시되는지 확인한다.
3. [자동 주루]가 선택 해제되는지 확인한다.</t>
  </si>
  <si>
    <t>[수동 주루] 선택 후 [수동 주루]만 선택 상태로 표시되고 [자동 주루]는 선택 해제되어야 한다.</t>
  </si>
  <si>
    <t>주루 플레이 선택 전환 확인.</t>
  </si>
  <si>
    <t>CPB26-SET-013-D</t>
  </si>
  <si>
    <t>게임 설정 항목 간 독립성</t>
  </si>
  <si>
    <t>[게임 설정] 탭에서 투수·수비·주루 플레이의 현재 선택값을 확인할 수 있는 상태</t>
  </si>
  <si>
    <t>수동 제구·수동 수비·수동 주루 순차 선택 / 다른 두 항목 상태</t>
  </si>
  <si>
    <t>1. 투수·수비·주루 플레이의 현재 선택값을 확인한다.
2. [수동 제구]를 선택하고 수비·주루 선택값이 유지되는지 확인한다.
3. [수동 수비]를 선택하고 투수·주루 선택값이 유지되는지 확인한다.
4. [수동 주루]를 선택하고 투수·수비 선택값이 유지되는지 확인한다.</t>
  </si>
  <si>
    <t>한 설정 항목을 변경해도 다른 두 항목의 선택 상태는 임의로 변경되지 않아야 한다.</t>
  </si>
  <si>
    <t>설정 간 독립성 확인. 앱 재실행 후 유지 여부는 RISK-007에서 별도 검증.</t>
  </si>
  <si>
    <t>CPB26-SET-014</t>
  </si>
  <si>
    <t>게임 문의</t>
  </si>
  <si>
    <t>문의 접수 정보 확인</t>
  </si>
  <si>
    <t>환경설정 화면에서 [게임 문의] 탭에 진입할 수 있는 상태</t>
  </si>
  <si>
    <t>COM2US 로고 / CS Code / 1:1 문의 하기 / 챗봇 문의 하기 / Ver.12.3.1 표시</t>
  </si>
  <si>
    <t>1. 환경설정 화면 상단의 [게임 문의] 탭을 탭한다.
2. 화면 중앙에 COM2US 로고와 CS Code가 표시되는지 확인한다.
3. [1:1 문의 하기]와 [챗봇 문의 하기] 버튼이 각각 구분되어 표시되는지 확인한다.
4. 화면 하단에 Ver.12.3.1이 표시되는지 확인한다.
5. CS Code, 문의 버튼, 버전 정보가 서로 겹치거나 잘리지 않는지 확인한다.</t>
  </si>
  <si>
    <t>[게임 문의] 탭 진입 시 COM2US 로고, CS Code, [1:1 문의 하기], [챗봇 문의 하기], Ver.12.3.1 정보가 화면에 표시된다. 각 버튼과 정보는 서로 겹치거나 잘리지 않고 구분되어야 한다.</t>
  </si>
  <si>
    <t>CPB26-SET-015</t>
  </si>
  <si>
    <t>1:1 문의 화면 진입</t>
  </si>
  <si>
    <t>환경설정의 [게임 문의] 탭에 진입했으며 [1:1 문의 하기] 버튼이 표시된 상태</t>
  </si>
  <si>
    <t>입력 버튼: [1:1 문의 하기]
도착 화면 제목: 1:1 문의</t>
  </si>
  <si>
    <t>1. [1:1 문의 하기] 버튼을 1회 탭한다.
2. 화면 상단에 [1:1 문의] 제목이 표시되는지 확인한다.
3. 상단에 [필독!], [게임문의], [결제문의], [계정문의], [이벤트], [기타] 분류가 표시되는지 확인한다.
4. 선택된 분류 아래에 도움말 목록이 표시되는지 확인한다.
5. 화면이 비정상 종료되거나 빈 화면으로 표시되지 않는지 확인한다.</t>
  </si>
  <si>
    <t>1. [1:1 문의 하기] 버튼 입력 후 [1:1 문의] 화면으로 이동해야 한다.
2. 화면 상단에 분류 메뉴가 표시되어야 한다.
3. 선택된 분류 아래에 도움말 목록이 표시되어야 한다.
4. 화면 전환 중 비정상 종료·빈 화면·무한 로딩이 발생하지 않아야 한다.</t>
  </si>
  <si>
    <t>게임 문의 탭의 기본 표시 정보 확인</t>
  </si>
  <si>
    <t>CPB26-SET-016</t>
  </si>
  <si>
    <t>알림 설정</t>
  </si>
  <si>
    <t>알림 항목</t>
  </si>
  <si>
    <t>환경설정 화면에서 알림 설정 탭을 선택한 상태</t>
  </si>
  <si>
    <t>모든 알림 / 공지 알림 / 야간 알림 / 대전 알림 토글</t>
  </si>
  <si>
    <t>1. 알림 설정 탭을 확인한다.
2. 모든 알림, 공지 알림, 야간 알림, 대전 알림 항목이 표시되는지 확인한다.
3. 각 항목 우측에 토글이 표시되는지 확인한다.
4. 토글의 ON/OFF 문구가 판독 가능한지 확인한다.</t>
  </si>
  <si>
    <t>알림 설정 탭에는 4개 알림 항목과 각 항목의 토글 상태가 표시된다. 항목명과 토글이 서로 겹치지 않아야 한다.</t>
  </si>
  <si>
    <t>CPB26-SET-017</t>
  </si>
  <si>
    <t>알림 안내 문구</t>
  </si>
  <si>
    <t>알림 설정 탭이 표시된 상태</t>
  </si>
  <si>
    <t>하단 시스템 내 설정 확인 안내 문구</t>
  </si>
  <si>
    <t>1. 알림 설정 탭 하단 영역을 확인한다.
2. 알림이 오지 않을 경우 시스템 내 설정을 확인하라는 안내 문구가 표시되는지 확인한다.
3. 안내 문구가 화면 하단 버튼과 겹치지 않는지 확인한다.</t>
  </si>
  <si>
    <t>알림 설정 탭 하단에는 시스템 내 설정 확인 안내 문구가 표시된다. 문구가 잘리거나 다른 UI와 겹치면 안 된다.</t>
  </si>
  <si>
    <t>CPB26-SET-018-A</t>
  </si>
  <si>
    <t>대전 알림 ON·OFF 전환</t>
  </si>
  <si>
    <t>[알림 설정] 탭에서 [대전 알림] 토글이 표시된 상태</t>
  </si>
  <si>
    <t>대전 알림 ON→OFF</t>
  </si>
  <si>
    <t>1. [대전 알림]의 현재 상태를 확인한다.
2. [대전 알림]을 OFF로 변경한다.
3. OFF 문구와 토글 위치가 일치하는지 확인한다.</t>
  </si>
  <si>
    <t>[대전 알림]을 OFF로 변경하면 OFF 문구와 토글 위치가 일치해야 한다.</t>
  </si>
  <si>
    <t>대전 알림 선택 상태 전환 확인.</t>
  </si>
  <si>
    <t>CPB26-SET-018-B</t>
  </si>
  <si>
    <t>대전 알림 변경 시 다른 알림 유지</t>
  </si>
  <si>
    <t>[알림 설정] 탭에서 대전 알림과 다른 알림 항목의 현재 상태를 확인할 수 있는 상태</t>
  </si>
  <si>
    <t>대전 알림 ON→OFF / 다른 알림 항목</t>
  </si>
  <si>
    <t>1. 다른 알림 항목의 현재 상태를 확인한다.
2. [대전 알림]만 OFF로 변경한다.
3. 다른 알림 항목이 변경 전 상태를 유지하는지 비교한다.</t>
  </si>
  <si>
    <t>[대전 알림]만 변경했을 때 다른 알림 항목은 기존 상태를 유지해야 한다.</t>
  </si>
  <si>
    <t>알림 설정 항목 간 독립성 확인.</t>
  </si>
  <si>
    <t>CPB26-SET-018-C</t>
  </si>
  <si>
    <t>앱 재실행 후 대전 알림 유지</t>
  </si>
  <si>
    <t>[대전 알림]이 OFF로 설정된 상태</t>
  </si>
  <si>
    <t>대전 알림 OFF / 앱 완전 종료·재실행</t>
  </si>
  <si>
    <t>1. [대전 알림]을 OFF로 설정한다.
2. 앱을 완전히 종료한 뒤 재실행한다.
3. [알림 설정]에 재진입해 [대전 알림] OFF가 유지되는지 확인한다.</t>
  </si>
  <si>
    <t>앱 재실행 후에도 [대전 알림] OFF 설정이 유지되어야 한다.</t>
  </si>
  <si>
    <t>대전 알림 재실행 지속성 확인.</t>
  </si>
  <si>
    <t>CPB26-EVENT-001</t>
  </si>
  <si>
    <t>출석/이벤트</t>
  </si>
  <si>
    <t>접속 보상판</t>
  </si>
  <si>
    <t>이벤트/보상 메뉴에서 사용자가 접속 보상판에 진입한 상태</t>
  </si>
  <si>
    <t>보상 아이콘 / 보상 수량 / 수령 완료 체크 표시 / [확인] 버튼</t>
  </si>
  <si>
    <t>1. 접속 보상판의 보상 항목 영역을 확인한다.
2. 각 항목에 보상 아이콘과 수량이 표시되는지 확인한다.
3. 수령 완료 항목에 체크 표시가 표시되고 미수령 항목과 구분되는지 확인한다.
4. 화면 하단에 [확인] 버튼이 표시되는지 확인한다.
5. 보상 아이콘, 수량, 상태 표시, 버튼 문구가 서로 겹치거나 잘리지 않는지 확인한다.</t>
  </si>
  <si>
    <t>접속 보상판에 보상 아이콘과 수량, 수령 완료 체크 표시, [확인] 버튼이 표시되어야 한다. 수령 완료와 미수령 상태가 항목별로 구분되고 모든 정보가 읽을 수 있어야 한다.</t>
  </si>
  <si>
    <t>이벤트 메뉴에서 직접 진입한 보상판 기준.</t>
  </si>
  <si>
    <t>CPB26-EVENT-002</t>
  </si>
  <si>
    <t>접속 보상판 종료 후 이전 화면 입력</t>
  </si>
  <si>
    <t>접속 보상판 하단에 [확인] 버튼이 표시된 상태</t>
  </si>
  <si>
    <t>[확인] 버튼 / 보상판 뒤의 이전 화면</t>
  </si>
  <si>
    <t>1. 접속 보상판 하단의 [확인] 버튼을 1회 탭한다.
2. 접속 보상판이 화면에서 사라지는지 확인한다.
3. 보상판 뒤의 이전 화면이 표시되는지 확인한다.
4. 이전 화면의 버튼 1개를 탭해 입력이 정상 처리되는지 확인한다.</t>
  </si>
  <si>
    <t>[확인] 버튼 입력 후 접속 보상판이 닫히고 이전 화면이 표시되어야 한다. 보상판이 입력을 차단하는 상태로 남지 않아야 하며 이전 화면의 버튼을 정상적으로 조작할 수 있어야 한다.</t>
  </si>
  <si>
    <t>보상판 종료 후 이전 화면 입력 가능 상태 확인.</t>
  </si>
  <si>
    <t>CPB26-EVENT-003</t>
  </si>
  <si>
    <t>도전 과제</t>
  </si>
  <si>
    <t>도전 과제 성공 팝업</t>
  </si>
  <si>
    <t>경기 중 도전 과제 조건이 달성되어 성공 팝업이 표시된 상태</t>
  </si>
  <si>
    <t>SUCCESS 문구 / 과제명 [3구 삼진] / 보상 [P 100] / [확인] 버튼</t>
  </si>
  <si>
    <t>1. 도전 과제 성공 팝업을 확인한다.
2. SUCCESS 문구가 표시되는지 확인한다.
3. 과제명 [3구 삼진]이 표시되는지 확인한다.
4. 보상 [P 100]이 표시되는지 확인한다.
5. 팝업 하단에 [확인] 버튼이 표시되는지 확인한다.
6. 문구·보상 수량·버튼이 서로 겹치거나 잘리지 않는지 확인한다.</t>
  </si>
  <si>
    <t>도전 과제 성공 팝업에 SUCCESS, 과제명 [3구 삼진], 보상 [P 100], [확인] 버튼이 표시되어야 한다. 각 문구와 수량은 겹치거나 잘리지 않아야 한다.</t>
  </si>
  <si>
    <t>CPB26-EVENT-004</t>
  </si>
  <si>
    <t>도전 과제 보상 반영</t>
  </si>
  <si>
    <t>도전 과제 [3구 삼진]이 미달성 상태이고, 경기 중 해당 조건을 재현할 수 있으며 로비 상단 P 수량을 확인 가능한 상태</t>
  </si>
  <si>
    <t>과제명: 3구 삼진
표시 보상: P 100
달성 전 P 수량과 달성 후 P 수량 비교</t>
  </si>
  <si>
    <t>1. 로비 상단의 현재 P와 [3구 삼진] 성공 팝업의 보상 [P 100]을 확인한다.
2. 성공 팝업의 [확인] 버튼을 탭해 닫는다.
3. 로비로 복귀한 뒤 P가 이전보다 100 증가했는지 화면에서 비교한다.</t>
  </si>
  <si>
    <t>[3구 삼진] 달성 팝업에 P 100 보상이 표시되어야 한다. 로비 복귀 후 P 수량은 달성 전보다 정확히 100 증가해야 하며 0 증가·100 미만/초과 증가·중복 200 증가가 발생하지 않아야 한다.</t>
  </si>
  <si>
    <t>CPB26-COLL-001</t>
  </si>
  <si>
    <t>컬렉션</t>
  </si>
  <si>
    <t>컬렉션 탭</t>
  </si>
  <si>
    <t>컬렉션 화면에 진입한 상태</t>
  </si>
  <si>
    <t>선수 카드 컬렉션 / 레전드 카드 컬렉션 / 다이나믹스킨 컬렉션 탭</t>
  </si>
  <si>
    <t>1. 컬렉션 화면 상단 탭 영역을 확인한다.
2. 선수 카드 컬렉션, 레전드 카드 컬렉션, 다이나믹스킨 컬렉션 탭이 표시되는지 확인한다.
3. 선택된 탭이 구분되어 표시되는지 확인한다.</t>
  </si>
  <si>
    <t>컬렉션 화면에는 3개 컬렉션 탭이 표시된다. 선택 상태와 미선택 상태가 구분되어야 한다.</t>
  </si>
  <si>
    <t>CPB26-COLL-002</t>
  </si>
  <si>
    <t>포지션 컬렉션 진행도</t>
  </si>
  <si>
    <t>컬렉션 화면에서 [선수 카드 컬렉션] 탭의 포지션 컬렉션 영역이 표시된 상태</t>
  </si>
  <si>
    <t>포지션 컬렉션 항목 / 현재 진행도 수치 / 진행 바 / 단계 보상 아이콘·수량</t>
  </si>
  <si>
    <t>1. 포지션 컬렉션 항목명을 확인한다.
2. 현재 진행도 수치와 진행 바가 함께 표시되는지 확인한다.
3. 진행도 단계별 보상 아이콘과 수량이 표시되는지 확인한다.
4. 현재 달성 단계와 미달성 단계가 시각적으로 구분되는지 확인한다.
5. 항목명, 진행도, 보상 아이콘과 수량이 서로 겹치거나 잘리지 않는지 확인한다.</t>
  </si>
  <si>
    <t>포지션 컬렉션 영역에 항목명, 현재 진행도 수치, 진행 바, 단계별 보상 아이콘과 수량이 표시되어야 한다. 달성·미달성 단계가 구분되고 모든 정보가 읽을 수 있어야 한다.</t>
  </si>
  <si>
    <t>CPB26-CHAL-001</t>
  </si>
  <si>
    <t>일일미션 목록</t>
  </si>
  <si>
    <t>도전 과제 화면의 [일일미션] 탭에 진입한 상태</t>
  </si>
  <si>
    <t>게임 접속 / 카드팩 오픈 / 리그 모드 플레이 미션 / 진행도 / [바로가기]·[획득]·수령 완료 상태 / 누적 보상</t>
  </si>
  <si>
    <t>1. [일일미션] 탭에서 미션 목록을 확인한다.
2. 각 미션 행에 미션명과 현재/목표 진행도가 표시되는지 확인한다.
3. 미달성 미션에는 [바로가기] 버튼 또는 진행 중 상태가 표시되는지 확인한다.
4. 달성·미수령 미션에는 [획득] 버튼이 표시되는지 확인한다.
5. 수령 완료 미션에는 완료 상태가 표시되는지 확인한다.
6. 화면 상단 또는 하단의 누적 보상 진행도와 보상 항목이 표시되는지 확인한다.</t>
  </si>
  <si>
    <t>일일미션 목록의 각 행에 미션명과 진행도가 표시되어야 한다. 미달성·달성 미수령·수령 완료 상태는 [바로가기], [획득], 완료 표시 등으로 서로 구분되어야 한다. 누적 보상 진행도와 보상 항목도 읽을 수 있어야 한다.</t>
  </si>
  <si>
    <t>CPB26-CHAL-002</t>
  </si>
  <si>
    <t>업적 달성도</t>
  </si>
  <si>
    <t>도전 과제 화면의 업적 과제 탭에 진입한 상태</t>
  </si>
  <si>
    <t>전체 달성도 / 리그 모드·선수 강화 등 분류 카드</t>
  </si>
  <si>
    <t>1. [업적 과제] 탭에서 전체 달성도 수치와 진행 바를 확인한다.
2. 리그 모드, 선수 강화 등 분류별 업적 카드가 표시되는지 확인한다.
3. 각 분류 카드에 현재 진행도 또는 달성률이 표시되는지 확인한다.
4. 각 분류 카드의 보상 아이콘과 수량이 표시되는지 확인한다.
5. 달성도, 카드명, 보상 정보가 서로 겹치거나 잘리지 않는지 확인한다.</t>
  </si>
  <si>
    <t>[업적 과제] 탭에 전체 달성도 수치와 진행 바, 분류별 업적 카드, 분류별 진행도, 보상 아이콘과 수량이 표시되어야 한다. 각 정보가 겹치거나 잘리지 않아야 한다.</t>
  </si>
  <si>
    <t>CPB26-CHAL-003</t>
  </si>
  <si>
    <t>리그 모드 바로가기</t>
  </si>
  <si>
    <t>일일미션 화면에 [리그 모드 플레이] 미션과 [바로가기] 버튼이 표시된 상태</t>
  </si>
  <si>
    <t>대상 미션: 리그 모드 플레이
대상 버튼: 해당 미션 행의 [바로가기]</t>
  </si>
  <si>
    <t>1. 일일미션 화면에서 [리그 모드 플레이] 미션 행을 확인한다.
2. 해당 행의 [바로가기] 버튼을 1회 탭한다.
3. 리그 진행 화면으로 이동하는지 확인한다.
4. 리그 화면에 현재 리그 정보와 [게임 시작] 버튼이 표시되는지 확인한다.
5. Android 뒤로가기를 1회 입력한다.
6. 일일미션 화면으로 복귀하고 [리그 모드 플레이] 미션 행이 다시 표시되는지 확인한다.</t>
  </si>
  <si>
    <t>[리그 모드 플레이] 미션의 [바로가기] 입력 후 리그 진행 화면으로 이동해야 한다. 도착 화면에 현재 리그 정보와 [게임 시작] 버튼이 표시되어야 한다. 뒤로가기 후 일일미션 화면으로 복귀하고 대상 미션 행이 유지되어야 한다.</t>
  </si>
  <si>
    <t>CPB26-CHAL-004</t>
  </si>
  <si>
    <t>일일미션 보상 중복 수령 방지</t>
  </si>
  <si>
    <t>P 보상을 지급하는 일일미션 1개가 달성되어 [획득] 버튼이 활성화되어 있고 로비 상단 P 수량을 확인 가능한 상태</t>
  </si>
  <si>
    <t>대상: P 보상을 지급하는 달성된 일일미션 1개
확인값: 수령 전 P 수량 / 미션에 표시된 P 보상 수량 / 수령 후 P 수량</t>
  </si>
  <si>
    <t>1. 대상 미션의 P 보상과 로비 상단의 현재 P를 확인한다.
2. [획득] 버튼을 1회 탭한다.
3. 미션이 수령 완료 상태로 변경되는지 확인한다.
4. 로비의 P가 표시 보상만큼 증가했는지 이전 화면과 비교한다.
5. 동일 미션 보상을 다시 수령할 수 없는지 확인한다.</t>
  </si>
  <si>
    <t>[획득] 입력 후 대상 미션은 수령 완료 상태가 되어야 한다. P 수량은 미션에 표시된 보상 수량만큼 증가해야 한다. 동일 미션의 보상을 다시 수령할 수 없어야 하며 보상 누락·과소 지급·과다 지급·중복 지급이 발생하지 않아야 한다.</t>
  </si>
  <si>
    <t>보상 수령 후 동일 미션 재수령 방지 확인.</t>
  </si>
  <si>
    <t>CPB26-LEAGUE-001</t>
  </si>
  <si>
    <t>리그 화면</t>
  </si>
  <si>
    <t>리그 진행 화면</t>
  </si>
  <si>
    <t>로비에서 리그 모드에 진입해 현재 리그 진행 화면이 표시된 상태</t>
  </si>
  <si>
    <t>현재 시즌 또는 리그 정보 / 다음 경기 상대 정보 / 경기 진행 상태 / [게임 시작] 버튼 영역</t>
  </si>
  <si>
    <t>1. 리그 진행 화면 상단의 시즌 또는 리그 정보를 확인한다.
2. 다음 경기의 상대 구단명 또는 대진 카드가 표시되는지 확인한다.
3. 현재 경기 진행 상태 또는 경기 차수가 표시되는지 확인한다.
4. [게임 시작] 버튼 영역이 표시되는지 확인한다.
5. 상단 리그 정보, 대진 카드, 버튼 영역이 겹치거나 잘리지 않는지 확인한다.</t>
  </si>
  <si>
    <t>리그 진행 화면에 현재 시즌·리그 정보, 다음 경기 상대 정보, 경기 진행 상태, [게임 시작] 버튼 영역이 표시되어야 한다. 각 정보와 버튼은 겹치거나 잘리지 않아야 한다.</t>
  </si>
  <si>
    <t>CPB26-LEAGUE-002</t>
  </si>
  <si>
    <t>경기 일정</t>
  </si>
  <si>
    <t>리그 일정</t>
  </si>
  <si>
    <t>리그 화면에서 [일정] 또는 캘린더 메뉴를 통해 리그 일정 화면에 진입한 상태</t>
  </si>
  <si>
    <t>현재 표시 월 / 완료된 경기 날짜 1개 / 해당 날짜의 승·패·상대 구단·스코어</t>
  </si>
  <si>
    <t>1. 리그 일정 화면 상단에서 현재 표시 월을 확인한다.
2. 월별 캘린더에 날짜 칸이 순서대로 표시되는지 확인한다.
3. 완료된 경기 날짜 1개를 선택한다.
4. 선택한 날짜 칸에 승 또는 패 상태가 표시되는지 확인한다.
5. 상세 영역에 해당 경기의 상대 구단과 최종 스코어가 표시되는지 확인한다.
6. 날짜 칸의 승·패 표시가 상세 영역의 최종 스코어와 일치하는지 확인한다.
7. 날짜 숫자와 결과 표시, 상세 정보가 서로 겹치거나 잘리지 않는지 확인한다.</t>
  </si>
  <si>
    <t>리그 일정 화면에 현재 월의 날짜가 캘린더 형태로 표시되어야 한다. 완료된 경기 날짜 선택 시 해당 날짜의 승·패 상태, 상대 구단, 최종 스코어가 상세 영역에 표시되어야 하며 승·패 표시와 스코어 결과가 일치해야 한다.</t>
  </si>
  <si>
    <t>CPB26-LEAGUE-003</t>
  </si>
  <si>
    <t>리그 기록</t>
  </si>
  <si>
    <t>리그 순위·기록</t>
  </si>
  <si>
    <t>리그 화면에서 순위 또는 기록표 화면에 진입한 상태</t>
  </si>
  <si>
    <t>구단명 / 경기 수 / 승 / 패 / 승률 열 / 사용자 구단 행</t>
  </si>
  <si>
    <t>1. 리그 기록표의 열 제목을 확인한다.
2. [구단명], [경기 수], [승], [패], [승률] 열이 표시되는지 확인한다.
3. 각 구단이 한 행씩 표시되고 각 기록 값이 해당 열 아래에 정렬되는지 확인한다.
4. 사용자 구단의 행이 강조 표시 또는 별도 표식으로 구분되는지 확인한다.
5. 숫자와 구단명이 인접한 행·열로 밀리거나 잘리지 않는지 확인한다.</t>
  </si>
  <si>
    <t>리그 기록표에 구단명, 경기 수, 승, 패, 승률 열과 구단별 행이 표시되어야 한다. 각 값은 올바른 행과 열에 정렬되어야 하며 사용자 구단 행은 다른 구단과 구분되어야 한다.</t>
  </si>
  <si>
    <t>CPB26-LEAGUE-004</t>
  </si>
  <si>
    <t>경기 시작 조건</t>
  </si>
  <si>
    <t>경기 시작 정보</t>
  </si>
  <si>
    <t>리그경기 준비 화면에 진입한 상태</t>
  </si>
  <si>
    <t>[게임 시작] 버튼 / 야구공 아이콘과 현재 수량 / [다음 충전까지] 문구와 남은 시간</t>
  </si>
  <si>
    <t>1. 리그경기 준비 화면 우측 하단의 [게임 시작] 버튼을 확인한다.
2. 야구공 아이콘과 현재 수량이 함께 표시되는지 확인한다.
3. [다음 충전까지] 문구와 남은 시간이 함께 표시되는지 확인한다.
4. 야구공 수량과 충전 시간이 숫자로 판독 가능한지 확인한다.
5. [게임 시작] 버튼, 야구공 수량, 충전 시간이 겹치거나 잘리지 않는지 확인한다.</t>
  </si>
  <si>
    <t>리그경기 준비 화면에 [게임 시작] 버튼, 야구공 아이콘과 현재 수량, [다음 충전까지] 문구와 남은 시간이 표시되어야 한다. 각 값은 서로 구분되고 읽을 수 있어야 한다.</t>
  </si>
  <si>
    <t>CPB26-LEAGUE-005</t>
  </si>
  <si>
    <t>경기 시작</t>
  </si>
  <si>
    <t>대진 화면 진입</t>
  </si>
  <si>
    <t>리그경기 준비 화면에 [게임 시작] 버튼이 활성화되어 있고 경기 시작에 필요한 야구공을 보유한 상태</t>
  </si>
  <si>
    <t>[게임 시작] 버튼 / 네트워크 정상 연결 / 야구공 1개 이상</t>
  </si>
  <si>
    <t>1. 리그경기 준비 화면에서 [게임 시작] 버튼이 활성화되어 있는지 확인한다.
2. [게임 시작] 버튼을 1회 탭한다.
3. 로딩이 끝날 때까지 기다린다.
4. 대진 화면이 표시되는지 확인한다.
5. 대진 화면에 양 팀 정보와 [공격만 플레이], [전체 플레이], [수비만 플레이] 버튼 영역이 표시되는지 확인한다.</t>
  </si>
  <si>
    <t>[게임 시작] 입력 후 로딩을 거쳐 대진 화면으로 전환되어야 한다. 대진 화면에는 양 팀 정보와 플레이 방식 3종 버튼 영역이 표시되어야 하며, 빈 화면·무한 로딩·비정상 종료가 발생하지 않아야 한다.</t>
  </si>
  <si>
    <t>CPB26-MATCH-001</t>
  </si>
  <si>
    <t>대진 화면</t>
  </si>
  <si>
    <t>대진 팀 정보</t>
  </si>
  <si>
    <t>리그경기 준비 화면에서 다음 경기 상대를 확인한 뒤 [게임 시작]을 입력해 대진 화면에 진입한 상태</t>
  </si>
  <si>
    <t>리그경기 준비 화면의 사용자 구단명·상대 구단명 / 대진 화면의 양 팀 순위·승·패</t>
  </si>
  <si>
    <t>1. 리그경기 준비 화면에서 사용자 구단명과 상대 구단명을 확인한다.
2. [게임 시작]을 입력해 대진 화면으로 이동한다.
3. 대진 화면의 양 팀명이 준비 화면과 일치하는지 비교한다.
4. 각 팀의 로고·순위·승·패가 팀별로 구분되고 겹치거나 잘리지 않는지 확인한다.</t>
  </si>
  <si>
    <t>대진 화면의 양 팀 구단명은 리그경기 준비 화면에서 확인한 사용자 구단과 상대 구단과 일치해야 한다. 각 팀의 로고 또는 구단 표식, 순위, 승, 패가 해당 팀 영역에 표시되고 플레이 방식 버튼과 겹치지 않아야 한다.</t>
  </si>
  <si>
    <t>CPB26-MATCH-002</t>
  </si>
  <si>
    <t>플레이 방식</t>
  </si>
  <si>
    <t>플레이 방식 버튼</t>
  </si>
  <si>
    <t>대진 화면에 진입한 상태</t>
  </si>
  <si>
    <t>공격만 플레이 / 전체 플레이 / 수비만 플레이 버튼</t>
  </si>
  <si>
    <t>1. 대진 화면 하단의 플레이 방식 선택 영역을 확인한다.
2. [공격만 플레이] 버튼이 표시되는지 확인한다.
3. [전체 플레이] 버튼이 표시되는지 확인한다.
4. [수비만 플레이] 버튼이 표시되는지 확인한다.
5. 세 버튼의 문구와 선택 영역이 겹치거나 잘리지 않는지 확인한다.</t>
  </si>
  <si>
    <t>대진 화면 하단에 [공격만 플레이], [전체 플레이], [수비만 플레이] 버튼이 각각 표시되어야 한다. 세 버튼의 문구와 선택 영역은 서로 구분되고 읽을 수 있어야 한다.</t>
  </si>
  <si>
    <t>CPB26-MATCH-003-A</t>
  </si>
  <si>
    <t>공격만 플레이 공격 반이닝 타격 UI</t>
  </si>
  <si>
    <t>대진 화면에서 [공격만 플레이]를 선택하고 경기를 시작할 수 있는 상태</t>
  </si>
  <si>
    <t>[공격만 플레이] / 사용자 팀 첫 공격 반이닝</t>
  </si>
  <si>
    <t>1. [공격만 플레이]를 선택하고 경기를 시작한다.
2. 사용자 팀의 첫 공격 반이닝까지 진행한다.
3. [스윙], [L번트], [R번트]가 포함된 타격 UI가 표시되는지 확인한다.</t>
  </si>
  <si>
    <t>[공격만 플레이] 선택 후 사용자 팀의 공격 반이닝에는 수동 타격 UI가 표시되어야 한다.</t>
  </si>
  <si>
    <t>공격 반이닝 수동 타격 UI 노출 확인.</t>
  </si>
  <si>
    <t>CPB26-MATCH-003-B</t>
  </si>
  <si>
    <t>공격만 플레이 수비 반이닝 자동진행 전환</t>
  </si>
  <si>
    <t>[공격만 플레이]로 경기 중이며 사용자 팀의 공격 반이닝이 진행 중인 상태</t>
  </si>
  <si>
    <t>사용자 팀 공격 반이닝 종료→첫 수비 반이닝</t>
  </si>
  <si>
    <t>1. 사용자 팀의 공격 반이닝을 종료한다.
2. 첫 수비 반이닝이 시작될 때 화면 전환을 확인한다.
3. 자동진행 화면으로 전환되는지 확인한다.</t>
  </si>
  <si>
    <t>[공격만 플레이]에서는 사용자 팀의 수비 반이닝 시작 시 자동진행 화면으로 전환되어야 한다.</t>
  </si>
  <si>
    <t>수비 반이닝 자동진행 전환 확인.</t>
  </si>
  <si>
    <t>CPB26-MATCH-003-C</t>
  </si>
  <si>
    <t>공격만 플레이 수비 반이닝 수동 투구 UI 미노출</t>
  </si>
  <si>
    <t>[공격만 플레이]로 사용자 팀 수비 반이닝의 자동진행 화면이 표시된 상태</t>
  </si>
  <si>
    <t>구종·투구 위치·투구 버튼</t>
  </si>
  <si>
    <t>1. 사용자 팀 수비 반이닝의 자동진행 화면을 확인한다.
2. 구종 선택, 투구 위치, 투구 버튼이 자동으로 표시되지 않는지 확인한다.</t>
  </si>
  <si>
    <t>[공격만 플레이]의 수비 반이닝에서는 수동 투구 UI가 자동으로 노출되지 않아야 한다.</t>
  </si>
  <si>
    <t>반대 조작 UI 미노출 확인.</t>
  </si>
  <si>
    <t>CPB26-MATCH-003-D</t>
  </si>
  <si>
    <t>공격만 플레이 수비 자동진행 경기 개입 버튼</t>
  </si>
  <si>
    <t>자동진행 화면 / [경기 개입] 버튼</t>
  </si>
  <si>
    <t>1. 사용자 팀 수비 반이닝의 자동진행 화면을 확인한다.
2. [경기 개입] 버튼이 표시되는지 확인한다.
3. 버튼 문구와 요구 P가 판독 가능한지 확인한다.</t>
  </si>
  <si>
    <t>수비 반이닝 자동진행 화면에는 [경기 개입] 버튼이 표시되어야 하며 문구와 요구 P를 확인할 수 있어야 한다.</t>
  </si>
  <si>
    <t>자동진행 화면의 경기 개입 버튼 노출 확인.</t>
  </si>
  <si>
    <t>CPB26-MATCH-004-A</t>
  </si>
  <si>
    <t>수비만 플레이 수비 반이닝 투구 UI</t>
  </si>
  <si>
    <t>대진 화면에서 [수비만 플레이]를 선택하고 경기를 시작할 수 있는 상태</t>
  </si>
  <si>
    <t>[수비만 플레이] / 사용자 팀 첫 수비 반이닝</t>
  </si>
  <si>
    <t>1. [수비만 플레이]를 선택하고 경기를 시작한다.
2. 사용자 팀의 첫 수비 반이닝까지 진행한다.
3. 구종 선택, 투구 위치, 투구 버튼이 포함된 수동 투구 UI가 표시되는지 확인한다.</t>
  </si>
  <si>
    <t>[수비만 플레이] 선택 후 사용자 팀의 수비 반이닝에는 수동 투구 UI가 표시되어야 한다.</t>
  </si>
  <si>
    <t>수비 반이닝 수동 투구 UI 노출 확인.</t>
  </si>
  <si>
    <t>CPB26-MATCH-004-B</t>
  </si>
  <si>
    <t>수비만 플레이 공격 반이닝 자동진행 전환</t>
  </si>
  <si>
    <t>[수비만 플레이]로 경기 중이며 사용자 팀의 수비 반이닝이 진행 중인 상태</t>
  </si>
  <si>
    <t>사용자 팀 수비 반이닝 종료→첫 공격 반이닝</t>
  </si>
  <si>
    <t>1. 사용자 팀의 수비 반이닝을 종료한다.
2. 첫 공격 반이닝이 시작될 때 화면 전환을 확인한다.
3. 자동진행 화면으로 전환되는지 확인한다.</t>
  </si>
  <si>
    <t>[수비만 플레이]에서는 사용자 팀의 공격 반이닝 시작 시 자동진행 화면으로 전환되어야 한다.</t>
  </si>
  <si>
    <t>공격 반이닝 자동진행 전환 확인.</t>
  </si>
  <si>
    <t>CPB26-MATCH-004-C</t>
  </si>
  <si>
    <t>수비만 플레이 공격 반이닝 수동 타격 UI 미노출</t>
  </si>
  <si>
    <t>[수비만 플레이]로 사용자 팀 공격 반이닝의 자동진행 화면이 표시된 상태</t>
  </si>
  <si>
    <t>[스윙]·[L번트]·[R번트] 버튼</t>
  </si>
  <si>
    <t>1. 사용자 팀 공격 반이닝의 자동진행 화면을 확인한다.
2. [스윙], [L번트], [R번트] 버튼이 자동으로 표시되지 않는지 확인한다.</t>
  </si>
  <si>
    <t>[수비만 플레이]의 공격 반이닝에서는 수동 타격 UI가 자동으로 노출되지 않아야 한다.</t>
  </si>
  <si>
    <t>CPB26-MATCH-004-D</t>
  </si>
  <si>
    <t>수비만 플레이 공격 자동진행 경기 개입 버튼</t>
  </si>
  <si>
    <t>1. 사용자 팀 공격 반이닝의 자동진행 화면을 확인한다.
2. [경기 개입] 버튼이 표시되는지 확인한다.
3. 버튼 문구와 요구 P가 판독 가능한지 확인한다.</t>
  </si>
  <si>
    <t>공격 반이닝 자동진행 화면에는 [경기 개입] 버튼이 표시되어야 하며 문구와 요구 P를 확인할 수 있어야 한다.</t>
  </si>
  <si>
    <t>CPB26-MATCH-005-A</t>
  </si>
  <si>
    <t>전체 플레이 공격 반이닝 타격 UI</t>
  </si>
  <si>
    <t>대진 화면에서 [전체 플레이]를 선택하고 경기를 시작할 수 있는 상태</t>
  </si>
  <si>
    <t>[전체 플레이] / 사용자 팀 첫 공격 반이닝</t>
  </si>
  <si>
    <t>1. [전체 플레이]를 선택하고 경기를 시작한다.
2. 사용자 팀의 첫 공격 반이닝까지 진행한다.
3. [스윙], [L번트], [R번트]가 포함된 수동 타격 UI가 표시되는지 확인한다.</t>
  </si>
  <si>
    <t>[전체 플레이] 선택 후 사용자 팀의 공격 반이닝에는 수동 타격 UI가 표시되어야 한다.</t>
  </si>
  <si>
    <t>전체 플레이 공격 반이닝 타격 UI 확인.</t>
  </si>
  <si>
    <t>CPB26-MATCH-005-B</t>
  </si>
  <si>
    <t>전체 플레이 수비 반이닝 투구 UI</t>
  </si>
  <si>
    <t>[전체 플레이]로 경기 중이며 사용자 팀의 수비 반이닝까지 진행할 수 있는 상태</t>
  </si>
  <si>
    <t>[전체 플레이] / 사용자 팀 첫 수비 반이닝</t>
  </si>
  <si>
    <t>1. 사용자 팀의 첫 수비 반이닝까지 진행한다.
2. 구종 선택, 투구 위치, 투구 버튼이 포함된 수동 투구 UI가 표시되는지 확인한다.</t>
  </si>
  <si>
    <t>[전체 플레이] 선택 후 사용자 팀의 수비 반이닝에는 수동 투구 UI가 표시되어야 한다.</t>
  </si>
  <si>
    <t>전체 플레이 수비 반이닝 투구 UI 확인.</t>
  </si>
  <si>
    <t>CPB26-MATCH-005-C</t>
  </si>
  <si>
    <t>전체 플레이 반이닝 전환 방식 유지</t>
  </si>
  <si>
    <t>[전체 플레이]로 공격 또는 수비 반이닝이 진행 중인 상태</t>
  </si>
  <si>
    <t>공격↔수비 반이닝 전환 / 자동진행 미선택</t>
  </si>
  <si>
    <t>1. 공격 반이닝 종료 후 수비 반이닝으로 전환되는 흐름을 확인한다.
2. 수비 반이닝 종료 후 공격 반이닝으로 전환되는 흐름을 확인한다.
3. 사용자가 자동진행을 선택하지 않은 상태에서 자동진행 화면으로 강제 전환되지 않는지 확인한다.</t>
  </si>
  <si>
    <t>[전체 플레이] 상태에서는 공격·수비 반이닝 전환 후에도 수동 플레이 방식이 유지되고 자동진행 화면으로 강제 전환되지 않아야 한다.</t>
  </si>
  <si>
    <t>전체 플레이 반이닝 전환 방식 유지 확인.</t>
  </si>
  <si>
    <t>CPB26-MATCH-006</t>
  </si>
  <si>
    <t>선발 정보</t>
  </si>
  <si>
    <t>STARTING LINEUP</t>
  </si>
  <si>
    <t>플레이 방식 선택 후 경기 진입 과정에서 [STARTING LINEUP] 화면이 표시된 상태</t>
  </si>
  <si>
    <t>[STARTING LINEUP] 제목 / 타순 1~9 / SP 행 / 선수명·포지션 / 우측 선수 카드 상세</t>
  </si>
  <si>
    <t>1. 화면 상단의 [STARTING LINEUP] 제목을 확인한다.
2. 타순 1번부터 9번까지 9개 행이 순서대로 표시되는지 확인한다.
3. 각 타순 행에 선수명과 포지션이 표시되는지 확인한다.
4. 선발 투수를 나타내는 SP 행이 표시되는지 확인한다.
5. 우측에 선택 선수 카드 또는 상세 정보 영역이 표시되는지 확인한다.
6. 타순, SP 행, 상세 정보가 서로 겹치거나 잘리지 않는지 확인한다.</t>
  </si>
  <si>
    <t>[STARTING LINEUP] 화면에 1~9번 타순 9개 행과 SP 행이 표시되어야 한다. 각 행의 선수명·포지션과 우측 선수 카드 또는 상세 정보가 판독 가능해야 하며 UI가 서로 겹치거나 잘리지 않아야 한다.</t>
  </si>
  <si>
    <t>CPB26-MATCH-007</t>
  </si>
  <si>
    <t>DEFENSIVE LINEUP</t>
  </si>
  <si>
    <t>경기 진입 과정에서 [DEFENSIVE LINEUP] 화면이 표시된 상태</t>
  </si>
  <si>
    <t>LF / CF / RF / SS / 2B / 3B / 1B / SP / C 포지션 라벨과 배치 선수명</t>
  </si>
  <si>
    <t>1. 화면 상단의 [DEFENSIVE LINEUP] 제목을 확인한다.
2. 필드 위에 LF, CF, RF, SS, 2B, 3B, 1B, SP, C 포지션 라벨이 표시되는지 확인한다.
3. 각 포지션 라벨 옆 또는 아래에 배치 선수명이 표시되는지 확인한다.
4. 동일한 선수명이 서로 다른 포지션에 중복 표시되지 않는지 확인한다.
5. 포지션 라벨과 선수명이 겹치거나 잘리지 않는지 확인한다.</t>
  </si>
  <si>
    <t>[DEFENSIVE LINEUP] 화면에 지정된 9개 수비 포지션 라벨과 각 포지션의 배치 선수명이 표시되어야 한다. 동일 선수의 중복 배치가 없어야 하며 모든 라벨과 선수명이 읽을 수 있어야 한다.</t>
  </si>
  <si>
    <t>CPB26-MATCH-008</t>
  </si>
  <si>
    <t>선수 소개</t>
  </si>
  <si>
    <t>선발 투수 소개</t>
  </si>
  <si>
    <t>경기 시작 직후 선발 투수 소개 화면이 표시된 상태</t>
  </si>
  <si>
    <t>선발 투수명 / 소속 구단 / ERA / 경기 수 / 이닝 / 탈삼진 / 선수 모델</t>
  </si>
  <si>
    <t>1. 선발 투수 소개 화면에서 투수명과 소속 구단을 확인한다.
2. ERA, 경기 수, 이닝, 탈삼진 항목의 라벨과 수치가 표시되는지 확인한다.
3. 선발 투수 선수 모델이 표시되는지 확인한다.
4. 선수명·기록 수치·선수 모델이 겹치거나 잘리지 않는지 확인한다.</t>
  </si>
  <si>
    <t>선발 투수 소개 화면에 투수명, 소속 구단, ERA, 경기 수, 이닝, 탈삼진과 선수 모델이 표시되어야 한다. 각 라벨과 수치는 대응 관계가 명확하고 읽을 수 있어야 한다.</t>
  </si>
  <si>
    <t>CPB26-MATCH-009</t>
  </si>
  <si>
    <t>타자 소개</t>
  </si>
  <si>
    <t>타석 진입 직전에 타자 소개 화면이 표시된 상태</t>
  </si>
  <si>
    <t>타자명 / 소속 구단 / 타율 / 화면에 표시된 기록 항목명과 수치 / 선수 모델</t>
  </si>
  <si>
    <t>1. 타자 소개 화면에서 타자명과 소속 구단을 확인한다.
2. 타율과 화면에 제공되는 다른 성적 항목·수치를 확인한다.
3. 선수 모델과 선수명·성적 정보가 동일 선수를 가리키는지 확인한다.
4. 소개 종료 후 타격 조작 화면으로 전환되는지 확인한다.</t>
  </si>
  <si>
    <t>타자 소개 화면에 타자명, 소속 구단, 타율, 화면에서 제공하는 기록 항목과 수치, 선수 모델이 표시되어야 한다. 소개 화면 종료 후 타격 조작 화면으로 전환되어야 하며 모든 정보가 읽을 수 있어야 한다.</t>
  </si>
  <si>
    <t>CPB26-MATCH-010</t>
  </si>
  <si>
    <t>앱 전환</t>
  </si>
  <si>
    <t>공격 투구 직전·타격 진행 구간 앱 전환 복귀 확인</t>
  </si>
  <si>
    <t>공격 플레이 중 투수가 투구 동작에 들어가며 우측 상단 일시정지 버튼이 표시되지 않는 상태</t>
  </si>
  <si>
    <t>타격 진행 구간 / 일시정지 버튼 미표시 / 앱 전환 후 복귀 / 스윙·번트 버튼 표시 상태</t>
  </si>
  <si>
    <t>1. 공격 플레이에서 투수가 투구 동작에 들어가는 구간까지 진행한다.
2. 우측 상단에 일시정지 버튼이 표시되지 않는지 확인한다.
3. 앱을 백그라운드로 전환한다.
4. 일정 시간 후 게임으로 복귀한다.
5. 복귀 직후 일시정지 메뉴가 표시되는지 확인한다.
6. 복귀 후 공이 바로 날아오거나 타격 결과 처리 흐름으로 이어지는지 확인한다.
7. 화면 멈춤, 입력 불가, UI 깨짐이 발생하지 않는지 확인한다.</t>
  </si>
  <si>
    <t>앱 복귀 후 경기 화면이 진행 가능한 상태로 유지되어야 한다. 화면 멈춤, 입력 불가, UI 깨짐, 비정상 종료가 발생하지 않아야 한다. 일시정지 메뉴 표시 여부는 상태별 관찰 결과로 기록한다.</t>
  </si>
  <si>
    <t>Observation</t>
  </si>
  <si>
    <t>관찰 결과: 공격 타격 진행 구간은 앱 복귀 시 일시정지 메뉴 없이 경기 흐름으로 이어짐.</t>
  </si>
  <si>
    <t>CPB26-MATCH-011</t>
  </si>
  <si>
    <t>공격 교체 가능 구간 앱 전환 후 일시정지 메뉴 표시 확인</t>
  </si>
  <si>
    <t>공격 시작 전 타자 교체 또는 주자 교체가 가능한 화면이며 우측 상단에 일시정지 버튼이 표시된 상태</t>
  </si>
  <si>
    <t>일시정지 버튼 표시 / 교체 가능 구간 / 앱 전환 후 복귀 / [계속 하기] 버튼</t>
  </si>
  <si>
    <t>1. 공격 플레이에서 타자 적용 효과 화면 또는 교체 가능 구간까지 진행한다.
2. 우측 상단에 일시정지 버튼이 표시되는지 확인한다.
3. 앱을 백그라운드로 전환한다.
4. 다시 게임으로 복귀한다.
5. 일시정지 메뉴가 표시되는지 확인한다.
6. [계속 하기]를 탭해 기존 경기 화면으로 복귀되는지 확인한다.</t>
  </si>
  <si>
    <t>앱 복귀 후 경기 화면 또는 일시정지 메뉴를 통해 진행 가능한 상태여야 한다. [계속 하기] 선택 시 기존 경기 화면으로 복귀되어야 하며, 화면 멈춤·입력 불가·UI 깨짐이 없어야 한다.</t>
  </si>
  <si>
    <t>관찰 결과: 공격 교체 가능 구간은 앱 복귀 시 일시정지 메뉴로 복귀됨.</t>
  </si>
  <si>
    <t>CPB26-TEAM-001</t>
  </si>
  <si>
    <t>라인업 화면</t>
  </si>
  <si>
    <t>라인업 탭</t>
  </si>
  <si>
    <t>팀 관리 메뉴에서 라인업 화면에 진입한 상태</t>
  </si>
  <si>
    <t>타자 / 투수 / 코치 / 멘토 탭</t>
  </si>
  <si>
    <t>1. 라인업 화면 상단 탭 영역을 확인한다.
2. 타자, 투수, 코치, 멘토 탭이 표시되는지 확인한다.
3. 선택된 탭이 다른 탭과 구분되는지 확인한다.</t>
  </si>
  <si>
    <t>라인업 화면에는 타자, 투수, 코치, 멘토 탭이 표시된다. 현재 선택된 탭은 시각적으로 구분되어야 한다.</t>
  </si>
  <si>
    <t>CPB26-TEAM-002</t>
  </si>
  <si>
    <t>타자 편성 영역</t>
  </si>
  <si>
    <t>라인업 화면에서 타자 탭을 선택한 상태</t>
  </si>
  <si>
    <t>타순 1~9 편성 영역 / 포지션 표시 / 하단 보유 선수 카드 그리드 / 카드의 선수명·포지션·레벨·주요 능력 수치</t>
  </si>
  <si>
    <t>1. 라인업 화면에서 [타자] 탭을 1회 탭한다.
2. 상단 편성 영역에 타순 1번부터 9번까지 슬롯이 표시되는지 확인한다.
3. 각 편성 슬롯에 선수명과 수비 포지션이 표시되는지 확인한다.
4. 하단에 보유 타자 카드 그리드가 표시되는지 확인한다.
5. 카드 1장을 선택해 선수명, 포지션, 레벨, 주요 능력 수치가 판독 가능한지 확인한다.</t>
  </si>
  <si>
    <t>[타자] 탭에 1~9번 타순 편성 슬롯과 하단 보유 타자 카드 그리드가 표시되어야 한다. 편성 슬롯과 카드에서 선수명, 포지션, 레벨, 주요 능력 수치가 판독 가능하고 UI가 서로 겹치지 않아야 한다.</t>
  </si>
  <si>
    <t>CPB26-TEAM-003</t>
  </si>
  <si>
    <t>투수 편성 영역</t>
  </si>
  <si>
    <t>라인업 화면에서 투수 탭을 선택한 상태</t>
  </si>
  <si>
    <t>선발 로테이션 / 필승조 / 추격조 투수 카드 영역 / 카드의 선수명·역할·레벨·주요 능력 수치</t>
  </si>
  <si>
    <t>1. 라인업 화면에서 [투수] 탭을 1회 탭한다.
2. 선발 투수 또는 선발 로테이션 영역이 표시되는지 확인한다.
3. [필승조]와 [추격조] 영역이 각각 표시되는지 확인한다.
4. 각 영역에 배치된 투수 카드의 선수명, 역할, 레벨, 주요 능력 수치가 표시되는지 확인한다.
5. 영역명과 카드 정보가 겹치거나 잘리지 않는지 확인한다.</t>
  </si>
  <si>
    <t>[투수] 탭에 선발 영역, 필승조, 추격조가 구분되어 표시되어야 한다. 각 영역의 투수 카드에 선수명, 역할, 레벨, 주요 능력 수치가 표시되고 모든 정보가 읽을 수 있어야 한다.</t>
  </si>
  <si>
    <t>CPB26-TEAM-004</t>
  </si>
  <si>
    <t>코치 보유 상태</t>
  </si>
  <si>
    <t>라인업 화면에서 코치 탭을 선택한 상태</t>
  </si>
  <si>
    <t>감독 / 수석코치 / 타격코치 / 주&amp;수코치 / 투수코치 / 불펜코치 슬롯 / 미보유 슬롯 안내 문구</t>
  </si>
  <si>
    <t>1. 라인업 화면에서 [코치] 탭을 1회 탭한다.
2. 감독, 수석코치, 타격코치, 주&amp;수코치, 투수코치, 불펜코치 슬롯이 각각 표시되는지 확인한다.
3. 보유 코치가 배치된 슬롯에는 코치 카드 또는 이름이 표시되는지 확인한다.
4. 보유 코치가 없는 슬롯에는 미보유 또는 장착 필요 안내가 표시되는지 확인한다.
5. 슬롯명과 코치 정보 또는 안내 문구가 서로 겹치거나 잘리지 않는지 확인한다.</t>
  </si>
  <si>
    <t>[코치] 탭에 6개 역할 슬롯이 각각 표시되어야 한다. 보유 코치가 있는 슬롯에는 코치 정보가, 없는 슬롯에는 미보유 상태를 알 수 있는 안내가 표시되어야 하며 모든 슬롯명과 정보가 읽을 수 있어야 한다.</t>
  </si>
  <si>
    <t>CPB26-TEAM-005</t>
  </si>
  <si>
    <t>라인업 기능 버튼</t>
  </si>
  <si>
    <t>라인업 화면에 진입한 상태</t>
  </si>
  <si>
    <t>방출하기 / 자동교체 / 비교 / 일반 / 1군 보관함 / 2군 보관함 버튼</t>
  </si>
  <si>
    <t>1. 라인업 화면 하단 영역을 확인한다.
2. 방출하기, 자동교체, 비교 버튼이 표시되는지 확인한다.
3. 일반, 1군 보관함, 2군 보관함 버튼이 표시되는지 확인한다.
4. 각 버튼 문구가 잘리지 않는지 확인한다.</t>
  </si>
  <si>
    <t>라인업 화면 하단에 방출하기, 자동교체, 비교, 일반, 1군 보관함, 2군 보관함 버튼이 구분되어 표시되어야 한다. 각 버튼 문구는 잘리지 않아야 한다.</t>
  </si>
  <si>
    <t>CPB26-TEAM-006</t>
  </si>
  <si>
    <t>필터·입수 버튼</t>
  </si>
  <si>
    <t>라인업 화면의 카드 영역이 표시된 상태</t>
  </si>
  <si>
    <t>필터 버튼 / 입수 버튼 / 카드 그리드</t>
  </si>
  <si>
    <t>1. 카드 그리드 우측 상단 영역을 확인한다.
2. 필터 버튼이 표시되는지 확인한다.
3. 입수 버튼이 표시되는지 확인한다.
4. 버튼과 카드 영역이 겹치지 않는지 확인한다.</t>
  </si>
  <si>
    <t>카드 영역에는 [필터]와 [입수] 버튼이 표시되어야 한다. 두 버튼은 카드 그리드와 겹치지 않고 문구를 읽을 수 있어야 한다.</t>
  </si>
  <si>
    <t>CPB26-TEAM-007</t>
  </si>
  <si>
    <t>교체 안내 문구</t>
  </si>
  <si>
    <t>라인업 화면 하단 안내 영역이 표시된 상태</t>
  </si>
  <si>
    <t>`1경기 후, 교체 가능` 안내 문구 표시</t>
  </si>
  <si>
    <t>1. 라인업 화면 하단 안내 영역을 확인한다.
2. [1경기 후, 교체 가능] 문구가 정확히 표시되는지 확인한다.
3. 문구가 줄바꿈되더라도 전체 내용을 판독할 수 있는지 확인한다.
4. 안내 문구가 [방출하기], [자동교체], [비교] 등 하단 기능 버튼과 겹치지 않는지 확인한다.</t>
  </si>
  <si>
    <t>라인업 화면 하단에 [1경기 후, 교체 가능] 문구가 표시되어야 한다. 문구 전체가 판독 가능하고 하단 기능 버튼과 겹치거나 화면 밖으로 잘리지 않아야 한다.</t>
  </si>
  <si>
    <t>CPB26-TEAM-008</t>
  </si>
  <si>
    <t>자동교체</t>
  </si>
  <si>
    <t>자동교체 후 라인업 유효성 유지</t>
  </si>
  <si>
    <t>[타자] 탭에서 1~9번 타순이 모두 편성되어 있고 [자동교체] 버튼이 표시된 상태</t>
  </si>
  <si>
    <t>실행 전 타순 1~9의 선수명·포지션 / 실행 후 타순 1~9의 선수명·포지션</t>
  </si>
  <si>
    <t>1. [타자] 탭에서 타순 1~9에 배치된 선수명과 포지션을 확인한다.
2. [자동교체] 버튼을 1회 탭한다.
3. 자동교체 후 타순 1~9의 선수 카드 배치를 다시 확인한다.
4. 동일 선수가 둘 이상의 타순에 중복 배치되지 않았는지 확인한다.
5. 필수 타순 슬롯이 빈 상태로 남지 않았는지 확인한다.</t>
  </si>
  <si>
    <t>자동교체 실행 후 타순 1~9에는 선수 카드가 표시되어야 한다. 동일 선수 중복 배치나 빈 슬롯이 발생하지 않아야 하며, 화면 멈춤 또는 라인업 화면 이탈이 발생하지 않아야 한다.</t>
  </si>
  <si>
    <t>자동교체 알고리즘의 최적 선수 선정 기준은 별도 사양 확인 영역.</t>
  </si>
  <si>
    <t>CPB26-TEAM-009</t>
  </si>
  <si>
    <t>방출하기</t>
  </si>
  <si>
    <t>미선택 상태 방출 방지</t>
  </si>
  <si>
    <t>[타자] 탭에서 어떤 선수 카드도 선택하지 않은 상태이며 [방출하기] 버튼이 표시되어 있음</t>
  </si>
  <si>
    <t>선수 카드 미선택 / 현재 보유 카드 수 / [방출하기] 버튼</t>
  </si>
  <si>
    <t>1. 선택된 선수 카드가 없는지와 현재 보유 카드 수를 확인한다.
2. [방출하기] 버튼의 활성·비활성 상태를 확인하고, 활성 상태이면 1회 탭한다.
3. 선수 선택 안내가 표시되는지 확인한다.
4. 보유 카드 수와 라인업 배치가 입력 전과 동일한지 화면에서 비교한다.</t>
  </si>
  <si>
    <t>선수 카드를 선택하지 않은 상태에서는 어떤 카드도 방출되지 않아야 한다. 버튼이 입력 가능한 상태라면 선택 필요 안내가 표시되어야 하며, 보유 카드 수와 라인업 배치는 변경 전과 동일해야 한다.</t>
  </si>
  <si>
    <t>선수 미선택 상태에서 방출이 진행되지 않음을 확인.</t>
  </si>
  <si>
    <t>CPB26-DEF-001</t>
  </si>
  <si>
    <t>수동 수비</t>
  </si>
  <si>
    <t>송구 버튼 표시</t>
  </si>
  <si>
    <t>게임 설정에서 수비 플레이가 [수동 수비]로 선택되어 있고, 사용자 팀 수비 반이닝에서 야수가 타구를 포구한 상태</t>
  </si>
  <si>
    <t>확인 버튼: [1루 송구] / [2루 송구] / [3루 송구] / [홈 송구] / [중계]</t>
  </si>
  <si>
    <t>1. 환경설정의 [게임 설정] 탭에서 수비 플레이가 [수동 수비]로 선택되어 있는지 확인한다.
2. 경기에 진입해 사용자 팀의 수비 반이닝까지 진행한다.
3. 상대 타자의 타구를 수비수가 포구하는 상황을 만든다.
4. 화면 우측에 [1루 송구] 버튼이 표시되는지 확인한다.
5. [2루 송구]·[3루 송구]·[홈 송구]·[중계] 버튼이 각각 표시되는지 확인한다.
6. 각 버튼의 문구와 터치 영역이 서로 구분되는지 확인한다.
7. 송구 버튼이 경기 화면의 다른 정보와 겹치거나 화면 밖으로 잘리지 않는지 확인한다.</t>
  </si>
  <si>
    <t>[수동 수비]가 적용된 상태에서 수비수가 타구를 포구하면 화면 우측에 [1루 송구]·[2루 송구]·[3루 송구]·[홈 송구]·[중계] 버튼이 표시되어야 한다. 각 버튼의 문구와 터치 영역은 서로 구분되고 읽을 수 있어야 한다.</t>
  </si>
  <si>
    <t>베이스별 송구 버튼과 중계 버튼 표시 확인.</t>
  </si>
  <si>
    <t>CPB26-TEAM-010</t>
  </si>
  <si>
    <t>필터</t>
  </si>
  <si>
    <t>라인업 필터 팝업 표시</t>
  </si>
  <si>
    <t>라인업 화면의 [타자] 탭에서 [필터] 버튼이 표시된 상태</t>
  </si>
  <si>
    <t>보유 선수 카드 영역 표시 / 필터 버튼 표시</t>
  </si>
  <si>
    <t>1. [타자] 탭 하단의 [필터] 버튼을 탭한다.
2. 라인업 필터 팝업이 표시되는지 확인한다.
3. 팝업 내 팀, 연도, 포지션, 레벨, 등급, 카드 종류 조건 영역이 표시되는지 확인한다.
4. 레전드 재료, 필터 고정, 초기화, 확인, 닫기 버튼이 표시되는지 확인한다.
5. 닫기 버튼을 탭했을 때 라인업 화면으로 복귀되는지 확인한다.</t>
  </si>
  <si>
    <t>[필터] 버튼을 탭하면 라인업 필터 팝업이 표시된다. 팝업에는 팀/연도/포지션/레벨/등급/카드 종류 조건과 초기화/확인/닫기 버튼이 표시되어야 한다. 닫기 버튼 선택 시 기존 라인업 화면으로 복귀하며 화면 멈춤이나 UI 깨짐이 발생하지 않아야 한다.</t>
  </si>
  <si>
    <t>필터 팝업 표시 후 닫기 복귀 상태 확인.</t>
  </si>
  <si>
    <t>CPB26-RUN-001</t>
  </si>
  <si>
    <t>수동 주루</t>
  </si>
  <si>
    <t>수동 주루 버튼</t>
  </si>
  <si>
    <t>게임 설정에서 주루 플레이가 [수동 주루]로 선택되어 있고, 사용자 팀 공격 중 타구가 인플레이되어 주자가 진루 또는 귀루할 수 있는 상태</t>
  </si>
  <si>
    <t>확인 버튼: [전체 진루] / [전체 귀루]</t>
  </si>
  <si>
    <t>1. 환경설정의 [게임 설정] 탭에서 주루 플레이가 [수동 주루]로 선택되어 있는지 확인한다.
2. 사용자 팀 공격 반이닝에 진입한다.
3. 타격을 성공시켜 타구가 페어 지역으로 진행되는 인플레이 상황을 만든다.
4. 화면 우측에 [전체 진루] 버튼이 표시되는지 확인한다.
5. 화면 우측에 [전체 귀루] 버튼이 표시되는지 확인한다.
6. 두 버튼의 문구와 터치 영역이 서로 구분되는지 확인한다.
7. 두 버튼이 경기 화면의 다른 정보와 겹치거나 화면 밖으로 잘리지 않는지 확인한다.</t>
  </si>
  <si>
    <t>[수동 주루]가 적용된 공격 인플레이 상황에서 [전체 진루]와 [전체 귀루] 버튼이 표시되어야 한다. 두 버튼의 문구와 터치 영역은 서로 구분되고 읽을 수 있어야 한다.</t>
  </si>
  <si>
    <t>[전체 진루], [전체 귀루] 버튼 표시 확인.</t>
  </si>
  <si>
    <t>CPB26-TEAM-011</t>
  </si>
  <si>
    <t>보관함</t>
  </si>
  <si>
    <t>2군 보관함 미선택 이동 입력</t>
  </si>
  <si>
    <t>2군 보관함 화면에 진입했고 좌우 보관함 모두 선수 카드가 선택되지 않은 상태</t>
  </si>
  <si>
    <t>선수 미선택 상태 / 좌측·우측 보관량 / 선택 수량 0장 선택 / 중앙 이동 버튼</t>
  </si>
  <si>
    <t>1. 좌측 선수 보관함과 우측 2군 선수 보관함에 선택 카드가 없는지와 각 보관량을 확인한다.
2. 선수 보관함에서 2군 보관함으로 이동하는 버튼을 1회 탭한다.
3. 선택 수량이 0장으로 유지되는지 확인한다.
4. 양쪽 보관량이 입력 전과 동일한지 비교하고 화면 멈춤이 없는지 확인한다.</t>
  </si>
  <si>
    <t>선수 카드를 선택하지 않은 상태에서는 보관함 간 카드 이동이 실행되지 않아야 한다. 선택 수량은 0장 선택으로 유지되고 좌우 보관량은 입력 전과 동일해야 한다. 입력 후 화면 멈춤이나 조작 불가 상태가 발생하지 않아야 한다.</t>
  </si>
  <si>
    <t>미선택 상태에서 보관함 이동이 진행되지 않음을 확인.</t>
  </si>
  <si>
    <t>CPB26-TEAM-012</t>
  </si>
  <si>
    <t>카드 상세</t>
  </si>
  <si>
    <t>선수 카드 상세 정보</t>
  </si>
  <si>
    <t>[타자] 탭 하단 보유 선수 카드 그리드에 카드 1장 이상이 표시된 상태</t>
  </si>
  <si>
    <t>보유 선수 카드 1장 / 선수명 / 포지션 / 레벨 / 주요 능력 수치</t>
  </si>
  <si>
    <t>1. 하단 보유 선수 카드 그리드에서 선수 카드 1장을 1회 탭한다.
2. 선택한 카드가 강조 표시되는지 확인한다.
3. 선택 선수의 상세 정보 영역에 선수명과 포지션이 표시되는지 확인한다.
4. 레벨과 주요 능력 수치가 표시되는지 확인한다.
5. 카드에 표시된 선수명과 상세 정보 영역의 선수명이 일치하는지 확인한다.
6. 상세 정보가 화면 밖으로 잘리거나 다른 UI와 겹치지 않는지 확인한다.</t>
  </si>
  <si>
    <t>선수 카드 선택 후 해당 카드가 강조 표시되어야 한다. 상세 정보 영역에 선택한 선수와 동일한 선수명, 포지션, 레벨, 주요 능력 수치가 표시되어야 하며 모든 정보가 읽을 수 있어야 한다.</t>
  </si>
  <si>
    <t>CPB26-PITCH-001</t>
  </si>
  <si>
    <t>투구 화면</t>
  </si>
  <si>
    <t>투구 기본 UI</t>
  </si>
  <si>
    <t>사용자 팀의 수비 반이닝에서 수동 투구 화면에 진입한 상태</t>
  </si>
  <si>
    <t>우측 구종 버튼 영역 / 투수 카드 / 타자 카드 / 볼·스트라이크·아웃 카운트 영역</t>
  </si>
  <si>
    <t>1. 투구 화면 우측의 구종 버튼 영역을 확인한다.
2. 화면에 현재 투수 카드와 상대 타자 카드가 각각 표시되는지 확인한다.
3. 볼, 스트라이크, 아웃 카운트가 표시되는 영역을 확인한다.
4. 구종 버튼, 선수 카드, 카운트 정보가 겹치거나 잘리지 않는지 확인한다.</t>
  </si>
  <si>
    <t>수동 투구 화면에 구종 버튼 영역, 현재 투수 카드, 상대 타자 카드, 볼·스트라이크·아웃 카운트 영역이 표시되어야 한다. 각 UI는 겹치거나 잘리지 않아야 한다.</t>
  </si>
  <si>
    <t>CPB26-PITCH-002</t>
  </si>
  <si>
    <t>구종 버튼</t>
  </si>
  <si>
    <t>수동 투구 화면에서 현재 투수의 구종 버튼이 2개 이상 표시된 상태</t>
  </si>
  <si>
    <t>현재 투수명 / 화면에 표시된 구종명·등급 또는 수치 / 구종 버튼 수</t>
  </si>
  <si>
    <t>1. 현재 투수명과 우측 구종 버튼 수를 확인한다.
2. 각 버튼의 구종명과 표시 등급 또는 수치를 확인한다.
3. 모든 구종명과 수치가 버튼 영역 안에서 판독 가능하고 서로 겹치지 않는지 확인한다.</t>
  </si>
  <si>
    <t>현재 투수가 사용할 수 있는 구종 버튼이 우측에 표시되어야 한다. 각 버튼의 구종명과 제공되는 등급 또는 수치는 판독 가능해야 하며 버튼이 서로 겹치거나 잘리지 않아야 한다.</t>
  </si>
  <si>
    <t>투수 보유 구종에 따라 화면에 표시되는 구종이 달라질 수 있어 현재 표시 구종 기준으로 확인.</t>
  </si>
  <si>
    <t>CPB26-PITCH-003</t>
  </si>
  <si>
    <t>체력·투구수</t>
  </si>
  <si>
    <t>투구 조작 화면에서 투수 상태 영역이 표시된 상태</t>
  </si>
  <si>
    <t>체력 바 / 체력 수치 / 투구수</t>
  </si>
  <si>
    <t>1. 투구 화면의 현재 투수 카드 또는 상태 영역을 확인한다.
2. 체력 바가 표시되는지 확인한다.
3. 체력 수치가 제공되는 경우 숫자가 표시되는지 확인한다.
4. 현재 투구수가 숫자로 표시되는지 확인한다.
5. 체력 바·수치·투구수가 다른 UI에 가려지거나 화면 밖으로 잘리지 않는지 확인한다.</t>
  </si>
  <si>
    <t>투구 화면에 현재 투수의 체력 바와 투구수가 표시되어야 한다. 체력 수치가 별도로 제공되는 화면에서는 숫자도 함께 표시되어야 한다. 각 값은 읽을 수 있어야 한다.</t>
  </si>
  <si>
    <t>CPB26-PITCH-004</t>
  </si>
  <si>
    <t>구종 선택</t>
  </si>
  <si>
    <t>구종 선택 변경</t>
  </si>
  <si>
    <t>수동 투구 화면에서 선택 가능한 구종 버튼이 2개 이상 표시되고 투구가 아직 실행되지 않은 상태</t>
  </si>
  <si>
    <t>첫 번째 입력: 화면 위에서 첫 번째 구종 버튼
두 번째 입력: 화면 위에서 두 번째 구종 버튼</t>
  </si>
  <si>
    <t>1. 위에서 첫 번째 구종 버튼을 1회 탭한다.
2. 첫 번째 구종 버튼만 선택 상태로 표시되는지 확인한다.
3. 위에서 두 번째 구종 버튼을 1회 탭한다.
4. 두 번째 구종 버튼이 선택 상태로 변경되고 첫 번째 버튼이 선택 해제되는지 확인한다.
5. 구종 선택만으로 투구 모션이 시작되거나 투구수가 증가하지 않는지 확인한다.</t>
  </si>
  <si>
    <t>두 번째 구종 버튼 입력 후 두 번째 버튼만 선택 상태로 표시되고 첫 번째 버튼은 선택 해제되어야 한다. 구종 선택만으로 투구 모션이 시작되거나 투구수가 증가하면 안 된다.</t>
  </si>
  <si>
    <t>투구 실행 전 구종 선택 상태 전환 확인.</t>
  </si>
  <si>
    <t>CPB26-PITCH-005</t>
  </si>
  <si>
    <t>수동 제구</t>
  </si>
  <si>
    <t>수동 제구 UI</t>
  </si>
  <si>
    <t>게임 설정에서 투수 플레이가 [수동 제구]로 선택되어 있고, 사용자 팀의 수비 반이닝에서 구종을 선택할 수 있는 상태</t>
  </si>
  <si>
    <t>투수 플레이: 수동 제구
확인 UI: 스트라이크존 / 투구 위치 표시 / 원형 타이밍 UI / [구종 변경] 버튼 / 선택 구종</t>
  </si>
  <si>
    <t>1. 환경설정의 [게임 설정] 탭에서 투수 플레이가 [수동 제구]로 선택되어 있는지 확인한다.
2. 경기에 진입해 사용자 팀의 수비 반이닝까지 진행한다.
3. 화면 우측 하단의 구종 버튼 1개를 1회 탭한다.
4. 스트라이크존과 투구 위치 표시가 나타나는지 확인한다.
5. 투구 입력을 위한 원형 타이밍 UI가 표시되는지 확인한다.
6. 화면 좌측 하단에 [구종 변경] 버튼이 표시되는지 확인한다.
7. 화면 우측 하단에 현재 선택 구종이 표시되는지 확인한다.
8. 각 UI가 겹치거나 잘리지 않는지 확인한다.</t>
  </si>
  <si>
    <t>[수동 제구]가 적용된 수비 반이닝에서 스트라이크존, 투구 위치 표시, 원형 타이밍 UI, [구종 변경] 버튼과 선택 구종이 표시되어야 한다. 사용자가 직접 투구 위치와 입력 타이밍을 조작할 수 있어야 하며 각 UI는 서로 겹치거나 잘리지 않아야 한다.</t>
  </si>
  <si>
    <t>스트라이크존, 투구 위치 원, 원형 타이밍 UI, [구종 변경], 선택 구종 표시 확인.</t>
  </si>
  <si>
    <t>CPB26-PITCH-006</t>
  </si>
  <si>
    <t>투구 위치</t>
  </si>
  <si>
    <t>투구 위치 좌측 상단 경계 조정</t>
  </si>
  <si>
    <t>투구 위치 조정 화면에서 공 위치 표시가 스트라이크존 중앙 부근에 있고 투구가 실행되지 않은 상태</t>
  </si>
  <si>
    <t>시작 위치: 스트라이크존 중앙 / 목표 위치: 스트라이크존 좌측·상단 테두리에 인접한 내부 지점 / 투구 후 표시되는 투구 경로</t>
  </si>
  <si>
    <t>1. 공 위치 표시를 스트라이크존 중앙에서 좌측·상단 테두리에 인접한 내부 지점으로 드래그한다.
2. 목표 위치에서 손을 떼어 투구가 즉시 실행되는지 확인한다.
3. 투구 후 화면에 표시되는 경로가 좌측·상단 목표 방향과 일치하는지 확인한다.
4. 조정 중 공 위치 표시가 허용 영역 밖으로 이탈하거나 잘리지 않는지 확인한다.
5. 투구 동작과 경기 진행이 정상적으로 이어지는지 확인한다.</t>
  </si>
  <si>
    <t>스트라이크존 좌측·상단 테두리에 인접한 내부 지점에서 손을 떼면 해당 방향으로 투구가 실행되어야 한다. 투구 후 표시되는 경로가 목표 방향과 일치해야 하며, 조정 중 표시 잘림·영역 이탈·입력 불가가 발생하지 않아야 한다.</t>
  </si>
  <si>
    <t>손을 떼면 즉시 투구되는 구조에서 투구 후 경로 표시로 목표 방향 적용 확인.</t>
  </si>
  <si>
    <t>CPB26-PITCH-007</t>
  </si>
  <si>
    <t>투구 실행</t>
  </si>
  <si>
    <t>투구 실행·투구수 반영</t>
  </si>
  <si>
    <t>수동 투구 화면에서 구종과 위치를 선택했고 현재 투구수가 표시되는 상태</t>
  </si>
  <si>
    <t>투구 직전 투구수 / [투구] 버튼 1회 입력 / 투구 후 투구수</t>
  </si>
  <si>
    <t>1. 투구 직전 투구수를 확인한다.
2. [투구] 버튼을 1회 탭한다.
3. 투구 모션과 결과가 1회 처리되는지 확인한다.
4. 결과 처리 후 투구수가 이전보다 1 증가했는지 화면에서 비교한다.</t>
  </si>
  <si>
    <t>[투구] 버튼 1회 입력 시 투구 모션이 1회 실행되어야 한다. 결과 처리 후 투구수는 입력 전보다 정확히 1 증가해야 하며 한 번의 입력으로 2 이상 증가하면 안 된다.</t>
  </si>
  <si>
    <t>CPB26-PITCH-008</t>
  </si>
  <si>
    <t>투구 보조</t>
  </si>
  <si>
    <t>투구 보조 버튼</t>
  </si>
  <si>
    <t>투구 조작 화면이 표시된 상태</t>
  </si>
  <si>
    <t>고의사구 버튼 / 수비위치 버튼</t>
  </si>
  <si>
    <t>1. 투구 화면 좌측 하단을 확인한다.
2. [고의사구] 버튼이 표시되는지 확인한다.
3. [수비위치] 버튼이 표시되는지 확인한다.
4. 두 버튼의 문구와 터치 영역이 서로 구분되는지 확인한다.
5. 두 버튼이 볼·스트라이크·아웃 카운트나 다른 조작 UI와 겹치지 않는지 확인한다.</t>
  </si>
  <si>
    <t>투구 화면 좌측 하단에 [고의사구]와 [수비위치] 버튼이 각각 표시되어야 한다. 두 버튼의 문구와 터치 영역이 서로 구분되고 다른 경기 정보나 조작 UI와 겹치지 않아야 한다.</t>
  </si>
  <si>
    <t>CPB26-PITCH-009</t>
  </si>
  <si>
    <t>고의사구 처리</t>
  </si>
  <si>
    <t>주자가 없고 볼 0·스트라이크 0이며 아웃 카운트를 확인할 수 있는 수동 투구 상황</t>
  </si>
  <si>
    <t>[고의사구] 버튼 / 주자 없음 / 카운트 0-0 / 현재 아웃 수</t>
  </si>
  <si>
    <t>1. 주자가 없고 카운트가 0-0인지와 현재 아웃 수를 확인한다.
2. [고의사구] 버튼을 1회 탭하고 확인 팝업이 있으면 [확인]을 탭한다.
3. 대상 타자가 1루 주자로 표시되고 다음 타자가 타석에 들어서는지 확인한다.
4. 아웃 수가 입력 전과 동일한지 비교한다.</t>
  </si>
  <si>
    <t>[고의사구] 처리 후 대상 타자는 1루 주자가 되고 다음 타자가 타석에 들어서야 한다. 아웃 수는 증가하지 않아야 하며 동일 타자가 타석에 남거나 두 명의 주자가 1루에 중복 표시되면 안 된다.</t>
  </si>
  <si>
    <t>고의사구 처리 후 주자·타자·아웃 상태 확인.</t>
  </si>
  <si>
    <t>수동 제구 타이밍 판정 표시</t>
  </si>
  <si>
    <t>게임 설정에서 투수 플레이가 [수동 제구]로 선택되어 있고, 구종과 투구 위치를 선택한 뒤 원형 타이밍 UI가 표시된 상태</t>
  </si>
  <si>
    <t>원형 타이밍 표시 / Perfect·Great·Good·Bad 판정 / 각 판정 2~3회 확인</t>
  </si>
  <si>
    <t>1. 게임 설정에서 투수 플레이를 [수동 제구]로 설정한다.
2. 수동 경기에서 구종과 투구 위치를 선택한다.
3. 원형 타이밍 UI에서 입력 시점을 달리해 투구한다.
4. [Perfect], [Great], [Good], [Bad] 판정 문구가 각각 표시되는지 확인한다.
5. 각 판정 이후 투구 동작과 경기 진행이 정상적으로 이어지는지 확인한다.
6. 판정 표시 중 화면 멈춤·입력 불가·투구 결과 누락이 없는지 확인한다.</t>
  </si>
  <si>
    <t>입력 타이밍에 따라 [Perfect], [Great], [Good], [Bad] 중 하나의 판정 문구가 표시되어야 한다. 각 판정은 화면에서 구분할 수 있어야 하며, 판정 이후 투구 동작과 경기 진행이 정상적으로 이어져야 한다. 판정별 투구 정확도·구속·경기 결과 차이는 본 TC의 확인 범위에서 제외한다.</t>
  </si>
  <si>
    <t>1경기에서 Perfect·Great·Good·Bad 판정을 각 2~3회 확인함. 모든 판정 이후 투구와 경기 진행은 정상적으로 이어짐. 초반 리그에서는 판정별 체감 차이가 뚜렷하지 않아 결과 영향은 판정 기준에서 제외.</t>
  </si>
  <si>
    <t>CPB26-PITCH-011</t>
  </si>
  <si>
    <t>중복 입력</t>
  </si>
  <si>
    <t>투구 연속 입력</t>
  </si>
  <si>
    <t>수동 투구 화면에서 구종과 위치 선택을 완료했고 [투구] 버튼이 활성화되어 있으며 투구수가 표시되는 상태</t>
  </si>
  <si>
    <t>투구 직전 투구수 / [투구] 버튼을 1초 이내 3회 연속 탭</t>
  </si>
  <si>
    <t>1. 투구 직전 투구수를 확인한다.
2. [투구] 버튼을 1초 이내에 3회 연속 탭한다.
3. 투구 모션과 판정이 1회만 처리되는지 확인한다.
4. 투구수가 이전보다 1만 증가하고 볼·스트라이크·인플레이 결과가 중복 처리되지 않았는지 비교한다.</t>
  </si>
  <si>
    <t>[투구] 버튼을 1초 이내 3회 입력해도 투구 모션과 경기 결과는 1회만 처리되어야 한다. 투구수는 입력 전보다 1만 증가해야 하며 카운트 또는 인플레이 결과가 중복 반영되면 안 된다.</t>
  </si>
  <si>
    <t>CPB26-PITCH-012</t>
  </si>
  <si>
    <t>투구 준비</t>
  </si>
  <si>
    <t>수비 구종 선택 구간 일시정지 가능 상태 확인</t>
  </si>
  <si>
    <t>사용자 팀 수비 반이닝에서 구종을 선택할 수 있는 화면에 진입한 상태</t>
  </si>
  <si>
    <t>구종 버튼 / 일시정지 버튼 표시 / 앱 전환 후 복귀 / 수비 조작 유지</t>
  </si>
  <si>
    <t>1. 사용자 팀 수비 상황에서 구종 선택 화면에 진입한다.
2. 구종 버튼과 우측 상단 일시정지 버튼이 표시되는지 확인한다.
3. 앱을 백그라운드로 전환한다.
4. 다시 게임으로 복귀한다.
5. 일시정지 메뉴 또는 기존 구종 선택 화면을 통해 수비 조작을 이어갈 수 있는지 확인한다.
6. 복귀 후 구종 선택, 고의사구, 포수리드 버튼 입력이 가능한지 확인한다.</t>
  </si>
  <si>
    <t>앱 복귀 후 수비 조작을 이어갈 수 있어야 한다. 구종 선택과 관련 버튼 입력이 불가능해지거나 화면 멈춤·UI 깨짐·비정상 종료가 발생하지 않아야 한다.</t>
  </si>
  <si>
    <t>관찰 결과: 수비 구종 선택 구간은 일시정지 가능 상태로 확인됨.</t>
  </si>
  <si>
    <t>CPB26-PITCH-013</t>
  </si>
  <si>
    <t>수비 투구 위치 선택 구간 대기·앱 전환 상태 유지</t>
  </si>
  <si>
    <t>수비 구종을 선택한 뒤 투구 위치 조정 화면에 진입한 상태</t>
  </si>
  <si>
    <t>투구 위치 조정 UI / 일시정지 버튼 미표시 / 1분 대기 / 앱 전환 후 복귀</t>
  </si>
  <si>
    <t>1. 수비 화면에서 구종을 선택해 투구 위치 조정 화면으로 이동한다.
2. 투구 위치 조정 영역과 [구종 변경] 버튼이 표시되는지 확인한다.
3. 우측 상단에 일시정지 버튼이 표시되지 않는지 확인한다.
4. 별도 입력 없이 1분간 대기한다.
5. 자동 투구나 시간 초과 전환 없이 동일 화면이 유지되는지 확인한다.
6. 앱을 백그라운드로 전환한 뒤 다시 복귀한다.
7. 복귀 후 투구 위치 조정 상태와 입력 가능 상태가 유지되는지 확인한다.</t>
  </si>
  <si>
    <t>1분 대기 및 앱 전환 후 복귀해도 투구 위치 조정 상태와 입력 가능 상태가 유지되어야 한다. 화면 멈춤, 입력 불가, 자동 투구, 비정상 종료가 발생하지 않아야 한다.</t>
  </si>
  <si>
    <t>관찰 결과: 투구 위치 선택 구간은 일시정지 메뉴는 없지만 상태가 유지됨.</t>
  </si>
  <si>
    <t>CPB26-BAT-001</t>
  </si>
  <si>
    <t>타격 화면</t>
  </si>
  <si>
    <t>타격 기본 UI</t>
  </si>
  <si>
    <t>사용자 팀의 공격 반이닝에서 수동 타격 화면에 진입한 상태</t>
  </si>
  <si>
    <t>[스윙] 버튼 / [L번트] / [R번트] / 타격 조준 영역 / 볼·스트라이크·아웃 카운트</t>
  </si>
  <si>
    <t>1. 타격 화면 우측 하단의 [스윙] 버튼을 확인한다.
2. 좌측 하단의 [L번트]와 [R번트] 버튼을 확인한다.
3. 화면 중앙 또는 타자 주변의 타격 조준 영역을 확인한다.
4. 볼·스트라이크·아웃 카운트가 표시되는지 확인한다.
5. 조작 버튼과 경기 정보가 겹치거나 잘리지 않는지 확인한다.</t>
  </si>
  <si>
    <t>수동 타격 화면에 [스윙], [L번트], [R번트], 타격 조준 영역, 볼·스트라이크·아웃 카운트가 표시되어야 한다. 각 UI는 겹치거나 잘리지 않아야 한다.</t>
  </si>
  <si>
    <t>CPB26-BAT-002</t>
  </si>
  <si>
    <t>타자·투수 정보</t>
  </si>
  <si>
    <t>타격 화면에서 선수 정보 영역이 표시된 상태</t>
  </si>
  <si>
    <t>현재 타자 카드·선수명 / 상대 투수 카드·선수명 / 전광판 또는 스코어 영역</t>
  </si>
  <si>
    <t>1. 타격 화면의 현재 타자 카드와 선수명을 확인한다.
2. 상대 투수 카드와 선수명을 확인한다.
3. 전광판 또는 스코어 영역에 현재 이닝과 점수가 표시되는지 확인한다.
4. 타자·투수 정보가 현재 경기 출전 선수와 일치하는지 확인한다.
5. 선수 정보와 전광판이 [스윙]·번트 버튼을 가리지 않는지 확인한다.</t>
  </si>
  <si>
    <t>타격 화면에 현재 타자와 상대 투수의 카드 또는 선수명이 표시되어야 한다. 현재 이닝과 점수 정보가 함께 표시되어야 하며 선수 정보는 실제 출전 선수와 일치하고 조작 버튼을 가리지 않아야 한다.</t>
  </si>
  <si>
    <t>CPB26-BAT-003</t>
  </si>
  <si>
    <t>타격 안내</t>
  </si>
  <si>
    <t>어퍼스윙 안내 문구</t>
  </si>
  <si>
    <t>타격 화면 하단 안내 문구가 표시된 상태</t>
  </si>
  <si>
    <t>[위로 드래그하여 어퍼스윙] 의미의 Tip 문구</t>
  </si>
  <si>
    <t>1. 타격 화면 하단의 Tip 또는 조작 안내 영역을 확인한다.
2. 위 방향 드래그로 어퍼스윙을 수행할 수 있다는 의미의 문구가 표시되는지 확인한다.
3. 문구 전체를 판독할 수 있는지 확인한다.
4. 안내 문구가 [스윙], [L번트], [R번트] 버튼을 가리지 않는지 확인한다.</t>
  </si>
  <si>
    <t>타격 화면 하단에 위 방향 드래그와 어퍼스윙의 관계를 알 수 있는 안내 문구가 표시되어야 한다. 문구 전체가 판독 가능하고 타격 조작 버튼을 가리지 않아야 한다.</t>
  </si>
  <si>
    <t>CPB26-BAT-004</t>
  </si>
  <si>
    <t>스윙</t>
  </si>
  <si>
    <t>스윙 입력 처리</t>
  </si>
  <si>
    <t>수동 타격 화면에서 [스윙] 버튼이 활성화되어 있고 투수가 투구를 시작할 수 있는 상태</t>
  </si>
  <si>
    <t>투구 1회 / [스윙] 버튼 1회 입력 / 입력 전 카운트</t>
  </si>
  <si>
    <t>1. 투구 전 볼·스트라이크·아웃 카운트를 확인한다.
2. 투수가 공을 던진 뒤 [스윙] 버튼을 1회 탭한다.
3. 스윙 모션과 타격 판정이 각각 1회 처리되는지 확인한다.
4. 판정에 따라 카운트 또는 인플레이 화면이 1회만 갱신되는지 비교한다.</t>
  </si>
  <si>
    <t>[스윙] 버튼 1회 입력 시 스윙 모션과 판정이 각각 1회만 처리되어야 한다. 한 번의 투구에서 서로 다른 판정이 중복 표시되거나 카운트가 2회 이상 변경되면 안 된다.</t>
  </si>
  <si>
    <t>번트</t>
  </si>
  <si>
    <t>L/R 번트 입력 및 방향 차이 관찰</t>
  </si>
  <si>
    <t>수동 타격 화면에 [L번트]와 [R번트] 버튼이 표시되고 서로 다른 타격 기회에서 각 입력을 실행할 수 있는 상태</t>
  </si>
  <si>
    <t>L번트·R번트 / 서로 다른 타격 기회 / 라이브 경기 조건에 따른 타자·구종·투구 위치 차이</t>
  </si>
  <si>
    <t>1. 번트 입력이 가능한 타격 기회에서 [L번트]를 선택한다.
2. 버튼 입력이 정상 처리되고 경기 흐름이 이어지는지 확인한다.
3. 다음 타격 기회에서 [R번트]를 선택한다.
4. 버튼 입력이 정상 처리되고 경기 흐름이 이어지는지 확인한다.
5. 두 입력에서 확인한 타구 방향 차이는 UX 관찰 결과로 비교한다.</t>
  </si>
  <si>
    <t>[L번트]와 [R번트] 버튼 입력이 정상 처리되고, 입력 후 경기 흐름이 이어져야 한다. 화면 멈춤이나 조작 불가가 발생하지 않아야 한다. 타구 방향 차이는 타자·구종·투구 위치의 영향을 받을 수 있으므로 UX 관찰 결과로 별도 관리한다.</t>
  </si>
  <si>
    <t>UX</t>
  </si>
  <si>
    <t>라이브 경기에서 동일 조건 통제가 어려워 입력 정상 여부를 Pass 기준으로 두고 방향 차이는 UX 관찰로 분리.</t>
  </si>
  <si>
    <t>CPB26-BAT-006</t>
  </si>
  <si>
    <t>타격 결과</t>
  </si>
  <si>
    <t>인플레이 화면 전환</t>
  </si>
  <si>
    <t>수동 타격 중 페어 지역으로 타구가 진행되어 인플레이가 발생한 상태</t>
  </si>
  <si>
    <t>페어 타구 1회 / 타구 추적 카메라 / 야수와 타구 위치 / 상황별 조작 UI</t>
  </si>
  <si>
    <t>1. 타격을 반복해 페어 지역으로 타구가 진행되는 인플레이 상황을 1회 만든다.
2. 타격 화면에서 타구 추적 또는 수비 화면으로 카메라가 전환되는지 확인한다.
3. 타구 위치와 공을 처리하는 야수가 화면에 표시되는지 확인한다.
4. 타구 진행 중 상황에 맞는 수비 또는 주루 관련 UI가 표시되는지 확인한다.
5. 타격 UI가 인플레이 화면에 중복으로 남지 않는지 확인한다.</t>
  </si>
  <si>
    <t>페어 타구 발생 후 카메라는 타구 추적 또는 수비 화면으로 전환되어야 한다. 타구 위치와 공을 처리하는 야수가 표시되어야 하며 타격 UI는 상황에 맞는 UI로 전환되고 중복으로 남지 않아야 한다.</t>
  </si>
  <si>
    <t>CPB26-BAT-007</t>
  </si>
  <si>
    <t>아웃 판정</t>
  </si>
  <si>
    <t>인플레이 상황에서 타자 또는 주자가 아웃되는 결과가 발생한 상태</t>
  </si>
  <si>
    <t>OUT 판정 문구 또는 효과 / 아웃 처리 전·후 아웃 수</t>
  </si>
  <si>
    <t>1. 아웃 판정 직전 아웃 수를 확인한다.
2. 타자 또는 주자가 아웃 처리되는 상황을 확인한다.
3. [OUT] 문구 또는 판정 효과가 1회 표시되는지 확인한다.
4. 아웃 수가 이전보다 1 증가했는지 비교한다.
5. 3아웃 미만에는 다음 플레이, 3아웃에는 공수 교대로 이어지는지 확인한다.</t>
  </si>
  <si>
    <t>아웃 발생 시 [OUT] 문구 또는 판정 효과가 1회 표시되고 아웃 수가 1 증가해야 한다. 3아웃 미만에는 다음 플레이로, 3아웃에는 공수 교대로 이어져야 하며 아웃 수가 중복 증가하면 안 된다.</t>
  </si>
  <si>
    <t>CPB26-BAT-008</t>
  </si>
  <si>
    <t>스윙 연속 입력</t>
  </si>
  <si>
    <t>수동 타격 화면에서 [스윙] 버튼이 활성화되어 있고 투구 1회가 진행되는 상태</t>
  </si>
  <si>
    <t>입력 전 카운트 / 한 번의 투구 동안 [스윙] 버튼 1초 이내 3회 연속 탭</t>
  </si>
  <si>
    <t>1. 투구 전 볼·스트라이크·아웃 카운트를 확인한다.
2. 투구 중 [스윙] 버튼을 1초 이내에 3회 연속 탭한다.
3. 스윙 모션과 타격 판정이 1회만 처리되는지 확인한다.
4. 카운트 또는 인플레이 결과가 한 번만 갱신되는지 입력 전 상태와 비교한다.</t>
  </si>
  <si>
    <t>한 번의 투구에서 [스윙] 버튼을 1초 이내 3회 입력해도 스윙 모션과 타격 판정은 1회만 처리되어야 한다. 카운트 또는 인플레이 결과가 중복 반영되면 안 된다.</t>
  </si>
  <si>
    <t>CPB26-FIELD-001</t>
  </si>
  <si>
    <t>이닝 결과</t>
  </si>
  <si>
    <t>이닝 결과표</t>
  </si>
  <si>
    <t>사용자 팀의 첫 수동 공격 또는 수비 반이닝이 종료된 상태</t>
  </si>
  <si>
    <t>종료된 이닝·초/말 정보 / 양 팀 점수 / [NEXT] 버튼</t>
  </si>
  <si>
    <t>1. 수동 반이닝 종료 직후 이닝 결과표가 표시되는지 확인한다.
2. 종료된 이닝 번호와 초·말 구분이 표시되는지 확인한다.
3. 양 팀의 현재 점수가 각각 표시되는지 확인한다.
4. 화면 하단에 [NEXT] 버튼이 표시되는지 확인한다.
5. 이닝 정보, 점수, 버튼이 서로 겹치거나 잘리지 않는지 확인한다.</t>
  </si>
  <si>
    <t>수동 반이닝 종료 후 이닝 결과표가 표시되어야 한다. 종료된 이닝 번호와 초·말, 양 팀 점수, [NEXT] 버튼이 표시되고 모든 정보가 읽을 수 있어야 한다.</t>
  </si>
  <si>
    <t>CPB26-FIELD-002</t>
  </si>
  <si>
    <t>이닝 진행</t>
  </si>
  <si>
    <t>NEXT 진행 버튼</t>
  </si>
  <si>
    <t>이닝 결과표에 [NEXT] 버튼이 표시된 상태</t>
  </si>
  <si>
    <t>[NEXT] 버튼 / 다음 진행 화면의 [경기 진행]·[이닝 자동진행] 버튼</t>
  </si>
  <si>
    <t>1. 이닝 결과표 하단의 [NEXT] 버튼을 1회 탭한다.
2. 다음 진행 선택 화면으로 전환되는지 확인한다.
3. [경기 진행] 버튼이 표시되는지 확인한다.
4. [이닝 자동진행] 버튼이 표시되는지 확인한다.
5. 두 버튼의 문구와 선택 영역이 서로 겹치거나 잘리지 않는지 확인한다.</t>
  </si>
  <si>
    <t>[NEXT] 입력 후 다음 진행 선택 화면이 표시되어야 한다. 화면에 [경기 진행]과 [이닝 자동진행] 버튼이 각각 표시되고 두 버튼의 문구와 선택 영역이 구분되어야 한다.</t>
  </si>
  <si>
    <t>CPB26-FIELD-003</t>
  </si>
  <si>
    <t>이닝 자동진행</t>
  </si>
  <si>
    <t>자동진행 목표 이닝</t>
  </si>
  <si>
    <t>다음 진행 선택 화면에 [이닝 자동진행] 버튼이 표시되고 현재 이닝을 확인 가능한 상태</t>
  </si>
  <si>
    <t>현재 이닝 / 현재 이닝 바로 다음 이닝 / 목표 이닝 선택 UI</t>
  </si>
  <si>
    <t>1. 현재 진행 중인 이닝을 확인한다.
2. [이닝 자동진행] 버튼을 1회 탭한다.
3. 목표 이닝 선택 UI에서 현재 이닝 바로 다음 이닝을 선택한다.
4. 자동진행을 시작하고 선택한 이닝까지 진행되는지 확인한다.
5. 선택한 이닝 도달 후 경기 진행 화면 또는 결과 화면이 표시되는지 확인한다.</t>
  </si>
  <si>
    <t>현재 이닝은 목표값으로 선택되지 않아야 하며 바로 다음 이닝은 선택 가능해야 한다. 자동진행 시작 후 선택한 이닝까지 진행되어야 하고, 도달 후 경기 진행을 계속 선택할 수 있는 화면이 표시되어야 한다.</t>
  </si>
  <si>
    <t>목표 이닝 선택 UI와 실제 도달 여부를 함께 확인.</t>
  </si>
  <si>
    <t>CPB26-FIELD-004</t>
  </si>
  <si>
    <t>일시정지</t>
  </si>
  <si>
    <t>경기 메뉴 복귀</t>
  </si>
  <si>
    <t>수동 경기 진행 중 일시정지 버튼이 표시되고 현재 이닝·카운트를 확인 가능한 상태</t>
  </si>
  <si>
    <t>일시정지 전 이닝·점수·볼·스트라이크·아웃 / 일시정지 버튼 / 경기 복귀 버튼</t>
  </si>
  <si>
    <t>1. 일시정지 전 이닝·점수·볼·스트라이크·아웃 상태를 확인한다.
2. 일시정지 버튼을 1회 탭해 경기 진행이 멈추는지 확인한다.
3. 경기 복귀 버튼을 1회 탭한다.
4. 복귀 후 이닝·점수·카운트가 일시정지 전과 동일한지 화면에서 비교한다.</t>
  </si>
  <si>
    <t>일시정지 입력 후 일시정지 메뉴가 표시되고 경기 진행이 멈춰야 한다. 복귀 입력 후 동일한 경기 화면으로 돌아와야 하며 이닝, 점수, 볼·스트라이크·아웃 카운트가 일시정지 전과 동일해야 한다.</t>
  </si>
  <si>
    <t>일시정지 후 복귀 시 경기 상태 유지 확인.</t>
  </si>
  <si>
    <t>CPB26-AUTO-001</t>
  </si>
  <si>
    <t>자동진행 화면</t>
  </si>
  <si>
    <t>자동진행 기본 UI</t>
  </si>
  <si>
    <t>플레이 방식에서 선택하지 않은 반이닝 또는 [이닝 자동진행]을 통해 자동진행 화면에 진입한 상태</t>
  </si>
  <si>
    <t>상단 스코어보드 / 중앙 경기장 또는 진행 화면 / 우측 문자 중계 / 배속 버튼 / [경기 개입] 버튼</t>
  </si>
  <si>
    <t>1. 자동진행 화면 상단의 스코어보드를 확인한다.
2. 중앙에 경기장 또는 경기 진행 화면이 표시되는지 확인한다.
3. 우측에 문자 중계 패널이 표시되는지 확인한다.
4. 배속 조작 버튼이 표시되는지 확인한다.
5. [경기 개입] 버튼이 표시되는지 확인한다.
6. 각 영역이 겹치거나 잘리지 않는지 확인한다.</t>
  </si>
  <si>
    <t>자동진행 화면에 상단 스코어보드, 중앙 경기 진행 영역, 우측 문자 중계, 배속 조작 버튼, [경기 개입] 버튼이 표시되어야 한다. 각 영역은 겹치거나 잘리지 않아야 한다.</t>
  </si>
  <si>
    <t>CPB26-AUTO-002</t>
  </si>
  <si>
    <t>스코어보드</t>
  </si>
  <si>
    <t>이닝별 스코어보드</t>
  </si>
  <si>
    <t>자동진행 화면이 표시된 상태</t>
  </si>
  <si>
    <t>이닝 1~12 열 / R·H·E·B 열 / 사용자 팀과 상대 팀 행 / 각 점수·기록 값</t>
  </si>
  <si>
    <t>1. 자동진행 화면 상단 스코어보드의 열 제목을 확인한다.
2. 이닝 1~12 열이 순서대로 표시되는지 확인한다.
3. R, H, E, B 열이 각각 표시되는지 확인한다.
4. 사용자 팀과 상대 팀이 서로 다른 행에 표시되는지 확인한다.
5. 각 이닝 점수와 R·H·E·B 값이 해당 팀 행에 정렬되는지 확인한다.
6. 숫자가 인접 행이나 열로 밀리거나 잘리지 않는지 확인한다.</t>
  </si>
  <si>
    <t>스코어보드에 1~12이닝 열과 R·H·E·B 열, 사용자 팀·상대 팀 행이 표시되어야 한다. 각 점수와 기록 값은 올바른 팀 행과 열에 정렬되고 읽을 수 있어야 한다.</t>
  </si>
  <si>
    <t>CPB26-AUTO-003</t>
  </si>
  <si>
    <t>문자 중계</t>
  </si>
  <si>
    <t>자동진행 화면에서 우측 문자 중계 패널이 표시되고 경기가 진행 중인 상태</t>
  </si>
  <si>
    <t>[문자 중계] 제목 / 현재 이닝·공격 팀 안내 / 선수명과 플레이 결과 문구</t>
  </si>
  <si>
    <t>1. 우측 패널 상단의 [문자 중계] 제목을 확인한다.
2. 현재 이닝과 공격 중인 구단을 알 수 있는 문구가 표시되는지 확인한다.
3. 선수명과 투구·타격·아웃·진루 등 플레이 결과 문구가 줄 단위로 표시되는지 확인한다.
4. 경기가 진행될 때 새로운 문구가 시간 순서대로 추가되는지 확인한다.
5. 문구가 패널 밖으로 잘리거나 [경기 개입] 버튼을 가리지 않는지 확인한다.</t>
  </si>
  <si>
    <t>문자 중계 패널에 현재 이닝·공격 팀과 선수별 플레이 결과가 시간 순서대로 표시되어야 한다. 경기 진행에 따라 새 문구가 추가되어야 하며 문구가 패널 밖으로 잘리거나 [경기 개입] 버튼을 가리지 않아야 한다.</t>
  </si>
  <si>
    <t>CPB26-AUTO-004</t>
  </si>
  <si>
    <t>배속 조작</t>
  </si>
  <si>
    <t>배속 버튼·상태</t>
  </si>
  <si>
    <t>자동진행 화면 우측 하단에 배속 조작 영역이 표시된 상태</t>
  </si>
  <si>
    <t>정배속 상태 표시 / 2배속 전환 버튼 또는 2배속 상태 표시 / [경기 개입] 버튼</t>
  </si>
  <si>
    <t>1. 자동진행 화면 우측 하단의 배속 조작 영역을 확인한다.
2. 현재 배속 상태를 나타내는 문구 또는 아이콘이 표시되는지 확인한다.
3. 정배속과 2배속을 전환할 수 있는 버튼이 표시되는지 확인한다.
4. 배속 버튼과 [경기 개입] 버튼의 터치 영역이 서로 구분되는지 확인한다.
5. 배속 상태 문구 또는 아이콘이 판독 가능한지 확인한다.</t>
  </si>
  <si>
    <t>자동진행 화면에 현재 정배속 또는 2배속 상태를 확인하고 전환할 수 있는 버튼이 표시되어야 한다. 배속 버튼은 [경기 개입] 버튼과 구분되고 상태 문구 또는 아이콘이 읽을 수 있어야 한다.</t>
  </si>
  <si>
    <t>CPB26-AUTO-005-A</t>
  </si>
  <si>
    <t>2배속 상태 표시 전환</t>
  </si>
  <si>
    <t>자동진행 화면에서 정배속 상태와 배속 버튼을 확인할 수 있는 상태</t>
  </si>
  <si>
    <t>정배속→2배속 / 배속 상태 표시</t>
  </si>
  <si>
    <t>1. 정배속 상태 표시를 확인한다.
2. 배속 버튼을 1회 탭해 2배속으로 전환한다.
3. 상태 표시가 2배속으로 변경되는지 확인한다.</t>
  </si>
  <si>
    <t>배속 버튼 입력 후 상태 표시가 정배속에서 2배속으로 변경되어야 한다.</t>
  </si>
  <si>
    <t>2배속 상태 표시 전환 확인.</t>
  </si>
  <si>
    <t>CPB26-AUTO-005-B</t>
  </si>
  <si>
    <t>2배속 전환 후 진행 속도 변화</t>
  </si>
  <si>
    <t>자동진행 화면에서 정배속과 2배속을 전환할 수 있는 상태</t>
  </si>
  <si>
    <t>정배속·2배속 / 문자 중계와 이닝 진행</t>
  </si>
  <si>
    <t>1. 정배속 상태에서 문자 중계와 이닝 진행 흐름을 확인한다.
2. 2배속으로 전환한다.
3. 문자 중계와 이닝 진행이 정배속보다 빠르게 처리되는지 비교한다.</t>
  </si>
  <si>
    <t>2배속 상태에서는 문자 중계와 이닝 진행이 정배속보다 빠르게 처리되어야 한다.</t>
  </si>
  <si>
    <t>정량 배율 측정이 아닌 정배속 대비 문자 중계·이닝 진행 속도 증가 확인.</t>
  </si>
  <si>
    <t>CPB26-AUTO-005-C</t>
  </si>
  <si>
    <t>정배속 복귀</t>
  </si>
  <si>
    <t>자동진행 화면이 2배속으로 진행 중인 상태</t>
  </si>
  <si>
    <t>2배속→정배속 / 상태 표시·실제 진행 속도</t>
  </si>
  <si>
    <t>1. 2배속 상태에서 배속 버튼을 입력한다.
2. 정배속 상태 표시로 돌아오는지 확인한다.
3. 문자 중계와 이닝 진행 속도가 정배속 수준으로 복귀하는지 확인한다.</t>
  </si>
  <si>
    <t>정배속으로 전환하면 상태 표시와 실제 진행 속도가 함께 정배속 상태로 복귀해야 한다.</t>
  </si>
  <si>
    <t>2배속에서 정배속으로 복귀 확인.</t>
  </si>
  <si>
    <t>CPB26-AUTO-006</t>
  </si>
  <si>
    <t>경기 개입</t>
  </si>
  <si>
    <t>경기 개입 요구 P 표시 확인</t>
  </si>
  <si>
    <t>자동진행 화면에 [경기 개입] 버튼과 요구 P가 표시된 상태</t>
  </si>
  <si>
    <t>[경기 개입] 버튼 / 표시된 요구 P / 상단 보유 P</t>
  </si>
  <si>
    <t>1. 자동진행 화면에서 [경기 개입] 버튼과 요구 P를 확인한다.
2. 요구 P가 숫자로 판독 가능한지 확인한다.
3. 상단 보유 P와 요구 P가 다른 UI에 가려지거나 잘리지 않는지 확인한다.
4. 배속 전환 또는 화면 갱신 후에도 요구 P 표시가 비정상적으로 사라지지 않는지 확인한다.</t>
  </si>
  <si>
    <t>경기 개입 요구 P가 숫자로 판독 가능하게 표시되어야 한다. 보유 P와 요구 P가 다른 UI에 가려지거나 잘리지 않아야 하며, 화면 갱신 후 표시가 비정상적으로 사라지면 안 된다.</t>
  </si>
  <si>
    <t>경기 개입 요구 P가 선명하게 표시되고 UI에 가려지지 않으며 화면 갱신 후에도 유지되는 상태 확인.</t>
  </si>
  <si>
    <t>CPB26-AUTO-007</t>
  </si>
  <si>
    <t>경기 개입 연속 입력 처리</t>
  </si>
  <si>
    <t>자동진행 화면에 [경기 개입] 버튼이 표시되고 보유 P와 소모 P를 확인할 수 있는 상태</t>
  </si>
  <si>
    <t>[경기 개입] 버튼 2회 연속 입력 / 확인 세션 보유 60,285P / 개입 요구 P 0→500→1,000→1,500P / 500P 사용 후 59,785P / 1,000P 사용 후 58,785P</t>
  </si>
  <si>
    <t>1. 개입 전 이닝·초/말과 보유 P, 버튼의 요구 P를 확인한다.
2. [경기 개입] 버튼을 1초 이내에 2회 연속 탭한다.
3. 수동 타격 또는 투구 화면이 1회만 표시되는지 확인한다.
4. 전환 후 이닝·초/말이 유지되고 보유 P가 1회 개입 기준으로만 변했는지 비교한다.
5. 자동진행 화면과 수동 조작 화면이 중복 표시되지 않는지 확인한다.</t>
  </si>
  <si>
    <t>[경기 개입] 버튼을 빠르게 2회 입력해도 수동 조작 화면 전환과 P 처리는 1회 기준으로 진행되어야 한다. 이닝과 초·말 상태는 유지되어야 하며 자동진행 화면과 수동 조작 화면이 중복 표시되면 안 된다.</t>
  </si>
  <si>
    <t>[경기 개입] 버튼 2회 연속 입력 시 수동 조작 화면 전환과 P 처리가 1회만 반영됨. 동일 세션에서 개입 요구 P가 0→500→1,000→1,500P로 증가했으며, 500P·1,000P 사용 후 보유 P가 각각 59,785P·58,785P로 반영됨.</t>
  </si>
  <si>
    <t>CPB26-RESULT-001</t>
  </si>
  <si>
    <t>결과 목록</t>
  </si>
  <si>
    <t>경기 결과 목록</t>
  </si>
  <si>
    <t>리그 메뉴에서 경기 결과 목록 화면에 진입한 상태</t>
  </si>
  <si>
    <t>경기별 날짜 또는 차수 / 승·패 표시 / 사용자 팀명·상대 팀명 / 최종 스코어</t>
  </si>
  <si>
    <t>1. 경기 결과 목록의 각 행을 확인한다.
2. 각 행에 경기 날짜 또는 차수가 표시되는지 확인한다.
3. 승 또는 패 결과가 표시되는지 확인한다.
4. 사용자 팀명과 상대 팀명이 함께 표시되는지 확인한다.
5. 최종 스코어가 두 팀에 대응해 표시되는지 확인한다.
6. 여러 경기 결과가 서로 다른 행으로 구분되고 문구·숫자가 잘리지 않는지 확인한다.</t>
  </si>
  <si>
    <t>경기 결과 목록의 각 행에 날짜 또는 차수, 승·패 결과, 사용자 팀명, 상대 팀명, 최종 스코어가 표시되어야 한다. 경기별 행이 구분되고 각 값이 해당 경기와 팀에 맞게 정렬되어야 한다.</t>
  </si>
  <si>
    <t>CPB26-RESULT-002</t>
  </si>
  <si>
    <t>결과 상세</t>
  </si>
  <si>
    <t>경기 결과 상세</t>
  </si>
  <si>
    <t>리그 경기 결과 목록 화면에서 상세 확인할 경기 1건이 표시된 상태</t>
  </si>
  <si>
    <t>결과 목록의 경기 1건 / WIN 또는 LOSE / 사용자 팀명·상대 팀명 / 최종 스코어 / 이닝별 기록 / 다음 진행 버튼</t>
  </si>
  <si>
    <t>1. 결과 목록에서 확인할 경기의 승패·양 팀명·최종 스코어를 확인한다.
2. 해당 경기 행을 탭해 결과 상세 화면으로 진입한다.
3. 상세 화면의 승패·양 팀명·최종 스코어가 목록과 일치하는지 비교한다.
4. 이닝별 점수 또는 경기 기록표가 표시되는지 확인한다.
5. 승패 표시가 최종 스코어의 대소 관계와 일치하고 복귀 버튼이 있는지 확인한다.</t>
  </si>
  <si>
    <t>선택한 경기의 결과 상세 화면이 표시되어야 한다. 양 팀명, 최종 스코어, 승패는 결과 목록의 기록과 일치해야 한다. 사용자 팀 점수가 높으면 WIN, 낮으면 LOSE로 표시되어야 하며 이닝별 점수 또는 기록표와 복귀 가능한 버튼이 표시되어야 한다.</t>
  </si>
  <si>
    <t>DRAW 표시는 이번 범위에서 제외.</t>
  </si>
  <si>
    <t>CPB26-RESULT-003</t>
  </si>
  <si>
    <t>MVP</t>
  </si>
  <si>
    <t>MVP 화면 정보</t>
  </si>
  <si>
    <t>경기 결과 흐름에서 MVP 화면이 표시된 상태</t>
  </si>
  <si>
    <t>MVP 선수 카드 / 선수명 / 소속 구단 / 화면에 표시된 MVP 경기 기록 / [확인] 버튼</t>
  </si>
  <si>
    <t>1. MVP 화면에 선정 선수 카드가 표시되는지 확인한다.
2. 선수명과 소속 구단이 표시되는지 확인한다.
3. 화면에 표시된 MVP 경기 기록의 항목명과 수치를 확인한다.
4. 선수 카드와 선수명·기록이 동일 선수를 가리키는지 확인한다.
5. 화면 하단에 [확인] 버튼이 표시되는지 확인한다.
6. 모든 문구와 수치가 서로 겹치거나 잘리지 않는지 확인한다.</t>
  </si>
  <si>
    <t>MVP 화면에 선정 선수 카드, 선수명, 소속 구단, 화면에서 제공하는 MVP 경기 기록, [확인] 버튼이 표시되어야 한다. 카드와 선수명·기록이 동일 선수를 가리키고 모든 값이 읽을 수 있어야 한다.</t>
  </si>
  <si>
    <t>MVP 선정 기준 검증이 아닌 화면 정보 표시 확인.</t>
  </si>
  <si>
    <t>CPB26-RESULT-004</t>
  </si>
  <si>
    <t>보상 표시</t>
  </si>
  <si>
    <t>경기 보상 화면</t>
  </si>
  <si>
    <t>경기 결과 흐름에서 경기 보상 화면이 표시된 상태</t>
  </si>
  <si>
    <t>보상 아이콘 / 보상명 또는 재화 종류 / 지급 수량 / [확인] 버튼</t>
  </si>
  <si>
    <t>1. 경기 보상 화면의 각 보상 항목을 확인한다.
2. 각 항목에 보상 아이콘이 표시되는지 확인한다.
3. 보상명 또는 재화 종류를 식별할 수 있는 문구가 표시되는지 확인한다.
4. 각 보상의 지급 수량이 숫자로 표시되는지 확인한다.
5. 화면 하단에 [확인] 버튼이 표시되는지 확인한다.
6. 보상명, 아이콘, 수량, 버튼이 서로 겹치거나 잘리지 않는지 확인한다.</t>
  </si>
  <si>
    <t>경기 보상 화면에 각 보상의 아이콘, 보상명 또는 재화 종류, 지급 수량, [확인] 버튼이 표시되어야 한다. 각 수량은 해당 보상 항목과 대응하고 모든 정보가 읽을 수 있어야 한다.</t>
  </si>
  <si>
    <t>CPB26-RESULT-005-A</t>
  </si>
  <si>
    <t>보상 반영</t>
  </si>
  <si>
    <t>경기 결과 총 획득 P 반영</t>
  </si>
  <si>
    <t>경기 시작 전 보유 P를 확인했고 경기 종료 후 총 획득 P가 표시된 상태</t>
  </si>
  <si>
    <t>경기 전 52,900P / 결과 화면 총 획득 610P / 종료 후 53,510P</t>
  </si>
  <si>
    <t>1. 경기 전 보유 P 52,900을 확인한다.
2. 경기 종료 후 결과 화면의 총 획득 P 610을 확인한다.
3. 결과 화면을 종료한다.
4. 보유 P가 53,510으로 증가했는지 확인한다.</t>
  </si>
  <si>
    <t>결과 화면의 총 획득 610P는 보유 P에 1회 반영되어 경기 전 52,900P에서 53,510P로 증가해야 한다.</t>
  </si>
  <si>
    <t>결과 화면 총 획득 P의 보유량 반영 확인.</t>
  </si>
  <si>
    <t>CPB26-RESULT-005-B</t>
  </si>
  <si>
    <t>도전 과제 보상 결과 합산·중복 방지</t>
  </si>
  <si>
    <t>경기 중 도전 과제 보상이 발생했고 경기 종료 후 총 획득 보상을 확인할 수 있는 상태</t>
  </si>
  <si>
    <t>승리 보상 160P / 도전 과제 100P / MVP 보너스 60P / 총 획득 320P / 도전 과제 상세 Total 100P</t>
  </si>
  <si>
    <t>1. 경기 결과 화면에서 승리 보상 160P, 도전 과제 100P, MVP 보너스 60P, 총 획득 320P를 확인한다.
2. 도전 과제의 [달성 목록]을 열어 달성 항목별 P와 Total 100P를 확인한다.
3. 승리 보상·도전 과제·MVP 보너스의 합계가 총 획득 320P와 일치하는지 비교한다.
4. 결과 화면 종료 후 도전 과제 보상이 별도로 한 번 더 지급되지 않는지 확인한다.</t>
  </si>
  <si>
    <t>도전 과제 상세의 Total P가 결과 화면의 도전 과제 P와 일치해야 한다. 승리 보상·도전 과제·MVP 보너스의 합계가 총 획득 P와 일치하고, 동일 보상이 별도로 중복 지급되면 안 된다.</t>
  </si>
  <si>
    <t>승리 보상 160P + 도전 과제 100P + MVP 보너스 60P = 총 획득 320P 확인. 도전 과제 달성 목록의 Total 100P가 결과 화면의 도전 과제 100P와 일치함.</t>
  </si>
  <si>
    <t>CPB26-RISK-001</t>
  </si>
  <si>
    <t>입장 재화</t>
  </si>
  <si>
    <t>입장 재화 부족 상태 경기 시작 제한</t>
  </si>
  <si>
    <t>리그 경기 시작 화면에서 야구공 또는 경기 입장 재화가 부족한 상태</t>
  </si>
  <si>
    <t>보유 야구공/입장 재화 부족 상태 / [게임 시작] 버튼</t>
  </si>
  <si>
    <t>1. 리그 경기 시작 화면에 진입한다.
2. 현재 보유 야구공 또는 입장 재화 수량이 부족한지 확인한다.
3. [게임 시작] 버튼을 1회 탭한다.
4. 부족 안내 또는 충전 안내가 표시되는지 확인한다.
5. 재화가 부족한 상태로 경기 진행 화면에 진입하지 않는지 확인한다.</t>
  </si>
  <si>
    <t>입장 재화가 부족한 상태에서는 경기 진입이 차단되어야 한다. 부족 안내 또는 충전 유도 화면이 표시되어야 하며, 재화가 부족한 상태로 경기 진행 화면에 진입하면 안 된다.</t>
  </si>
  <si>
    <t>부족 상태에서 경기 시작 차단 및 부족/충전 안내 확인.</t>
  </si>
  <si>
    <t>CPB26-RISK-002</t>
  </si>
  <si>
    <t>경기개입</t>
  </si>
  <si>
    <t>보유 P가 경기개입 요구 P 미만일 때 처리</t>
  </si>
  <si>
    <t>자동진행 화면에서 경기개입 버튼과 요구 P가 표시되고, 보유 P가 요구 P보다 작은 상태</t>
  </si>
  <si>
    <t>보유 P &lt; 요구 P / 경기개입 버튼</t>
  </si>
  <si>
    <t>1. 자동진행 화면에서 보유 P와 경기개입 요구 P를 비교한다.
2. 보유 P가 요구 P보다 작은 상태를 확인한다.
3. [경기개입] 버튼을 1회 탭한다.
4. 부족 안내, 비활성 처리 또는 차단 처리가 발생하는지 확인한다.
5. P가 부족한 상태로 수동 조작 화면에 진입하지 않는지 확인한다.</t>
  </si>
  <si>
    <t>보유 P가 요구 P보다 작은 상태에서는 경기개입이 실행되지 않아야 한다. 부족 상태 안내가 표시되거나 버튼이 비활성 처리되어야 하며, P가 부족한 상태로 수동 조작 화면에 진입하면 안 된다.</t>
  </si>
  <si>
    <t>보유 P 부족 상태에서 경기개입 차단 확인.</t>
  </si>
  <si>
    <t>CPB26-RISK-003</t>
  </si>
  <si>
    <t>보유 P와 요구 P가 동일할 때 경기개입 처리</t>
  </si>
  <si>
    <t>자동진행 화면에서 보유 P와 경기개입 요구 P가 동일한 상태</t>
  </si>
  <si>
    <t>보유 P = 요구 P / 경기개입 버튼</t>
  </si>
  <si>
    <t>1. 자동진행 화면에서 보유 P와 경기개입 요구 P가 동일한지 확인한다.
2. [경기개입] 버튼을 1회 탭한다.
3. 수동 조작 화면으로 전환되는지 확인한다.
4. 경기개입 후 보유 P가 정상 차감되는지 확인한다.
5. 차감 후 표시값이 음수로 내려가지 않는지 확인한다.</t>
  </si>
  <si>
    <t>보유 P와 요구 P가 동일한 조건에서 경기개입 실행 가능 여부는 인게임 안내 또는 기획 기준 확인 후 판정한다. 실행되는 경우 요구 P만큼 1회 차감되어 보유 P가 0이 되어야 하며, 음수 표시나 중복 차감이 발생하면 안 된다.</t>
  </si>
  <si>
    <t>보유 P와 경기개입 요구 P를 동일하게 맞추기 어려워 Blocked 처리. 동일값에서 경기개입이 허용되는지는 인게임 안내 또는 기획 기준 추가 확인 필요.</t>
  </si>
  <si>
    <t>CPB26-RISK-004</t>
  </si>
  <si>
    <t>보상 수령</t>
  </si>
  <si>
    <t>보상 수령 버튼 연속 입력 중복 지급 방지</t>
  </si>
  <si>
    <t>수령 가능한 보상이 1개 표시되고 [수령] 또는 [확인] 버튼을 입력할 수 있는 상태</t>
  </si>
  <si>
    <t>수령 전 보상 수량 / 버튼 3회 연속 입력 / 수령 후 보유 수량</t>
  </si>
  <si>
    <t>1. 수령 전 보상 종류와 보유 수량을 확인한다.
2. 보상 수령 버튼을 1초 이내에 3회 연속 탭한다.
3. 수령 완료 화면과 수령 후 보유 수량을 확인한다.
4. 보상이 1회 지급 기준으로만 반영됐는지 이전 수량과 비교한다.</t>
  </si>
  <si>
    <t>보상 수령 버튼을 연속 입력해도 보상은 1회만 지급되어야 한다. 수령 후 동일 보상이 다시 수령 가능한 상태로 남거나 추가 지급되면 안 된다.</t>
  </si>
  <si>
    <t>보상 수령 버튼 연속 입력 후 1회 지급만 확인.</t>
  </si>
  <si>
    <t>CPB26-RISK-005</t>
  </si>
  <si>
    <t>우편함 보상 수령 후 네트워크 재연결 정합성</t>
  </si>
  <si>
    <t>우편함에 수령 가능한 보상 1건이 있고 모바일 데이터 연결 상태에서 보상을 수령할 수 있는 상태</t>
  </si>
  <si>
    <t>우편함 수령 보상 1건 / 수령 전·후 보유 상태 / 모바일 데이터 ON→OFF→ON</t>
  </si>
  <si>
    <t>1. 우편함에서 수령할 보상과 수령 전 보유 상태를 확인한다.
2. 보상을 수령하고 보유 상태에 반영되는지 확인한다.
3. 모바일 데이터를 OFF로 전환한 뒤 다시 ON으로 전환한다.
4. 네트워크 재연결 후 수령된 보상의 반영 상태가 유지되는지 비교한다.</t>
  </si>
  <si>
    <t>우편함 보상 수령 후 네트워크를 재연결해도 수령된 보상의 반영 상태가 유지되어야 한다. 네트워크 재연결로 보상 수량이 추가 증가하거나 수령 전 상태로 되돌아가면 안 된다.</t>
  </si>
  <si>
    <t>우편함 보상 수령 후 모바일 데이터를 OFF→ON으로 전환했으며, 네트워크 재연결 후 수령된 보상의 반영 상태가 유지됨.</t>
  </si>
  <si>
    <t>CPB26-RISK-006</t>
  </si>
  <si>
    <t>앱 종료/복귀</t>
  </si>
  <si>
    <t>수동 경기 중 앱 강제 종료 후 재접속 처리</t>
  </si>
  <si>
    <t>수동 경기 공격 상황에서 박해민 선수 타석으로 타격 조작이 가능한 상태</t>
  </si>
  <si>
    <t>수동 경기 공격 상황 / 타자 박해민 / 타석 진행 중 앱 강제 종료 / 재접속 후 동일 타석 복귀 여부</t>
  </si>
  <si>
    <t>1. 수동 경기 공격 상황에서 박해민 선수 타석으로 진행한다.
2. 타격 조작이 가능한 상태에서 앱을 강제 종료한다.
3. 동일 계정으로 앱에 재접속한다.
4. 박해민 선수 타석으로 복귀하는지 확인한다.
5. 복귀 후 타격을 계속 진행할 수 있고 경기 진행 상태가 비정상적으로 변경되지 않았는지 확인한다.</t>
  </si>
  <si>
    <t>앱 강제 종료 후 재접속하면 종료 전 진행 중이던 박해민 선수 타석으로 복귀해 타격을 계속 진행할 수 있어야 한다. 복귀 과정에서 경기 진행 상태가 비정상적으로 변경되거나 조작 불가가 발생하면 안 된다.</t>
  </si>
  <si>
    <t>수동 경기 공격 상황에서 박해민 선수 타석 진행 중 앱 강제 종료 후 재접속. 동일 선수 타석으로 복귀해 공격을 계속 진행할 수 있었으며 확인 범위에서 경기 진행 상태 이상 없음.</t>
  </si>
  <si>
    <t>CPB26-RISK-007</t>
  </si>
  <si>
    <t>설정 지속성</t>
  </si>
  <si>
    <t>앱 재실행 후 설정값 유지</t>
  </si>
  <si>
    <t>게임 설정에서 투수 플레이를 [자동 제구]와 [수동 제구]로 변경할 수 있는 상태</t>
  </si>
  <si>
    <t>변경 전 [자동 제구] / 변경 후 [수동 제구] / 앱 재실행 후 투수 플레이 설정</t>
  </si>
  <si>
    <t>1. 게임 설정에서 투수 플레이가 [자동 제구]인지 확인한다.
2. 투수 플레이를 [수동 제구]로 변경하고 선택값이 반영되는지 확인한다.
3. 앱을 완전히 종료한 뒤 다시 실행한다.
4. 게임 설정에 재진입해 [수동 제구]가 유지되는지 확인한다.
5. 수동 경기에서 수동 제구 조작이 정상적으로 표시되는지 확인한다.</t>
  </si>
  <si>
    <t>앱 재실행 후에도 투수 플레이 [수동 제구] 설정이 유지되어야 한다. 수동 경기에서 수동 제구 조작이 정상적으로 표시되어야 하며, 설정이 [자동 제구]로 임의 복구되면 안 된다.</t>
  </si>
  <si>
    <t>자동 제구에서 수동 제구로 변경 후 앱 재실행 시 설정 유지와 실제 수동 제구 동작 확인.</t>
  </si>
  <si>
    <t>CPB26-RISK-008</t>
  </si>
  <si>
    <t>자동진행</t>
  </si>
  <si>
    <t>자동진행 중 앱 종료 후 경기 결과 정합성</t>
  </si>
  <si>
    <t>리그 자동진행 화면에서 스코어와 이닝 진행 상태가 표시되는 상태</t>
  </si>
  <si>
    <t>자동진행 중 이닝/스코어 / 앱 종료 / 재접속 후 결과 또는 진행 상태</t>
  </si>
  <si>
    <t>1. 자동진행 중 현재 이닝과 스코어를 확인한다.
2. 앱을 종료한 뒤 다시 실행해 로비 또는 리그 화면에 진입한다.
3. 경기 결과·진행 상태·보상 화면을 확인한다.
4. 종료 전 상태와 비교해 결과 중복, 보상 중복, 진행 데이터 손실이 없는지 확인한다.</t>
  </si>
  <si>
    <t>자동진행 중 앱 종료 후 재접속했을 때 확인된 경기 결과 또는 진행 상태에서 결과가 중복 반영되거나 보상이 중복 지급되거나 진행 데이터가 손실되면 안 된다.</t>
  </si>
  <si>
    <t>자동진행 중 앱 종료 후 재접속한 범위에서 경기 결과·진행 데이터의 중복 반영 및 손실이 없는 것을 확인.</t>
  </si>
  <si>
    <t>선수 기록</t>
  </si>
  <si>
    <t>신규 하드 리그 상대 타자 출루율·OPS 초기 표시</t>
  </si>
  <si>
    <t>기존 리그 종료 후 하드 리그를 새로 시작했으며, 신규 리그 첫 경기에 진입한 상태. 양 팀 선수의 신규 리그 기록이 없는 상태</t>
  </si>
  <si>
    <t>사용자 팀 첫 타석 전 / 상대 팀 첫 타석 전 / 타율·안타·출루율·장타율·OPS / 상대 선수 3명 이상 / 두 번째 경기 재확인</t>
  </si>
  <si>
    <t>1. 신규 하드 리그 첫 경기에 진입한다.
2. 사용자 팀 타자의 첫 타석 전 리그모드 기록에서 타율·안타·출루율·장타율·OPS를 확인한다.
3. 상대 팀 공격으로 전환된 뒤 첫 타석 전 상대 타자의 동일 기록 항목을 확인한다.
4. 상대 선수 3명 이상에게 동일 현상이 발생하는지 반복 확인한다.
5. 두 번째 경기에서 동일 상대 선수의 출루율과 OPS 표시값을 다시 확인한다.</t>
  </si>
  <si>
    <t>신규 리그에서 타석 및 출루 기록이 없는 선수의 출루율과 OPS는 0 또는 무기록 상태로 표시되어야 한다. 사용자 팀과 상대 팀에는 동일한 초기 표시 기준이 적용되어야 하며, 경기 결과 반영 후에는 실제 출루 기록에 따라 계산되어야 한다.</t>
  </si>
  <si>
    <t>사용자 팀은 출루율·OPS 0으로 표시됐으나, 상대 팀 첫 타석 전 선수들은 1.000으로 표시됨. 두 번째 경기에서 동일 상대 선수의 출루율·OPS 0.500 표시를 추가 확인함.
Jira KAN-4 등록 완료.</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</si>
</sst>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20">
    <font>
      <sz val="10.0"/>
      <color rgb="FF000000"/>
      <name val="Carlito"/>
      <scheme val="minor"/>
    </font>
    <font>
      <b/>
      <sz val="14.0"/>
      <color rgb="FFFFFFFF"/>
      <name val="Malgun Gothic"/>
    </font>
    <font>
      <b/>
      <sz val="13.0"/>
      <color rgb="FFFFFFFF"/>
      <name val="Carlito"/>
    </font>
    <font>
      <sz val="10.0"/>
      <color rgb="FF203246"/>
      <name val="Malgun Gothic"/>
    </font>
    <font/>
    <font>
      <sz val="10.0"/>
      <color rgb="FF111111"/>
      <name val="Malgun Gothic"/>
    </font>
    <font>
      <sz val="10.0"/>
      <color rgb="FF374151"/>
      <name val="Carlito"/>
    </font>
    <font>
      <b/>
      <sz val="10.0"/>
      <color rgb="FF111111"/>
      <name val="Malgun Gothic"/>
    </font>
    <font>
      <sz val="10.0"/>
      <color rgb="FF111827"/>
      <name val="Carlito"/>
    </font>
    <font>
      <b/>
      <sz val="10.0"/>
      <color rgb="FF000000"/>
      <name val="Malgun Gothic"/>
    </font>
    <font>
      <b/>
      <sz val="10.0"/>
      <color rgb="FFFFFFFF"/>
      <name val="Malgun Gothic"/>
    </font>
    <font>
      <b/>
      <sz val="10.0"/>
      <color rgb="FF9C0006"/>
      <name val="Malgun Gothic"/>
    </font>
    <font>
      <sz val="10.0"/>
      <color rgb="FF000000"/>
      <name val="Malgun Gothic"/>
    </font>
    <font>
      <sz val="10.0"/>
      <color rgb="FF111827"/>
      <name val="Malgun Gothic"/>
    </font>
    <font>
      <b/>
      <sz val="10.0"/>
      <color rgb="FF111827"/>
      <name val="Malgun Gothic"/>
    </font>
    <font>
      <b/>
      <sz val="10.0"/>
      <color rgb="FF111827"/>
      <name val="Carlito"/>
    </font>
    <font>
      <sz val="9.0"/>
      <color rgb="FF000000"/>
      <name val="Malgun Gothic"/>
    </font>
    <font>
      <b/>
      <sz val="9.0"/>
      <color rgb="FF000000"/>
      <name val="Malgun Gothic"/>
    </font>
    <font>
      <sz val="11.0"/>
      <color rgb="FF000000"/>
      <name val="Carlito"/>
    </font>
    <font>
      <sz val="10.0"/>
      <color theme="1"/>
      <name val="Malgun Gothic"/>
    </font>
  </fonts>
  <fills count="14">
    <fill>
      <patternFill patternType="none"/>
    </fill>
    <fill>
      <patternFill patternType="lightGray"/>
    </fill>
    <fill>
      <patternFill patternType="solid">
        <fgColor rgb="FF203246"/>
        <bgColor rgb="FF203246"/>
      </patternFill>
    </fill>
    <fill>
      <patternFill patternType="solid">
        <fgColor rgb="FF203040"/>
        <bgColor rgb="FF203040"/>
      </patternFill>
    </fill>
    <fill>
      <patternFill patternType="solid">
        <fgColor rgb="FFEAF2F8"/>
        <bgColor rgb="FFEAF2F8"/>
      </patternFill>
    </fill>
    <fill>
      <patternFill patternType="solid">
        <fgColor rgb="FFF7FAFC"/>
        <bgColor rgb="FFF7FAFC"/>
      </patternFill>
    </fill>
    <fill>
      <patternFill patternType="solid">
        <fgColor rgb="FFDDEBF7"/>
        <bgColor rgb="FFDDEBF7"/>
      </patternFill>
    </fill>
    <fill>
      <patternFill patternType="solid">
        <fgColor rgb="FFFFFFFF"/>
        <bgColor rgb="FFFFFFFF"/>
      </patternFill>
    </fill>
    <fill>
      <patternFill patternType="solid">
        <fgColor rgb="FFF8FBFE"/>
        <bgColor rgb="FFF8FBFE"/>
      </patternFill>
    </fill>
    <fill>
      <patternFill patternType="solid">
        <fgColor rgb="FFBBD7EE"/>
        <bgColor rgb="FFBBD7EE"/>
      </patternFill>
    </fill>
    <fill>
      <patternFill patternType="solid">
        <fgColor rgb="FFFCE8E6"/>
        <bgColor rgb="FFFCE8E6"/>
      </patternFill>
    </fill>
    <fill>
      <patternFill patternType="solid">
        <fgColor rgb="FFF7F7F7"/>
        <bgColor rgb="FFF7F7F7"/>
      </patternFill>
    </fill>
    <fill>
      <patternFill patternType="solid">
        <fgColor rgb="FF173047"/>
        <bgColor rgb="FF173047"/>
      </patternFill>
    </fill>
    <fill>
      <patternFill patternType="solid">
        <fgColor rgb="FF18324A"/>
        <bgColor rgb="FF18324A"/>
      </patternFill>
    </fill>
  </fills>
  <borders count="18">
    <border/>
    <border>
      <left style="thin">
        <color rgb="FFD9E2EC"/>
      </left>
      <top style="thin">
        <color rgb="FFD9E2EC"/>
      </top>
      <bottom style="thin">
        <color rgb="FFD9E2EC"/>
      </bottom>
    </border>
    <border>
      <top style="thin">
        <color rgb="FFD9E2EC"/>
      </top>
      <bottom style="thin">
        <color rgb="FFD9E2EC"/>
      </bottom>
    </border>
    <border>
      <right style="thin">
        <color rgb="FFD9E2EC"/>
      </right>
      <top style="thin">
        <color rgb="FFD9E2EC"/>
      </top>
      <bottom style="thin">
        <color rgb="FFD9E2EC"/>
      </bottom>
    </border>
    <border>
      <left style="thin">
        <color rgb="FFD9E2EC"/>
      </left>
      <right style="thin">
        <color rgb="FFD9E2EC"/>
      </right>
      <top style="thin">
        <color rgb="FFD9E2EC"/>
      </top>
      <bottom style="thin">
        <color rgb="FFD9E2EC"/>
      </bottom>
    </border>
    <border>
      <left style="thin">
        <color rgb="FFD9E2F3"/>
      </left>
      <right style="thin">
        <color rgb="FFD9E2F3"/>
      </right>
      <top style="thin">
        <color rgb="FFD9E2F3"/>
      </top>
      <bottom style="thin">
        <color rgb="FFD9E2F3"/>
      </bottom>
    </border>
    <border>
      <left style="thin">
        <color rgb="FFD9E2EC"/>
      </left>
      <right style="thin">
        <color rgb="FFD9E2EC"/>
      </right>
      <top style="thin">
        <color rgb="FFD9E2EC"/>
      </top>
    </border>
    <border>
      <left style="thin">
        <color rgb="FFD9E2F3"/>
      </left>
      <top style="thin">
        <color rgb="FFD9E2F3"/>
      </top>
      <bottom style="thin">
        <color rgb="FFD9E2F3"/>
      </bottom>
    </border>
    <border>
      <top style="thin">
        <color rgb="FFD9E2F3"/>
      </top>
      <bottom style="thin">
        <color rgb="FFD9E2F3"/>
      </bottom>
    </border>
    <border>
      <right style="thin">
        <color rgb="FFD9E2F3"/>
      </right>
      <top style="thin">
        <color rgb="FFD9E2F3"/>
      </top>
      <bottom style="thin">
        <color rgb="FFD9E2F3"/>
      </bottom>
    </border>
    <border>
      <left style="thin">
        <color rgb="FFD9E2F3"/>
      </left>
      <top style="thin">
        <color rgb="FFD9E2F3"/>
      </top>
    </border>
    <border>
      <top style="thin">
        <color rgb="FFD9E2F3"/>
      </top>
    </border>
    <border>
      <right style="thin">
        <color rgb="FFD9E2F3"/>
      </right>
      <top style="thin">
        <color rgb="FFD9E2F3"/>
      </top>
    </border>
    <border>
      <left style="thin">
        <color rgb="FFD9E2F3"/>
      </left>
    </border>
    <border>
      <right style="thin">
        <color rgb="FFD9E2F3"/>
      </right>
    </border>
    <border>
      <left style="thin">
        <color rgb="FFD9E2F3"/>
      </left>
      <bottom style="thin">
        <color rgb="FFD9E2F3"/>
      </bottom>
    </border>
    <border>
      <bottom style="thin">
        <color rgb="FFD9E2F3"/>
      </bottom>
    </border>
    <border>
      <right style="thin">
        <color rgb="FFD9E2F3"/>
      </right>
      <bottom style="thin">
        <color rgb="FFD9E2F3"/>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3" fontId="2" numFmtId="0" xfId="0" applyAlignment="1" applyBorder="1" applyFill="1" applyFont="1">
      <alignment horizontal="left" vertical="center"/>
    </xf>
    <xf borderId="0" fillId="4" fontId="3" numFmtId="0" xfId="0" applyAlignment="1" applyFill="1" applyFont="1">
      <alignment horizontal="center" shrinkToFit="0" vertical="center" wrapText="1"/>
    </xf>
    <xf borderId="2" fillId="0" fontId="4" numFmtId="0" xfId="0" applyBorder="1" applyFont="1"/>
    <xf borderId="0" fillId="0" fontId="5" numFmtId="0" xfId="0" applyAlignment="1" applyFont="1">
      <alignment shrinkToFit="0" vertical="center" wrapText="1"/>
    </xf>
    <xf borderId="3" fillId="0" fontId="4" numFmtId="0" xfId="0" applyBorder="1" applyFont="1"/>
    <xf borderId="1" fillId="5" fontId="6" numFmtId="0" xfId="0" applyAlignment="1" applyBorder="1" applyFill="1" applyFont="1">
      <alignment horizontal="left" shrinkToFit="0" vertical="center" wrapText="1"/>
    </xf>
    <xf borderId="0" fillId="0" fontId="5" numFmtId="0" xfId="0" applyAlignment="1" applyFont="1">
      <alignment horizontal="center" shrinkToFit="0" vertical="center" wrapText="1"/>
    </xf>
    <xf borderId="0" fillId="6" fontId="7" numFmtId="0" xfId="0" applyAlignment="1" applyFill="1" applyFont="1">
      <alignment horizontal="center" shrinkToFit="0" vertical="center" wrapText="1"/>
    </xf>
    <xf borderId="4" fillId="7" fontId="8" numFmtId="0" xfId="0" applyAlignment="1" applyBorder="1" applyFill="1" applyFont="1">
      <alignment horizontal="left" shrinkToFit="0" vertical="top" wrapText="1"/>
    </xf>
    <xf borderId="0" fillId="8" fontId="5" numFmtId="0" xfId="0" applyAlignment="1" applyFill="1" applyFont="1">
      <alignment horizontal="left" shrinkToFit="0" vertical="center" wrapText="1"/>
    </xf>
    <xf borderId="0" fillId="8" fontId="7" numFmtId="0" xfId="0" applyAlignment="1" applyFont="1">
      <alignment horizontal="left" shrinkToFit="0" vertical="center" wrapText="1"/>
    </xf>
    <xf borderId="0" fillId="8" fontId="5" numFmtId="0" xfId="0" applyAlignment="1" applyFont="1">
      <alignment horizontal="center" shrinkToFit="0" vertical="center" wrapText="1"/>
    </xf>
    <xf borderId="5" fillId="9" fontId="9" numFmtId="0" xfId="0" applyAlignment="1" applyBorder="1" applyFill="1" applyFont="1">
      <alignment horizontal="center" shrinkToFit="0" vertical="center" wrapText="1"/>
    </xf>
    <xf borderId="0" fillId="2" fontId="10" numFmtId="0" xfId="0" applyAlignment="1" applyFont="1">
      <alignment horizontal="left" shrinkToFit="0" vertical="center" wrapText="1"/>
    </xf>
    <xf borderId="5" fillId="10" fontId="11" numFmtId="0" xfId="0" applyAlignment="1" applyBorder="1" applyFill="1" applyFont="1">
      <alignment horizontal="center" shrinkToFit="0" vertical="center" wrapText="1"/>
    </xf>
    <xf borderId="5" fillId="10" fontId="9" numFmtId="0" xfId="0" applyAlignment="1" applyBorder="1" applyFont="1">
      <alignment horizontal="center" shrinkToFit="0" vertical="center" wrapText="1"/>
    </xf>
    <xf borderId="0" fillId="11" fontId="5" numFmtId="1" xfId="0" applyAlignment="1" applyFill="1" applyFont="1" applyNumberFormat="1">
      <alignment horizontal="center" shrinkToFit="0" vertical="center" wrapText="1"/>
    </xf>
    <xf borderId="5" fillId="10" fontId="12" numFmtId="0" xfId="0" applyAlignment="1" applyBorder="1" applyFont="1">
      <alignment horizontal="center" shrinkToFit="0" vertical="center" wrapText="1"/>
    </xf>
    <xf borderId="5" fillId="10" fontId="12" numFmtId="0" xfId="0" applyAlignment="1" applyBorder="1" applyFont="1">
      <alignment horizontal="left" shrinkToFit="0" vertical="top" wrapText="1"/>
    </xf>
    <xf borderId="5" fillId="10" fontId="12" numFmtId="0" xfId="0" applyAlignment="1" applyBorder="1" applyFont="1">
      <alignment horizontal="center" shrinkToFit="0" vertical="top" wrapText="1"/>
    </xf>
    <xf borderId="5" fillId="10" fontId="9" numFmtId="0" xfId="0" applyAlignment="1" applyBorder="1" applyFont="1">
      <alignment horizontal="center" readingOrder="0" shrinkToFit="0" vertical="center" wrapText="1"/>
    </xf>
    <xf borderId="5" fillId="7" fontId="12" numFmtId="0" xfId="0" applyAlignment="1" applyBorder="1" applyFont="1">
      <alignment horizontal="center" shrinkToFit="0" vertical="center" wrapText="1"/>
    </xf>
    <xf borderId="5" fillId="7" fontId="12" numFmtId="0" xfId="0" applyAlignment="1" applyBorder="1" applyFont="1">
      <alignment horizontal="left" shrinkToFit="0" vertical="top" wrapText="1"/>
    </xf>
    <xf borderId="0" fillId="11" fontId="5" numFmtId="164" xfId="0" applyAlignment="1" applyFont="1" applyNumberFormat="1">
      <alignment horizontal="center" shrinkToFit="0" vertical="center" wrapText="1"/>
    </xf>
    <xf borderId="5" fillId="7" fontId="12" numFmtId="0" xfId="0" applyAlignment="1" applyBorder="1" applyFont="1">
      <alignment horizontal="center" shrinkToFit="0" vertical="top" wrapText="1"/>
    </xf>
    <xf borderId="5" fillId="7" fontId="9" numFmtId="0" xfId="0" applyAlignment="1" applyBorder="1" applyFont="1">
      <alignment horizontal="center" shrinkToFit="0" vertical="center" wrapText="1"/>
    </xf>
    <xf borderId="6" fillId="7" fontId="13" numFmtId="0" xfId="0" applyAlignment="1" applyBorder="1" applyFont="1">
      <alignment horizontal="center" shrinkToFit="0" vertical="center" wrapText="1"/>
    </xf>
    <xf borderId="6" fillId="7" fontId="13" numFmtId="0" xfId="0" applyAlignment="1" applyBorder="1" applyFont="1">
      <alignment horizontal="left" shrinkToFit="0" vertical="top" wrapText="1"/>
    </xf>
    <xf borderId="6" fillId="7" fontId="13" numFmtId="0" xfId="0" applyAlignment="1" applyBorder="1" applyFont="1">
      <alignment horizontal="center" shrinkToFit="0" vertical="top" wrapText="1"/>
    </xf>
    <xf borderId="6" fillId="7" fontId="14" numFmtId="0" xfId="0" applyAlignment="1" applyBorder="1" applyFont="1">
      <alignment horizontal="center" shrinkToFit="0" vertical="center" wrapText="1"/>
    </xf>
    <xf borderId="0" fillId="12" fontId="10" numFmtId="0" xfId="0" applyAlignment="1" applyFill="1" applyFont="1">
      <alignment horizontal="left" shrinkToFit="0" vertical="center" wrapText="1"/>
    </xf>
    <xf borderId="7" fillId="9" fontId="15" numFmtId="0" xfId="0" applyAlignment="1" applyBorder="1" applyFont="1">
      <alignment horizontal="center" shrinkToFit="0" vertical="center" wrapText="1"/>
    </xf>
    <xf borderId="8" fillId="9" fontId="15" numFmtId="0" xfId="0" applyAlignment="1" applyBorder="1" applyFont="1">
      <alignment horizontal="center" shrinkToFit="0" vertical="center" wrapText="1"/>
    </xf>
    <xf borderId="9" fillId="9" fontId="15" numFmtId="0" xfId="0" applyAlignment="1" applyBorder="1" applyFont="1">
      <alignment horizontal="center" shrinkToFit="0" vertical="center" wrapText="1"/>
    </xf>
    <xf borderId="10" fillId="7" fontId="8" numFmtId="0" xfId="0" applyAlignment="1" applyBorder="1" applyFont="1">
      <alignment horizontal="center" shrinkToFit="0" vertical="center" wrapText="1"/>
    </xf>
    <xf borderId="11" fillId="7" fontId="8" numFmtId="0" xfId="0" applyAlignment="1" applyBorder="1" applyFont="1">
      <alignment horizontal="center" shrinkToFit="0" vertical="center" wrapText="1"/>
    </xf>
    <xf borderId="0" fillId="0" fontId="5" numFmtId="0" xfId="0" applyAlignment="1" applyFont="1">
      <alignment horizontal="left" shrinkToFit="0" vertical="center" wrapText="1"/>
    </xf>
    <xf borderId="11" fillId="7" fontId="8" numFmtId="0" xfId="0" applyAlignment="1" applyBorder="1" applyFont="1">
      <alignment horizontal="left" shrinkToFit="0" vertical="top" wrapText="1"/>
    </xf>
    <xf borderId="0" fillId="6" fontId="5" numFmtId="0" xfId="0" applyAlignment="1" applyFont="1">
      <alignment horizontal="left" readingOrder="0" shrinkToFit="0" vertical="center" wrapText="1"/>
    </xf>
    <xf borderId="0" fillId="6" fontId="9" numFmtId="0" xfId="0" applyAlignment="1" applyFont="1">
      <alignment horizontal="center" shrinkToFit="0" vertical="center" wrapText="1"/>
    </xf>
    <xf borderId="0" fillId="7" fontId="10" numFmtId="0" xfId="0" applyAlignment="1" applyFont="1">
      <alignment horizontal="left" shrinkToFit="0" vertical="center" wrapText="1"/>
    </xf>
    <xf borderId="0" fillId="7" fontId="12" numFmtId="0" xfId="0" applyAlignment="1" applyFont="1">
      <alignment horizontal="center" shrinkToFit="0" vertical="center" wrapText="1"/>
    </xf>
    <xf borderId="0" fillId="7" fontId="5" numFmtId="0" xfId="0" applyAlignment="1" applyFont="1">
      <alignment shrinkToFit="0" vertical="center" wrapText="1"/>
    </xf>
    <xf borderId="12" fillId="7" fontId="8" numFmtId="0" xfId="0" applyAlignment="1" applyBorder="1" applyFont="1">
      <alignment horizontal="center" shrinkToFit="0" vertical="center" wrapText="1"/>
    </xf>
    <xf borderId="13" fillId="7" fontId="8" numFmtId="0" xfId="0" applyAlignment="1" applyBorder="1" applyFont="1">
      <alignment horizontal="center" shrinkToFit="0" vertical="center" wrapText="1"/>
    </xf>
    <xf borderId="0" fillId="7" fontId="8" numFmtId="0" xfId="0" applyAlignment="1" applyFont="1">
      <alignment horizontal="center" shrinkToFit="0" vertical="center" wrapText="1"/>
    </xf>
    <xf borderId="0" fillId="7" fontId="12" numFmtId="1" xfId="0" applyAlignment="1" applyFont="1" applyNumberFormat="1">
      <alignment horizontal="center" shrinkToFit="0" vertical="center" wrapText="1"/>
    </xf>
    <xf borderId="0" fillId="7" fontId="8" numFmtId="0" xfId="0" applyAlignment="1" applyFont="1">
      <alignment horizontal="left" shrinkToFit="0" vertical="top" wrapText="1"/>
    </xf>
    <xf borderId="14" fillId="7" fontId="8" numFmtId="0" xfId="0" applyAlignment="1" applyBorder="1" applyFont="1">
      <alignment horizontal="center" shrinkToFit="0" vertical="center" wrapText="1"/>
    </xf>
    <xf borderId="0" fillId="7" fontId="5" numFmtId="0" xfId="0" applyAlignment="1" applyFont="1">
      <alignment horizontal="center" shrinkToFit="0" vertical="center" wrapText="1"/>
    </xf>
    <xf borderId="15" fillId="7" fontId="8" numFmtId="0" xfId="0" applyAlignment="1" applyBorder="1" applyFont="1">
      <alignment horizontal="center" shrinkToFit="0" vertical="center" wrapText="1"/>
    </xf>
    <xf borderId="16" fillId="7" fontId="8" numFmtId="0" xfId="0" applyAlignment="1" applyBorder="1" applyFont="1">
      <alignment horizontal="center" shrinkToFit="0" vertical="center" wrapText="1"/>
    </xf>
    <xf borderId="16" fillId="7" fontId="8" numFmtId="0" xfId="0" applyAlignment="1" applyBorder="1" applyFont="1">
      <alignment horizontal="left" shrinkToFit="0" vertical="top" wrapText="1"/>
    </xf>
    <xf borderId="17" fillId="7" fontId="8" numFmtId="0" xfId="0" applyAlignment="1" applyBorder="1" applyFont="1">
      <alignment horizontal="center" shrinkToFit="0" vertical="center" wrapText="1"/>
    </xf>
    <xf borderId="5" fillId="7" fontId="16" numFmtId="0" xfId="0" applyAlignment="1" applyBorder="1" applyFont="1">
      <alignment horizontal="left" shrinkToFit="0" vertical="top" wrapText="1"/>
    </xf>
    <xf borderId="7" fillId="12" fontId="10" numFmtId="0" xfId="0" applyAlignment="1" applyBorder="1" applyFont="1">
      <alignment horizontal="left" shrinkToFit="0" vertical="center" wrapText="1"/>
    </xf>
    <xf borderId="8" fillId="0" fontId="4" numFmtId="0" xfId="0" applyBorder="1" applyFont="1"/>
    <xf borderId="9" fillId="0" fontId="4" numFmtId="0" xfId="0" applyBorder="1" applyFont="1"/>
    <xf borderId="5" fillId="9" fontId="17" numFmtId="0" xfId="0" applyAlignment="1" applyBorder="1" applyFont="1">
      <alignment horizontal="center" shrinkToFit="0" vertical="center" wrapText="1"/>
    </xf>
    <xf borderId="5" fillId="7" fontId="16" numFmtId="0" xfId="0" applyAlignment="1" applyBorder="1" applyFont="1">
      <alignment horizontal="center" shrinkToFit="0" vertical="center" wrapText="1"/>
    </xf>
    <xf borderId="0" fillId="0" fontId="5" numFmtId="1" xfId="0" applyAlignment="1" applyFont="1" applyNumberFormat="1">
      <alignment horizontal="center" shrinkToFit="0" vertical="center" wrapText="1"/>
    </xf>
    <xf borderId="6" fillId="7" fontId="8" numFmtId="0" xfId="0" applyAlignment="1" applyBorder="1" applyFont="1">
      <alignment horizontal="left" shrinkToFit="0" vertical="top" wrapText="1"/>
    </xf>
    <xf borderId="0" fillId="9" fontId="15" numFmtId="0" xfId="0" applyAlignment="1" applyFont="1">
      <alignment horizontal="center" shrinkToFit="0" vertical="center" wrapText="1"/>
    </xf>
    <xf borderId="0" fillId="9" fontId="8" numFmtId="0" xfId="0" applyAlignment="1" applyFont="1">
      <alignment horizontal="left" shrinkToFit="0" vertical="top" wrapText="1"/>
    </xf>
    <xf borderId="0" fillId="0" fontId="5" numFmtId="164" xfId="0" applyAlignment="1" applyFont="1" applyNumberFormat="1">
      <alignment horizontal="center" shrinkToFit="0" vertical="center" wrapText="1"/>
    </xf>
    <xf borderId="0" fillId="13" fontId="10" numFmtId="0" xfId="0" applyAlignment="1" applyFill="1" applyFont="1">
      <alignment horizontal="left" shrinkToFit="0" vertical="center" wrapText="1"/>
    </xf>
    <xf borderId="0" fillId="7" fontId="12" numFmtId="0" xfId="0" applyAlignment="1" applyFont="1">
      <alignment horizontal="left" shrinkToFit="0" vertical="top" wrapText="1"/>
    </xf>
    <xf borderId="5" fillId="7" fontId="17" numFmtId="0" xfId="0" applyAlignment="1" applyBorder="1" applyFont="1">
      <alignment horizontal="center" shrinkToFit="0" vertical="center" wrapText="1"/>
    </xf>
    <xf borderId="0" fillId="8" fontId="5" numFmtId="165" xfId="0" applyAlignment="1" applyFont="1" applyNumberFormat="1">
      <alignment horizontal="left" shrinkToFit="0" vertical="center" wrapText="1"/>
    </xf>
    <xf borderId="0" fillId="8" fontId="5" numFmtId="0" xfId="0" applyAlignment="1" applyFont="1">
      <alignment shrinkToFit="0" vertical="center" wrapText="1"/>
    </xf>
    <xf borderId="0" fillId="9" fontId="9" numFmtId="0" xfId="0" applyAlignment="1" applyFont="1">
      <alignment horizontal="center" shrinkToFit="0" vertical="center" wrapText="1"/>
    </xf>
    <xf borderId="7" fillId="7" fontId="10" numFmtId="0" xfId="0" applyAlignment="1" applyBorder="1" applyFont="1">
      <alignment horizontal="left" shrinkToFit="0" vertical="center" wrapText="1"/>
    </xf>
    <xf borderId="8" fillId="7" fontId="10" numFmtId="0" xfId="0" applyAlignment="1" applyBorder="1" applyFont="1">
      <alignment horizontal="left" shrinkToFit="0" vertical="center" wrapText="1"/>
    </xf>
    <xf borderId="9" fillId="7" fontId="10" numFmtId="0" xfId="0" applyAlignment="1" applyBorder="1" applyFont="1">
      <alignment horizontal="left" shrinkToFit="0" vertical="center" wrapText="1"/>
    </xf>
    <xf borderId="0" fillId="7" fontId="5" numFmtId="0" xfId="0" applyAlignment="1" applyFont="1">
      <alignment horizontal="left" shrinkToFit="0" vertical="top" wrapText="1"/>
    </xf>
    <xf borderId="0" fillId="7" fontId="7" numFmtId="0" xfId="0" applyAlignment="1" applyFont="1">
      <alignment horizontal="center" shrinkToFit="0" vertical="center" wrapText="1"/>
    </xf>
    <xf borderId="0" fillId="0" fontId="18" numFmtId="0" xfId="0" applyFont="1"/>
    <xf borderId="0" fillId="0" fontId="12" numFmtId="0" xfId="0" applyAlignment="1" applyFont="1">
      <alignment horizontal="center" shrinkToFit="0" vertical="center" wrapText="1"/>
    </xf>
    <xf borderId="0" fillId="0" fontId="12" numFmtId="0" xfId="0" applyAlignment="1" applyFont="1">
      <alignment shrinkToFit="0" vertical="top" wrapText="1"/>
    </xf>
    <xf borderId="0" fillId="0" fontId="9" numFmtId="0" xfId="0" applyAlignment="1" applyFont="1">
      <alignment horizontal="center" vertical="center"/>
    </xf>
    <xf borderId="0" fillId="0" fontId="12" numFmtId="0" xfId="0" applyAlignment="1" applyFont="1">
      <alignment horizontal="center" vertical="center"/>
    </xf>
    <xf borderId="0" fillId="0" fontId="11" numFmtId="0" xfId="0" applyAlignment="1" applyFont="1">
      <alignment horizontal="center" vertical="center"/>
    </xf>
    <xf borderId="0" fillId="0" fontId="18" numFmtId="0" xfId="0" applyAlignment="1" applyFont="1">
      <alignment horizontal="center" vertical="center"/>
    </xf>
    <xf borderId="0" fillId="0" fontId="19" numFmtId="0" xfId="0" applyFont="1"/>
  </cellXfs>
  <cellStyles count="1">
    <cellStyle xfId="0" name="Normal" builtinId="0"/>
  </cellStyles>
  <dxfs count="8">
    <dxf>
      <font>
        <b/>
        <color rgb="FFC00000"/>
      </font>
      <fill>
        <patternFill patternType="solid">
          <fgColor rgb="FFF8D7DA"/>
          <bgColor rgb="FFF8D7DA"/>
        </patternFill>
      </fill>
      <border/>
    </dxf>
    <dxf>
      <font>
        <b/>
        <color rgb="FF7F6000"/>
      </font>
      <fill>
        <patternFill patternType="solid">
          <fgColor rgb="FFFFF2CC"/>
          <bgColor rgb="FFFFF2CC"/>
        </patternFill>
      </fill>
      <border/>
    </dxf>
    <dxf>
      <font>
        <b/>
        <color rgb="FF274E13"/>
      </font>
      <fill>
        <patternFill patternType="solid">
          <fgColor rgb="FFE2F0D9"/>
          <bgColor rgb="FFE2F0D9"/>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D9D2E9"/>
          <bgColor rgb="FFD9D2E9"/>
        </patternFill>
      </fill>
      <border/>
    </dxf>
    <dxf>
      <font/>
      <fill>
        <patternFill patternType="solid">
          <fgColor rgb="FFEDEDED"/>
          <bgColor rgb="FFEDED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1" Type="http://schemas.openxmlformats.org/officeDocument/2006/relationships/image" Target="../media/image9.png"/><Relationship Id="rId10" Type="http://schemas.openxmlformats.org/officeDocument/2006/relationships/image" Target="../media/image2.png"/><Relationship Id="rId13" Type="http://schemas.openxmlformats.org/officeDocument/2006/relationships/image" Target="../media/image11.jpg"/><Relationship Id="rId12" Type="http://schemas.openxmlformats.org/officeDocument/2006/relationships/image" Target="../media/image8.png"/><Relationship Id="rId1" Type="http://schemas.openxmlformats.org/officeDocument/2006/relationships/image" Target="../media/image17.jpg"/><Relationship Id="rId2" Type="http://schemas.openxmlformats.org/officeDocument/2006/relationships/image" Target="../media/image16.jpg"/><Relationship Id="rId3" Type="http://schemas.openxmlformats.org/officeDocument/2006/relationships/image" Target="../media/image10.jpg"/><Relationship Id="rId4" Type="http://schemas.openxmlformats.org/officeDocument/2006/relationships/image" Target="../media/image14.jpg"/><Relationship Id="rId9" Type="http://schemas.openxmlformats.org/officeDocument/2006/relationships/image" Target="../media/image4.png"/><Relationship Id="rId15" Type="http://schemas.openxmlformats.org/officeDocument/2006/relationships/image" Target="../media/image13.jpg"/><Relationship Id="rId14" Type="http://schemas.openxmlformats.org/officeDocument/2006/relationships/image" Target="../media/image15.jpg"/><Relationship Id="rId17" Type="http://schemas.openxmlformats.org/officeDocument/2006/relationships/image" Target="../media/image12.jpg"/><Relationship Id="rId16" Type="http://schemas.openxmlformats.org/officeDocument/2006/relationships/image" Target="../media/image5.jpg"/><Relationship Id="rId5" Type="http://schemas.openxmlformats.org/officeDocument/2006/relationships/image" Target="../media/image3.png"/><Relationship Id="rId6" Type="http://schemas.openxmlformats.org/officeDocument/2006/relationships/image" Target="../media/image6.png"/><Relationship Id="rId7" Type="http://schemas.openxmlformats.org/officeDocument/2006/relationships/image" Target="../media/image1.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9</xdr:row>
      <xdr:rowOff>0</xdr:rowOff>
    </xdr:from>
    <xdr:ext cx="2647950" cy="1238250"/>
    <xdr:pic>
      <xdr:nvPicPr>
        <xdr:cNvPr id="0" name="image17.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10</xdr:row>
      <xdr:rowOff>0</xdr:rowOff>
    </xdr:from>
    <xdr:ext cx="2647950" cy="1238250"/>
    <xdr:pic>
      <xdr:nvPicPr>
        <xdr:cNvPr id="0" name="image16.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11</xdr:row>
      <xdr:rowOff>0</xdr:rowOff>
    </xdr:from>
    <xdr:ext cx="2647950" cy="1238250"/>
    <xdr:pic>
      <xdr:nvPicPr>
        <xdr:cNvPr id="0" name="image10.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12</xdr:row>
      <xdr:rowOff>0</xdr:rowOff>
    </xdr:from>
    <xdr:ext cx="2647950" cy="1238250"/>
    <xdr:pic>
      <xdr:nvPicPr>
        <xdr:cNvPr id="0" name="image14.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16</xdr:row>
      <xdr:rowOff>0</xdr:rowOff>
    </xdr:from>
    <xdr:ext cx="2476500" cy="12382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17</xdr:row>
      <xdr:rowOff>0</xdr:rowOff>
    </xdr:from>
    <xdr:ext cx="2476500" cy="123825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18</xdr:row>
      <xdr:rowOff>0</xdr:rowOff>
    </xdr:from>
    <xdr:ext cx="2476500" cy="1238250"/>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19</xdr:row>
      <xdr:rowOff>0</xdr:rowOff>
    </xdr:from>
    <xdr:ext cx="2476500" cy="123825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20</xdr:row>
      <xdr:rowOff>0</xdr:rowOff>
    </xdr:from>
    <xdr:ext cx="2476500" cy="123825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24</xdr:row>
      <xdr:rowOff>0</xdr:rowOff>
    </xdr:from>
    <xdr:ext cx="2476500" cy="1238250"/>
    <xdr:pic>
      <xdr:nvPicPr>
        <xdr:cNvPr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25</xdr:row>
      <xdr:rowOff>0</xdr:rowOff>
    </xdr:from>
    <xdr:ext cx="2476500" cy="1238250"/>
    <xdr:pic>
      <xdr:nvPicPr>
        <xdr:cNvPr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26</xdr:row>
      <xdr:rowOff>0</xdr:rowOff>
    </xdr:from>
    <xdr:ext cx="2476500" cy="12382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30</xdr:row>
      <xdr:rowOff>0</xdr:rowOff>
    </xdr:from>
    <xdr:ext cx="2647950" cy="1238250"/>
    <xdr:pic>
      <xdr:nvPicPr>
        <xdr:cNvPr id="0" name="image11.jp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31</xdr:row>
      <xdr:rowOff>0</xdr:rowOff>
    </xdr:from>
    <xdr:ext cx="2647950" cy="1238250"/>
    <xdr:pic>
      <xdr:nvPicPr>
        <xdr:cNvPr id="0" name="image15.jp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32</xdr:row>
      <xdr:rowOff>0</xdr:rowOff>
    </xdr:from>
    <xdr:ext cx="2647950" cy="1238250"/>
    <xdr:pic>
      <xdr:nvPicPr>
        <xdr:cNvPr id="0" name="image13.jp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33</xdr:row>
      <xdr:rowOff>0</xdr:rowOff>
    </xdr:from>
    <xdr:ext cx="2647950" cy="1238250"/>
    <xdr:pic>
      <xdr:nvPicPr>
        <xdr:cNvPr id="0" name="image5.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34</xdr:row>
      <xdr:rowOff>0</xdr:rowOff>
    </xdr:from>
    <xdr:ext cx="2647950" cy="1238250"/>
    <xdr:pic>
      <xdr:nvPicPr>
        <xdr:cNvPr id="0" name="image12.jpg"/>
        <xdr:cNvPicPr preferRelativeResize="0"/>
      </xdr:nvPicPr>
      <xdr:blipFill>
        <a:blip cstate="print" r:embed="rId1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17.57"/>
    <col customWidth="1" min="3" max="3" width="14.86"/>
    <col customWidth="1" min="4" max="4" width="20.57"/>
    <col customWidth="1" min="5" max="5" width="13.71"/>
    <col customWidth="1" min="6" max="6" width="11.43"/>
    <col customWidth="1" min="7" max="7" width="33.14"/>
    <col customWidth="1" min="8" max="8" width="33.86"/>
    <col customWidth="1" min="9" max="9" width="50.57"/>
    <col customWidth="1" min="10" max="10" width="55.71"/>
    <col customWidth="1" min="11" max="11" width="13.71"/>
    <col customWidth="1" min="12" max="12" width="16.71"/>
    <col customWidth="1" min="13" max="13" width="13.71"/>
    <col customWidth="1" min="14" max="14" width="42.57"/>
  </cols>
  <sheetData>
    <row r="1" ht="27.75" customHeight="1">
      <c r="A1" s="1" t="s">
        <v>0</v>
      </c>
    </row>
    <row r="2" ht="21.75" customHeight="1">
      <c r="A2" s="3" t="s">
        <v>2</v>
      </c>
    </row>
    <row r="3" ht="15.75" customHeight="1">
      <c r="A3" s="5"/>
      <c r="B3" s="5"/>
      <c r="C3" s="5"/>
      <c r="D3" s="5"/>
      <c r="E3" s="5"/>
      <c r="F3" s="5"/>
      <c r="G3" s="5"/>
      <c r="H3" s="5"/>
      <c r="I3" s="5"/>
      <c r="J3" s="5"/>
      <c r="K3" s="8"/>
      <c r="L3" s="8"/>
      <c r="M3" s="8"/>
      <c r="N3" s="5"/>
    </row>
    <row r="4" ht="25.5" customHeight="1">
      <c r="A4" s="9" t="s">
        <v>4</v>
      </c>
      <c r="B4" s="11" t="s">
        <v>5</v>
      </c>
      <c r="E4" s="9" t="s">
        <v>6</v>
      </c>
      <c r="F4" s="11" t="s">
        <v>7</v>
      </c>
      <c r="I4" s="9" t="s">
        <v>8</v>
      </c>
      <c r="J4" s="12" t="s">
        <v>9</v>
      </c>
      <c r="L4" s="9" t="s">
        <v>10</v>
      </c>
      <c r="M4" s="13" t="s">
        <v>11</v>
      </c>
    </row>
    <row r="5" ht="25.5" customHeight="1">
      <c r="A5" s="9" t="s">
        <v>12</v>
      </c>
      <c r="B5" s="11" t="s">
        <v>13</v>
      </c>
      <c r="I5" s="9" t="s">
        <v>14</v>
      </c>
      <c r="J5" s="12" t="s">
        <v>15</v>
      </c>
    </row>
    <row r="6" ht="25.5" customHeight="1">
      <c r="A6" s="9" t="s">
        <v>16</v>
      </c>
      <c r="B6" s="11" t="s">
        <v>17</v>
      </c>
      <c r="I6" s="9" t="s">
        <v>18</v>
      </c>
      <c r="J6" s="12" t="s">
        <v>19</v>
      </c>
    </row>
    <row r="7" ht="25.5" customHeight="1">
      <c r="A7" s="9" t="s">
        <v>20</v>
      </c>
      <c r="B7" s="11" t="s">
        <v>21</v>
      </c>
      <c r="I7" s="9" t="s">
        <v>22</v>
      </c>
      <c r="J7" s="12" t="s">
        <v>23</v>
      </c>
    </row>
    <row r="8" ht="15.75" customHeight="1">
      <c r="A8" s="5"/>
      <c r="B8" s="5"/>
      <c r="C8" s="5"/>
      <c r="D8" s="5"/>
      <c r="E8" s="5"/>
      <c r="F8" s="5"/>
      <c r="G8" s="5"/>
      <c r="H8" s="5"/>
      <c r="I8" s="5"/>
      <c r="J8" s="5"/>
      <c r="K8" s="8"/>
      <c r="L8" s="8"/>
      <c r="M8" s="8"/>
      <c r="N8" s="5"/>
    </row>
    <row r="9" ht="19.5" customHeight="1">
      <c r="A9" s="15" t="s">
        <v>29</v>
      </c>
    </row>
    <row r="10" ht="24.0" customHeight="1">
      <c r="A10" s="9" t="s">
        <v>31</v>
      </c>
      <c r="B10" s="9" t="s">
        <v>32</v>
      </c>
      <c r="C10" s="9" t="s">
        <v>34</v>
      </c>
      <c r="D10" s="9" t="s">
        <v>35</v>
      </c>
      <c r="E10" s="9" t="s">
        <v>37</v>
      </c>
      <c r="F10" s="9" t="s">
        <v>38</v>
      </c>
      <c r="G10" s="9" t="s">
        <v>39</v>
      </c>
      <c r="H10" s="9" t="s">
        <v>41</v>
      </c>
      <c r="I10" s="9" t="s">
        <v>42</v>
      </c>
      <c r="J10" s="9" t="s">
        <v>43</v>
      </c>
      <c r="K10" s="9" t="s">
        <v>45</v>
      </c>
      <c r="N10" s="9" t="s">
        <v>46</v>
      </c>
    </row>
    <row r="11" ht="24.0" customHeight="1">
      <c r="A11" s="18">
        <f>COUNTA($A$37:$A$171)</f>
        <v>135</v>
      </c>
      <c r="B11" s="18">
        <f>COUNTIF($K$37:$K$171,"Pass")+COUNTIF($K$37:$K$171,"Fail")+COUNTIF($K$37:$K$171,"Blocked")+COUNTIF($K$37:$K$171,"N/A")</f>
        <v>135</v>
      </c>
      <c r="C11" s="18">
        <f>COUNTIF($K$37:$K$171,"Pass")</f>
        <v>133</v>
      </c>
      <c r="D11" s="18">
        <f>COUNTIF($K$37:$K$171,"Fail")</f>
        <v>1</v>
      </c>
      <c r="E11" s="18">
        <f>COUNTIF($K$37:$K$171,"Blocked")</f>
        <v>1</v>
      </c>
      <c r="F11" s="18">
        <f>COUNTIF($K$37:$K$171,"N/A")</f>
        <v>0</v>
      </c>
      <c r="G11" s="18">
        <f>COUNTIF($K$37:$K$171,"Not Run")</f>
        <v>0</v>
      </c>
      <c r="H11" s="25">
        <f>IFERROR(B11/A11,0)</f>
        <v>1</v>
      </c>
      <c r="I11" s="25">
        <f>IFERROR((COUNTIFS($F$37:$F$171,"P1",$K$37:$K$171,"Pass")+COUNTIFS($F$37:$F$171,"P1",$K$37:$K$171,"Fail")+COUNTIFS($F$37:$F$171,"P1",$K$37:$K$171,"Blocked")+COUNTIFS($F$37:$F$171,"P1",$K$37:$K$171,"N/A"))/COUNTIF($F$37:$F$171,"P1"),0)</f>
        <v>1</v>
      </c>
      <c r="J11" s="25">
        <f>IFERROR((C11+D11)/A11,0)</f>
        <v>0.9925925926</v>
      </c>
      <c r="K11" s="18">
        <f>COUNTA('BTS_증빙'!$A$5:$A$7)</f>
        <v>3</v>
      </c>
      <c r="N11" s="38" t="str">
        <f>"리스크 TC: Pass "&amp;COUNTIF($K$163:$K$171,"Pass")&amp;" / Fail "&amp;COUNTIF($K$163:$K$171,"Fail")&amp;" / Blocked "&amp;COUNTIF($K$163:$K$171,"Blocked")&amp;" · 단위 분리 후 "&amp;A11&amp;"건"</f>
        <v>리스크 TC: Pass 7 / Fail 1 / Blocked 1 · 단위 분리 후 135건</v>
      </c>
    </row>
    <row r="12" ht="15.75" customHeight="1">
      <c r="A12" s="40" t="s">
        <v>86</v>
      </c>
    </row>
    <row r="13" ht="15.75" customHeight="1">
      <c r="A13" s="15" t="s">
        <v>87</v>
      </c>
    </row>
    <row r="14" ht="19.5" customHeight="1">
      <c r="A14" s="41" t="s">
        <v>88</v>
      </c>
      <c r="C14" s="42"/>
      <c r="D14" s="41" t="s">
        <v>89</v>
      </c>
      <c r="F14" s="42"/>
      <c r="G14" s="41" t="s">
        <v>90</v>
      </c>
      <c r="I14" s="42"/>
      <c r="J14" s="41" t="s">
        <v>91</v>
      </c>
      <c r="L14" s="42"/>
      <c r="M14" s="41" t="s">
        <v>92</v>
      </c>
    </row>
    <row r="15" ht="35.25" customHeight="1">
      <c r="A15" s="41" t="s">
        <v>93</v>
      </c>
      <c r="B15" s="43">
        <f t="shared" ref="B15:B22" si="1">COUNTIF($B$37:$B$171,A15)</f>
        <v>8</v>
      </c>
      <c r="C15" s="44"/>
      <c r="D15" s="41" t="s">
        <v>94</v>
      </c>
      <c r="E15" s="43">
        <f t="shared" ref="E15:E22" si="2">COUNTIF($E$37:$E$171,D15)</f>
        <v>84</v>
      </c>
      <c r="F15" s="44"/>
      <c r="G15" s="41" t="s">
        <v>96</v>
      </c>
      <c r="H15" s="48">
        <f t="shared" ref="H15:H17" si="3">COUNTIF($F$37:$F$171,G15)</f>
        <v>44</v>
      </c>
      <c r="I15" s="44"/>
      <c r="J15" s="41" t="s">
        <v>99</v>
      </c>
      <c r="K15" s="48">
        <f>COUNTIFS($K$37:$K$171,"Pass",$L$37:$L$171,"-",$M$37:$M$171,"-")</f>
        <v>128</v>
      </c>
      <c r="L15" s="51"/>
      <c r="M15" s="41" t="str">
        <f t="array" ref="M15">IFERROR(INDEX('BTS_증빙'!$A$5:$A$7,1),"")</f>
        <v>BUG-001</v>
      </c>
      <c r="N15" s="43" t="str">
        <f t="array" ref="N15">IFERROR(INDEX('BTS_증빙'!$C$5:$C$7,1),"")</f>
        <v>Bug</v>
      </c>
    </row>
    <row r="16" ht="35.25" customHeight="1">
      <c r="A16" s="9" t="s">
        <v>120</v>
      </c>
      <c r="B16" s="62">
        <f t="shared" si="1"/>
        <v>31</v>
      </c>
      <c r="C16" s="8"/>
      <c r="D16" s="9" t="s">
        <v>122</v>
      </c>
      <c r="E16" s="62">
        <f t="shared" si="2"/>
        <v>4</v>
      </c>
      <c r="F16" s="8"/>
      <c r="G16" s="9" t="s">
        <v>127</v>
      </c>
      <c r="H16" s="62">
        <f t="shared" si="3"/>
        <v>85</v>
      </c>
      <c r="I16" s="8"/>
      <c r="J16" s="9" t="s">
        <v>128</v>
      </c>
      <c r="K16" s="62">
        <f>COUNTIF($L$37:$L$171,"Observation")+COUNTIF($L$37:$L$171,"UX")+COUNTIF($L$37:$L$171,"Risk")</f>
        <v>5</v>
      </c>
      <c r="L16" s="8"/>
      <c r="M16" s="9" t="str">
        <f t="array" ref="M16">IFERROR(INDEX('BTS_증빙'!$A$5:$A$7,2),"")</f>
        <v>OBS-001</v>
      </c>
      <c r="N16" s="8" t="str">
        <f t="array" ref="N16">IFERROR(INDEX('BTS_증빙'!$C$5:$C$7,2),"")</f>
        <v>Observation/Risk</v>
      </c>
    </row>
    <row r="17" ht="35.25" customHeight="1">
      <c r="A17" s="9" t="s">
        <v>145</v>
      </c>
      <c r="B17" s="62">
        <f t="shared" si="1"/>
        <v>12</v>
      </c>
      <c r="C17" s="8"/>
      <c r="D17" s="9" t="s">
        <v>146</v>
      </c>
      <c r="E17" s="62">
        <f t="shared" si="2"/>
        <v>4</v>
      </c>
      <c r="F17" s="8"/>
      <c r="G17" s="9" t="s">
        <v>147</v>
      </c>
      <c r="H17" s="62">
        <f t="shared" si="3"/>
        <v>6</v>
      </c>
      <c r="I17" s="8"/>
      <c r="J17" s="9" t="s">
        <v>148</v>
      </c>
      <c r="K17" s="62">
        <f>COUNTIF($L$37:$L$171,"Need Spec")</f>
        <v>0</v>
      </c>
      <c r="L17" s="8"/>
      <c r="M17" s="9" t="str">
        <f t="array" ref="M17">IFERROR(INDEX('BTS_증빙'!$A$5:$A$7,3),"")</f>
        <v>UX-001</v>
      </c>
      <c r="N17" s="8" t="str">
        <f t="array" ref="N17">IFERROR(INDEX('BTS_증빙'!$C$5:$C$7,3),"")</f>
        <v>UX/Observation</v>
      </c>
    </row>
    <row r="18" ht="35.25" customHeight="1">
      <c r="A18" s="9" t="s">
        <v>161</v>
      </c>
      <c r="B18" s="62">
        <f t="shared" si="1"/>
        <v>24</v>
      </c>
      <c r="C18" s="8"/>
      <c r="D18" s="9" t="s">
        <v>165</v>
      </c>
      <c r="E18" s="62">
        <f t="shared" si="2"/>
        <v>22</v>
      </c>
      <c r="F18" s="8"/>
      <c r="G18" s="9" t="s">
        <v>166</v>
      </c>
      <c r="H18" s="62">
        <f>SUM(H15:H17)</f>
        <v>135</v>
      </c>
      <c r="I18" s="8"/>
      <c r="J18" s="9" t="s">
        <v>168</v>
      </c>
      <c r="K18" s="62">
        <f>COUNTIFS($K$37:$K$171,"Not Run",$L$37:$L$171,"&lt;&gt;Need Spec")</f>
        <v>0</v>
      </c>
      <c r="L18" s="8"/>
      <c r="M18" s="8" t="str">
        <f t="array" ref="M18">IFERROR(INDEX('BTS_증빙'!$A$5:$A$7,4),"")</f>
        <v/>
      </c>
      <c r="N18" s="8" t="str">
        <f t="array" ref="N18">IFERROR(INDEX('BTS_증빙'!$C$5:$C$7,4),"")</f>
        <v/>
      </c>
    </row>
    <row r="19" ht="35.25" customHeight="1">
      <c r="A19" s="9" t="s">
        <v>187</v>
      </c>
      <c r="B19" s="62">
        <f t="shared" si="1"/>
        <v>12</v>
      </c>
      <c r="C19" s="8"/>
      <c r="D19" s="9" t="s">
        <v>188</v>
      </c>
      <c r="E19" s="62">
        <f t="shared" si="2"/>
        <v>4</v>
      </c>
      <c r="F19" s="8"/>
      <c r="G19" s="9" t="s">
        <v>42</v>
      </c>
      <c r="H19" s="66">
        <f>I11</f>
        <v>1</v>
      </c>
      <c r="I19" s="8"/>
      <c r="J19" s="9" t="s">
        <v>193</v>
      </c>
      <c r="K19" s="62">
        <f>COUNTIF($K$37:$K$171,"Fail")+COUNTIF($K$37:$K$171,"Blocked")</f>
        <v>2</v>
      </c>
      <c r="L19" s="8"/>
      <c r="M19" s="8" t="str">
        <f t="array" ref="M19">IFERROR(INDEX('BTS_증빙'!$A$5:$A$7,5),"")</f>
        <v/>
      </c>
      <c r="N19" s="8" t="str">
        <f t="array" ref="N19">IFERROR(INDEX('BTS_증빙'!$C$5:$C$7,5),"")</f>
        <v/>
      </c>
    </row>
    <row r="20" ht="35.25" customHeight="1">
      <c r="A20" s="9" t="s">
        <v>196</v>
      </c>
      <c r="B20" s="62">
        <f t="shared" si="1"/>
        <v>30</v>
      </c>
      <c r="C20" s="8"/>
      <c r="D20" s="9" t="s">
        <v>199</v>
      </c>
      <c r="E20" s="62">
        <f t="shared" si="2"/>
        <v>7</v>
      </c>
      <c r="F20" s="8"/>
      <c r="G20" s="8"/>
      <c r="H20" s="62"/>
      <c r="I20" s="8"/>
      <c r="J20" s="9" t="s">
        <v>45</v>
      </c>
      <c r="K20" s="62">
        <f>COUNTA('BTS_증빙'!$A$5:$A$7)</f>
        <v>3</v>
      </c>
      <c r="L20" s="8"/>
      <c r="M20" s="8"/>
      <c r="N20" s="8"/>
    </row>
    <row r="21" ht="35.25" customHeight="1">
      <c r="A21" s="9" t="s">
        <v>202</v>
      </c>
      <c r="B21" s="62">
        <f t="shared" si="1"/>
        <v>12</v>
      </c>
      <c r="C21" s="8"/>
      <c r="D21" s="9" t="s">
        <v>203</v>
      </c>
      <c r="E21" s="62">
        <f t="shared" si="2"/>
        <v>3</v>
      </c>
      <c r="F21" s="8"/>
      <c r="G21" s="8"/>
      <c r="H21" s="62"/>
      <c r="I21" s="8"/>
      <c r="J21" s="9" t="s">
        <v>206</v>
      </c>
      <c r="K21" s="62">
        <f>COUNTIF($L$37:$L$171,"Bug")</f>
        <v>1</v>
      </c>
      <c r="L21" s="8"/>
      <c r="M21" s="8"/>
      <c r="N21" s="8"/>
    </row>
    <row r="22" ht="35.25" customHeight="1">
      <c r="A22" s="9" t="s">
        <v>207</v>
      </c>
      <c r="B22" s="62">
        <f t="shared" si="1"/>
        <v>6</v>
      </c>
      <c r="C22" s="8"/>
      <c r="D22" s="9" t="s">
        <v>209</v>
      </c>
      <c r="E22" s="62">
        <f t="shared" si="2"/>
        <v>7</v>
      </c>
      <c r="F22" s="8"/>
      <c r="G22" s="8"/>
      <c r="H22" s="62"/>
      <c r="I22" s="8"/>
      <c r="J22" s="9" t="s">
        <v>212</v>
      </c>
      <c r="K22" s="62">
        <f>COUNTIFS($M$37:$M$171,"&lt;&gt;-",$M$37:$M$171,"&lt;&gt;")</f>
        <v>6</v>
      </c>
      <c r="L22" s="8"/>
      <c r="M22" s="8"/>
      <c r="N22" s="8"/>
    </row>
    <row r="23" ht="35.25" customHeight="1">
      <c r="A23" s="9" t="s">
        <v>214</v>
      </c>
      <c r="B23" s="62">
        <f>SUM(B15:B22)</f>
        <v>135</v>
      </c>
      <c r="C23" s="8"/>
      <c r="D23" s="9" t="s">
        <v>218</v>
      </c>
      <c r="E23" s="62">
        <f>SUM(E15:E22)</f>
        <v>135</v>
      </c>
      <c r="F23" s="8"/>
      <c r="G23" s="8"/>
      <c r="H23" s="62"/>
      <c r="I23" s="8"/>
      <c r="J23" s="9" t="s">
        <v>220</v>
      </c>
      <c r="K23" s="62">
        <f>SUM(K15:K19)</f>
        <v>135</v>
      </c>
      <c r="L23" s="8"/>
      <c r="M23" s="8"/>
      <c r="N23" s="8"/>
    </row>
    <row r="24" ht="24.0" customHeight="1">
      <c r="A24" s="67" t="s">
        <v>224</v>
      </c>
    </row>
    <row r="25" ht="63.0" customHeight="1">
      <c r="A25" s="41" t="s">
        <v>225</v>
      </c>
      <c r="C25" s="68" t="s">
        <v>226</v>
      </c>
      <c r="G25" s="41" t="s">
        <v>228</v>
      </c>
      <c r="I25" s="68" t="s">
        <v>230</v>
      </c>
    </row>
    <row r="26" ht="38.25" customHeight="1">
      <c r="A26" s="41" t="s">
        <v>231</v>
      </c>
      <c r="C26" s="68" t="s">
        <v>232</v>
      </c>
      <c r="G26" s="41" t="s">
        <v>65</v>
      </c>
      <c r="I26" s="68" t="s">
        <v>233</v>
      </c>
    </row>
    <row r="27" ht="41.25" customHeight="1">
      <c r="A27" s="41" t="s">
        <v>234</v>
      </c>
      <c r="C27" s="68" t="s">
        <v>235</v>
      </c>
      <c r="G27" s="41" t="s">
        <v>236</v>
      </c>
      <c r="I27" s="68" t="s">
        <v>237</v>
      </c>
    </row>
    <row r="28" ht="19.5" customHeight="1">
      <c r="A28" s="15" t="s">
        <v>238</v>
      </c>
    </row>
    <row r="29" ht="30.0" customHeight="1">
      <c r="A29" s="9" t="s">
        <v>239</v>
      </c>
      <c r="B29" s="11" t="s">
        <v>240</v>
      </c>
      <c r="C29" s="9" t="s">
        <v>241</v>
      </c>
      <c r="D29" s="11" t="s">
        <v>242</v>
      </c>
      <c r="E29" s="9" t="s">
        <v>243</v>
      </c>
      <c r="F29" s="11" t="s">
        <v>244</v>
      </c>
      <c r="G29" s="9" t="s">
        <v>245</v>
      </c>
      <c r="H29" s="11" t="s">
        <v>246</v>
      </c>
      <c r="I29" s="9" t="s">
        <v>8</v>
      </c>
      <c r="J29" s="11" t="s">
        <v>9</v>
      </c>
      <c r="K29" s="9" t="s">
        <v>247</v>
      </c>
      <c r="L29" s="13" t="s">
        <v>248</v>
      </c>
      <c r="M29" s="51"/>
      <c r="N29" s="44"/>
    </row>
    <row r="30" ht="30.0" customHeight="1">
      <c r="A30" s="9" t="s">
        <v>249</v>
      </c>
      <c r="B30" s="11" t="s">
        <v>250</v>
      </c>
      <c r="C30" s="9" t="s">
        <v>251</v>
      </c>
      <c r="D30" s="11" t="s">
        <v>252</v>
      </c>
      <c r="E30" s="9" t="s">
        <v>253</v>
      </c>
      <c r="F30" s="70">
        <v>46214.0</v>
      </c>
      <c r="G30" s="9" t="s">
        <v>12</v>
      </c>
      <c r="H30" s="11" t="s">
        <v>254</v>
      </c>
      <c r="I30" s="9" t="s">
        <v>255</v>
      </c>
      <c r="J30" s="11" t="s">
        <v>256</v>
      </c>
      <c r="K30" s="9" t="s">
        <v>257</v>
      </c>
      <c r="L30" s="13" t="s">
        <v>258</v>
      </c>
      <c r="M30" s="51"/>
      <c r="N30" s="44"/>
    </row>
    <row r="31" ht="45.75" customHeight="1">
      <c r="A31" s="9" t="s">
        <v>259</v>
      </c>
      <c r="B31" s="11" t="s">
        <v>260</v>
      </c>
      <c r="C31" s="9" t="s">
        <v>261</v>
      </c>
      <c r="D31" s="11" t="s">
        <v>262</v>
      </c>
      <c r="E31" s="9" t="s">
        <v>263</v>
      </c>
      <c r="F31" s="11" t="s">
        <v>264</v>
      </c>
      <c r="G31" s="9" t="s">
        <v>265</v>
      </c>
      <c r="H31" s="11" t="s">
        <v>266</v>
      </c>
      <c r="I31" s="9" t="s">
        <v>267</v>
      </c>
      <c r="J31" s="71" t="s">
        <v>268</v>
      </c>
      <c r="K31" s="9" t="s">
        <v>269</v>
      </c>
      <c r="L31" s="13" t="s">
        <v>270</v>
      </c>
      <c r="M31" s="51"/>
      <c r="N31" s="44"/>
    </row>
    <row r="32" ht="15.75" customHeight="1">
      <c r="A32" s="5"/>
      <c r="B32" s="5"/>
      <c r="C32" s="5"/>
      <c r="D32" s="5"/>
      <c r="E32" s="5"/>
      <c r="F32" s="5"/>
      <c r="G32" s="5"/>
      <c r="H32" s="5"/>
      <c r="I32" s="5"/>
      <c r="J32" s="5"/>
      <c r="K32" s="8"/>
      <c r="L32" s="8"/>
      <c r="M32" s="8"/>
      <c r="N32" s="5"/>
    </row>
    <row r="33" ht="15.75" customHeight="1">
      <c r="A33" s="5"/>
      <c r="B33" s="5"/>
      <c r="C33" s="5"/>
      <c r="D33" s="5"/>
      <c r="E33" s="5"/>
      <c r="F33" s="5"/>
      <c r="G33" s="5"/>
      <c r="H33" s="5"/>
      <c r="I33" s="5"/>
      <c r="J33" s="5"/>
      <c r="K33" s="8"/>
      <c r="L33" s="8"/>
      <c r="M33" s="8"/>
      <c r="N33" s="5"/>
    </row>
    <row r="34" ht="15.75" customHeight="1">
      <c r="A34" s="5"/>
      <c r="B34" s="5"/>
      <c r="C34" s="5"/>
      <c r="D34" s="5"/>
      <c r="E34" s="5"/>
      <c r="F34" s="5"/>
      <c r="G34" s="5"/>
      <c r="H34" s="5"/>
      <c r="I34" s="5"/>
      <c r="J34" s="5"/>
      <c r="K34" s="8"/>
      <c r="L34" s="8"/>
      <c r="M34" s="8"/>
      <c r="N34" s="5"/>
    </row>
    <row r="35" ht="15.75" customHeight="1">
      <c r="A35" s="5"/>
      <c r="B35" s="5"/>
      <c r="C35" s="5"/>
      <c r="D35" s="5"/>
      <c r="E35" s="5"/>
      <c r="F35" s="5"/>
      <c r="G35" s="5"/>
      <c r="H35" s="5"/>
      <c r="I35" s="5"/>
      <c r="J35" s="5"/>
      <c r="K35" s="8"/>
      <c r="L35" s="8"/>
      <c r="M35" s="8"/>
      <c r="N35" s="5"/>
    </row>
    <row r="36" ht="27.75" customHeight="1">
      <c r="A36" s="72" t="s">
        <v>271</v>
      </c>
      <c r="B36" s="72" t="s">
        <v>88</v>
      </c>
      <c r="C36" s="72" t="s">
        <v>272</v>
      </c>
      <c r="D36" s="72" t="s">
        <v>273</v>
      </c>
      <c r="E36" s="72" t="s">
        <v>89</v>
      </c>
      <c r="F36" s="72" t="s">
        <v>90</v>
      </c>
      <c r="G36" s="72" t="s">
        <v>274</v>
      </c>
      <c r="H36" s="72" t="s">
        <v>275</v>
      </c>
      <c r="I36" s="72" t="s">
        <v>276</v>
      </c>
      <c r="J36" s="72" t="s">
        <v>277</v>
      </c>
      <c r="K36" s="72" t="s">
        <v>278</v>
      </c>
      <c r="L36" s="72" t="s">
        <v>279</v>
      </c>
      <c r="M36" s="72" t="s">
        <v>280</v>
      </c>
      <c r="N36" s="72" t="s">
        <v>46</v>
      </c>
    </row>
    <row r="37" ht="90.75" customHeight="1">
      <c r="A37" s="51" t="s">
        <v>281</v>
      </c>
      <c r="B37" s="51" t="s">
        <v>93</v>
      </c>
      <c r="C37" s="51" t="s">
        <v>282</v>
      </c>
      <c r="D37" s="51" t="s">
        <v>283</v>
      </c>
      <c r="E37" s="51" t="s">
        <v>94</v>
      </c>
      <c r="F37" s="51" t="s">
        <v>96</v>
      </c>
      <c r="G37" s="76" t="s">
        <v>284</v>
      </c>
      <c r="H37" s="76" t="s">
        <v>285</v>
      </c>
      <c r="I37" s="76" t="s">
        <v>286</v>
      </c>
      <c r="J37" s="76" t="s">
        <v>287</v>
      </c>
      <c r="K37" s="77" t="s">
        <v>34</v>
      </c>
      <c r="L37" s="51" t="s">
        <v>288</v>
      </c>
      <c r="M37" s="51" t="s">
        <v>288</v>
      </c>
      <c r="N37" s="76" t="s">
        <v>289</v>
      </c>
    </row>
    <row r="38" ht="73.5" customHeight="1">
      <c r="A38" s="51" t="s">
        <v>290</v>
      </c>
      <c r="B38" s="51" t="s">
        <v>93</v>
      </c>
      <c r="C38" s="51" t="s">
        <v>291</v>
      </c>
      <c r="D38" s="51" t="s">
        <v>292</v>
      </c>
      <c r="E38" s="51" t="s">
        <v>94</v>
      </c>
      <c r="F38" s="51" t="s">
        <v>127</v>
      </c>
      <c r="G38" s="76" t="s">
        <v>293</v>
      </c>
      <c r="H38" s="76" t="s">
        <v>294</v>
      </c>
      <c r="I38" s="76" t="s">
        <v>295</v>
      </c>
      <c r="J38" s="76" t="s">
        <v>296</v>
      </c>
      <c r="K38" s="77" t="s">
        <v>34</v>
      </c>
      <c r="L38" s="51" t="s">
        <v>288</v>
      </c>
      <c r="M38" s="51" t="s">
        <v>288</v>
      </c>
      <c r="N38" s="76"/>
    </row>
    <row r="39" ht="80.25" customHeight="1">
      <c r="A39" s="51" t="s">
        <v>297</v>
      </c>
      <c r="B39" s="51" t="s">
        <v>93</v>
      </c>
      <c r="C39" s="51" t="s">
        <v>298</v>
      </c>
      <c r="D39" s="51" t="s">
        <v>299</v>
      </c>
      <c r="E39" s="51" t="s">
        <v>94</v>
      </c>
      <c r="F39" s="51" t="s">
        <v>147</v>
      </c>
      <c r="G39" s="76" t="s">
        <v>300</v>
      </c>
      <c r="H39" s="76" t="s">
        <v>301</v>
      </c>
      <c r="I39" s="76" t="s">
        <v>302</v>
      </c>
      <c r="J39" s="76" t="s">
        <v>303</v>
      </c>
      <c r="K39" s="77" t="s">
        <v>34</v>
      </c>
      <c r="L39" s="51" t="s">
        <v>288</v>
      </c>
      <c r="M39" s="51" t="s">
        <v>288</v>
      </c>
      <c r="N39" s="76"/>
    </row>
    <row r="40" ht="106.5" customHeight="1">
      <c r="A40" s="51" t="s">
        <v>304</v>
      </c>
      <c r="B40" s="51" t="s">
        <v>93</v>
      </c>
      <c r="C40" s="51" t="s">
        <v>305</v>
      </c>
      <c r="D40" s="51" t="s">
        <v>306</v>
      </c>
      <c r="E40" s="51" t="s">
        <v>94</v>
      </c>
      <c r="F40" s="51" t="s">
        <v>147</v>
      </c>
      <c r="G40" s="76" t="s">
        <v>293</v>
      </c>
      <c r="H40" s="76" t="s">
        <v>307</v>
      </c>
      <c r="I40" s="76" t="s">
        <v>308</v>
      </c>
      <c r="J40" s="76" t="s">
        <v>309</v>
      </c>
      <c r="K40" s="77" t="s">
        <v>34</v>
      </c>
      <c r="L40" s="51" t="s">
        <v>288</v>
      </c>
      <c r="M40" s="51" t="s">
        <v>288</v>
      </c>
      <c r="N40" s="76"/>
    </row>
    <row r="41" ht="92.25" customHeight="1">
      <c r="A41" s="51" t="s">
        <v>310</v>
      </c>
      <c r="B41" s="51" t="s">
        <v>93</v>
      </c>
      <c r="C41" s="51" t="s">
        <v>311</v>
      </c>
      <c r="D41" s="51" t="s">
        <v>312</v>
      </c>
      <c r="E41" s="51" t="s">
        <v>94</v>
      </c>
      <c r="F41" s="51" t="s">
        <v>127</v>
      </c>
      <c r="G41" s="76" t="s">
        <v>313</v>
      </c>
      <c r="H41" s="76" t="s">
        <v>314</v>
      </c>
      <c r="I41" s="76" t="s">
        <v>315</v>
      </c>
      <c r="J41" s="76" t="s">
        <v>316</v>
      </c>
      <c r="K41" s="77" t="s">
        <v>34</v>
      </c>
      <c r="L41" s="51" t="s">
        <v>288</v>
      </c>
      <c r="M41" s="51" t="s">
        <v>288</v>
      </c>
      <c r="N41" s="76" t="s">
        <v>317</v>
      </c>
    </row>
    <row r="42" ht="87.75" customHeight="1">
      <c r="A42" s="51" t="s">
        <v>318</v>
      </c>
      <c r="B42" s="51" t="s">
        <v>93</v>
      </c>
      <c r="C42" s="51" t="s">
        <v>311</v>
      </c>
      <c r="D42" s="51" t="s">
        <v>319</v>
      </c>
      <c r="E42" s="51" t="s">
        <v>199</v>
      </c>
      <c r="F42" s="51" t="s">
        <v>127</v>
      </c>
      <c r="G42" s="76" t="s">
        <v>320</v>
      </c>
      <c r="H42" s="76" t="s">
        <v>321</v>
      </c>
      <c r="I42" s="76" t="s">
        <v>322</v>
      </c>
      <c r="J42" s="76" t="s">
        <v>323</v>
      </c>
      <c r="K42" s="77" t="s">
        <v>34</v>
      </c>
      <c r="L42" s="51" t="s">
        <v>288</v>
      </c>
      <c r="M42" s="51" t="s">
        <v>288</v>
      </c>
      <c r="N42" s="76" t="s">
        <v>324</v>
      </c>
    </row>
    <row r="43" ht="67.5" customHeight="1">
      <c r="A43" s="51" t="s">
        <v>325</v>
      </c>
      <c r="B43" s="51" t="s">
        <v>93</v>
      </c>
      <c r="C43" s="51" t="s">
        <v>326</v>
      </c>
      <c r="D43" s="51" t="s">
        <v>327</v>
      </c>
      <c r="E43" s="51" t="s">
        <v>94</v>
      </c>
      <c r="F43" s="51" t="s">
        <v>147</v>
      </c>
      <c r="G43" s="76" t="s">
        <v>300</v>
      </c>
      <c r="H43" s="76" t="s">
        <v>328</v>
      </c>
      <c r="I43" s="76" t="s">
        <v>329</v>
      </c>
      <c r="J43" s="76" t="s">
        <v>330</v>
      </c>
      <c r="K43" s="77" t="s">
        <v>34</v>
      </c>
      <c r="L43" s="51" t="s">
        <v>288</v>
      </c>
      <c r="M43" s="51" t="s">
        <v>288</v>
      </c>
      <c r="N43" s="76"/>
    </row>
    <row r="44" ht="101.25" customHeight="1">
      <c r="A44" s="51" t="s">
        <v>331</v>
      </c>
      <c r="B44" s="51" t="s">
        <v>93</v>
      </c>
      <c r="C44" s="51" t="s">
        <v>326</v>
      </c>
      <c r="D44" s="51" t="s">
        <v>332</v>
      </c>
      <c r="E44" s="51" t="s">
        <v>94</v>
      </c>
      <c r="F44" s="51" t="s">
        <v>147</v>
      </c>
      <c r="G44" s="76" t="s">
        <v>333</v>
      </c>
      <c r="H44" s="76" t="s">
        <v>334</v>
      </c>
      <c r="I44" s="76" t="s">
        <v>335</v>
      </c>
      <c r="J44" s="76" t="s">
        <v>336</v>
      </c>
      <c r="K44" s="77" t="s">
        <v>34</v>
      </c>
      <c r="L44" s="51" t="s">
        <v>288</v>
      </c>
      <c r="M44" s="51" t="s">
        <v>288</v>
      </c>
      <c r="N44" s="76" t="s">
        <v>337</v>
      </c>
    </row>
    <row r="45" ht="80.25" customHeight="1">
      <c r="A45" s="51" t="s">
        <v>338</v>
      </c>
      <c r="B45" s="51" t="s">
        <v>120</v>
      </c>
      <c r="C45" s="51" t="s">
        <v>339</v>
      </c>
      <c r="D45" s="51" t="s">
        <v>340</v>
      </c>
      <c r="E45" s="51" t="s">
        <v>94</v>
      </c>
      <c r="F45" s="51" t="s">
        <v>127</v>
      </c>
      <c r="G45" s="76" t="s">
        <v>300</v>
      </c>
      <c r="H45" s="76" t="s">
        <v>341</v>
      </c>
      <c r="I45" s="76" t="s">
        <v>342</v>
      </c>
      <c r="J45" s="76" t="s">
        <v>343</v>
      </c>
      <c r="K45" s="77" t="s">
        <v>34</v>
      </c>
      <c r="L45" s="51" t="s">
        <v>288</v>
      </c>
      <c r="M45" s="51" t="s">
        <v>288</v>
      </c>
      <c r="N45" s="76"/>
    </row>
    <row r="46" ht="109.5" customHeight="1">
      <c r="A46" s="51" t="s">
        <v>344</v>
      </c>
      <c r="B46" s="51" t="s">
        <v>120</v>
      </c>
      <c r="C46" s="51" t="s">
        <v>345</v>
      </c>
      <c r="D46" s="51" t="s">
        <v>346</v>
      </c>
      <c r="E46" s="51" t="s">
        <v>94</v>
      </c>
      <c r="F46" s="51" t="s">
        <v>127</v>
      </c>
      <c r="G46" s="76" t="s">
        <v>347</v>
      </c>
      <c r="H46" s="76" t="s">
        <v>348</v>
      </c>
      <c r="I46" s="76" t="s">
        <v>349</v>
      </c>
      <c r="J46" s="76" t="s">
        <v>350</v>
      </c>
      <c r="K46" s="77" t="s">
        <v>34</v>
      </c>
      <c r="L46" s="51" t="s">
        <v>288</v>
      </c>
      <c r="M46" s="51" t="s">
        <v>288</v>
      </c>
      <c r="N46" s="76"/>
    </row>
    <row r="47" ht="72.0" customHeight="1">
      <c r="A47" s="51" t="s">
        <v>351</v>
      </c>
      <c r="B47" s="51" t="s">
        <v>120</v>
      </c>
      <c r="C47" s="51" t="s">
        <v>345</v>
      </c>
      <c r="D47" s="51" t="s">
        <v>352</v>
      </c>
      <c r="E47" s="51" t="s">
        <v>146</v>
      </c>
      <c r="F47" s="51" t="s">
        <v>127</v>
      </c>
      <c r="G47" s="76" t="s">
        <v>353</v>
      </c>
      <c r="H47" s="76" t="s">
        <v>354</v>
      </c>
      <c r="I47" s="76" t="s">
        <v>355</v>
      </c>
      <c r="J47" s="76" t="s">
        <v>356</v>
      </c>
      <c r="K47" s="77" t="s">
        <v>34</v>
      </c>
      <c r="L47" s="51" t="s">
        <v>288</v>
      </c>
      <c r="M47" s="51" t="s">
        <v>288</v>
      </c>
      <c r="N47" s="76" t="s">
        <v>357</v>
      </c>
    </row>
    <row r="48" ht="72.0" customHeight="1">
      <c r="A48" s="51" t="s">
        <v>358</v>
      </c>
      <c r="B48" s="51" t="s">
        <v>120</v>
      </c>
      <c r="C48" s="51" t="s">
        <v>345</v>
      </c>
      <c r="D48" s="51" t="s">
        <v>359</v>
      </c>
      <c r="E48" s="51" t="s">
        <v>165</v>
      </c>
      <c r="F48" s="51" t="s">
        <v>127</v>
      </c>
      <c r="G48" s="76" t="s">
        <v>360</v>
      </c>
      <c r="H48" s="76" t="s">
        <v>361</v>
      </c>
      <c r="I48" s="76" t="s">
        <v>362</v>
      </c>
      <c r="J48" s="76" t="s">
        <v>363</v>
      </c>
      <c r="K48" s="77" t="s">
        <v>34</v>
      </c>
      <c r="L48" s="51" t="s">
        <v>288</v>
      </c>
      <c r="M48" s="51" t="s">
        <v>288</v>
      </c>
      <c r="N48" s="76" t="s">
        <v>364</v>
      </c>
    </row>
    <row r="49" ht="72.0" customHeight="1">
      <c r="A49" s="51" t="s">
        <v>365</v>
      </c>
      <c r="B49" s="51" t="s">
        <v>120</v>
      </c>
      <c r="C49" s="51" t="s">
        <v>345</v>
      </c>
      <c r="D49" s="51" t="s">
        <v>366</v>
      </c>
      <c r="E49" s="51" t="s">
        <v>165</v>
      </c>
      <c r="F49" s="51" t="s">
        <v>127</v>
      </c>
      <c r="G49" s="76" t="s">
        <v>367</v>
      </c>
      <c r="H49" s="76" t="s">
        <v>368</v>
      </c>
      <c r="I49" s="76" t="s">
        <v>369</v>
      </c>
      <c r="J49" s="76" t="s">
        <v>370</v>
      </c>
      <c r="K49" s="77" t="s">
        <v>34</v>
      </c>
      <c r="L49" s="51" t="s">
        <v>288</v>
      </c>
      <c r="M49" s="51" t="s">
        <v>288</v>
      </c>
      <c r="N49" s="76" t="s">
        <v>371</v>
      </c>
    </row>
    <row r="50" ht="72.0" customHeight="1">
      <c r="A50" s="51" t="s">
        <v>372</v>
      </c>
      <c r="B50" s="51" t="s">
        <v>120</v>
      </c>
      <c r="C50" s="51" t="s">
        <v>345</v>
      </c>
      <c r="D50" s="51" t="s">
        <v>373</v>
      </c>
      <c r="E50" s="51" t="s">
        <v>165</v>
      </c>
      <c r="F50" s="51" t="s">
        <v>127</v>
      </c>
      <c r="G50" s="76" t="s">
        <v>374</v>
      </c>
      <c r="H50" s="76" t="s">
        <v>375</v>
      </c>
      <c r="I50" s="76" t="s">
        <v>376</v>
      </c>
      <c r="J50" s="76" t="s">
        <v>377</v>
      </c>
      <c r="K50" s="77" t="s">
        <v>34</v>
      </c>
      <c r="L50" s="51" t="s">
        <v>288</v>
      </c>
      <c r="M50" s="51" t="s">
        <v>288</v>
      </c>
      <c r="N50" s="76" t="s">
        <v>378</v>
      </c>
    </row>
    <row r="51" ht="72.0" customHeight="1">
      <c r="A51" s="51" t="s">
        <v>379</v>
      </c>
      <c r="B51" s="51" t="s">
        <v>120</v>
      </c>
      <c r="C51" s="51" t="s">
        <v>345</v>
      </c>
      <c r="D51" s="51" t="s">
        <v>380</v>
      </c>
      <c r="E51" s="51" t="s">
        <v>165</v>
      </c>
      <c r="F51" s="51" t="s">
        <v>127</v>
      </c>
      <c r="G51" s="76" t="s">
        <v>381</v>
      </c>
      <c r="H51" s="76" t="s">
        <v>382</v>
      </c>
      <c r="I51" s="76" t="s">
        <v>383</v>
      </c>
      <c r="J51" s="76" t="s">
        <v>384</v>
      </c>
      <c r="K51" s="77" t="s">
        <v>34</v>
      </c>
      <c r="L51" s="51" t="s">
        <v>288</v>
      </c>
      <c r="M51" s="51" t="s">
        <v>288</v>
      </c>
      <c r="N51" s="76" t="s">
        <v>385</v>
      </c>
    </row>
    <row r="52" ht="84.0" customHeight="1">
      <c r="A52" s="51" t="s">
        <v>386</v>
      </c>
      <c r="B52" s="51" t="s">
        <v>120</v>
      </c>
      <c r="C52" s="51" t="s">
        <v>345</v>
      </c>
      <c r="D52" s="51" t="s">
        <v>387</v>
      </c>
      <c r="E52" s="51" t="s">
        <v>209</v>
      </c>
      <c r="F52" s="51" t="s">
        <v>127</v>
      </c>
      <c r="G52" s="76" t="s">
        <v>388</v>
      </c>
      <c r="H52" s="76" t="s">
        <v>389</v>
      </c>
      <c r="I52" s="76" t="s">
        <v>390</v>
      </c>
      <c r="J52" s="76" t="s">
        <v>391</v>
      </c>
      <c r="K52" s="77" t="s">
        <v>34</v>
      </c>
      <c r="L52" s="51" t="s">
        <v>288</v>
      </c>
      <c r="M52" s="51" t="s">
        <v>288</v>
      </c>
      <c r="N52" s="76" t="s">
        <v>392</v>
      </c>
    </row>
    <row r="53" ht="84.0" customHeight="1">
      <c r="A53" s="51" t="s">
        <v>393</v>
      </c>
      <c r="B53" s="51" t="s">
        <v>120</v>
      </c>
      <c r="C53" s="51" t="s">
        <v>345</v>
      </c>
      <c r="D53" s="51" t="s">
        <v>394</v>
      </c>
      <c r="E53" s="51" t="s">
        <v>209</v>
      </c>
      <c r="F53" s="51" t="s">
        <v>127</v>
      </c>
      <c r="G53" s="76" t="s">
        <v>395</v>
      </c>
      <c r="H53" s="76" t="s">
        <v>396</v>
      </c>
      <c r="I53" s="76" t="s">
        <v>397</v>
      </c>
      <c r="J53" s="76" t="s">
        <v>398</v>
      </c>
      <c r="K53" s="77" t="s">
        <v>34</v>
      </c>
      <c r="L53" s="51" t="s">
        <v>288</v>
      </c>
      <c r="M53" s="51" t="s">
        <v>288</v>
      </c>
      <c r="N53" s="76" t="s">
        <v>399</v>
      </c>
    </row>
    <row r="54" ht="66.0" customHeight="1">
      <c r="A54" s="51" t="s">
        <v>400</v>
      </c>
      <c r="B54" s="51" t="s">
        <v>120</v>
      </c>
      <c r="C54" s="51" t="s">
        <v>401</v>
      </c>
      <c r="D54" s="51" t="s">
        <v>402</v>
      </c>
      <c r="E54" s="51" t="s">
        <v>94</v>
      </c>
      <c r="F54" s="51" t="s">
        <v>127</v>
      </c>
      <c r="G54" s="76" t="s">
        <v>403</v>
      </c>
      <c r="H54" s="76" t="s">
        <v>404</v>
      </c>
      <c r="I54" s="76" t="s">
        <v>405</v>
      </c>
      <c r="J54" s="76" t="s">
        <v>406</v>
      </c>
      <c r="K54" s="77" t="s">
        <v>34</v>
      </c>
      <c r="L54" s="51" t="s">
        <v>288</v>
      </c>
      <c r="M54" s="51" t="s">
        <v>288</v>
      </c>
      <c r="N54" s="76"/>
    </row>
    <row r="55" ht="51.0" customHeight="1">
      <c r="A55" s="51" t="s">
        <v>407</v>
      </c>
      <c r="B55" s="51" t="s">
        <v>120</v>
      </c>
      <c r="C55" s="51" t="s">
        <v>401</v>
      </c>
      <c r="D55" s="51" t="s">
        <v>408</v>
      </c>
      <c r="E55" s="51" t="s">
        <v>94</v>
      </c>
      <c r="F55" s="51" t="s">
        <v>127</v>
      </c>
      <c r="G55" s="76" t="s">
        <v>409</v>
      </c>
      <c r="H55" s="76" t="s">
        <v>410</v>
      </c>
      <c r="I55" s="76" t="s">
        <v>411</v>
      </c>
      <c r="J55" s="76" t="s">
        <v>412</v>
      </c>
      <c r="K55" s="77" t="s">
        <v>34</v>
      </c>
      <c r="L55" s="51" t="s">
        <v>288</v>
      </c>
      <c r="M55" s="51" t="s">
        <v>288</v>
      </c>
      <c r="N55" s="76"/>
    </row>
    <row r="56" ht="56.25" customHeight="1">
      <c r="A56" s="51" t="s">
        <v>413</v>
      </c>
      <c r="B56" s="51" t="s">
        <v>120</v>
      </c>
      <c r="C56" s="51" t="s">
        <v>401</v>
      </c>
      <c r="D56" s="51" t="s">
        <v>414</v>
      </c>
      <c r="E56" s="51" t="s">
        <v>94</v>
      </c>
      <c r="F56" s="51" t="s">
        <v>127</v>
      </c>
      <c r="G56" s="76" t="s">
        <v>409</v>
      </c>
      <c r="H56" s="76" t="s">
        <v>415</v>
      </c>
      <c r="I56" s="76" t="s">
        <v>416</v>
      </c>
      <c r="J56" s="76" t="s">
        <v>417</v>
      </c>
      <c r="K56" s="77" t="s">
        <v>34</v>
      </c>
      <c r="L56" s="51" t="s">
        <v>288</v>
      </c>
      <c r="M56" s="51" t="s">
        <v>288</v>
      </c>
      <c r="N56" s="76"/>
    </row>
    <row r="57" ht="68.25" customHeight="1">
      <c r="A57" s="51" t="s">
        <v>418</v>
      </c>
      <c r="B57" s="51" t="s">
        <v>120</v>
      </c>
      <c r="C57" s="51" t="s">
        <v>401</v>
      </c>
      <c r="D57" s="51" t="s">
        <v>419</v>
      </c>
      <c r="E57" s="51" t="s">
        <v>94</v>
      </c>
      <c r="F57" s="51" t="s">
        <v>127</v>
      </c>
      <c r="G57" s="76" t="s">
        <v>420</v>
      </c>
      <c r="H57" s="76" t="s">
        <v>421</v>
      </c>
      <c r="I57" s="76" t="s">
        <v>422</v>
      </c>
      <c r="J57" s="76" t="s">
        <v>423</v>
      </c>
      <c r="K57" s="77" t="s">
        <v>34</v>
      </c>
      <c r="L57" s="51" t="s">
        <v>288</v>
      </c>
      <c r="M57" s="51" t="s">
        <v>288</v>
      </c>
      <c r="N57" s="76"/>
    </row>
    <row r="58" ht="72.0" customHeight="1">
      <c r="A58" s="51" t="s">
        <v>424</v>
      </c>
      <c r="B58" s="51" t="s">
        <v>120</v>
      </c>
      <c r="C58" s="51" t="s">
        <v>401</v>
      </c>
      <c r="D58" s="51" t="s">
        <v>425</v>
      </c>
      <c r="E58" s="51" t="s">
        <v>165</v>
      </c>
      <c r="F58" s="51" t="s">
        <v>127</v>
      </c>
      <c r="G58" s="76" t="s">
        <v>426</v>
      </c>
      <c r="H58" s="76" t="s">
        <v>427</v>
      </c>
      <c r="I58" s="76" t="s">
        <v>428</v>
      </c>
      <c r="J58" s="76" t="s">
        <v>429</v>
      </c>
      <c r="K58" s="77" t="s">
        <v>34</v>
      </c>
      <c r="L58" s="51" t="s">
        <v>288</v>
      </c>
      <c r="M58" s="51" t="s">
        <v>288</v>
      </c>
      <c r="N58" s="76" t="s">
        <v>430</v>
      </c>
    </row>
    <row r="59" ht="72.0" customHeight="1">
      <c r="A59" s="51" t="s">
        <v>431</v>
      </c>
      <c r="B59" s="51" t="s">
        <v>120</v>
      </c>
      <c r="C59" s="51" t="s">
        <v>401</v>
      </c>
      <c r="D59" s="51" t="s">
        <v>432</v>
      </c>
      <c r="E59" s="51" t="s">
        <v>165</v>
      </c>
      <c r="F59" s="51" t="s">
        <v>127</v>
      </c>
      <c r="G59" s="76" t="s">
        <v>433</v>
      </c>
      <c r="H59" s="76" t="s">
        <v>434</v>
      </c>
      <c r="I59" s="76" t="s">
        <v>435</v>
      </c>
      <c r="J59" s="76" t="s">
        <v>436</v>
      </c>
      <c r="K59" s="77" t="s">
        <v>34</v>
      </c>
      <c r="L59" s="51" t="s">
        <v>288</v>
      </c>
      <c r="M59" s="51" t="s">
        <v>288</v>
      </c>
      <c r="N59" s="76" t="s">
        <v>437</v>
      </c>
    </row>
    <row r="60" ht="72.0" customHeight="1">
      <c r="A60" s="51" t="s">
        <v>438</v>
      </c>
      <c r="B60" s="51" t="s">
        <v>120</v>
      </c>
      <c r="C60" s="51" t="s">
        <v>401</v>
      </c>
      <c r="D60" s="51" t="s">
        <v>439</v>
      </c>
      <c r="E60" s="51" t="s">
        <v>188</v>
      </c>
      <c r="F60" s="51" t="s">
        <v>127</v>
      </c>
      <c r="G60" s="76" t="s">
        <v>440</v>
      </c>
      <c r="H60" s="76" t="s">
        <v>441</v>
      </c>
      <c r="I60" s="76" t="s">
        <v>442</v>
      </c>
      <c r="J60" s="76" t="s">
        <v>443</v>
      </c>
      <c r="K60" s="77" t="s">
        <v>34</v>
      </c>
      <c r="L60" s="51" t="s">
        <v>288</v>
      </c>
      <c r="M60" s="51" t="s">
        <v>288</v>
      </c>
      <c r="N60" s="76" t="s">
        <v>444</v>
      </c>
    </row>
    <row r="61" ht="72.0" customHeight="1">
      <c r="A61" s="51" t="s">
        <v>445</v>
      </c>
      <c r="B61" s="51" t="s">
        <v>120</v>
      </c>
      <c r="C61" s="51" t="s">
        <v>401</v>
      </c>
      <c r="D61" s="51" t="s">
        <v>446</v>
      </c>
      <c r="E61" s="51" t="s">
        <v>165</v>
      </c>
      <c r="F61" s="51" t="s">
        <v>127</v>
      </c>
      <c r="G61" s="76" t="s">
        <v>447</v>
      </c>
      <c r="H61" s="76" t="s">
        <v>448</v>
      </c>
      <c r="I61" s="76" t="s">
        <v>449</v>
      </c>
      <c r="J61" s="76" t="s">
        <v>450</v>
      </c>
      <c r="K61" s="77" t="s">
        <v>34</v>
      </c>
      <c r="L61" s="51" t="s">
        <v>288</v>
      </c>
      <c r="M61" s="51" t="s">
        <v>288</v>
      </c>
      <c r="N61" s="76" t="s">
        <v>451</v>
      </c>
    </row>
    <row r="62" ht="124.5" customHeight="1">
      <c r="A62" s="51" t="s">
        <v>452</v>
      </c>
      <c r="B62" s="51" t="s">
        <v>120</v>
      </c>
      <c r="C62" s="51" t="s">
        <v>453</v>
      </c>
      <c r="D62" s="51" t="s">
        <v>454</v>
      </c>
      <c r="E62" s="51" t="s">
        <v>94</v>
      </c>
      <c r="F62" s="51" t="s">
        <v>127</v>
      </c>
      <c r="G62" s="76" t="s">
        <v>455</v>
      </c>
      <c r="H62" s="76" t="s">
        <v>456</v>
      </c>
      <c r="I62" s="76" t="s">
        <v>457</v>
      </c>
      <c r="J62" s="76" t="s">
        <v>458</v>
      </c>
      <c r="K62" s="77" t="s">
        <v>34</v>
      </c>
      <c r="L62" s="51" t="s">
        <v>288</v>
      </c>
      <c r="M62" s="51" t="s">
        <v>288</v>
      </c>
      <c r="N62" s="76"/>
    </row>
    <row r="63" ht="91.5" customHeight="1">
      <c r="A63" s="51" t="s">
        <v>459</v>
      </c>
      <c r="B63" s="51" t="s">
        <v>120</v>
      </c>
      <c r="C63" s="51" t="s">
        <v>453</v>
      </c>
      <c r="D63" s="51" t="s">
        <v>460</v>
      </c>
      <c r="E63" s="51" t="s">
        <v>94</v>
      </c>
      <c r="F63" s="51" t="s">
        <v>127</v>
      </c>
      <c r="G63" s="76" t="s">
        <v>461</v>
      </c>
      <c r="H63" s="76" t="s">
        <v>462</v>
      </c>
      <c r="I63" s="76" t="s">
        <v>463</v>
      </c>
      <c r="J63" s="76" t="s">
        <v>464</v>
      </c>
      <c r="K63" s="77" t="s">
        <v>34</v>
      </c>
      <c r="L63" s="51" t="s">
        <v>288</v>
      </c>
      <c r="M63" s="51" t="s">
        <v>288</v>
      </c>
      <c r="N63" s="76"/>
    </row>
    <row r="64" ht="72.0" customHeight="1">
      <c r="A64" s="51" t="s">
        <v>465</v>
      </c>
      <c r="B64" s="51" t="s">
        <v>120</v>
      </c>
      <c r="C64" s="51" t="s">
        <v>453</v>
      </c>
      <c r="D64" s="51" t="s">
        <v>466</v>
      </c>
      <c r="E64" s="51" t="s">
        <v>165</v>
      </c>
      <c r="F64" s="51" t="s">
        <v>127</v>
      </c>
      <c r="G64" s="76" t="s">
        <v>467</v>
      </c>
      <c r="H64" s="76" t="s">
        <v>468</v>
      </c>
      <c r="I64" s="76" t="s">
        <v>469</v>
      </c>
      <c r="J64" s="76" t="s">
        <v>470</v>
      </c>
      <c r="K64" s="77" t="s">
        <v>34</v>
      </c>
      <c r="L64" s="51" t="s">
        <v>288</v>
      </c>
      <c r="M64" s="51" t="s">
        <v>288</v>
      </c>
      <c r="N64" s="76" t="s">
        <v>471</v>
      </c>
    </row>
    <row r="65" ht="72.0" customHeight="1">
      <c r="A65" s="51" t="s">
        <v>472</v>
      </c>
      <c r="B65" s="51" t="s">
        <v>120</v>
      </c>
      <c r="C65" s="51" t="s">
        <v>453</v>
      </c>
      <c r="D65" s="51" t="s">
        <v>473</v>
      </c>
      <c r="E65" s="51" t="s">
        <v>165</v>
      </c>
      <c r="F65" s="51" t="s">
        <v>127</v>
      </c>
      <c r="G65" s="76" t="s">
        <v>474</v>
      </c>
      <c r="H65" s="76" t="s">
        <v>475</v>
      </c>
      <c r="I65" s="76" t="s">
        <v>476</v>
      </c>
      <c r="J65" s="76" t="s">
        <v>477</v>
      </c>
      <c r="K65" s="77" t="s">
        <v>34</v>
      </c>
      <c r="L65" s="51" t="s">
        <v>288</v>
      </c>
      <c r="M65" s="51" t="s">
        <v>288</v>
      </c>
      <c r="N65" s="76" t="s">
        <v>478</v>
      </c>
    </row>
    <row r="66" ht="72.0" customHeight="1">
      <c r="A66" s="51" t="s">
        <v>479</v>
      </c>
      <c r="B66" s="51" t="s">
        <v>120</v>
      </c>
      <c r="C66" s="51" t="s">
        <v>453</v>
      </c>
      <c r="D66" s="51" t="s">
        <v>480</v>
      </c>
      <c r="E66" s="51" t="s">
        <v>165</v>
      </c>
      <c r="F66" s="51" t="s">
        <v>127</v>
      </c>
      <c r="G66" s="76" t="s">
        <v>481</v>
      </c>
      <c r="H66" s="76" t="s">
        <v>482</v>
      </c>
      <c r="I66" s="76" t="s">
        <v>483</v>
      </c>
      <c r="J66" s="76" t="s">
        <v>484</v>
      </c>
      <c r="K66" s="77" t="s">
        <v>34</v>
      </c>
      <c r="L66" s="51" t="s">
        <v>288</v>
      </c>
      <c r="M66" s="51" t="s">
        <v>288</v>
      </c>
      <c r="N66" s="76" t="s">
        <v>485</v>
      </c>
    </row>
    <row r="67" ht="96.75" customHeight="1">
      <c r="A67" s="51" t="s">
        <v>486</v>
      </c>
      <c r="B67" s="51" t="s">
        <v>120</v>
      </c>
      <c r="C67" s="51" t="s">
        <v>453</v>
      </c>
      <c r="D67" s="51" t="s">
        <v>487</v>
      </c>
      <c r="E67" s="51" t="s">
        <v>165</v>
      </c>
      <c r="F67" s="51" t="s">
        <v>127</v>
      </c>
      <c r="G67" s="76" t="s">
        <v>488</v>
      </c>
      <c r="H67" s="76" t="s">
        <v>489</v>
      </c>
      <c r="I67" s="76" t="s">
        <v>490</v>
      </c>
      <c r="J67" s="76" t="s">
        <v>491</v>
      </c>
      <c r="K67" s="77" t="s">
        <v>34</v>
      </c>
      <c r="L67" s="51" t="s">
        <v>288</v>
      </c>
      <c r="M67" s="51" t="s">
        <v>288</v>
      </c>
      <c r="N67" s="76" t="s">
        <v>492</v>
      </c>
    </row>
    <row r="68" ht="114.0" customHeight="1">
      <c r="A68" s="51" t="s">
        <v>493</v>
      </c>
      <c r="B68" s="51" t="s">
        <v>120</v>
      </c>
      <c r="C68" s="51" t="s">
        <v>494</v>
      </c>
      <c r="D68" s="51" t="s">
        <v>495</v>
      </c>
      <c r="E68" s="51" t="s">
        <v>94</v>
      </c>
      <c r="F68" s="51" t="s">
        <v>127</v>
      </c>
      <c r="G68" s="76" t="s">
        <v>496</v>
      </c>
      <c r="H68" s="76" t="s">
        <v>497</v>
      </c>
      <c r="I68" s="76" t="s">
        <v>498</v>
      </c>
      <c r="J68" s="76" t="s">
        <v>499</v>
      </c>
      <c r="K68" s="77" t="s">
        <v>34</v>
      </c>
      <c r="L68" s="51" t="s">
        <v>288</v>
      </c>
      <c r="M68" s="51" t="s">
        <v>288</v>
      </c>
      <c r="N68" s="76"/>
    </row>
    <row r="69" ht="112.5" customHeight="1">
      <c r="A69" s="51" t="s">
        <v>500</v>
      </c>
      <c r="B69" s="51" t="s">
        <v>120</v>
      </c>
      <c r="C69" s="51" t="s">
        <v>494</v>
      </c>
      <c r="D69" s="51" t="s">
        <v>501</v>
      </c>
      <c r="E69" s="51" t="s">
        <v>94</v>
      </c>
      <c r="F69" s="51" t="s">
        <v>127</v>
      </c>
      <c r="G69" s="76" t="s">
        <v>502</v>
      </c>
      <c r="H69" s="76" t="s">
        <v>503</v>
      </c>
      <c r="I69" s="76" t="s">
        <v>504</v>
      </c>
      <c r="J69" s="76" t="s">
        <v>505</v>
      </c>
      <c r="K69" s="77" t="s">
        <v>34</v>
      </c>
      <c r="L69" s="51" t="s">
        <v>288</v>
      </c>
      <c r="M69" s="51" t="s">
        <v>288</v>
      </c>
      <c r="N69" s="76" t="s">
        <v>506</v>
      </c>
    </row>
    <row r="70" ht="84.75" customHeight="1">
      <c r="A70" s="51" t="s">
        <v>507</v>
      </c>
      <c r="B70" s="51" t="s">
        <v>120</v>
      </c>
      <c r="C70" s="51" t="s">
        <v>508</v>
      </c>
      <c r="D70" s="51" t="s">
        <v>509</v>
      </c>
      <c r="E70" s="51" t="s">
        <v>94</v>
      </c>
      <c r="F70" s="51" t="s">
        <v>127</v>
      </c>
      <c r="G70" s="76" t="s">
        <v>510</v>
      </c>
      <c r="H70" s="76" t="s">
        <v>511</v>
      </c>
      <c r="I70" s="76" t="s">
        <v>512</v>
      </c>
      <c r="J70" s="76" t="s">
        <v>513</v>
      </c>
      <c r="K70" s="77" t="s">
        <v>34</v>
      </c>
      <c r="L70" s="51" t="s">
        <v>288</v>
      </c>
      <c r="M70" s="51" t="s">
        <v>288</v>
      </c>
      <c r="N70" s="76"/>
    </row>
    <row r="71" ht="67.5" customHeight="1">
      <c r="A71" s="51" t="s">
        <v>514</v>
      </c>
      <c r="B71" s="51" t="s">
        <v>120</v>
      </c>
      <c r="C71" s="51" t="s">
        <v>508</v>
      </c>
      <c r="D71" s="51" t="s">
        <v>515</v>
      </c>
      <c r="E71" s="51" t="s">
        <v>94</v>
      </c>
      <c r="F71" s="51" t="s">
        <v>147</v>
      </c>
      <c r="G71" s="76" t="s">
        <v>516</v>
      </c>
      <c r="H71" s="76" t="s">
        <v>517</v>
      </c>
      <c r="I71" s="76" t="s">
        <v>518</v>
      </c>
      <c r="J71" s="76" t="s">
        <v>519</v>
      </c>
      <c r="K71" s="77" t="s">
        <v>34</v>
      </c>
      <c r="L71" s="51" t="s">
        <v>288</v>
      </c>
      <c r="M71" s="51" t="s">
        <v>288</v>
      </c>
      <c r="N71" s="76"/>
    </row>
    <row r="72" ht="72.0" customHeight="1">
      <c r="A72" s="51" t="s">
        <v>520</v>
      </c>
      <c r="B72" s="51" t="s">
        <v>120</v>
      </c>
      <c r="C72" s="51" t="s">
        <v>508</v>
      </c>
      <c r="D72" s="51" t="s">
        <v>521</v>
      </c>
      <c r="E72" s="51" t="s">
        <v>165</v>
      </c>
      <c r="F72" s="51" t="s">
        <v>127</v>
      </c>
      <c r="G72" s="76" t="s">
        <v>522</v>
      </c>
      <c r="H72" s="76" t="s">
        <v>523</v>
      </c>
      <c r="I72" s="76" t="s">
        <v>524</v>
      </c>
      <c r="J72" s="76" t="s">
        <v>525</v>
      </c>
      <c r="K72" s="77" t="s">
        <v>34</v>
      </c>
      <c r="L72" s="51" t="s">
        <v>288</v>
      </c>
      <c r="M72" s="51" t="s">
        <v>288</v>
      </c>
      <c r="N72" s="76" t="s">
        <v>526</v>
      </c>
    </row>
    <row r="73" ht="72.0" customHeight="1">
      <c r="A73" s="51" t="s">
        <v>527</v>
      </c>
      <c r="B73" s="51" t="s">
        <v>120</v>
      </c>
      <c r="C73" s="51" t="s">
        <v>508</v>
      </c>
      <c r="D73" s="51" t="s">
        <v>528</v>
      </c>
      <c r="E73" s="51" t="s">
        <v>165</v>
      </c>
      <c r="F73" s="51" t="s">
        <v>127</v>
      </c>
      <c r="G73" s="76" t="s">
        <v>529</v>
      </c>
      <c r="H73" s="76" t="s">
        <v>530</v>
      </c>
      <c r="I73" s="76" t="s">
        <v>531</v>
      </c>
      <c r="J73" s="76" t="s">
        <v>532</v>
      </c>
      <c r="K73" s="77" t="s">
        <v>34</v>
      </c>
      <c r="L73" s="51" t="s">
        <v>288</v>
      </c>
      <c r="M73" s="51" t="s">
        <v>288</v>
      </c>
      <c r="N73" s="76" t="s">
        <v>533</v>
      </c>
    </row>
    <row r="74" ht="72.0" customHeight="1">
      <c r="A74" s="51" t="s">
        <v>534</v>
      </c>
      <c r="B74" s="51" t="s">
        <v>120</v>
      </c>
      <c r="C74" s="51" t="s">
        <v>508</v>
      </c>
      <c r="D74" s="51" t="s">
        <v>535</v>
      </c>
      <c r="E74" s="51" t="s">
        <v>188</v>
      </c>
      <c r="F74" s="51" t="s">
        <v>127</v>
      </c>
      <c r="G74" s="76" t="s">
        <v>536</v>
      </c>
      <c r="H74" s="76" t="s">
        <v>537</v>
      </c>
      <c r="I74" s="76" t="s">
        <v>538</v>
      </c>
      <c r="J74" s="76" t="s">
        <v>539</v>
      </c>
      <c r="K74" s="77" t="s">
        <v>34</v>
      </c>
      <c r="L74" s="51" t="s">
        <v>288</v>
      </c>
      <c r="M74" s="51" t="s">
        <v>288</v>
      </c>
      <c r="N74" s="76" t="s">
        <v>540</v>
      </c>
    </row>
    <row r="75" ht="102.0" customHeight="1">
      <c r="A75" s="51" t="s">
        <v>541</v>
      </c>
      <c r="B75" s="51" t="s">
        <v>145</v>
      </c>
      <c r="C75" s="51" t="s">
        <v>542</v>
      </c>
      <c r="D75" s="51" t="s">
        <v>543</v>
      </c>
      <c r="E75" s="51" t="s">
        <v>94</v>
      </c>
      <c r="F75" s="51" t="s">
        <v>127</v>
      </c>
      <c r="G75" s="76" t="s">
        <v>544</v>
      </c>
      <c r="H75" s="76" t="s">
        <v>545</v>
      </c>
      <c r="I75" s="76" t="s">
        <v>546</v>
      </c>
      <c r="J75" s="76" t="s">
        <v>547</v>
      </c>
      <c r="K75" s="77" t="s">
        <v>34</v>
      </c>
      <c r="L75" s="51" t="s">
        <v>288</v>
      </c>
      <c r="M75" s="51" t="s">
        <v>288</v>
      </c>
      <c r="N75" s="76" t="s">
        <v>548</v>
      </c>
    </row>
    <row r="76" ht="76.5" customHeight="1">
      <c r="A76" s="51" t="s">
        <v>549</v>
      </c>
      <c r="B76" s="51" t="s">
        <v>145</v>
      </c>
      <c r="C76" s="51" t="s">
        <v>542</v>
      </c>
      <c r="D76" s="51" t="s">
        <v>550</v>
      </c>
      <c r="E76" s="51" t="s">
        <v>199</v>
      </c>
      <c r="F76" s="51" t="s">
        <v>127</v>
      </c>
      <c r="G76" s="76" t="s">
        <v>551</v>
      </c>
      <c r="H76" s="76" t="s">
        <v>552</v>
      </c>
      <c r="I76" s="76" t="s">
        <v>553</v>
      </c>
      <c r="J76" s="76" t="s">
        <v>554</v>
      </c>
      <c r="K76" s="77" t="s">
        <v>34</v>
      </c>
      <c r="L76" s="51" t="s">
        <v>288</v>
      </c>
      <c r="M76" s="51" t="s">
        <v>288</v>
      </c>
      <c r="N76" s="76" t="s">
        <v>555</v>
      </c>
    </row>
    <row r="77" ht="106.5" customHeight="1">
      <c r="A77" s="51" t="s">
        <v>556</v>
      </c>
      <c r="B77" s="51" t="s">
        <v>145</v>
      </c>
      <c r="C77" s="51" t="s">
        <v>557</v>
      </c>
      <c r="D77" s="51" t="s">
        <v>558</v>
      </c>
      <c r="E77" s="51" t="s">
        <v>94</v>
      </c>
      <c r="F77" s="51" t="s">
        <v>127</v>
      </c>
      <c r="G77" s="76" t="s">
        <v>559</v>
      </c>
      <c r="H77" s="76" t="s">
        <v>560</v>
      </c>
      <c r="I77" s="76" t="s">
        <v>561</v>
      </c>
      <c r="J77" s="76" t="s">
        <v>562</v>
      </c>
      <c r="K77" s="77" t="s">
        <v>34</v>
      </c>
      <c r="L77" s="51" t="s">
        <v>288</v>
      </c>
      <c r="M77" s="51" t="s">
        <v>288</v>
      </c>
      <c r="N77" s="76"/>
    </row>
    <row r="78" ht="123.75" customHeight="1">
      <c r="A78" s="51" t="s">
        <v>563</v>
      </c>
      <c r="B78" s="51" t="s">
        <v>145</v>
      </c>
      <c r="C78" s="51" t="s">
        <v>557</v>
      </c>
      <c r="D78" s="51" t="s">
        <v>564</v>
      </c>
      <c r="E78" s="51" t="s">
        <v>94</v>
      </c>
      <c r="F78" s="51" t="s">
        <v>96</v>
      </c>
      <c r="G78" s="76" t="s">
        <v>565</v>
      </c>
      <c r="H78" s="76" t="s">
        <v>566</v>
      </c>
      <c r="I78" s="76" t="s">
        <v>567</v>
      </c>
      <c r="J78" s="76" t="s">
        <v>568</v>
      </c>
      <c r="K78" s="77" t="s">
        <v>34</v>
      </c>
      <c r="L78" s="51" t="s">
        <v>288</v>
      </c>
      <c r="M78" s="51" t="s">
        <v>288</v>
      </c>
      <c r="N78" s="76"/>
    </row>
    <row r="79" ht="65.25" customHeight="1">
      <c r="A79" s="51" t="s">
        <v>569</v>
      </c>
      <c r="B79" s="51" t="s">
        <v>145</v>
      </c>
      <c r="C79" s="51" t="s">
        <v>570</v>
      </c>
      <c r="D79" s="51" t="s">
        <v>571</v>
      </c>
      <c r="E79" s="51" t="s">
        <v>94</v>
      </c>
      <c r="F79" s="51" t="s">
        <v>127</v>
      </c>
      <c r="G79" s="76" t="s">
        <v>572</v>
      </c>
      <c r="H79" s="76" t="s">
        <v>573</v>
      </c>
      <c r="I79" s="76" t="s">
        <v>574</v>
      </c>
      <c r="J79" s="76" t="s">
        <v>575</v>
      </c>
      <c r="K79" s="77" t="s">
        <v>34</v>
      </c>
      <c r="L79" s="51" t="s">
        <v>288</v>
      </c>
      <c r="M79" s="51" t="s">
        <v>288</v>
      </c>
      <c r="N79" s="76"/>
    </row>
    <row r="80" ht="126.75" customHeight="1">
      <c r="A80" s="51" t="s">
        <v>576</v>
      </c>
      <c r="B80" s="51" t="s">
        <v>145</v>
      </c>
      <c r="C80" s="51" t="s">
        <v>570</v>
      </c>
      <c r="D80" s="51" t="s">
        <v>577</v>
      </c>
      <c r="E80" s="51" t="s">
        <v>94</v>
      </c>
      <c r="F80" s="51" t="s">
        <v>127</v>
      </c>
      <c r="G80" s="76" t="s">
        <v>578</v>
      </c>
      <c r="H80" s="76" t="s">
        <v>579</v>
      </c>
      <c r="I80" s="76" t="s">
        <v>580</v>
      </c>
      <c r="J80" s="76" t="s">
        <v>581</v>
      </c>
      <c r="K80" s="77" t="s">
        <v>34</v>
      </c>
      <c r="L80" s="51" t="s">
        <v>288</v>
      </c>
      <c r="M80" s="51" t="s">
        <v>288</v>
      </c>
      <c r="N80" s="76"/>
    </row>
    <row r="81" ht="144.75" customHeight="1">
      <c r="A81" s="51" t="s">
        <v>582</v>
      </c>
      <c r="B81" s="51" t="s">
        <v>145</v>
      </c>
      <c r="C81" s="51" t="s">
        <v>557</v>
      </c>
      <c r="D81" s="51" t="s">
        <v>583</v>
      </c>
      <c r="E81" s="51" t="s">
        <v>94</v>
      </c>
      <c r="F81" s="51" t="s">
        <v>127</v>
      </c>
      <c r="G81" s="76" t="s">
        <v>584</v>
      </c>
      <c r="H81" s="76" t="s">
        <v>585</v>
      </c>
      <c r="I81" s="76" t="s">
        <v>586</v>
      </c>
      <c r="J81" s="76" t="s">
        <v>587</v>
      </c>
      <c r="K81" s="77" t="s">
        <v>34</v>
      </c>
      <c r="L81" s="51" t="s">
        <v>288</v>
      </c>
      <c r="M81" s="51" t="s">
        <v>288</v>
      </c>
      <c r="N81" s="76"/>
    </row>
    <row r="82" ht="132.0" customHeight="1">
      <c r="A82" s="51" t="s">
        <v>588</v>
      </c>
      <c r="B82" s="51" t="s">
        <v>145</v>
      </c>
      <c r="C82" s="51" t="s">
        <v>557</v>
      </c>
      <c r="D82" s="51" t="s">
        <v>589</v>
      </c>
      <c r="E82" s="51" t="s">
        <v>94</v>
      </c>
      <c r="F82" s="51" t="s">
        <v>127</v>
      </c>
      <c r="G82" s="76" t="s">
        <v>590</v>
      </c>
      <c r="H82" s="76" t="s">
        <v>591</v>
      </c>
      <c r="I82" s="76" t="s">
        <v>592</v>
      </c>
      <c r="J82" s="76" t="s">
        <v>593</v>
      </c>
      <c r="K82" s="77" t="s">
        <v>34</v>
      </c>
      <c r="L82" s="51" t="s">
        <v>288</v>
      </c>
      <c r="M82" s="51" t="s">
        <v>288</v>
      </c>
      <c r="N82" s="76"/>
    </row>
    <row r="83" ht="120.75" customHeight="1">
      <c r="A83" s="51" t="s">
        <v>594</v>
      </c>
      <c r="B83" s="51" t="s">
        <v>145</v>
      </c>
      <c r="C83" s="51" t="s">
        <v>557</v>
      </c>
      <c r="D83" s="51" t="s">
        <v>595</v>
      </c>
      <c r="E83" s="51" t="s">
        <v>94</v>
      </c>
      <c r="F83" s="51" t="s">
        <v>127</v>
      </c>
      <c r="G83" s="76" t="s">
        <v>596</v>
      </c>
      <c r="H83" s="76" t="s">
        <v>597</v>
      </c>
      <c r="I83" s="76" t="s">
        <v>598</v>
      </c>
      <c r="J83" s="76" t="s">
        <v>599</v>
      </c>
      <c r="K83" s="77" t="s">
        <v>34</v>
      </c>
      <c r="L83" s="51" t="s">
        <v>288</v>
      </c>
      <c r="M83" s="51" t="s">
        <v>288</v>
      </c>
      <c r="N83" s="76"/>
    </row>
    <row r="84" ht="126.0" customHeight="1">
      <c r="A84" s="51" t="s">
        <v>600</v>
      </c>
      <c r="B84" s="51" t="s">
        <v>145</v>
      </c>
      <c r="C84" s="51" t="s">
        <v>557</v>
      </c>
      <c r="D84" s="51" t="s">
        <v>601</v>
      </c>
      <c r="E84" s="51" t="s">
        <v>209</v>
      </c>
      <c r="F84" s="51" t="s">
        <v>96</v>
      </c>
      <c r="G84" s="76" t="s">
        <v>602</v>
      </c>
      <c r="H84" s="76" t="s">
        <v>603</v>
      </c>
      <c r="I84" s="76" t="s">
        <v>604</v>
      </c>
      <c r="J84" s="76" t="s">
        <v>605</v>
      </c>
      <c r="K84" s="77" t="s">
        <v>34</v>
      </c>
      <c r="L84" s="51" t="s">
        <v>288</v>
      </c>
      <c r="M84" s="51" t="s">
        <v>288</v>
      </c>
      <c r="N84" s="76" t="s">
        <v>606</v>
      </c>
    </row>
    <row r="85" ht="118.5" customHeight="1">
      <c r="A85" s="51" t="s">
        <v>607</v>
      </c>
      <c r="B85" s="51" t="s">
        <v>161</v>
      </c>
      <c r="C85" s="51" t="s">
        <v>608</v>
      </c>
      <c r="D85" s="51" t="s">
        <v>609</v>
      </c>
      <c r="E85" s="51" t="s">
        <v>94</v>
      </c>
      <c r="F85" s="51" t="s">
        <v>127</v>
      </c>
      <c r="G85" s="76" t="s">
        <v>610</v>
      </c>
      <c r="H85" s="76" t="s">
        <v>611</v>
      </c>
      <c r="I85" s="76" t="s">
        <v>612</v>
      </c>
      <c r="J85" s="76" t="s">
        <v>613</v>
      </c>
      <c r="K85" s="77" t="s">
        <v>34</v>
      </c>
      <c r="L85" s="51" t="s">
        <v>288</v>
      </c>
      <c r="M85" s="51" t="s">
        <v>288</v>
      </c>
      <c r="N85" s="76"/>
    </row>
    <row r="86" ht="167.25" customHeight="1">
      <c r="A86" s="51" t="s">
        <v>614</v>
      </c>
      <c r="B86" s="51" t="s">
        <v>161</v>
      </c>
      <c r="C86" s="51" t="s">
        <v>615</v>
      </c>
      <c r="D86" s="51" t="s">
        <v>616</v>
      </c>
      <c r="E86" s="51" t="s">
        <v>94</v>
      </c>
      <c r="F86" s="51" t="s">
        <v>127</v>
      </c>
      <c r="G86" s="76" t="s">
        <v>617</v>
      </c>
      <c r="H86" s="76" t="s">
        <v>618</v>
      </c>
      <c r="I86" s="76" t="s">
        <v>619</v>
      </c>
      <c r="J86" s="76" t="s">
        <v>620</v>
      </c>
      <c r="K86" s="77" t="s">
        <v>34</v>
      </c>
      <c r="L86" s="51" t="s">
        <v>288</v>
      </c>
      <c r="M86" s="51" t="s">
        <v>288</v>
      </c>
      <c r="N86" s="76"/>
    </row>
    <row r="87" ht="129.0" customHeight="1">
      <c r="A87" s="51" t="s">
        <v>621</v>
      </c>
      <c r="B87" s="51" t="s">
        <v>161</v>
      </c>
      <c r="C87" s="51" t="s">
        <v>622</v>
      </c>
      <c r="D87" s="51" t="s">
        <v>623</v>
      </c>
      <c r="E87" s="51" t="s">
        <v>94</v>
      </c>
      <c r="F87" s="51" t="s">
        <v>127</v>
      </c>
      <c r="G87" s="76" t="s">
        <v>624</v>
      </c>
      <c r="H87" s="76" t="s">
        <v>625</v>
      </c>
      <c r="I87" s="76" t="s">
        <v>626</v>
      </c>
      <c r="J87" s="76" t="s">
        <v>627</v>
      </c>
      <c r="K87" s="77" t="s">
        <v>34</v>
      </c>
      <c r="L87" s="51" t="s">
        <v>288</v>
      </c>
      <c r="M87" s="51" t="s">
        <v>288</v>
      </c>
      <c r="N87" s="76"/>
    </row>
    <row r="88" ht="134.25" customHeight="1">
      <c r="A88" s="51" t="s">
        <v>628</v>
      </c>
      <c r="B88" s="51" t="s">
        <v>161</v>
      </c>
      <c r="C88" s="51" t="s">
        <v>629</v>
      </c>
      <c r="D88" s="51" t="s">
        <v>630</v>
      </c>
      <c r="E88" s="51" t="s">
        <v>94</v>
      </c>
      <c r="F88" s="51" t="s">
        <v>127</v>
      </c>
      <c r="G88" s="76" t="s">
        <v>631</v>
      </c>
      <c r="H88" s="76" t="s">
        <v>632</v>
      </c>
      <c r="I88" s="76" t="s">
        <v>633</v>
      </c>
      <c r="J88" s="76" t="s">
        <v>634</v>
      </c>
      <c r="K88" s="77" t="s">
        <v>34</v>
      </c>
      <c r="L88" s="51" t="s">
        <v>288</v>
      </c>
      <c r="M88" s="51" t="s">
        <v>288</v>
      </c>
      <c r="N88" s="76"/>
    </row>
    <row r="89" ht="120.0" customHeight="1">
      <c r="A89" s="51" t="s">
        <v>635</v>
      </c>
      <c r="B89" s="51" t="s">
        <v>161</v>
      </c>
      <c r="C89" s="51" t="s">
        <v>636</v>
      </c>
      <c r="D89" s="51" t="s">
        <v>637</v>
      </c>
      <c r="E89" s="51" t="s">
        <v>94</v>
      </c>
      <c r="F89" s="51" t="s">
        <v>96</v>
      </c>
      <c r="G89" s="76" t="s">
        <v>638</v>
      </c>
      <c r="H89" s="76" t="s">
        <v>639</v>
      </c>
      <c r="I89" s="76" t="s">
        <v>640</v>
      </c>
      <c r="J89" s="76" t="s">
        <v>641</v>
      </c>
      <c r="K89" s="77" t="s">
        <v>34</v>
      </c>
      <c r="L89" s="51" t="s">
        <v>288</v>
      </c>
      <c r="M89" s="51" t="s">
        <v>288</v>
      </c>
      <c r="N89" s="76"/>
    </row>
    <row r="90" ht="154.5" customHeight="1">
      <c r="A90" s="51" t="s">
        <v>642</v>
      </c>
      <c r="B90" s="51" t="s">
        <v>161</v>
      </c>
      <c r="C90" s="51" t="s">
        <v>643</v>
      </c>
      <c r="D90" s="51" t="s">
        <v>644</v>
      </c>
      <c r="E90" s="51" t="s">
        <v>94</v>
      </c>
      <c r="F90" s="51" t="s">
        <v>127</v>
      </c>
      <c r="G90" s="76" t="s">
        <v>645</v>
      </c>
      <c r="H90" s="76" t="s">
        <v>646</v>
      </c>
      <c r="I90" s="76" t="s">
        <v>647</v>
      </c>
      <c r="J90" s="76" t="s">
        <v>648</v>
      </c>
      <c r="K90" s="77" t="s">
        <v>34</v>
      </c>
      <c r="L90" s="51" t="s">
        <v>288</v>
      </c>
      <c r="M90" s="51" t="s">
        <v>288</v>
      </c>
      <c r="N90" s="76"/>
    </row>
    <row r="91" ht="92.25" customHeight="1">
      <c r="A91" s="51" t="s">
        <v>649</v>
      </c>
      <c r="B91" s="51" t="s">
        <v>161</v>
      </c>
      <c r="C91" s="51" t="s">
        <v>650</v>
      </c>
      <c r="D91" s="51" t="s">
        <v>651</v>
      </c>
      <c r="E91" s="51" t="s">
        <v>94</v>
      </c>
      <c r="F91" s="51" t="s">
        <v>127</v>
      </c>
      <c r="G91" s="76" t="s">
        <v>652</v>
      </c>
      <c r="H91" s="76" t="s">
        <v>653</v>
      </c>
      <c r="I91" s="76" t="s">
        <v>654</v>
      </c>
      <c r="J91" s="76" t="s">
        <v>655</v>
      </c>
      <c r="K91" s="77" t="s">
        <v>34</v>
      </c>
      <c r="L91" s="51" t="s">
        <v>288</v>
      </c>
      <c r="M91" s="51" t="s">
        <v>288</v>
      </c>
      <c r="N91" s="76"/>
    </row>
    <row r="92" ht="84.0" customHeight="1">
      <c r="A92" s="51" t="s">
        <v>656</v>
      </c>
      <c r="B92" s="51" t="s">
        <v>161</v>
      </c>
      <c r="C92" s="51" t="s">
        <v>650</v>
      </c>
      <c r="D92" s="51" t="s">
        <v>657</v>
      </c>
      <c r="E92" s="51" t="s">
        <v>94</v>
      </c>
      <c r="F92" s="51" t="s">
        <v>96</v>
      </c>
      <c r="G92" s="76" t="s">
        <v>658</v>
      </c>
      <c r="H92" s="76" t="s">
        <v>659</v>
      </c>
      <c r="I92" s="76" t="s">
        <v>660</v>
      </c>
      <c r="J92" s="76" t="s">
        <v>661</v>
      </c>
      <c r="K92" s="77" t="s">
        <v>34</v>
      </c>
      <c r="L92" s="51" t="s">
        <v>288</v>
      </c>
      <c r="M92" s="51" t="s">
        <v>288</v>
      </c>
      <c r="N92" s="76" t="s">
        <v>662</v>
      </c>
    </row>
    <row r="93" ht="72.0" customHeight="1">
      <c r="A93" s="51" t="s">
        <v>663</v>
      </c>
      <c r="B93" s="51" t="s">
        <v>161</v>
      </c>
      <c r="C93" s="51" t="s">
        <v>650</v>
      </c>
      <c r="D93" s="51" t="s">
        <v>664</v>
      </c>
      <c r="E93" s="51" t="s">
        <v>165</v>
      </c>
      <c r="F93" s="51" t="s">
        <v>96</v>
      </c>
      <c r="G93" s="76" t="s">
        <v>665</v>
      </c>
      <c r="H93" s="76" t="s">
        <v>666</v>
      </c>
      <c r="I93" s="76" t="s">
        <v>667</v>
      </c>
      <c r="J93" s="76" t="s">
        <v>668</v>
      </c>
      <c r="K93" s="77" t="s">
        <v>34</v>
      </c>
      <c r="L93" s="51" t="s">
        <v>288</v>
      </c>
      <c r="M93" s="51" t="s">
        <v>288</v>
      </c>
      <c r="N93" s="76" t="s">
        <v>669</v>
      </c>
    </row>
    <row r="94" ht="72.0" customHeight="1">
      <c r="A94" s="51" t="s">
        <v>670</v>
      </c>
      <c r="B94" s="51" t="s">
        <v>161</v>
      </c>
      <c r="C94" s="51" t="s">
        <v>650</v>
      </c>
      <c r="D94" s="51" t="s">
        <v>671</v>
      </c>
      <c r="E94" s="51" t="s">
        <v>94</v>
      </c>
      <c r="F94" s="51" t="s">
        <v>96</v>
      </c>
      <c r="G94" s="76" t="s">
        <v>672</v>
      </c>
      <c r="H94" s="76" t="s">
        <v>673</v>
      </c>
      <c r="I94" s="76" t="s">
        <v>674</v>
      </c>
      <c r="J94" s="76" t="s">
        <v>675</v>
      </c>
      <c r="K94" s="77" t="s">
        <v>34</v>
      </c>
      <c r="L94" s="51" t="s">
        <v>288</v>
      </c>
      <c r="M94" s="51" t="s">
        <v>288</v>
      </c>
      <c r="N94" s="76" t="s">
        <v>676</v>
      </c>
    </row>
    <row r="95" ht="72.0" customHeight="1">
      <c r="A95" s="51" t="s">
        <v>677</v>
      </c>
      <c r="B95" s="51" t="s">
        <v>161</v>
      </c>
      <c r="C95" s="51" t="s">
        <v>650</v>
      </c>
      <c r="D95" s="51" t="s">
        <v>678</v>
      </c>
      <c r="E95" s="51" t="s">
        <v>94</v>
      </c>
      <c r="F95" s="51" t="s">
        <v>96</v>
      </c>
      <c r="G95" s="76" t="s">
        <v>672</v>
      </c>
      <c r="H95" s="76" t="s">
        <v>679</v>
      </c>
      <c r="I95" s="76" t="s">
        <v>680</v>
      </c>
      <c r="J95" s="76" t="s">
        <v>681</v>
      </c>
      <c r="K95" s="77" t="s">
        <v>34</v>
      </c>
      <c r="L95" s="51" t="s">
        <v>288</v>
      </c>
      <c r="M95" s="51" t="s">
        <v>288</v>
      </c>
      <c r="N95" s="76" t="s">
        <v>682</v>
      </c>
    </row>
    <row r="96" ht="84.0" customHeight="1">
      <c r="A96" s="51" t="s">
        <v>683</v>
      </c>
      <c r="B96" s="51" t="s">
        <v>161</v>
      </c>
      <c r="C96" s="51" t="s">
        <v>650</v>
      </c>
      <c r="D96" s="51" t="s">
        <v>684</v>
      </c>
      <c r="E96" s="51" t="s">
        <v>94</v>
      </c>
      <c r="F96" s="51" t="s">
        <v>96</v>
      </c>
      <c r="G96" s="76" t="s">
        <v>685</v>
      </c>
      <c r="H96" s="76" t="s">
        <v>686</v>
      </c>
      <c r="I96" s="76" t="s">
        <v>687</v>
      </c>
      <c r="J96" s="76" t="s">
        <v>688</v>
      </c>
      <c r="K96" s="77" t="s">
        <v>34</v>
      </c>
      <c r="L96" s="51" t="s">
        <v>288</v>
      </c>
      <c r="M96" s="51" t="s">
        <v>288</v>
      </c>
      <c r="N96" s="76" t="s">
        <v>689</v>
      </c>
    </row>
    <row r="97" ht="72.0" customHeight="1">
      <c r="A97" s="51" t="s">
        <v>690</v>
      </c>
      <c r="B97" s="51" t="s">
        <v>161</v>
      </c>
      <c r="C97" s="51" t="s">
        <v>650</v>
      </c>
      <c r="D97" s="51" t="s">
        <v>691</v>
      </c>
      <c r="E97" s="51" t="s">
        <v>165</v>
      </c>
      <c r="F97" s="51" t="s">
        <v>96</v>
      </c>
      <c r="G97" s="76" t="s">
        <v>692</v>
      </c>
      <c r="H97" s="76" t="s">
        <v>693</v>
      </c>
      <c r="I97" s="76" t="s">
        <v>694</v>
      </c>
      <c r="J97" s="76" t="s">
        <v>695</v>
      </c>
      <c r="K97" s="77" t="s">
        <v>34</v>
      </c>
      <c r="L97" s="51" t="s">
        <v>288</v>
      </c>
      <c r="M97" s="51" t="s">
        <v>288</v>
      </c>
      <c r="N97" s="76" t="s">
        <v>696</v>
      </c>
    </row>
    <row r="98" ht="72.0" customHeight="1">
      <c r="A98" s="51" t="s">
        <v>697</v>
      </c>
      <c r="B98" s="51" t="s">
        <v>161</v>
      </c>
      <c r="C98" s="51" t="s">
        <v>650</v>
      </c>
      <c r="D98" s="51" t="s">
        <v>698</v>
      </c>
      <c r="E98" s="51" t="s">
        <v>94</v>
      </c>
      <c r="F98" s="51" t="s">
        <v>96</v>
      </c>
      <c r="G98" s="76" t="s">
        <v>699</v>
      </c>
      <c r="H98" s="76" t="s">
        <v>700</v>
      </c>
      <c r="I98" s="76" t="s">
        <v>701</v>
      </c>
      <c r="J98" s="76" t="s">
        <v>702</v>
      </c>
      <c r="K98" s="77" t="s">
        <v>34</v>
      </c>
      <c r="L98" s="51" t="s">
        <v>288</v>
      </c>
      <c r="M98" s="51" t="s">
        <v>288</v>
      </c>
      <c r="N98" s="76" t="s">
        <v>676</v>
      </c>
    </row>
    <row r="99" ht="72.0" customHeight="1">
      <c r="A99" s="51" t="s">
        <v>703</v>
      </c>
      <c r="B99" s="51" t="s">
        <v>161</v>
      </c>
      <c r="C99" s="51" t="s">
        <v>650</v>
      </c>
      <c r="D99" s="51" t="s">
        <v>704</v>
      </c>
      <c r="E99" s="51" t="s">
        <v>94</v>
      </c>
      <c r="F99" s="51" t="s">
        <v>96</v>
      </c>
      <c r="G99" s="76" t="s">
        <v>699</v>
      </c>
      <c r="H99" s="76" t="s">
        <v>679</v>
      </c>
      <c r="I99" s="76" t="s">
        <v>705</v>
      </c>
      <c r="J99" s="76" t="s">
        <v>706</v>
      </c>
      <c r="K99" s="77" t="s">
        <v>34</v>
      </c>
      <c r="L99" s="51" t="s">
        <v>288</v>
      </c>
      <c r="M99" s="51" t="s">
        <v>288</v>
      </c>
      <c r="N99" s="76" t="s">
        <v>682</v>
      </c>
    </row>
    <row r="100" ht="84.0" customHeight="1">
      <c r="A100" s="51" t="s">
        <v>707</v>
      </c>
      <c r="B100" s="51" t="s">
        <v>161</v>
      </c>
      <c r="C100" s="51" t="s">
        <v>650</v>
      </c>
      <c r="D100" s="51" t="s">
        <v>708</v>
      </c>
      <c r="E100" s="51" t="s">
        <v>94</v>
      </c>
      <c r="F100" s="51" t="s">
        <v>96</v>
      </c>
      <c r="G100" s="76" t="s">
        <v>709</v>
      </c>
      <c r="H100" s="76" t="s">
        <v>710</v>
      </c>
      <c r="I100" s="76" t="s">
        <v>711</v>
      </c>
      <c r="J100" s="76" t="s">
        <v>712</v>
      </c>
      <c r="K100" s="77" t="s">
        <v>34</v>
      </c>
      <c r="L100" s="51" t="s">
        <v>288</v>
      </c>
      <c r="M100" s="51" t="s">
        <v>288</v>
      </c>
      <c r="N100" s="76" t="s">
        <v>713</v>
      </c>
    </row>
    <row r="101" ht="72.0" customHeight="1">
      <c r="A101" s="51" t="s">
        <v>714</v>
      </c>
      <c r="B101" s="51" t="s">
        <v>161</v>
      </c>
      <c r="C101" s="51" t="s">
        <v>650</v>
      </c>
      <c r="D101" s="51" t="s">
        <v>715</v>
      </c>
      <c r="E101" s="51" t="s">
        <v>94</v>
      </c>
      <c r="F101" s="51" t="s">
        <v>96</v>
      </c>
      <c r="G101" s="76" t="s">
        <v>716</v>
      </c>
      <c r="H101" s="76" t="s">
        <v>717</v>
      </c>
      <c r="I101" s="76" t="s">
        <v>718</v>
      </c>
      <c r="J101" s="76" t="s">
        <v>719</v>
      </c>
      <c r="K101" s="77" t="s">
        <v>34</v>
      </c>
      <c r="L101" s="51" t="s">
        <v>288</v>
      </c>
      <c r="M101" s="51" t="s">
        <v>288</v>
      </c>
      <c r="N101" s="76" t="s">
        <v>720</v>
      </c>
    </row>
    <row r="102" ht="84.0" customHeight="1">
      <c r="A102" s="51" t="s">
        <v>721</v>
      </c>
      <c r="B102" s="51" t="s">
        <v>161</v>
      </c>
      <c r="C102" s="51" t="s">
        <v>650</v>
      </c>
      <c r="D102" s="51" t="s">
        <v>722</v>
      </c>
      <c r="E102" s="51" t="s">
        <v>165</v>
      </c>
      <c r="F102" s="51" t="s">
        <v>96</v>
      </c>
      <c r="G102" s="76" t="s">
        <v>723</v>
      </c>
      <c r="H102" s="76" t="s">
        <v>724</v>
      </c>
      <c r="I102" s="76" t="s">
        <v>725</v>
      </c>
      <c r="J102" s="76" t="s">
        <v>726</v>
      </c>
      <c r="K102" s="77" t="s">
        <v>34</v>
      </c>
      <c r="L102" s="51" t="s">
        <v>288</v>
      </c>
      <c r="M102" s="51" t="s">
        <v>288</v>
      </c>
      <c r="N102" s="76" t="s">
        <v>727</v>
      </c>
    </row>
    <row r="103" ht="140.25" customHeight="1">
      <c r="A103" s="51" t="s">
        <v>728</v>
      </c>
      <c r="B103" s="51" t="s">
        <v>161</v>
      </c>
      <c r="C103" s="51" t="s">
        <v>729</v>
      </c>
      <c r="D103" s="51" t="s">
        <v>730</v>
      </c>
      <c r="E103" s="51" t="s">
        <v>94</v>
      </c>
      <c r="F103" s="51" t="s">
        <v>127</v>
      </c>
      <c r="G103" s="76" t="s">
        <v>731</v>
      </c>
      <c r="H103" s="76" t="s">
        <v>732</v>
      </c>
      <c r="I103" s="76" t="s">
        <v>733</v>
      </c>
      <c r="J103" s="76" t="s">
        <v>734</v>
      </c>
      <c r="K103" s="77" t="s">
        <v>34</v>
      </c>
      <c r="L103" s="51" t="s">
        <v>288</v>
      </c>
      <c r="M103" s="51" t="s">
        <v>288</v>
      </c>
      <c r="N103" s="76"/>
    </row>
    <row r="104" ht="125.25" customHeight="1">
      <c r="A104" s="51" t="s">
        <v>735</v>
      </c>
      <c r="B104" s="51" t="s">
        <v>161</v>
      </c>
      <c r="C104" s="51" t="s">
        <v>729</v>
      </c>
      <c r="D104" s="51" t="s">
        <v>736</v>
      </c>
      <c r="E104" s="51" t="s">
        <v>94</v>
      </c>
      <c r="F104" s="51" t="s">
        <v>127</v>
      </c>
      <c r="G104" s="76" t="s">
        <v>737</v>
      </c>
      <c r="H104" s="76" t="s">
        <v>738</v>
      </c>
      <c r="I104" s="76" t="s">
        <v>739</v>
      </c>
      <c r="J104" s="76" t="s">
        <v>740</v>
      </c>
      <c r="K104" s="77" t="s">
        <v>34</v>
      </c>
      <c r="L104" s="51" t="s">
        <v>288</v>
      </c>
      <c r="M104" s="51" t="s">
        <v>288</v>
      </c>
      <c r="N104" s="76"/>
    </row>
    <row r="105" ht="102.75" customHeight="1">
      <c r="A105" s="51" t="s">
        <v>741</v>
      </c>
      <c r="B105" s="51" t="s">
        <v>161</v>
      </c>
      <c r="C105" s="51" t="s">
        <v>742</v>
      </c>
      <c r="D105" s="51" t="s">
        <v>743</v>
      </c>
      <c r="E105" s="51" t="s">
        <v>94</v>
      </c>
      <c r="F105" s="51" t="s">
        <v>127</v>
      </c>
      <c r="G105" s="76" t="s">
        <v>744</v>
      </c>
      <c r="H105" s="76" t="s">
        <v>745</v>
      </c>
      <c r="I105" s="76" t="s">
        <v>746</v>
      </c>
      <c r="J105" s="76" t="s">
        <v>747</v>
      </c>
      <c r="K105" s="77" t="s">
        <v>34</v>
      </c>
      <c r="L105" s="51" t="s">
        <v>288</v>
      </c>
      <c r="M105" s="51" t="s">
        <v>288</v>
      </c>
      <c r="N105" s="76"/>
    </row>
    <row r="106" ht="120.75" customHeight="1">
      <c r="A106" s="51" t="s">
        <v>748</v>
      </c>
      <c r="B106" s="51" t="s">
        <v>161</v>
      </c>
      <c r="C106" s="51" t="s">
        <v>742</v>
      </c>
      <c r="D106" s="51" t="s">
        <v>749</v>
      </c>
      <c r="E106" s="51" t="s">
        <v>94</v>
      </c>
      <c r="F106" s="51" t="s">
        <v>127</v>
      </c>
      <c r="G106" s="76" t="s">
        <v>750</v>
      </c>
      <c r="H106" s="76" t="s">
        <v>751</v>
      </c>
      <c r="I106" s="76" t="s">
        <v>752</v>
      </c>
      <c r="J106" s="76" t="s">
        <v>753</v>
      </c>
      <c r="K106" s="77" t="s">
        <v>34</v>
      </c>
      <c r="L106" s="51" t="s">
        <v>288</v>
      </c>
      <c r="M106" s="51" t="s">
        <v>288</v>
      </c>
      <c r="N106" s="76"/>
    </row>
    <row r="107" ht="149.25" customHeight="1">
      <c r="A107" s="51" t="s">
        <v>754</v>
      </c>
      <c r="B107" s="51" t="s">
        <v>196</v>
      </c>
      <c r="C107" s="51" t="s">
        <v>755</v>
      </c>
      <c r="D107" s="51" t="s">
        <v>756</v>
      </c>
      <c r="E107" s="51" t="s">
        <v>203</v>
      </c>
      <c r="F107" s="51" t="s">
        <v>96</v>
      </c>
      <c r="G107" s="76" t="s">
        <v>757</v>
      </c>
      <c r="H107" s="76" t="s">
        <v>758</v>
      </c>
      <c r="I107" s="76" t="s">
        <v>759</v>
      </c>
      <c r="J107" s="76" t="s">
        <v>760</v>
      </c>
      <c r="K107" s="77" t="s">
        <v>34</v>
      </c>
      <c r="L107" s="51" t="s">
        <v>761</v>
      </c>
      <c r="M107" s="51" t="s">
        <v>57</v>
      </c>
      <c r="N107" s="76" t="s">
        <v>762</v>
      </c>
    </row>
    <row r="108" ht="113.25" customHeight="1">
      <c r="A108" s="51" t="s">
        <v>763</v>
      </c>
      <c r="B108" s="51" t="s">
        <v>196</v>
      </c>
      <c r="C108" s="51" t="s">
        <v>755</v>
      </c>
      <c r="D108" s="51" t="s">
        <v>764</v>
      </c>
      <c r="E108" s="51" t="s">
        <v>203</v>
      </c>
      <c r="F108" s="51" t="s">
        <v>96</v>
      </c>
      <c r="G108" s="76" t="s">
        <v>765</v>
      </c>
      <c r="H108" s="76" t="s">
        <v>766</v>
      </c>
      <c r="I108" s="76" t="s">
        <v>767</v>
      </c>
      <c r="J108" s="76" t="s">
        <v>768</v>
      </c>
      <c r="K108" s="77" t="s">
        <v>34</v>
      </c>
      <c r="L108" s="51" t="s">
        <v>761</v>
      </c>
      <c r="M108" s="51" t="s">
        <v>57</v>
      </c>
      <c r="N108" s="76" t="s">
        <v>769</v>
      </c>
    </row>
    <row r="109" ht="57.0" customHeight="1">
      <c r="A109" s="51" t="s">
        <v>770</v>
      </c>
      <c r="B109" s="51" t="s">
        <v>187</v>
      </c>
      <c r="C109" s="51" t="s">
        <v>771</v>
      </c>
      <c r="D109" s="51" t="s">
        <v>772</v>
      </c>
      <c r="E109" s="51" t="s">
        <v>94</v>
      </c>
      <c r="F109" s="51" t="s">
        <v>127</v>
      </c>
      <c r="G109" s="76" t="s">
        <v>773</v>
      </c>
      <c r="H109" s="76" t="s">
        <v>774</v>
      </c>
      <c r="I109" s="76" t="s">
        <v>775</v>
      </c>
      <c r="J109" s="76" t="s">
        <v>776</v>
      </c>
      <c r="K109" s="77" t="s">
        <v>34</v>
      </c>
      <c r="L109" s="51" t="s">
        <v>288</v>
      </c>
      <c r="M109" s="51" t="s">
        <v>288</v>
      </c>
      <c r="N109" s="76"/>
    </row>
    <row r="110" ht="128.25" customHeight="1">
      <c r="A110" s="51" t="s">
        <v>777</v>
      </c>
      <c r="B110" s="51" t="s">
        <v>187</v>
      </c>
      <c r="C110" s="51" t="s">
        <v>771</v>
      </c>
      <c r="D110" s="51" t="s">
        <v>778</v>
      </c>
      <c r="E110" s="51" t="s">
        <v>94</v>
      </c>
      <c r="F110" s="51" t="s">
        <v>127</v>
      </c>
      <c r="G110" s="76" t="s">
        <v>779</v>
      </c>
      <c r="H110" s="76" t="s">
        <v>780</v>
      </c>
      <c r="I110" s="76" t="s">
        <v>781</v>
      </c>
      <c r="J110" s="76" t="s">
        <v>782</v>
      </c>
      <c r="K110" s="77" t="s">
        <v>34</v>
      </c>
      <c r="L110" s="51" t="s">
        <v>288</v>
      </c>
      <c r="M110" s="51" t="s">
        <v>288</v>
      </c>
      <c r="N110" s="76"/>
    </row>
    <row r="111" ht="119.25" customHeight="1">
      <c r="A111" s="51" t="s">
        <v>783</v>
      </c>
      <c r="B111" s="51" t="s">
        <v>187</v>
      </c>
      <c r="C111" s="51" t="s">
        <v>771</v>
      </c>
      <c r="D111" s="51" t="s">
        <v>784</v>
      </c>
      <c r="E111" s="51" t="s">
        <v>94</v>
      </c>
      <c r="F111" s="51" t="s">
        <v>127</v>
      </c>
      <c r="G111" s="76" t="s">
        <v>785</v>
      </c>
      <c r="H111" s="76" t="s">
        <v>786</v>
      </c>
      <c r="I111" s="76" t="s">
        <v>787</v>
      </c>
      <c r="J111" s="76" t="s">
        <v>788</v>
      </c>
      <c r="K111" s="77" t="s">
        <v>34</v>
      </c>
      <c r="L111" s="51" t="s">
        <v>288</v>
      </c>
      <c r="M111" s="51" t="s">
        <v>288</v>
      </c>
      <c r="N111" s="76"/>
    </row>
    <row r="112" ht="127.5" customHeight="1">
      <c r="A112" s="51" t="s">
        <v>789</v>
      </c>
      <c r="B112" s="51" t="s">
        <v>187</v>
      </c>
      <c r="C112" s="51" t="s">
        <v>771</v>
      </c>
      <c r="D112" s="51" t="s">
        <v>790</v>
      </c>
      <c r="E112" s="51" t="s">
        <v>94</v>
      </c>
      <c r="F112" s="51" t="s">
        <v>127</v>
      </c>
      <c r="G112" s="76" t="s">
        <v>791</v>
      </c>
      <c r="H112" s="76" t="s">
        <v>792</v>
      </c>
      <c r="I112" s="76" t="s">
        <v>793</v>
      </c>
      <c r="J112" s="76" t="s">
        <v>794</v>
      </c>
      <c r="K112" s="77" t="s">
        <v>34</v>
      </c>
      <c r="L112" s="51" t="s">
        <v>288</v>
      </c>
      <c r="M112" s="51" t="s">
        <v>288</v>
      </c>
      <c r="N112" s="76"/>
    </row>
    <row r="113" ht="89.25" customHeight="1">
      <c r="A113" s="51" t="s">
        <v>795</v>
      </c>
      <c r="B113" s="51" t="s">
        <v>187</v>
      </c>
      <c r="C113" s="51" t="s">
        <v>771</v>
      </c>
      <c r="D113" s="51" t="s">
        <v>796</v>
      </c>
      <c r="E113" s="51" t="s">
        <v>94</v>
      </c>
      <c r="F113" s="51" t="s">
        <v>127</v>
      </c>
      <c r="G113" s="76" t="s">
        <v>797</v>
      </c>
      <c r="H113" s="76" t="s">
        <v>798</v>
      </c>
      <c r="I113" s="76" t="s">
        <v>799</v>
      </c>
      <c r="J113" s="76" t="s">
        <v>800</v>
      </c>
      <c r="K113" s="77" t="s">
        <v>34</v>
      </c>
      <c r="L113" s="51" t="s">
        <v>288</v>
      </c>
      <c r="M113" s="51" t="s">
        <v>288</v>
      </c>
      <c r="N113" s="76"/>
    </row>
    <row r="114" ht="60.0" customHeight="1">
      <c r="A114" s="51" t="s">
        <v>801</v>
      </c>
      <c r="B114" s="51" t="s">
        <v>187</v>
      </c>
      <c r="C114" s="51" t="s">
        <v>771</v>
      </c>
      <c r="D114" s="51" t="s">
        <v>802</v>
      </c>
      <c r="E114" s="51" t="s">
        <v>94</v>
      </c>
      <c r="F114" s="51" t="s">
        <v>127</v>
      </c>
      <c r="G114" s="76" t="s">
        <v>803</v>
      </c>
      <c r="H114" s="76" t="s">
        <v>804</v>
      </c>
      <c r="I114" s="76" t="s">
        <v>805</v>
      </c>
      <c r="J114" s="76" t="s">
        <v>806</v>
      </c>
      <c r="K114" s="77" t="s">
        <v>34</v>
      </c>
      <c r="L114" s="51" t="s">
        <v>288</v>
      </c>
      <c r="M114" s="51" t="s">
        <v>288</v>
      </c>
      <c r="N114" s="76"/>
    </row>
    <row r="115" ht="102.0" customHeight="1">
      <c r="A115" s="51" t="s">
        <v>807</v>
      </c>
      <c r="B115" s="51" t="s">
        <v>187</v>
      </c>
      <c r="C115" s="51" t="s">
        <v>771</v>
      </c>
      <c r="D115" s="51" t="s">
        <v>808</v>
      </c>
      <c r="E115" s="51" t="s">
        <v>94</v>
      </c>
      <c r="F115" s="51" t="s">
        <v>127</v>
      </c>
      <c r="G115" s="76" t="s">
        <v>809</v>
      </c>
      <c r="H115" s="76" t="s">
        <v>810</v>
      </c>
      <c r="I115" s="76" t="s">
        <v>811</v>
      </c>
      <c r="J115" s="76" t="s">
        <v>812</v>
      </c>
      <c r="K115" s="77" t="s">
        <v>34</v>
      </c>
      <c r="L115" s="51" t="s">
        <v>288</v>
      </c>
      <c r="M115" s="51" t="s">
        <v>288</v>
      </c>
      <c r="N115" s="76"/>
    </row>
    <row r="116" ht="121.5" customHeight="1">
      <c r="A116" s="51" t="s">
        <v>813</v>
      </c>
      <c r="B116" s="51" t="s">
        <v>187</v>
      </c>
      <c r="C116" s="51" t="s">
        <v>814</v>
      </c>
      <c r="D116" s="51" t="s">
        <v>815</v>
      </c>
      <c r="E116" s="51" t="s">
        <v>165</v>
      </c>
      <c r="F116" s="51" t="s">
        <v>127</v>
      </c>
      <c r="G116" s="76" t="s">
        <v>816</v>
      </c>
      <c r="H116" s="76" t="s">
        <v>817</v>
      </c>
      <c r="I116" s="76" t="s">
        <v>818</v>
      </c>
      <c r="J116" s="76" t="s">
        <v>819</v>
      </c>
      <c r="K116" s="77" t="s">
        <v>34</v>
      </c>
      <c r="L116" s="51" t="s">
        <v>288</v>
      </c>
      <c r="M116" s="51" t="s">
        <v>288</v>
      </c>
      <c r="N116" s="76" t="s">
        <v>820</v>
      </c>
    </row>
    <row r="117" ht="103.5" customHeight="1">
      <c r="A117" s="51" t="s">
        <v>821</v>
      </c>
      <c r="B117" s="51" t="s">
        <v>187</v>
      </c>
      <c r="C117" s="51" t="s">
        <v>822</v>
      </c>
      <c r="D117" s="51" t="s">
        <v>823</v>
      </c>
      <c r="E117" s="51" t="s">
        <v>122</v>
      </c>
      <c r="F117" s="51" t="s">
        <v>96</v>
      </c>
      <c r="G117" s="76" t="s">
        <v>824</v>
      </c>
      <c r="H117" s="76" t="s">
        <v>825</v>
      </c>
      <c r="I117" s="76" t="s">
        <v>826</v>
      </c>
      <c r="J117" s="76" t="s">
        <v>827</v>
      </c>
      <c r="K117" s="77" t="s">
        <v>34</v>
      </c>
      <c r="L117" s="51" t="s">
        <v>288</v>
      </c>
      <c r="M117" s="51" t="s">
        <v>288</v>
      </c>
      <c r="N117" s="76" t="s">
        <v>828</v>
      </c>
    </row>
    <row r="118" ht="177.0" customHeight="1">
      <c r="A118" s="51" t="s">
        <v>829</v>
      </c>
      <c r="B118" s="51" t="s">
        <v>196</v>
      </c>
      <c r="C118" s="51" t="s">
        <v>830</v>
      </c>
      <c r="D118" s="51" t="s">
        <v>831</v>
      </c>
      <c r="E118" s="51" t="s">
        <v>94</v>
      </c>
      <c r="F118" s="51" t="s">
        <v>127</v>
      </c>
      <c r="G118" s="76" t="s">
        <v>832</v>
      </c>
      <c r="H118" s="76" t="s">
        <v>833</v>
      </c>
      <c r="I118" s="76" t="s">
        <v>834</v>
      </c>
      <c r="J118" s="76" t="s">
        <v>835</v>
      </c>
      <c r="K118" s="77" t="s">
        <v>34</v>
      </c>
      <c r="L118" s="51" t="s">
        <v>288</v>
      </c>
      <c r="M118" s="51" t="s">
        <v>288</v>
      </c>
      <c r="N118" s="76" t="s">
        <v>836</v>
      </c>
    </row>
    <row r="119" ht="114.0" customHeight="1">
      <c r="A119" s="51" t="s">
        <v>837</v>
      </c>
      <c r="B119" s="51" t="s">
        <v>187</v>
      </c>
      <c r="C119" s="51" t="s">
        <v>838</v>
      </c>
      <c r="D119" s="51" t="s">
        <v>839</v>
      </c>
      <c r="E119" s="51" t="s">
        <v>94</v>
      </c>
      <c r="F119" s="51" t="s">
        <v>127</v>
      </c>
      <c r="G119" s="76" t="s">
        <v>840</v>
      </c>
      <c r="H119" s="76" t="s">
        <v>841</v>
      </c>
      <c r="I119" s="76" t="s">
        <v>842</v>
      </c>
      <c r="J119" s="76" t="s">
        <v>843</v>
      </c>
      <c r="K119" s="77" t="s">
        <v>34</v>
      </c>
      <c r="L119" s="51" t="s">
        <v>288</v>
      </c>
      <c r="M119" s="51" t="s">
        <v>288</v>
      </c>
      <c r="N119" s="76" t="s">
        <v>844</v>
      </c>
    </row>
    <row r="120" ht="179.25" customHeight="1">
      <c r="A120" s="51" t="s">
        <v>845</v>
      </c>
      <c r="B120" s="51" t="s">
        <v>196</v>
      </c>
      <c r="C120" s="51" t="s">
        <v>846</v>
      </c>
      <c r="D120" s="51" t="s">
        <v>847</v>
      </c>
      <c r="E120" s="51" t="s">
        <v>94</v>
      </c>
      <c r="F120" s="51" t="s">
        <v>127</v>
      </c>
      <c r="G120" s="76" t="s">
        <v>848</v>
      </c>
      <c r="H120" s="76" t="s">
        <v>849</v>
      </c>
      <c r="I120" s="76" t="s">
        <v>850</v>
      </c>
      <c r="J120" s="76" t="s">
        <v>851</v>
      </c>
      <c r="K120" s="77" t="s">
        <v>34</v>
      </c>
      <c r="L120" s="51" t="s">
        <v>288</v>
      </c>
      <c r="M120" s="51" t="s">
        <v>288</v>
      </c>
      <c r="N120" s="76" t="s">
        <v>852</v>
      </c>
    </row>
    <row r="121" ht="123.0" customHeight="1">
      <c r="A121" s="51" t="s">
        <v>853</v>
      </c>
      <c r="B121" s="51" t="s">
        <v>187</v>
      </c>
      <c r="C121" s="51" t="s">
        <v>854</v>
      </c>
      <c r="D121" s="51" t="s">
        <v>855</v>
      </c>
      <c r="E121" s="51" t="s">
        <v>122</v>
      </c>
      <c r="F121" s="51" t="s">
        <v>127</v>
      </c>
      <c r="G121" s="76" t="s">
        <v>856</v>
      </c>
      <c r="H121" s="76" t="s">
        <v>857</v>
      </c>
      <c r="I121" s="76" t="s">
        <v>858</v>
      </c>
      <c r="J121" s="76" t="s">
        <v>859</v>
      </c>
      <c r="K121" s="77" t="s">
        <v>34</v>
      </c>
      <c r="L121" s="51" t="s">
        <v>288</v>
      </c>
      <c r="M121" s="51" t="s">
        <v>288</v>
      </c>
      <c r="N121" s="76" t="s">
        <v>860</v>
      </c>
    </row>
    <row r="122" ht="140.25" customHeight="1">
      <c r="A122" s="51" t="s">
        <v>861</v>
      </c>
      <c r="B122" s="51" t="s">
        <v>187</v>
      </c>
      <c r="C122" s="51" t="s">
        <v>862</v>
      </c>
      <c r="D122" s="51" t="s">
        <v>863</v>
      </c>
      <c r="E122" s="51" t="s">
        <v>94</v>
      </c>
      <c r="F122" s="51" t="s">
        <v>127</v>
      </c>
      <c r="G122" s="76" t="s">
        <v>864</v>
      </c>
      <c r="H122" s="76" t="s">
        <v>865</v>
      </c>
      <c r="I122" s="76" t="s">
        <v>866</v>
      </c>
      <c r="J122" s="76" t="s">
        <v>867</v>
      </c>
      <c r="K122" s="77" t="s">
        <v>34</v>
      </c>
      <c r="L122" s="51" t="s">
        <v>288</v>
      </c>
      <c r="M122" s="51" t="s">
        <v>288</v>
      </c>
      <c r="N122" s="76"/>
    </row>
    <row r="123" ht="98.25" customHeight="1">
      <c r="A123" s="51" t="s">
        <v>868</v>
      </c>
      <c r="B123" s="51" t="s">
        <v>196</v>
      </c>
      <c r="C123" s="51" t="s">
        <v>869</v>
      </c>
      <c r="D123" s="51" t="s">
        <v>870</v>
      </c>
      <c r="E123" s="51" t="s">
        <v>94</v>
      </c>
      <c r="F123" s="51" t="s">
        <v>127</v>
      </c>
      <c r="G123" s="76" t="s">
        <v>871</v>
      </c>
      <c r="H123" s="76" t="s">
        <v>872</v>
      </c>
      <c r="I123" s="76" t="s">
        <v>873</v>
      </c>
      <c r="J123" s="76" t="s">
        <v>874</v>
      </c>
      <c r="K123" s="77" t="s">
        <v>34</v>
      </c>
      <c r="L123" s="51" t="s">
        <v>288</v>
      </c>
      <c r="M123" s="51" t="s">
        <v>288</v>
      </c>
      <c r="N123" s="76"/>
    </row>
    <row r="124" ht="113.25" customHeight="1">
      <c r="A124" s="51" t="s">
        <v>875</v>
      </c>
      <c r="B124" s="51" t="s">
        <v>196</v>
      </c>
      <c r="C124" s="51" t="s">
        <v>869</v>
      </c>
      <c r="D124" s="51" t="s">
        <v>876</v>
      </c>
      <c r="E124" s="51" t="s">
        <v>94</v>
      </c>
      <c r="F124" s="51" t="s">
        <v>127</v>
      </c>
      <c r="G124" s="76" t="s">
        <v>877</v>
      </c>
      <c r="H124" s="76" t="s">
        <v>878</v>
      </c>
      <c r="I124" s="76" t="s">
        <v>879</v>
      </c>
      <c r="J124" s="76" t="s">
        <v>880</v>
      </c>
      <c r="K124" s="77" t="s">
        <v>34</v>
      </c>
      <c r="L124" s="51" t="s">
        <v>288</v>
      </c>
      <c r="M124" s="51" t="s">
        <v>288</v>
      </c>
      <c r="N124" s="76" t="s">
        <v>881</v>
      </c>
    </row>
    <row r="125" ht="109.5" customHeight="1">
      <c r="A125" s="51" t="s">
        <v>882</v>
      </c>
      <c r="B125" s="51" t="s">
        <v>196</v>
      </c>
      <c r="C125" s="51" t="s">
        <v>869</v>
      </c>
      <c r="D125" s="51" t="s">
        <v>883</v>
      </c>
      <c r="E125" s="51" t="s">
        <v>94</v>
      </c>
      <c r="F125" s="51" t="s">
        <v>127</v>
      </c>
      <c r="G125" s="76" t="s">
        <v>884</v>
      </c>
      <c r="H125" s="76" t="s">
        <v>885</v>
      </c>
      <c r="I125" s="76" t="s">
        <v>886</v>
      </c>
      <c r="J125" s="76" t="s">
        <v>887</v>
      </c>
      <c r="K125" s="77" t="s">
        <v>34</v>
      </c>
      <c r="L125" s="51" t="s">
        <v>288</v>
      </c>
      <c r="M125" s="51" t="s">
        <v>288</v>
      </c>
      <c r="N125" s="76"/>
    </row>
    <row r="126" ht="118.5" customHeight="1">
      <c r="A126" s="51" t="s">
        <v>888</v>
      </c>
      <c r="B126" s="51" t="s">
        <v>196</v>
      </c>
      <c r="C126" s="51" t="s">
        <v>889</v>
      </c>
      <c r="D126" s="51" t="s">
        <v>890</v>
      </c>
      <c r="E126" s="51" t="s">
        <v>165</v>
      </c>
      <c r="F126" s="51" t="s">
        <v>96</v>
      </c>
      <c r="G126" s="76" t="s">
        <v>891</v>
      </c>
      <c r="H126" s="76" t="s">
        <v>892</v>
      </c>
      <c r="I126" s="76" t="s">
        <v>893</v>
      </c>
      <c r="J126" s="76" t="s">
        <v>894</v>
      </c>
      <c r="K126" s="77" t="s">
        <v>34</v>
      </c>
      <c r="L126" s="51" t="s">
        <v>288</v>
      </c>
      <c r="M126" s="51" t="s">
        <v>288</v>
      </c>
      <c r="N126" s="76" t="s">
        <v>895</v>
      </c>
    </row>
    <row r="127" ht="186.75" customHeight="1">
      <c r="A127" s="51" t="s">
        <v>896</v>
      </c>
      <c r="B127" s="51" t="s">
        <v>196</v>
      </c>
      <c r="C127" s="51" t="s">
        <v>897</v>
      </c>
      <c r="D127" s="51" t="s">
        <v>898</v>
      </c>
      <c r="E127" s="51" t="s">
        <v>94</v>
      </c>
      <c r="F127" s="51" t="s">
        <v>127</v>
      </c>
      <c r="G127" s="76" t="s">
        <v>899</v>
      </c>
      <c r="H127" s="76" t="s">
        <v>900</v>
      </c>
      <c r="I127" s="76" t="s">
        <v>901</v>
      </c>
      <c r="J127" s="76" t="s">
        <v>902</v>
      </c>
      <c r="K127" s="77" t="s">
        <v>34</v>
      </c>
      <c r="L127" s="51" t="s">
        <v>288</v>
      </c>
      <c r="M127" s="51" t="s">
        <v>288</v>
      </c>
      <c r="N127" s="76" t="s">
        <v>903</v>
      </c>
    </row>
    <row r="128" ht="133.5" customHeight="1">
      <c r="A128" s="51" t="s">
        <v>904</v>
      </c>
      <c r="B128" s="51" t="s">
        <v>196</v>
      </c>
      <c r="C128" s="51" t="s">
        <v>905</v>
      </c>
      <c r="D128" s="51" t="s">
        <v>906</v>
      </c>
      <c r="E128" s="51" t="s">
        <v>146</v>
      </c>
      <c r="F128" s="51" t="s">
        <v>96</v>
      </c>
      <c r="G128" s="76" t="s">
        <v>907</v>
      </c>
      <c r="H128" s="76" t="s">
        <v>908</v>
      </c>
      <c r="I128" s="76" t="s">
        <v>909</v>
      </c>
      <c r="J128" s="76" t="s">
        <v>910</v>
      </c>
      <c r="K128" s="77" t="s">
        <v>34</v>
      </c>
      <c r="L128" s="51" t="s">
        <v>288</v>
      </c>
      <c r="M128" s="51" t="s">
        <v>288</v>
      </c>
      <c r="N128" s="76" t="s">
        <v>911</v>
      </c>
    </row>
    <row r="129" ht="112.5" customHeight="1">
      <c r="A129" s="51" t="s">
        <v>912</v>
      </c>
      <c r="B129" s="51" t="s">
        <v>196</v>
      </c>
      <c r="C129" s="51" t="s">
        <v>913</v>
      </c>
      <c r="D129" s="51" t="s">
        <v>914</v>
      </c>
      <c r="E129" s="51" t="s">
        <v>94</v>
      </c>
      <c r="F129" s="51" t="s">
        <v>96</v>
      </c>
      <c r="G129" s="76" t="s">
        <v>915</v>
      </c>
      <c r="H129" s="76" t="s">
        <v>916</v>
      </c>
      <c r="I129" s="76" t="s">
        <v>917</v>
      </c>
      <c r="J129" s="76" t="s">
        <v>918</v>
      </c>
      <c r="K129" s="77" t="s">
        <v>34</v>
      </c>
      <c r="L129" s="51" t="s">
        <v>288</v>
      </c>
      <c r="M129" s="51" t="s">
        <v>288</v>
      </c>
      <c r="N129" s="76"/>
    </row>
    <row r="130" ht="107.25" customHeight="1">
      <c r="A130" s="51" t="s">
        <v>919</v>
      </c>
      <c r="B130" s="51" t="s">
        <v>196</v>
      </c>
      <c r="C130" s="51" t="s">
        <v>920</v>
      </c>
      <c r="D130" s="51" t="s">
        <v>921</v>
      </c>
      <c r="E130" s="51" t="s">
        <v>94</v>
      </c>
      <c r="F130" s="51" t="s">
        <v>127</v>
      </c>
      <c r="G130" s="76" t="s">
        <v>922</v>
      </c>
      <c r="H130" s="76" t="s">
        <v>923</v>
      </c>
      <c r="I130" s="76" t="s">
        <v>924</v>
      </c>
      <c r="J130" s="76" t="s">
        <v>925</v>
      </c>
      <c r="K130" s="77" t="s">
        <v>34</v>
      </c>
      <c r="L130" s="51" t="s">
        <v>288</v>
      </c>
      <c r="M130" s="51" t="s">
        <v>288</v>
      </c>
      <c r="N130" s="76"/>
    </row>
    <row r="131" ht="102.0" customHeight="1">
      <c r="A131" s="51" t="s">
        <v>926</v>
      </c>
      <c r="B131" s="51" t="s">
        <v>196</v>
      </c>
      <c r="C131" s="51" t="s">
        <v>920</v>
      </c>
      <c r="D131" s="51" t="s">
        <v>927</v>
      </c>
      <c r="E131" s="51" t="s">
        <v>94</v>
      </c>
      <c r="F131" s="51" t="s">
        <v>127</v>
      </c>
      <c r="G131" s="76" t="s">
        <v>928</v>
      </c>
      <c r="H131" s="76" t="s">
        <v>929</v>
      </c>
      <c r="I131" s="76" t="s">
        <v>930</v>
      </c>
      <c r="J131" s="76" t="s">
        <v>931</v>
      </c>
      <c r="K131" s="77" t="s">
        <v>34</v>
      </c>
      <c r="L131" s="51" t="s">
        <v>288</v>
      </c>
      <c r="M131" s="51" t="s">
        <v>288</v>
      </c>
      <c r="N131" s="76" t="s">
        <v>932</v>
      </c>
    </row>
    <row r="132" ht="123.75" customHeight="1">
      <c r="A132" s="51" t="s">
        <v>170</v>
      </c>
      <c r="B132" s="51" t="s">
        <v>196</v>
      </c>
      <c r="C132" s="51" t="s">
        <v>897</v>
      </c>
      <c r="D132" s="51" t="s">
        <v>933</v>
      </c>
      <c r="E132" s="51" t="s">
        <v>94</v>
      </c>
      <c r="F132" s="51" t="s">
        <v>96</v>
      </c>
      <c r="G132" s="76" t="s">
        <v>934</v>
      </c>
      <c r="H132" s="76" t="s">
        <v>935</v>
      </c>
      <c r="I132" s="76" t="s">
        <v>936</v>
      </c>
      <c r="J132" s="76" t="s">
        <v>937</v>
      </c>
      <c r="K132" s="77" t="s">
        <v>34</v>
      </c>
      <c r="L132" s="51" t="s">
        <v>288</v>
      </c>
      <c r="M132" s="51" t="s">
        <v>288</v>
      </c>
      <c r="N132" s="76" t="s">
        <v>938</v>
      </c>
    </row>
    <row r="133" ht="104.25" customHeight="1">
      <c r="A133" s="51" t="s">
        <v>939</v>
      </c>
      <c r="B133" s="51" t="s">
        <v>196</v>
      </c>
      <c r="C133" s="51" t="s">
        <v>940</v>
      </c>
      <c r="D133" s="51" t="s">
        <v>941</v>
      </c>
      <c r="E133" s="51" t="s">
        <v>209</v>
      </c>
      <c r="F133" s="51" t="s">
        <v>96</v>
      </c>
      <c r="G133" s="76" t="s">
        <v>942</v>
      </c>
      <c r="H133" s="76" t="s">
        <v>943</v>
      </c>
      <c r="I133" s="76" t="s">
        <v>944</v>
      </c>
      <c r="J133" s="76" t="s">
        <v>945</v>
      </c>
      <c r="K133" s="77" t="s">
        <v>34</v>
      </c>
      <c r="L133" s="51" t="s">
        <v>288</v>
      </c>
      <c r="M133" s="51" t="s">
        <v>288</v>
      </c>
      <c r="N133" s="76"/>
    </row>
    <row r="134" ht="141.75" customHeight="1">
      <c r="A134" s="51" t="s">
        <v>946</v>
      </c>
      <c r="B134" s="51" t="s">
        <v>196</v>
      </c>
      <c r="C134" s="51" t="s">
        <v>947</v>
      </c>
      <c r="D134" s="51" t="s">
        <v>948</v>
      </c>
      <c r="E134" s="51" t="s">
        <v>203</v>
      </c>
      <c r="F134" s="51" t="s">
        <v>96</v>
      </c>
      <c r="G134" s="76" t="s">
        <v>949</v>
      </c>
      <c r="H134" s="76" t="s">
        <v>950</v>
      </c>
      <c r="I134" s="76" t="s">
        <v>951</v>
      </c>
      <c r="J134" s="76" t="s">
        <v>952</v>
      </c>
      <c r="K134" s="77" t="s">
        <v>34</v>
      </c>
      <c r="L134" s="51" t="s">
        <v>761</v>
      </c>
      <c r="M134" s="51" t="s">
        <v>57</v>
      </c>
      <c r="N134" s="76" t="s">
        <v>953</v>
      </c>
    </row>
    <row r="135" ht="169.5" customHeight="1">
      <c r="A135" s="51" t="s">
        <v>954</v>
      </c>
      <c r="B135" s="51" t="s">
        <v>196</v>
      </c>
      <c r="C135" s="51" t="s">
        <v>905</v>
      </c>
      <c r="D135" s="51" t="s">
        <v>955</v>
      </c>
      <c r="E135" s="51" t="s">
        <v>188</v>
      </c>
      <c r="F135" s="51" t="s">
        <v>96</v>
      </c>
      <c r="G135" s="76" t="s">
        <v>956</v>
      </c>
      <c r="H135" s="76" t="s">
        <v>957</v>
      </c>
      <c r="I135" s="76" t="s">
        <v>958</v>
      </c>
      <c r="J135" s="76" t="s">
        <v>959</v>
      </c>
      <c r="K135" s="77" t="s">
        <v>34</v>
      </c>
      <c r="L135" s="51" t="s">
        <v>761</v>
      </c>
      <c r="M135" s="51" t="s">
        <v>57</v>
      </c>
      <c r="N135" s="76" t="s">
        <v>960</v>
      </c>
    </row>
    <row r="136" ht="101.25" customHeight="1">
      <c r="A136" s="51" t="s">
        <v>961</v>
      </c>
      <c r="B136" s="51" t="s">
        <v>196</v>
      </c>
      <c r="C136" s="51" t="s">
        <v>962</v>
      </c>
      <c r="D136" s="51" t="s">
        <v>963</v>
      </c>
      <c r="E136" s="51" t="s">
        <v>94</v>
      </c>
      <c r="F136" s="51" t="s">
        <v>127</v>
      </c>
      <c r="G136" s="76" t="s">
        <v>964</v>
      </c>
      <c r="H136" s="76" t="s">
        <v>965</v>
      </c>
      <c r="I136" s="76" t="s">
        <v>966</v>
      </c>
      <c r="J136" s="76" t="s">
        <v>967</v>
      </c>
      <c r="K136" s="77" t="s">
        <v>34</v>
      </c>
      <c r="L136" s="51" t="s">
        <v>288</v>
      </c>
      <c r="M136" s="51" t="s">
        <v>288</v>
      </c>
      <c r="N136" s="76"/>
    </row>
    <row r="137" ht="125.25" customHeight="1">
      <c r="A137" s="51" t="s">
        <v>968</v>
      </c>
      <c r="B137" s="51" t="s">
        <v>196</v>
      </c>
      <c r="C137" s="51" t="s">
        <v>962</v>
      </c>
      <c r="D137" s="51" t="s">
        <v>969</v>
      </c>
      <c r="E137" s="51" t="s">
        <v>94</v>
      </c>
      <c r="F137" s="51" t="s">
        <v>127</v>
      </c>
      <c r="G137" s="76" t="s">
        <v>970</v>
      </c>
      <c r="H137" s="76" t="s">
        <v>971</v>
      </c>
      <c r="I137" s="76" t="s">
        <v>972</v>
      </c>
      <c r="J137" s="76" t="s">
        <v>973</v>
      </c>
      <c r="K137" s="77" t="s">
        <v>34</v>
      </c>
      <c r="L137" s="51" t="s">
        <v>288</v>
      </c>
      <c r="M137" s="51" t="s">
        <v>288</v>
      </c>
      <c r="N137" s="76"/>
    </row>
    <row r="138" ht="98.25" customHeight="1">
      <c r="A138" s="51" t="s">
        <v>974</v>
      </c>
      <c r="B138" s="51" t="s">
        <v>196</v>
      </c>
      <c r="C138" s="51" t="s">
        <v>975</v>
      </c>
      <c r="D138" s="51" t="s">
        <v>976</v>
      </c>
      <c r="E138" s="51" t="s">
        <v>94</v>
      </c>
      <c r="F138" s="51" t="s">
        <v>147</v>
      </c>
      <c r="G138" s="76" t="s">
        <v>977</v>
      </c>
      <c r="H138" s="76" t="s">
        <v>978</v>
      </c>
      <c r="I138" s="76" t="s">
        <v>979</v>
      </c>
      <c r="J138" s="76" t="s">
        <v>980</v>
      </c>
      <c r="K138" s="77" t="s">
        <v>34</v>
      </c>
      <c r="L138" s="51" t="s">
        <v>288</v>
      </c>
      <c r="M138" s="51" t="s">
        <v>288</v>
      </c>
      <c r="N138" s="76"/>
    </row>
    <row r="139" ht="102.0" customHeight="1">
      <c r="A139" s="51" t="s">
        <v>981</v>
      </c>
      <c r="B139" s="51" t="s">
        <v>196</v>
      </c>
      <c r="C139" s="51" t="s">
        <v>982</v>
      </c>
      <c r="D139" s="51" t="s">
        <v>983</v>
      </c>
      <c r="E139" s="51" t="s">
        <v>94</v>
      </c>
      <c r="F139" s="51" t="s">
        <v>96</v>
      </c>
      <c r="G139" s="76" t="s">
        <v>984</v>
      </c>
      <c r="H139" s="76" t="s">
        <v>985</v>
      </c>
      <c r="I139" s="76" t="s">
        <v>986</v>
      </c>
      <c r="J139" s="76" t="s">
        <v>987</v>
      </c>
      <c r="K139" s="77" t="s">
        <v>34</v>
      </c>
      <c r="L139" s="51" t="s">
        <v>288</v>
      </c>
      <c r="M139" s="51" t="s">
        <v>288</v>
      </c>
      <c r="N139" s="76"/>
    </row>
    <row r="140" ht="135.75" customHeight="1">
      <c r="A140" s="51" t="s">
        <v>67</v>
      </c>
      <c r="B140" s="51" t="s">
        <v>196</v>
      </c>
      <c r="C140" s="51" t="s">
        <v>988</v>
      </c>
      <c r="D140" s="51" t="s">
        <v>989</v>
      </c>
      <c r="E140" s="51" t="s">
        <v>165</v>
      </c>
      <c r="F140" s="51" t="s">
        <v>127</v>
      </c>
      <c r="G140" s="76" t="s">
        <v>990</v>
      </c>
      <c r="H140" s="76" t="s">
        <v>991</v>
      </c>
      <c r="I140" s="76" t="s">
        <v>992</v>
      </c>
      <c r="J140" s="76" t="s">
        <v>993</v>
      </c>
      <c r="K140" s="77" t="s">
        <v>34</v>
      </c>
      <c r="L140" s="51" t="s">
        <v>994</v>
      </c>
      <c r="M140" s="51" t="s">
        <v>66</v>
      </c>
      <c r="N140" s="76" t="s">
        <v>995</v>
      </c>
    </row>
    <row r="141" ht="140.25" customHeight="1">
      <c r="A141" s="51" t="s">
        <v>996</v>
      </c>
      <c r="B141" s="51" t="s">
        <v>196</v>
      </c>
      <c r="C141" s="51" t="s">
        <v>997</v>
      </c>
      <c r="D141" s="51" t="s">
        <v>998</v>
      </c>
      <c r="E141" s="51" t="s">
        <v>94</v>
      </c>
      <c r="F141" s="51" t="s">
        <v>96</v>
      </c>
      <c r="G141" s="76" t="s">
        <v>999</v>
      </c>
      <c r="H141" s="76" t="s">
        <v>1000</v>
      </c>
      <c r="I141" s="76" t="s">
        <v>1001</v>
      </c>
      <c r="J141" s="76" t="s">
        <v>1002</v>
      </c>
      <c r="K141" s="77" t="s">
        <v>34</v>
      </c>
      <c r="L141" s="51" t="s">
        <v>288</v>
      </c>
      <c r="M141" s="51" t="s">
        <v>288</v>
      </c>
      <c r="N141" s="76"/>
    </row>
    <row r="142" ht="99.0" customHeight="1">
      <c r="A142" s="51" t="s">
        <v>1003</v>
      </c>
      <c r="B142" s="51" t="s">
        <v>196</v>
      </c>
      <c r="C142" s="51" t="s">
        <v>997</v>
      </c>
      <c r="D142" s="51" t="s">
        <v>1004</v>
      </c>
      <c r="E142" s="51" t="s">
        <v>94</v>
      </c>
      <c r="F142" s="51" t="s">
        <v>96</v>
      </c>
      <c r="G142" s="76" t="s">
        <v>1005</v>
      </c>
      <c r="H142" s="76" t="s">
        <v>1006</v>
      </c>
      <c r="I142" s="76" t="s">
        <v>1007</v>
      </c>
      <c r="J142" s="76" t="s">
        <v>1008</v>
      </c>
      <c r="K142" s="77" t="s">
        <v>34</v>
      </c>
      <c r="L142" s="51" t="s">
        <v>288</v>
      </c>
      <c r="M142" s="51" t="s">
        <v>288</v>
      </c>
      <c r="N142" s="76"/>
    </row>
    <row r="143" ht="111.0" customHeight="1">
      <c r="A143" s="51" t="s">
        <v>1009</v>
      </c>
      <c r="B143" s="51" t="s">
        <v>196</v>
      </c>
      <c r="C143" s="51" t="s">
        <v>940</v>
      </c>
      <c r="D143" s="51" t="s">
        <v>1010</v>
      </c>
      <c r="E143" s="51" t="s">
        <v>209</v>
      </c>
      <c r="F143" s="51" t="s">
        <v>96</v>
      </c>
      <c r="G143" s="76" t="s">
        <v>1011</v>
      </c>
      <c r="H143" s="76" t="s">
        <v>1012</v>
      </c>
      <c r="I143" s="76" t="s">
        <v>1013</v>
      </c>
      <c r="J143" s="76" t="s">
        <v>1014</v>
      </c>
      <c r="K143" s="77" t="s">
        <v>34</v>
      </c>
      <c r="L143" s="51" t="s">
        <v>288</v>
      </c>
      <c r="M143" s="51" t="s">
        <v>288</v>
      </c>
      <c r="N143" s="76"/>
    </row>
    <row r="144" ht="111.0" customHeight="1">
      <c r="A144" s="51" t="s">
        <v>1015</v>
      </c>
      <c r="B144" s="51" t="s">
        <v>196</v>
      </c>
      <c r="C144" s="51" t="s">
        <v>1016</v>
      </c>
      <c r="D144" s="51" t="s">
        <v>1017</v>
      </c>
      <c r="E144" s="51" t="s">
        <v>94</v>
      </c>
      <c r="F144" s="51" t="s">
        <v>127</v>
      </c>
      <c r="G144" s="76" t="s">
        <v>1018</v>
      </c>
      <c r="H144" s="76" t="s">
        <v>1019</v>
      </c>
      <c r="I144" s="76" t="s">
        <v>1020</v>
      </c>
      <c r="J144" s="76" t="s">
        <v>1021</v>
      </c>
      <c r="K144" s="77" t="s">
        <v>34</v>
      </c>
      <c r="L144" s="51" t="s">
        <v>288</v>
      </c>
      <c r="M144" s="51" t="s">
        <v>288</v>
      </c>
      <c r="N144" s="76"/>
    </row>
    <row r="145" ht="83.25" customHeight="1">
      <c r="A145" s="51" t="s">
        <v>1022</v>
      </c>
      <c r="B145" s="51" t="s">
        <v>196</v>
      </c>
      <c r="C145" s="51" t="s">
        <v>1023</v>
      </c>
      <c r="D145" s="51" t="s">
        <v>1024</v>
      </c>
      <c r="E145" s="51" t="s">
        <v>94</v>
      </c>
      <c r="F145" s="51" t="s">
        <v>96</v>
      </c>
      <c r="G145" s="76" t="s">
        <v>1025</v>
      </c>
      <c r="H145" s="76" t="s">
        <v>1026</v>
      </c>
      <c r="I145" s="76" t="s">
        <v>1027</v>
      </c>
      <c r="J145" s="76" t="s">
        <v>1028</v>
      </c>
      <c r="K145" s="77" t="s">
        <v>34</v>
      </c>
      <c r="L145" s="51" t="s">
        <v>288</v>
      </c>
      <c r="M145" s="51" t="s">
        <v>288</v>
      </c>
      <c r="N145" s="76"/>
    </row>
    <row r="146" ht="126.0" customHeight="1">
      <c r="A146" s="51" t="s">
        <v>1029</v>
      </c>
      <c r="B146" s="51" t="s">
        <v>196</v>
      </c>
      <c r="C146" s="51" t="s">
        <v>1030</v>
      </c>
      <c r="D146" s="51" t="s">
        <v>1031</v>
      </c>
      <c r="E146" s="51" t="s">
        <v>146</v>
      </c>
      <c r="F146" s="51" t="s">
        <v>127</v>
      </c>
      <c r="G146" s="76" t="s">
        <v>1032</v>
      </c>
      <c r="H146" s="76" t="s">
        <v>1033</v>
      </c>
      <c r="I146" s="76" t="s">
        <v>1034</v>
      </c>
      <c r="J146" s="76" t="s">
        <v>1035</v>
      </c>
      <c r="K146" s="77" t="s">
        <v>34</v>
      </c>
      <c r="L146" s="51" t="s">
        <v>288</v>
      </c>
      <c r="M146" s="51" t="s">
        <v>288</v>
      </c>
      <c r="N146" s="76" t="s">
        <v>1036</v>
      </c>
    </row>
    <row r="147" ht="120.75" customHeight="1">
      <c r="A147" s="51" t="s">
        <v>1037</v>
      </c>
      <c r="B147" s="51" t="s">
        <v>196</v>
      </c>
      <c r="C147" s="51" t="s">
        <v>1038</v>
      </c>
      <c r="D147" s="51" t="s">
        <v>1039</v>
      </c>
      <c r="E147" s="51" t="s">
        <v>199</v>
      </c>
      <c r="F147" s="51" t="s">
        <v>127</v>
      </c>
      <c r="G147" s="76" t="s">
        <v>1040</v>
      </c>
      <c r="H147" s="76" t="s">
        <v>1041</v>
      </c>
      <c r="I147" s="76" t="s">
        <v>1042</v>
      </c>
      <c r="J147" s="76" t="s">
        <v>1043</v>
      </c>
      <c r="K147" s="77" t="s">
        <v>34</v>
      </c>
      <c r="L147" s="51" t="s">
        <v>288</v>
      </c>
      <c r="M147" s="51" t="s">
        <v>288</v>
      </c>
      <c r="N147" s="76" t="s">
        <v>1044</v>
      </c>
    </row>
    <row r="148" ht="107.25" customHeight="1">
      <c r="A148" s="79" t="s">
        <v>1045</v>
      </c>
      <c r="B148" s="79" t="s">
        <v>202</v>
      </c>
      <c r="C148" s="79" t="s">
        <v>1046</v>
      </c>
      <c r="D148" s="79" t="s">
        <v>1047</v>
      </c>
      <c r="E148" s="79" t="s">
        <v>94</v>
      </c>
      <c r="F148" s="79" t="s">
        <v>127</v>
      </c>
      <c r="G148" s="80" t="s">
        <v>1048</v>
      </c>
      <c r="H148" s="80" t="s">
        <v>1049</v>
      </c>
      <c r="I148" s="80" t="s">
        <v>1050</v>
      </c>
      <c r="J148" s="80" t="s">
        <v>1051</v>
      </c>
      <c r="K148" s="81" t="s">
        <v>34</v>
      </c>
      <c r="L148" s="82" t="s">
        <v>288</v>
      </c>
      <c r="M148" s="79" t="s">
        <v>288</v>
      </c>
      <c r="N148" s="80"/>
    </row>
    <row r="149" ht="141.75" customHeight="1">
      <c r="A149" s="79" t="s">
        <v>1052</v>
      </c>
      <c r="B149" s="79" t="s">
        <v>202</v>
      </c>
      <c r="C149" s="79" t="s">
        <v>1053</v>
      </c>
      <c r="D149" s="79" t="s">
        <v>1054</v>
      </c>
      <c r="E149" s="79" t="s">
        <v>94</v>
      </c>
      <c r="F149" s="79" t="s">
        <v>127</v>
      </c>
      <c r="G149" s="80" t="s">
        <v>1055</v>
      </c>
      <c r="H149" s="80" t="s">
        <v>1056</v>
      </c>
      <c r="I149" s="80" t="s">
        <v>1057</v>
      </c>
      <c r="J149" s="80" t="s">
        <v>1058</v>
      </c>
      <c r="K149" s="81" t="s">
        <v>34</v>
      </c>
      <c r="L149" s="82" t="s">
        <v>288</v>
      </c>
      <c r="M149" s="79" t="s">
        <v>288</v>
      </c>
      <c r="N149" s="80"/>
    </row>
    <row r="150" ht="123.0" customHeight="1">
      <c r="A150" s="79" t="s">
        <v>1059</v>
      </c>
      <c r="B150" s="79" t="s">
        <v>202</v>
      </c>
      <c r="C150" s="79" t="s">
        <v>1060</v>
      </c>
      <c r="D150" s="79" t="s">
        <v>1060</v>
      </c>
      <c r="E150" s="79" t="s">
        <v>94</v>
      </c>
      <c r="F150" s="79" t="s">
        <v>127</v>
      </c>
      <c r="G150" s="80" t="s">
        <v>1061</v>
      </c>
      <c r="H150" s="80" t="s">
        <v>1062</v>
      </c>
      <c r="I150" s="80" t="s">
        <v>1063</v>
      </c>
      <c r="J150" s="80" t="s">
        <v>1064</v>
      </c>
      <c r="K150" s="81" t="s">
        <v>34</v>
      </c>
      <c r="L150" s="82" t="s">
        <v>288</v>
      </c>
      <c r="M150" s="79" t="s">
        <v>288</v>
      </c>
      <c r="N150" s="80"/>
    </row>
    <row r="151" ht="136.5" customHeight="1">
      <c r="A151" s="79" t="s">
        <v>1065</v>
      </c>
      <c r="B151" s="79" t="s">
        <v>202</v>
      </c>
      <c r="C151" s="79" t="s">
        <v>1066</v>
      </c>
      <c r="D151" s="79" t="s">
        <v>1067</v>
      </c>
      <c r="E151" s="79" t="s">
        <v>94</v>
      </c>
      <c r="F151" s="79" t="s">
        <v>127</v>
      </c>
      <c r="G151" s="80" t="s">
        <v>1068</v>
      </c>
      <c r="H151" s="80" t="s">
        <v>1069</v>
      </c>
      <c r="I151" s="80" t="s">
        <v>1070</v>
      </c>
      <c r="J151" s="80" t="s">
        <v>1071</v>
      </c>
      <c r="K151" s="81" t="s">
        <v>34</v>
      </c>
      <c r="L151" s="82" t="s">
        <v>288</v>
      </c>
      <c r="M151" s="79" t="s">
        <v>288</v>
      </c>
      <c r="N151" s="80"/>
    </row>
    <row r="152" ht="72.0" customHeight="1">
      <c r="A152" s="79" t="s">
        <v>1072</v>
      </c>
      <c r="B152" s="79" t="s">
        <v>202</v>
      </c>
      <c r="C152" s="79" t="s">
        <v>1066</v>
      </c>
      <c r="D152" s="79" t="s">
        <v>1073</v>
      </c>
      <c r="E152" s="79" t="s">
        <v>165</v>
      </c>
      <c r="F152" s="79" t="s">
        <v>127</v>
      </c>
      <c r="G152" s="80" t="s">
        <v>1074</v>
      </c>
      <c r="H152" s="80" t="s">
        <v>1075</v>
      </c>
      <c r="I152" s="80" t="s">
        <v>1076</v>
      </c>
      <c r="J152" s="80" t="s">
        <v>1077</v>
      </c>
      <c r="K152" s="81" t="s">
        <v>34</v>
      </c>
      <c r="L152" s="82" t="s">
        <v>288</v>
      </c>
      <c r="M152" s="79" t="s">
        <v>288</v>
      </c>
      <c r="N152" s="80" t="s">
        <v>1078</v>
      </c>
    </row>
    <row r="153" ht="72.0" customHeight="1">
      <c r="A153" s="79" t="s">
        <v>1079</v>
      </c>
      <c r="B153" s="79" t="s">
        <v>202</v>
      </c>
      <c r="C153" s="79" t="s">
        <v>1066</v>
      </c>
      <c r="D153" s="79" t="s">
        <v>1080</v>
      </c>
      <c r="E153" s="79" t="s">
        <v>165</v>
      </c>
      <c r="F153" s="79" t="s">
        <v>127</v>
      </c>
      <c r="G153" s="80" t="s">
        <v>1081</v>
      </c>
      <c r="H153" s="80" t="s">
        <v>1082</v>
      </c>
      <c r="I153" s="80" t="s">
        <v>1083</v>
      </c>
      <c r="J153" s="80" t="s">
        <v>1084</v>
      </c>
      <c r="K153" s="81" t="s">
        <v>34</v>
      </c>
      <c r="L153" s="82" t="s">
        <v>288</v>
      </c>
      <c r="M153" s="79" t="s">
        <v>288</v>
      </c>
      <c r="N153" s="80" t="s">
        <v>1085</v>
      </c>
    </row>
    <row r="154" ht="72.0" customHeight="1">
      <c r="A154" s="79" t="s">
        <v>1086</v>
      </c>
      <c r="B154" s="79" t="s">
        <v>202</v>
      </c>
      <c r="C154" s="79" t="s">
        <v>1066</v>
      </c>
      <c r="D154" s="79" t="s">
        <v>1087</v>
      </c>
      <c r="E154" s="79" t="s">
        <v>199</v>
      </c>
      <c r="F154" s="79" t="s">
        <v>127</v>
      </c>
      <c r="G154" s="80" t="s">
        <v>1088</v>
      </c>
      <c r="H154" s="80" t="s">
        <v>1089</v>
      </c>
      <c r="I154" s="80" t="s">
        <v>1090</v>
      </c>
      <c r="J154" s="80" t="s">
        <v>1091</v>
      </c>
      <c r="K154" s="81" t="s">
        <v>34</v>
      </c>
      <c r="L154" s="82" t="s">
        <v>288</v>
      </c>
      <c r="M154" s="79" t="s">
        <v>288</v>
      </c>
      <c r="N154" s="80" t="s">
        <v>1092</v>
      </c>
    </row>
    <row r="155" ht="108.75" customHeight="1">
      <c r="A155" s="79" t="s">
        <v>1093</v>
      </c>
      <c r="B155" s="79" t="s">
        <v>202</v>
      </c>
      <c r="C155" s="79" t="s">
        <v>1094</v>
      </c>
      <c r="D155" s="79" t="s">
        <v>1095</v>
      </c>
      <c r="E155" s="79" t="s">
        <v>94</v>
      </c>
      <c r="F155" s="79" t="s">
        <v>127</v>
      </c>
      <c r="G155" s="80" t="s">
        <v>1096</v>
      </c>
      <c r="H155" s="80" t="s">
        <v>1097</v>
      </c>
      <c r="I155" s="80" t="s">
        <v>1098</v>
      </c>
      <c r="J155" s="80" t="s">
        <v>1099</v>
      </c>
      <c r="K155" s="81" t="s">
        <v>34</v>
      </c>
      <c r="L155" s="82" t="s">
        <v>288</v>
      </c>
      <c r="M155" s="79" t="s">
        <v>288</v>
      </c>
      <c r="N155" s="80" t="s">
        <v>1100</v>
      </c>
    </row>
    <row r="156" ht="117.0" customHeight="1">
      <c r="A156" s="79" t="s">
        <v>1101</v>
      </c>
      <c r="B156" s="79" t="s">
        <v>202</v>
      </c>
      <c r="C156" s="79" t="s">
        <v>1094</v>
      </c>
      <c r="D156" s="79" t="s">
        <v>1102</v>
      </c>
      <c r="E156" s="79" t="s">
        <v>209</v>
      </c>
      <c r="F156" s="79" t="s">
        <v>96</v>
      </c>
      <c r="G156" s="80" t="s">
        <v>1103</v>
      </c>
      <c r="H156" s="80" t="s">
        <v>1104</v>
      </c>
      <c r="I156" s="80" t="s">
        <v>1105</v>
      </c>
      <c r="J156" s="80" t="s">
        <v>1106</v>
      </c>
      <c r="K156" s="81" t="s">
        <v>34</v>
      </c>
      <c r="L156" s="82" t="s">
        <v>288</v>
      </c>
      <c r="M156" s="79" t="s">
        <v>288</v>
      </c>
      <c r="N156" s="80" t="s">
        <v>1107</v>
      </c>
    </row>
    <row r="157" ht="110.25" customHeight="1">
      <c r="A157" s="79" t="s">
        <v>1108</v>
      </c>
      <c r="B157" s="79" t="s">
        <v>207</v>
      </c>
      <c r="C157" s="79" t="s">
        <v>1109</v>
      </c>
      <c r="D157" s="79" t="s">
        <v>1110</v>
      </c>
      <c r="E157" s="79" t="s">
        <v>94</v>
      </c>
      <c r="F157" s="79" t="s">
        <v>96</v>
      </c>
      <c r="G157" s="80" t="s">
        <v>1111</v>
      </c>
      <c r="H157" s="80" t="s">
        <v>1112</v>
      </c>
      <c r="I157" s="80" t="s">
        <v>1113</v>
      </c>
      <c r="J157" s="80" t="s">
        <v>1114</v>
      </c>
      <c r="K157" s="81" t="s">
        <v>34</v>
      </c>
      <c r="L157" s="82" t="s">
        <v>288</v>
      </c>
      <c r="M157" s="79" t="s">
        <v>288</v>
      </c>
      <c r="N157" s="80"/>
    </row>
    <row r="158" ht="125.25" customHeight="1">
      <c r="A158" s="79" t="s">
        <v>1115</v>
      </c>
      <c r="B158" s="79" t="s">
        <v>207</v>
      </c>
      <c r="C158" s="79" t="s">
        <v>1116</v>
      </c>
      <c r="D158" s="79" t="s">
        <v>1117</v>
      </c>
      <c r="E158" s="79" t="s">
        <v>94</v>
      </c>
      <c r="F158" s="79" t="s">
        <v>96</v>
      </c>
      <c r="G158" s="80" t="s">
        <v>1118</v>
      </c>
      <c r="H158" s="80" t="s">
        <v>1119</v>
      </c>
      <c r="I158" s="80" t="s">
        <v>1120</v>
      </c>
      <c r="J158" s="80" t="s">
        <v>1121</v>
      </c>
      <c r="K158" s="81" t="s">
        <v>34</v>
      </c>
      <c r="L158" s="82" t="s">
        <v>288</v>
      </c>
      <c r="M158" s="79" t="s">
        <v>288</v>
      </c>
      <c r="N158" s="80" t="s">
        <v>1122</v>
      </c>
    </row>
    <row r="159" ht="129.75" customHeight="1">
      <c r="A159" s="79" t="s">
        <v>1123</v>
      </c>
      <c r="B159" s="79" t="s">
        <v>207</v>
      </c>
      <c r="C159" s="79" t="s">
        <v>1124</v>
      </c>
      <c r="D159" s="79" t="s">
        <v>1125</v>
      </c>
      <c r="E159" s="79" t="s">
        <v>94</v>
      </c>
      <c r="F159" s="79" t="s">
        <v>127</v>
      </c>
      <c r="G159" s="80" t="s">
        <v>1126</v>
      </c>
      <c r="H159" s="80" t="s">
        <v>1127</v>
      </c>
      <c r="I159" s="80" t="s">
        <v>1128</v>
      </c>
      <c r="J159" s="80" t="s">
        <v>1129</v>
      </c>
      <c r="K159" s="81" t="s">
        <v>34</v>
      </c>
      <c r="L159" s="82" t="s">
        <v>288</v>
      </c>
      <c r="M159" s="79" t="s">
        <v>288</v>
      </c>
      <c r="N159" s="80" t="s">
        <v>1130</v>
      </c>
    </row>
    <row r="160" ht="125.25" customHeight="1">
      <c r="A160" s="79" t="s">
        <v>1131</v>
      </c>
      <c r="B160" s="79" t="s">
        <v>207</v>
      </c>
      <c r="C160" s="79" t="s">
        <v>1132</v>
      </c>
      <c r="D160" s="79" t="s">
        <v>1133</v>
      </c>
      <c r="E160" s="79" t="s">
        <v>94</v>
      </c>
      <c r="F160" s="79" t="s">
        <v>96</v>
      </c>
      <c r="G160" s="80" t="s">
        <v>1134</v>
      </c>
      <c r="H160" s="80" t="s">
        <v>1135</v>
      </c>
      <c r="I160" s="80" t="s">
        <v>1136</v>
      </c>
      <c r="J160" s="80" t="s">
        <v>1137</v>
      </c>
      <c r="K160" s="81" t="s">
        <v>34</v>
      </c>
      <c r="L160" s="82" t="s">
        <v>288</v>
      </c>
      <c r="M160" s="79" t="s">
        <v>288</v>
      </c>
      <c r="N160" s="80"/>
    </row>
    <row r="161" ht="84.0" customHeight="1">
      <c r="A161" s="79" t="s">
        <v>1138</v>
      </c>
      <c r="B161" s="79" t="s">
        <v>207</v>
      </c>
      <c r="C161" s="79" t="s">
        <v>1139</v>
      </c>
      <c r="D161" s="79" t="s">
        <v>1140</v>
      </c>
      <c r="E161" s="79" t="s">
        <v>94</v>
      </c>
      <c r="F161" s="79" t="s">
        <v>96</v>
      </c>
      <c r="G161" s="80" t="s">
        <v>1141</v>
      </c>
      <c r="H161" s="80" t="s">
        <v>1142</v>
      </c>
      <c r="I161" s="80" t="s">
        <v>1143</v>
      </c>
      <c r="J161" s="80" t="s">
        <v>1144</v>
      </c>
      <c r="K161" s="81" t="s">
        <v>34</v>
      </c>
      <c r="L161" s="82" t="s">
        <v>288</v>
      </c>
      <c r="M161" s="79" t="s">
        <v>288</v>
      </c>
      <c r="N161" s="80" t="s">
        <v>1145</v>
      </c>
    </row>
    <row r="162" ht="102.0" customHeight="1">
      <c r="A162" s="79" t="s">
        <v>1146</v>
      </c>
      <c r="B162" s="79" t="s">
        <v>207</v>
      </c>
      <c r="C162" s="79" t="s">
        <v>1139</v>
      </c>
      <c r="D162" s="79" t="s">
        <v>1147</v>
      </c>
      <c r="E162" s="79" t="s">
        <v>94</v>
      </c>
      <c r="F162" s="79" t="s">
        <v>96</v>
      </c>
      <c r="G162" s="80" t="s">
        <v>1148</v>
      </c>
      <c r="H162" s="80" t="s">
        <v>1149</v>
      </c>
      <c r="I162" s="80" t="s">
        <v>1150</v>
      </c>
      <c r="J162" s="80" t="s">
        <v>1151</v>
      </c>
      <c r="K162" s="81" t="s">
        <v>34</v>
      </c>
      <c r="L162" s="82" t="s">
        <v>288</v>
      </c>
      <c r="M162" s="79" t="s">
        <v>288</v>
      </c>
      <c r="N162" s="80" t="s">
        <v>1152</v>
      </c>
    </row>
    <row r="163" ht="125.25" customHeight="1">
      <c r="A163" s="79" t="s">
        <v>1153</v>
      </c>
      <c r="B163" s="79" t="s">
        <v>161</v>
      </c>
      <c r="C163" s="79" t="s">
        <v>1154</v>
      </c>
      <c r="D163" s="79" t="s">
        <v>1155</v>
      </c>
      <c r="E163" s="79" t="s">
        <v>122</v>
      </c>
      <c r="F163" s="79" t="s">
        <v>96</v>
      </c>
      <c r="G163" s="80" t="s">
        <v>1156</v>
      </c>
      <c r="H163" s="80" t="s">
        <v>1157</v>
      </c>
      <c r="I163" s="80" t="s">
        <v>1158</v>
      </c>
      <c r="J163" s="80" t="s">
        <v>1159</v>
      </c>
      <c r="K163" s="81" t="s">
        <v>34</v>
      </c>
      <c r="L163" s="82" t="s">
        <v>288</v>
      </c>
      <c r="M163" s="79" t="s">
        <v>288</v>
      </c>
      <c r="N163" s="80" t="s">
        <v>1160</v>
      </c>
    </row>
    <row r="164" ht="126.0" customHeight="1">
      <c r="A164" s="79" t="s">
        <v>1161</v>
      </c>
      <c r="B164" s="79" t="s">
        <v>202</v>
      </c>
      <c r="C164" s="79" t="s">
        <v>1162</v>
      </c>
      <c r="D164" s="79" t="s">
        <v>1163</v>
      </c>
      <c r="E164" s="79" t="s">
        <v>122</v>
      </c>
      <c r="F164" s="79" t="s">
        <v>96</v>
      </c>
      <c r="G164" s="80" t="s">
        <v>1164</v>
      </c>
      <c r="H164" s="80" t="s">
        <v>1165</v>
      </c>
      <c r="I164" s="80" t="s">
        <v>1166</v>
      </c>
      <c r="J164" s="80" t="s">
        <v>1167</v>
      </c>
      <c r="K164" s="81" t="s">
        <v>34</v>
      </c>
      <c r="L164" s="82" t="s">
        <v>288</v>
      </c>
      <c r="M164" s="79" t="s">
        <v>288</v>
      </c>
      <c r="N164" s="80" t="s">
        <v>1168</v>
      </c>
    </row>
    <row r="165" ht="91.5" customHeight="1">
      <c r="A165" s="79" t="s">
        <v>1169</v>
      </c>
      <c r="B165" s="79" t="s">
        <v>202</v>
      </c>
      <c r="C165" s="79" t="s">
        <v>1162</v>
      </c>
      <c r="D165" s="79" t="s">
        <v>1170</v>
      </c>
      <c r="E165" s="79" t="s">
        <v>146</v>
      </c>
      <c r="F165" s="79" t="s">
        <v>96</v>
      </c>
      <c r="G165" s="80" t="s">
        <v>1171</v>
      </c>
      <c r="H165" s="80" t="s">
        <v>1172</v>
      </c>
      <c r="I165" s="80" t="s">
        <v>1173</v>
      </c>
      <c r="J165" s="80" t="s">
        <v>1174</v>
      </c>
      <c r="K165" s="81" t="s">
        <v>37</v>
      </c>
      <c r="L165" s="82" t="s">
        <v>288</v>
      </c>
      <c r="M165" s="79" t="s">
        <v>288</v>
      </c>
      <c r="N165" s="80" t="s">
        <v>1175</v>
      </c>
    </row>
    <row r="166" ht="91.5" customHeight="1">
      <c r="A166" s="79" t="s">
        <v>1176</v>
      </c>
      <c r="B166" s="79" t="s">
        <v>145</v>
      </c>
      <c r="C166" s="79" t="s">
        <v>1177</v>
      </c>
      <c r="D166" s="79" t="s">
        <v>1178</v>
      </c>
      <c r="E166" s="79" t="s">
        <v>209</v>
      </c>
      <c r="F166" s="79" t="s">
        <v>96</v>
      </c>
      <c r="G166" s="80" t="s">
        <v>1179</v>
      </c>
      <c r="H166" s="80" t="s">
        <v>1180</v>
      </c>
      <c r="I166" s="80" t="s">
        <v>1181</v>
      </c>
      <c r="J166" s="80" t="s">
        <v>1182</v>
      </c>
      <c r="K166" s="81" t="s">
        <v>34</v>
      </c>
      <c r="L166" s="82" t="s">
        <v>288</v>
      </c>
      <c r="M166" s="79" t="s">
        <v>288</v>
      </c>
      <c r="N166" s="80" t="s">
        <v>1183</v>
      </c>
    </row>
    <row r="167" ht="91.5" customHeight="1">
      <c r="A167" s="79" t="s">
        <v>1184</v>
      </c>
      <c r="B167" s="79" t="s">
        <v>145</v>
      </c>
      <c r="C167" s="79" t="s">
        <v>249</v>
      </c>
      <c r="D167" s="79" t="s">
        <v>1185</v>
      </c>
      <c r="E167" s="79" t="s">
        <v>199</v>
      </c>
      <c r="F167" s="79" t="s">
        <v>96</v>
      </c>
      <c r="G167" s="80" t="s">
        <v>1186</v>
      </c>
      <c r="H167" s="80" t="s">
        <v>1187</v>
      </c>
      <c r="I167" s="80" t="s">
        <v>1188</v>
      </c>
      <c r="J167" s="80" t="s">
        <v>1189</v>
      </c>
      <c r="K167" s="81" t="s">
        <v>34</v>
      </c>
      <c r="L167" s="82" t="s">
        <v>288</v>
      </c>
      <c r="M167" s="79" t="s">
        <v>288</v>
      </c>
      <c r="N167" s="80" t="s">
        <v>1190</v>
      </c>
    </row>
    <row r="168" ht="91.5" customHeight="1">
      <c r="A168" s="79" t="s">
        <v>1191</v>
      </c>
      <c r="B168" s="79" t="s">
        <v>196</v>
      </c>
      <c r="C168" s="79" t="s">
        <v>1192</v>
      </c>
      <c r="D168" s="79" t="s">
        <v>1193</v>
      </c>
      <c r="E168" s="79" t="s">
        <v>199</v>
      </c>
      <c r="F168" s="79" t="s">
        <v>96</v>
      </c>
      <c r="G168" s="80" t="s">
        <v>1194</v>
      </c>
      <c r="H168" s="80" t="s">
        <v>1195</v>
      </c>
      <c r="I168" s="80" t="s">
        <v>1196</v>
      </c>
      <c r="J168" s="80" t="s">
        <v>1197</v>
      </c>
      <c r="K168" s="81" t="s">
        <v>34</v>
      </c>
      <c r="L168" s="82" t="s">
        <v>288</v>
      </c>
      <c r="M168" s="79" t="s">
        <v>288</v>
      </c>
      <c r="N168" s="80" t="s">
        <v>1198</v>
      </c>
    </row>
    <row r="169" ht="123.0" customHeight="1">
      <c r="A169" s="79" t="s">
        <v>1199</v>
      </c>
      <c r="B169" s="79" t="s">
        <v>120</v>
      </c>
      <c r="C169" s="79" t="s">
        <v>1200</v>
      </c>
      <c r="D169" s="79" t="s">
        <v>1201</v>
      </c>
      <c r="E169" s="79" t="s">
        <v>188</v>
      </c>
      <c r="F169" s="79" t="s">
        <v>127</v>
      </c>
      <c r="G169" s="80" t="s">
        <v>1202</v>
      </c>
      <c r="H169" s="80" t="s">
        <v>1203</v>
      </c>
      <c r="I169" s="80" t="s">
        <v>1204</v>
      </c>
      <c r="J169" s="80" t="s">
        <v>1205</v>
      </c>
      <c r="K169" s="81" t="s">
        <v>34</v>
      </c>
      <c r="L169" s="82" t="s">
        <v>288</v>
      </c>
      <c r="M169" s="79" t="s">
        <v>288</v>
      </c>
      <c r="N169" s="80" t="s">
        <v>1206</v>
      </c>
    </row>
    <row r="170" ht="111.0" customHeight="1">
      <c r="A170" s="79" t="s">
        <v>1207</v>
      </c>
      <c r="B170" s="79" t="s">
        <v>202</v>
      </c>
      <c r="C170" s="79" t="s">
        <v>1208</v>
      </c>
      <c r="D170" s="79" t="s">
        <v>1209</v>
      </c>
      <c r="E170" s="79" t="s">
        <v>199</v>
      </c>
      <c r="F170" s="79" t="s">
        <v>96</v>
      </c>
      <c r="G170" s="80" t="s">
        <v>1210</v>
      </c>
      <c r="H170" s="80" t="s">
        <v>1211</v>
      </c>
      <c r="I170" s="80" t="s">
        <v>1212</v>
      </c>
      <c r="J170" s="80" t="s">
        <v>1213</v>
      </c>
      <c r="K170" s="81" t="s">
        <v>34</v>
      </c>
      <c r="L170" s="82" t="s">
        <v>288</v>
      </c>
      <c r="M170" s="79" t="s">
        <v>288</v>
      </c>
      <c r="N170" s="80" t="s">
        <v>1214</v>
      </c>
    </row>
    <row r="171" ht="116.25" customHeight="1">
      <c r="A171" s="79" t="s">
        <v>48</v>
      </c>
      <c r="B171" s="79" t="s">
        <v>161</v>
      </c>
      <c r="C171" s="79" t="s">
        <v>1215</v>
      </c>
      <c r="D171" s="79" t="s">
        <v>1216</v>
      </c>
      <c r="E171" s="79" t="s">
        <v>165</v>
      </c>
      <c r="F171" s="79" t="s">
        <v>96</v>
      </c>
      <c r="G171" s="80" t="s">
        <v>1217</v>
      </c>
      <c r="H171" s="80" t="s">
        <v>1218</v>
      </c>
      <c r="I171" s="80" t="s">
        <v>1219</v>
      </c>
      <c r="J171" s="80" t="s">
        <v>1220</v>
      </c>
      <c r="K171" s="83" t="s">
        <v>35</v>
      </c>
      <c r="L171" s="82" t="s">
        <v>49</v>
      </c>
      <c r="M171" s="79" t="s">
        <v>47</v>
      </c>
      <c r="N171" s="80" t="s">
        <v>1221</v>
      </c>
    </row>
    <row r="172" ht="15.75" customHeight="1">
      <c r="A172" s="78"/>
      <c r="B172" s="78"/>
      <c r="C172" s="78"/>
      <c r="D172" s="78"/>
      <c r="E172" s="78"/>
      <c r="F172" s="78"/>
      <c r="G172" s="78"/>
      <c r="H172" s="78"/>
      <c r="I172" s="78"/>
      <c r="J172" s="78"/>
      <c r="K172" s="82"/>
      <c r="L172" s="84"/>
      <c r="M172" s="84"/>
      <c r="N172" s="78"/>
    </row>
    <row r="173" ht="15.75" customHeight="1">
      <c r="A173" s="78"/>
      <c r="B173" s="78"/>
      <c r="C173" s="78"/>
      <c r="D173" s="78"/>
      <c r="E173" s="78"/>
      <c r="F173" s="78"/>
      <c r="G173" s="78"/>
      <c r="H173" s="78"/>
      <c r="I173" s="78"/>
      <c r="J173" s="78"/>
      <c r="K173" s="82"/>
      <c r="L173" s="84"/>
      <c r="M173" s="84"/>
      <c r="N173" s="78"/>
    </row>
    <row r="174" ht="15.75" customHeight="1">
      <c r="A174" s="78"/>
      <c r="B174" s="78"/>
      <c r="C174" s="78"/>
      <c r="D174" s="78"/>
      <c r="E174" s="78"/>
      <c r="F174" s="78"/>
      <c r="G174" s="78"/>
      <c r="H174" s="78"/>
      <c r="I174" s="78"/>
      <c r="J174" s="78"/>
      <c r="K174" s="82"/>
      <c r="L174" s="84"/>
      <c r="M174" s="84"/>
      <c r="N174" s="78"/>
    </row>
    <row r="175" ht="15.75" customHeight="1">
      <c r="A175" s="78"/>
      <c r="B175" s="78"/>
      <c r="C175" s="78"/>
      <c r="D175" s="78"/>
      <c r="E175" s="78"/>
      <c r="F175" s="78"/>
      <c r="G175" s="78"/>
      <c r="H175" s="78"/>
      <c r="I175" s="78"/>
      <c r="J175" s="78"/>
      <c r="K175" s="82"/>
      <c r="L175" s="84"/>
      <c r="M175" s="84"/>
      <c r="N175" s="78"/>
    </row>
    <row r="176" ht="15.75" customHeight="1">
      <c r="A176" s="78"/>
      <c r="B176" s="78"/>
      <c r="C176" s="78"/>
      <c r="D176" s="78"/>
      <c r="E176" s="78"/>
      <c r="F176" s="78"/>
      <c r="G176" s="78"/>
      <c r="H176" s="78"/>
      <c r="I176" s="78"/>
      <c r="J176" s="78"/>
      <c r="K176" s="82"/>
      <c r="L176" s="84"/>
      <c r="M176" s="84"/>
      <c r="N176" s="78"/>
    </row>
    <row r="177" ht="15.75" customHeight="1">
      <c r="A177" s="78"/>
      <c r="B177" s="78"/>
      <c r="C177" s="78"/>
      <c r="D177" s="78"/>
      <c r="E177" s="78"/>
      <c r="F177" s="78"/>
      <c r="G177" s="78"/>
      <c r="H177" s="78"/>
      <c r="I177" s="78"/>
      <c r="J177" s="78"/>
      <c r="K177" s="82"/>
      <c r="L177" s="84"/>
      <c r="M177" s="84"/>
      <c r="N177" s="78"/>
    </row>
    <row r="178" ht="15.75" customHeight="1">
      <c r="A178" s="78"/>
      <c r="B178" s="78"/>
      <c r="C178" s="78"/>
      <c r="D178" s="78"/>
      <c r="E178" s="78"/>
      <c r="F178" s="78"/>
      <c r="G178" s="78"/>
      <c r="H178" s="78"/>
      <c r="I178" s="78"/>
      <c r="J178" s="78"/>
      <c r="K178" s="82"/>
      <c r="L178" s="84"/>
      <c r="M178" s="84"/>
      <c r="N178" s="78"/>
    </row>
    <row r="179" ht="15.75" customHeight="1">
      <c r="A179" s="78"/>
      <c r="B179" s="78"/>
      <c r="C179" s="78"/>
      <c r="D179" s="78"/>
      <c r="E179" s="78"/>
      <c r="F179" s="78"/>
      <c r="G179" s="78"/>
      <c r="H179" s="78"/>
      <c r="I179" s="78"/>
      <c r="J179" s="78"/>
      <c r="K179" s="82"/>
      <c r="L179" s="84"/>
      <c r="M179" s="84"/>
      <c r="N179" s="78"/>
    </row>
    <row r="180" ht="15.75" customHeight="1">
      <c r="A180" s="78"/>
      <c r="B180" s="78"/>
      <c r="C180" s="78"/>
      <c r="D180" s="78"/>
      <c r="E180" s="78"/>
      <c r="F180" s="78"/>
      <c r="G180" s="78"/>
      <c r="H180" s="78"/>
      <c r="I180" s="78"/>
      <c r="J180" s="78"/>
      <c r="K180" s="82"/>
      <c r="L180" s="84"/>
      <c r="M180" s="84"/>
      <c r="N180" s="78"/>
    </row>
    <row r="181" ht="15.75" customHeight="1">
      <c r="A181" s="78"/>
      <c r="B181" s="78"/>
      <c r="C181" s="78"/>
      <c r="D181" s="78"/>
      <c r="E181" s="78"/>
      <c r="F181" s="78"/>
      <c r="G181" s="78"/>
      <c r="H181" s="78"/>
      <c r="I181" s="78"/>
      <c r="J181" s="78"/>
      <c r="K181" s="82"/>
      <c r="L181" s="84"/>
      <c r="M181" s="84"/>
      <c r="N181" s="78"/>
    </row>
    <row r="182" ht="15.75" customHeight="1">
      <c r="A182" s="78"/>
      <c r="B182" s="78"/>
      <c r="C182" s="78"/>
      <c r="D182" s="78"/>
      <c r="E182" s="78"/>
      <c r="F182" s="78"/>
      <c r="G182" s="78"/>
      <c r="H182" s="78"/>
      <c r="I182" s="78"/>
      <c r="J182" s="78"/>
      <c r="K182" s="82"/>
      <c r="L182" s="84"/>
      <c r="M182" s="84"/>
      <c r="N182" s="78"/>
    </row>
    <row r="183" ht="15.75" customHeight="1">
      <c r="A183" s="78"/>
      <c r="B183" s="78"/>
      <c r="C183" s="78"/>
      <c r="D183" s="78"/>
      <c r="E183" s="78"/>
      <c r="F183" s="78"/>
      <c r="G183" s="78"/>
      <c r="H183" s="78"/>
      <c r="I183" s="78"/>
      <c r="J183" s="78"/>
      <c r="K183" s="82"/>
      <c r="L183" s="84"/>
      <c r="M183" s="84"/>
      <c r="N183" s="78"/>
    </row>
    <row r="184" ht="15.75" customHeight="1">
      <c r="A184" s="78"/>
      <c r="B184" s="78"/>
      <c r="C184" s="78"/>
      <c r="D184" s="78"/>
      <c r="E184" s="78"/>
      <c r="F184" s="78"/>
      <c r="G184" s="78"/>
      <c r="H184" s="78"/>
      <c r="I184" s="78"/>
      <c r="J184" s="78"/>
      <c r="K184" s="82"/>
      <c r="L184" s="84"/>
      <c r="M184" s="84"/>
      <c r="N184" s="78"/>
    </row>
    <row r="185" ht="15.75" customHeight="1">
      <c r="A185" s="78"/>
      <c r="B185" s="78"/>
      <c r="C185" s="78"/>
      <c r="D185" s="78"/>
      <c r="E185" s="78"/>
      <c r="F185" s="78"/>
      <c r="G185" s="78"/>
      <c r="H185" s="78"/>
      <c r="I185" s="78"/>
      <c r="J185" s="78"/>
      <c r="K185" s="82"/>
      <c r="L185" s="84"/>
      <c r="M185" s="84"/>
      <c r="N185" s="78"/>
    </row>
    <row r="186" ht="15.75" customHeight="1">
      <c r="A186" s="78"/>
      <c r="B186" s="78"/>
      <c r="C186" s="78"/>
      <c r="D186" s="78"/>
      <c r="E186" s="78"/>
      <c r="F186" s="78"/>
      <c r="G186" s="78"/>
      <c r="H186" s="78"/>
      <c r="I186" s="78"/>
      <c r="J186" s="78"/>
      <c r="K186" s="82"/>
      <c r="L186" s="84"/>
      <c r="M186" s="84"/>
      <c r="N186" s="78"/>
    </row>
    <row r="187" ht="15.75" customHeight="1">
      <c r="A187" s="78"/>
      <c r="B187" s="78"/>
      <c r="C187" s="78"/>
      <c r="D187" s="78"/>
      <c r="E187" s="78"/>
      <c r="F187" s="78"/>
      <c r="G187" s="78"/>
      <c r="H187" s="78"/>
      <c r="I187" s="78"/>
      <c r="J187" s="78"/>
      <c r="K187" s="82"/>
      <c r="L187" s="84"/>
      <c r="M187" s="84"/>
      <c r="N187" s="78"/>
    </row>
    <row r="188" ht="15.75" customHeight="1">
      <c r="A188" s="78"/>
      <c r="B188" s="78"/>
      <c r="C188" s="78"/>
      <c r="D188" s="78"/>
      <c r="E188" s="78"/>
      <c r="F188" s="78"/>
      <c r="G188" s="78"/>
      <c r="H188" s="78"/>
      <c r="I188" s="78"/>
      <c r="J188" s="78"/>
      <c r="K188" s="82"/>
      <c r="L188" s="84"/>
      <c r="M188" s="84"/>
      <c r="N188" s="78"/>
    </row>
    <row r="189" ht="15.75" customHeight="1">
      <c r="A189" s="78"/>
      <c r="B189" s="78"/>
      <c r="C189" s="78"/>
      <c r="D189" s="78"/>
      <c r="E189" s="78"/>
      <c r="F189" s="78"/>
      <c r="G189" s="78"/>
      <c r="H189" s="78"/>
      <c r="I189" s="78"/>
      <c r="J189" s="78"/>
      <c r="K189" s="82"/>
      <c r="L189" s="84"/>
      <c r="M189" s="84"/>
      <c r="N189" s="78"/>
    </row>
    <row r="190" ht="15.75" customHeight="1">
      <c r="A190" s="78"/>
      <c r="B190" s="78"/>
      <c r="C190" s="78"/>
      <c r="D190" s="78"/>
      <c r="E190" s="78"/>
      <c r="F190" s="78"/>
      <c r="G190" s="78"/>
      <c r="H190" s="78"/>
      <c r="I190" s="78"/>
      <c r="J190" s="78"/>
      <c r="K190" s="82"/>
      <c r="L190" s="84"/>
      <c r="M190" s="84"/>
      <c r="N190" s="78"/>
    </row>
    <row r="191" ht="15.75" customHeight="1">
      <c r="A191" s="78"/>
      <c r="B191" s="78"/>
      <c r="C191" s="78"/>
      <c r="D191" s="78"/>
      <c r="E191" s="78"/>
      <c r="F191" s="78"/>
      <c r="G191" s="78"/>
      <c r="H191" s="78"/>
      <c r="I191" s="78"/>
      <c r="J191" s="78"/>
      <c r="K191" s="82"/>
      <c r="L191" s="84"/>
      <c r="M191" s="84"/>
      <c r="N191" s="78"/>
    </row>
    <row r="192" ht="15.75" customHeight="1">
      <c r="A192" s="78"/>
      <c r="B192" s="78"/>
      <c r="C192" s="78"/>
      <c r="D192" s="78"/>
      <c r="E192" s="78"/>
      <c r="F192" s="78"/>
      <c r="G192" s="78"/>
      <c r="H192" s="78"/>
      <c r="I192" s="78"/>
      <c r="J192" s="78"/>
      <c r="K192" s="82"/>
      <c r="L192" s="84"/>
      <c r="M192" s="84"/>
      <c r="N192" s="78"/>
    </row>
    <row r="193" ht="15.75" customHeight="1">
      <c r="A193" s="78"/>
      <c r="B193" s="78"/>
      <c r="C193" s="78"/>
      <c r="D193" s="78"/>
      <c r="E193" s="78"/>
      <c r="F193" s="78"/>
      <c r="G193" s="78"/>
      <c r="H193" s="78"/>
      <c r="I193" s="78"/>
      <c r="J193" s="78"/>
      <c r="K193" s="82"/>
      <c r="L193" s="84"/>
      <c r="M193" s="84"/>
      <c r="N193" s="78"/>
    </row>
    <row r="194" ht="15.75" customHeight="1">
      <c r="A194" s="78"/>
      <c r="B194" s="78"/>
      <c r="C194" s="78"/>
      <c r="D194" s="78"/>
      <c r="E194" s="78"/>
      <c r="F194" s="78"/>
      <c r="G194" s="78"/>
      <c r="H194" s="78"/>
      <c r="I194" s="78"/>
      <c r="J194" s="78"/>
      <c r="K194" s="82"/>
      <c r="L194" s="84"/>
      <c r="M194" s="84"/>
      <c r="N194" s="78"/>
    </row>
    <row r="195" ht="15.75" customHeight="1">
      <c r="A195" s="78"/>
      <c r="B195" s="78"/>
      <c r="C195" s="78"/>
      <c r="D195" s="78"/>
      <c r="E195" s="78"/>
      <c r="F195" s="78"/>
      <c r="G195" s="78"/>
      <c r="H195" s="78"/>
      <c r="I195" s="78"/>
      <c r="J195" s="78"/>
      <c r="K195" s="82"/>
      <c r="L195" s="84"/>
      <c r="M195" s="84"/>
      <c r="N195" s="78"/>
    </row>
    <row r="196" ht="15.75" customHeight="1">
      <c r="A196" s="78"/>
      <c r="B196" s="78"/>
      <c r="C196" s="78"/>
      <c r="D196" s="78"/>
      <c r="E196" s="78"/>
      <c r="F196" s="78"/>
      <c r="G196" s="78"/>
      <c r="H196" s="78"/>
      <c r="I196" s="78"/>
      <c r="J196" s="78"/>
      <c r="K196" s="82"/>
      <c r="L196" s="84"/>
      <c r="M196" s="84"/>
      <c r="N196" s="78"/>
    </row>
    <row r="197" ht="15.75" customHeight="1">
      <c r="A197" s="78"/>
      <c r="B197" s="78"/>
      <c r="C197" s="78"/>
      <c r="D197" s="78"/>
      <c r="E197" s="78"/>
      <c r="F197" s="78"/>
      <c r="G197" s="78"/>
      <c r="H197" s="78"/>
      <c r="I197" s="78"/>
      <c r="J197" s="78"/>
      <c r="K197" s="82"/>
      <c r="L197" s="84"/>
      <c r="M197" s="84"/>
      <c r="N197" s="78"/>
    </row>
    <row r="198" ht="15.75" customHeight="1">
      <c r="A198" s="78"/>
      <c r="B198" s="78"/>
      <c r="C198" s="78"/>
      <c r="D198" s="78"/>
      <c r="E198" s="78"/>
      <c r="F198" s="78"/>
      <c r="G198" s="78"/>
      <c r="H198" s="78"/>
      <c r="I198" s="78"/>
      <c r="J198" s="78"/>
      <c r="K198" s="82"/>
      <c r="L198" s="84"/>
      <c r="M198" s="84"/>
      <c r="N198" s="78"/>
    </row>
    <row r="199" ht="15.75" customHeight="1">
      <c r="A199" s="78"/>
      <c r="B199" s="78"/>
      <c r="C199" s="78"/>
      <c r="D199" s="78"/>
      <c r="E199" s="78"/>
      <c r="F199" s="78"/>
      <c r="G199" s="78"/>
      <c r="H199" s="78"/>
      <c r="I199" s="78"/>
      <c r="J199" s="78"/>
      <c r="K199" s="82"/>
      <c r="L199" s="84"/>
      <c r="M199" s="84"/>
      <c r="N199" s="78"/>
    </row>
    <row r="200" ht="15.75" customHeight="1">
      <c r="A200" s="78"/>
      <c r="B200" s="78"/>
      <c r="C200" s="78"/>
      <c r="D200" s="78"/>
      <c r="E200" s="78"/>
      <c r="F200" s="78"/>
      <c r="G200" s="78"/>
      <c r="H200" s="78"/>
      <c r="I200" s="78"/>
      <c r="J200" s="78"/>
      <c r="K200" s="82"/>
      <c r="L200" s="84"/>
      <c r="M200" s="84"/>
      <c r="N200" s="78"/>
    </row>
    <row r="201" ht="15.75" customHeight="1">
      <c r="A201" s="78"/>
      <c r="B201" s="78"/>
      <c r="C201" s="78"/>
      <c r="D201" s="78"/>
      <c r="E201" s="78"/>
      <c r="F201" s="78"/>
      <c r="G201" s="78"/>
      <c r="H201" s="78"/>
      <c r="I201" s="78"/>
      <c r="J201" s="78"/>
      <c r="K201" s="82"/>
      <c r="L201" s="84"/>
      <c r="M201" s="84"/>
      <c r="N201" s="78"/>
    </row>
    <row r="202" ht="15.75" customHeight="1">
      <c r="A202" s="78"/>
      <c r="B202" s="78"/>
      <c r="C202" s="78"/>
      <c r="D202" s="78"/>
      <c r="E202" s="78"/>
      <c r="F202" s="78"/>
      <c r="G202" s="78"/>
      <c r="H202" s="78"/>
      <c r="I202" s="78"/>
      <c r="J202" s="78"/>
      <c r="K202" s="82"/>
      <c r="L202" s="84"/>
      <c r="M202" s="84"/>
      <c r="N202" s="78"/>
    </row>
    <row r="203" ht="15.75" customHeight="1">
      <c r="A203" s="78"/>
      <c r="B203" s="78"/>
      <c r="C203" s="78"/>
      <c r="D203" s="78"/>
      <c r="E203" s="78"/>
      <c r="F203" s="78"/>
      <c r="G203" s="78"/>
      <c r="H203" s="78"/>
      <c r="I203" s="78"/>
      <c r="J203" s="78"/>
      <c r="K203" s="82"/>
      <c r="L203" s="84"/>
      <c r="M203" s="84"/>
      <c r="N203" s="78"/>
    </row>
    <row r="204" ht="15.75" customHeight="1">
      <c r="A204" s="78"/>
      <c r="B204" s="78"/>
      <c r="C204" s="78"/>
      <c r="D204" s="78"/>
      <c r="E204" s="78"/>
      <c r="F204" s="78"/>
      <c r="G204" s="78"/>
      <c r="H204" s="78"/>
      <c r="I204" s="78"/>
      <c r="J204" s="78"/>
      <c r="K204" s="82"/>
      <c r="L204" s="84"/>
      <c r="M204" s="84"/>
      <c r="N204" s="78"/>
    </row>
    <row r="205" ht="15.75" customHeight="1">
      <c r="A205" s="78"/>
      <c r="B205" s="78"/>
      <c r="C205" s="78"/>
      <c r="D205" s="78"/>
      <c r="E205" s="78"/>
      <c r="F205" s="78"/>
      <c r="G205" s="78"/>
      <c r="H205" s="78"/>
      <c r="I205" s="78"/>
      <c r="J205" s="78"/>
      <c r="K205" s="82"/>
      <c r="L205" s="84"/>
      <c r="M205" s="84"/>
      <c r="N205" s="78"/>
    </row>
    <row r="206" ht="15.75" customHeight="1">
      <c r="A206" s="78"/>
      <c r="B206" s="78"/>
      <c r="C206" s="78"/>
      <c r="D206" s="78"/>
      <c r="E206" s="78"/>
      <c r="F206" s="78"/>
      <c r="G206" s="78"/>
      <c r="H206" s="78"/>
      <c r="I206" s="78"/>
      <c r="J206" s="78"/>
      <c r="K206" s="82"/>
      <c r="L206" s="84"/>
      <c r="M206" s="84"/>
      <c r="N206" s="78"/>
    </row>
    <row r="207" ht="15.75" customHeight="1">
      <c r="A207" s="78"/>
      <c r="B207" s="78"/>
      <c r="C207" s="78"/>
      <c r="D207" s="78"/>
      <c r="E207" s="78"/>
      <c r="F207" s="78"/>
      <c r="G207" s="78"/>
      <c r="H207" s="78"/>
      <c r="I207" s="78"/>
      <c r="J207" s="78"/>
      <c r="K207" s="82"/>
      <c r="L207" s="84"/>
      <c r="M207" s="84"/>
      <c r="N207" s="78"/>
    </row>
    <row r="208" ht="15.75" customHeight="1">
      <c r="A208" s="78"/>
      <c r="B208" s="78"/>
      <c r="C208" s="78"/>
      <c r="D208" s="78"/>
      <c r="E208" s="78"/>
      <c r="F208" s="78"/>
      <c r="G208" s="78"/>
      <c r="H208" s="78"/>
      <c r="I208" s="78"/>
      <c r="J208" s="78"/>
      <c r="K208" s="82"/>
      <c r="L208" s="84"/>
      <c r="M208" s="84"/>
      <c r="N208" s="78"/>
    </row>
    <row r="209" ht="15.75" customHeight="1">
      <c r="A209" s="78"/>
      <c r="B209" s="78"/>
      <c r="C209" s="78"/>
      <c r="D209" s="78"/>
      <c r="E209" s="78"/>
      <c r="F209" s="78"/>
      <c r="G209" s="78"/>
      <c r="H209" s="78"/>
      <c r="I209" s="78"/>
      <c r="J209" s="78"/>
      <c r="K209" s="82"/>
      <c r="L209" s="84"/>
      <c r="M209" s="84"/>
      <c r="N209" s="78"/>
    </row>
    <row r="210" ht="15.75" customHeight="1">
      <c r="A210" s="78"/>
      <c r="B210" s="78"/>
      <c r="C210" s="78"/>
      <c r="D210" s="78"/>
      <c r="E210" s="78"/>
      <c r="F210" s="78"/>
      <c r="G210" s="78"/>
      <c r="H210" s="78"/>
      <c r="I210" s="78"/>
      <c r="J210" s="78"/>
      <c r="K210" s="82"/>
      <c r="L210" s="84"/>
      <c r="M210" s="84"/>
      <c r="N210" s="78"/>
    </row>
    <row r="211" ht="15.75" customHeight="1">
      <c r="A211" s="78"/>
      <c r="B211" s="78"/>
      <c r="C211" s="78"/>
      <c r="D211" s="78"/>
      <c r="E211" s="78"/>
      <c r="F211" s="78"/>
      <c r="G211" s="78"/>
      <c r="H211" s="78"/>
      <c r="I211" s="78"/>
      <c r="J211" s="78"/>
      <c r="K211" s="82"/>
      <c r="L211" s="84"/>
      <c r="M211" s="84"/>
      <c r="N211" s="78"/>
    </row>
    <row r="212" ht="15.75" customHeight="1">
      <c r="A212" s="78"/>
      <c r="B212" s="78"/>
      <c r="C212" s="78"/>
      <c r="D212" s="78"/>
      <c r="E212" s="78"/>
      <c r="F212" s="78"/>
      <c r="G212" s="78"/>
      <c r="H212" s="78"/>
      <c r="I212" s="78"/>
      <c r="J212" s="78"/>
      <c r="K212" s="82"/>
      <c r="L212" s="84"/>
      <c r="M212" s="84"/>
      <c r="N212" s="78"/>
    </row>
    <row r="213" ht="15.75" customHeight="1">
      <c r="A213" s="78"/>
      <c r="B213" s="78"/>
      <c r="C213" s="78"/>
      <c r="D213" s="78"/>
      <c r="E213" s="78"/>
      <c r="F213" s="78"/>
      <c r="G213" s="78"/>
      <c r="H213" s="78"/>
      <c r="I213" s="78"/>
      <c r="J213" s="78"/>
      <c r="K213" s="82"/>
      <c r="L213" s="84"/>
      <c r="M213" s="84"/>
      <c r="N213" s="78"/>
    </row>
    <row r="214" ht="15.75" customHeight="1">
      <c r="A214" s="78"/>
      <c r="B214" s="78"/>
      <c r="C214" s="78"/>
      <c r="D214" s="78"/>
      <c r="E214" s="78"/>
      <c r="F214" s="78"/>
      <c r="G214" s="78"/>
      <c r="H214" s="78"/>
      <c r="I214" s="78"/>
      <c r="J214" s="78"/>
      <c r="K214" s="82"/>
      <c r="L214" s="84"/>
      <c r="M214" s="84"/>
      <c r="N214" s="78"/>
    </row>
    <row r="215" ht="15.75" customHeight="1">
      <c r="A215" s="78"/>
      <c r="B215" s="78"/>
      <c r="C215" s="78"/>
      <c r="D215" s="78"/>
      <c r="E215" s="78"/>
      <c r="F215" s="78"/>
      <c r="G215" s="78"/>
      <c r="H215" s="78"/>
      <c r="I215" s="78"/>
      <c r="J215" s="78"/>
      <c r="K215" s="82"/>
      <c r="L215" s="84"/>
      <c r="M215" s="84"/>
      <c r="N215" s="78"/>
    </row>
    <row r="216" ht="15.75" customHeight="1">
      <c r="A216" s="78"/>
      <c r="B216" s="78"/>
      <c r="C216" s="78"/>
      <c r="D216" s="78"/>
      <c r="E216" s="78"/>
      <c r="F216" s="78"/>
      <c r="G216" s="78"/>
      <c r="H216" s="78"/>
      <c r="I216" s="78"/>
      <c r="J216" s="78"/>
      <c r="K216" s="82"/>
      <c r="L216" s="84"/>
      <c r="M216" s="84"/>
      <c r="N216" s="78"/>
    </row>
    <row r="217" ht="15.75" customHeight="1">
      <c r="A217" s="78"/>
      <c r="B217" s="78"/>
      <c r="C217" s="78"/>
      <c r="D217" s="78"/>
      <c r="E217" s="78"/>
      <c r="F217" s="78"/>
      <c r="G217" s="78"/>
      <c r="H217" s="78"/>
      <c r="I217" s="78"/>
      <c r="J217" s="78"/>
      <c r="K217" s="82"/>
      <c r="L217" s="84"/>
      <c r="M217" s="84"/>
      <c r="N217" s="78"/>
    </row>
    <row r="218" ht="15.75" customHeight="1">
      <c r="A218" s="78"/>
      <c r="B218" s="78"/>
      <c r="C218" s="78"/>
      <c r="D218" s="78"/>
      <c r="E218" s="78"/>
      <c r="F218" s="78"/>
      <c r="G218" s="78"/>
      <c r="H218" s="78"/>
      <c r="I218" s="78"/>
      <c r="J218" s="78"/>
      <c r="K218" s="82"/>
      <c r="L218" s="84"/>
      <c r="M218" s="84"/>
      <c r="N218" s="78"/>
    </row>
    <row r="219" ht="15.75" customHeight="1">
      <c r="A219" s="78"/>
      <c r="B219" s="78"/>
      <c r="C219" s="78"/>
      <c r="D219" s="78"/>
      <c r="E219" s="78"/>
      <c r="F219" s="78"/>
      <c r="G219" s="78"/>
      <c r="H219" s="78"/>
      <c r="I219" s="78"/>
      <c r="J219" s="78"/>
      <c r="K219" s="82"/>
      <c r="L219" s="84"/>
      <c r="M219" s="84"/>
      <c r="N219" s="78"/>
    </row>
    <row r="220" ht="15.75" customHeight="1">
      <c r="A220" s="78"/>
      <c r="B220" s="78"/>
      <c r="C220" s="78"/>
      <c r="D220" s="78"/>
      <c r="E220" s="78"/>
      <c r="F220" s="78"/>
      <c r="G220" s="78"/>
      <c r="H220" s="78"/>
      <c r="I220" s="78"/>
      <c r="J220" s="78"/>
      <c r="K220" s="82"/>
      <c r="L220" s="84"/>
      <c r="M220" s="84"/>
      <c r="N220" s="78"/>
    </row>
    <row r="221" ht="15.75" customHeight="1">
      <c r="A221" s="78"/>
      <c r="B221" s="78"/>
      <c r="C221" s="78"/>
      <c r="D221" s="78"/>
      <c r="E221" s="78"/>
      <c r="F221" s="78"/>
      <c r="G221" s="78"/>
      <c r="H221" s="78"/>
      <c r="I221" s="78"/>
      <c r="J221" s="78"/>
      <c r="K221" s="82"/>
      <c r="L221" s="84"/>
      <c r="M221" s="84"/>
      <c r="N221" s="78"/>
    </row>
    <row r="222" ht="15.75" customHeight="1">
      <c r="A222" s="78"/>
      <c r="B222" s="78"/>
      <c r="C222" s="78"/>
      <c r="D222" s="78"/>
      <c r="E222" s="78"/>
      <c r="F222" s="78"/>
      <c r="G222" s="78"/>
      <c r="H222" s="78"/>
      <c r="I222" s="78"/>
      <c r="J222" s="78"/>
      <c r="K222" s="82"/>
      <c r="L222" s="84"/>
      <c r="M222" s="84"/>
      <c r="N222" s="78"/>
    </row>
    <row r="223" ht="15.75" customHeight="1">
      <c r="A223" s="78"/>
      <c r="B223" s="78"/>
      <c r="C223" s="78"/>
      <c r="D223" s="78"/>
      <c r="E223" s="78"/>
      <c r="F223" s="78"/>
      <c r="G223" s="78"/>
      <c r="H223" s="78"/>
      <c r="I223" s="78"/>
      <c r="J223" s="78"/>
      <c r="K223" s="82"/>
      <c r="L223" s="84"/>
      <c r="M223" s="84"/>
      <c r="N223" s="78"/>
    </row>
    <row r="224" ht="15.75" customHeight="1">
      <c r="A224" s="78"/>
      <c r="B224" s="78"/>
      <c r="C224" s="78"/>
      <c r="D224" s="78"/>
      <c r="E224" s="78"/>
      <c r="F224" s="78"/>
      <c r="G224" s="78"/>
      <c r="H224" s="78"/>
      <c r="I224" s="78"/>
      <c r="J224" s="78"/>
      <c r="K224" s="82"/>
      <c r="L224" s="84"/>
      <c r="M224" s="84"/>
      <c r="N224" s="78"/>
    </row>
    <row r="225" ht="15.75" customHeight="1">
      <c r="A225" s="78"/>
      <c r="B225" s="78"/>
      <c r="C225" s="78"/>
      <c r="D225" s="78"/>
      <c r="E225" s="78"/>
      <c r="F225" s="78"/>
      <c r="G225" s="78"/>
      <c r="H225" s="78"/>
      <c r="I225" s="78"/>
      <c r="J225" s="78"/>
      <c r="K225" s="82"/>
      <c r="L225" s="84"/>
      <c r="M225" s="84"/>
      <c r="N225" s="78"/>
    </row>
    <row r="226" ht="15.75" customHeight="1">
      <c r="A226" s="78"/>
      <c r="B226" s="78"/>
      <c r="C226" s="78"/>
      <c r="D226" s="78"/>
      <c r="E226" s="78"/>
      <c r="F226" s="78"/>
      <c r="G226" s="78"/>
      <c r="H226" s="78"/>
      <c r="I226" s="78"/>
      <c r="J226" s="78"/>
      <c r="K226" s="82"/>
      <c r="L226" s="84"/>
      <c r="M226" s="84"/>
      <c r="N226" s="78"/>
    </row>
    <row r="227" ht="15.75" customHeight="1">
      <c r="A227" s="78"/>
      <c r="B227" s="78"/>
      <c r="C227" s="78"/>
      <c r="D227" s="78"/>
      <c r="E227" s="78"/>
      <c r="F227" s="78"/>
      <c r="G227" s="78"/>
      <c r="H227" s="78"/>
      <c r="I227" s="78"/>
      <c r="J227" s="78"/>
      <c r="K227" s="82"/>
      <c r="L227" s="84"/>
      <c r="M227" s="84"/>
      <c r="N227" s="78"/>
    </row>
    <row r="228" ht="15.75" customHeight="1">
      <c r="A228" s="78"/>
      <c r="B228" s="78"/>
      <c r="C228" s="78"/>
      <c r="D228" s="78"/>
      <c r="E228" s="78"/>
      <c r="F228" s="78"/>
      <c r="G228" s="78"/>
      <c r="H228" s="78"/>
      <c r="I228" s="78"/>
      <c r="J228" s="78"/>
      <c r="K228" s="82"/>
      <c r="L228" s="84"/>
      <c r="M228" s="84"/>
      <c r="N228" s="78"/>
    </row>
    <row r="229" ht="15.75" customHeight="1">
      <c r="A229" s="78"/>
      <c r="B229" s="78"/>
      <c r="C229" s="78"/>
      <c r="D229" s="78"/>
      <c r="E229" s="78"/>
      <c r="F229" s="78"/>
      <c r="G229" s="78"/>
      <c r="H229" s="78"/>
      <c r="I229" s="78"/>
      <c r="J229" s="78"/>
      <c r="K229" s="82"/>
      <c r="L229" s="84"/>
      <c r="M229" s="84"/>
      <c r="N229" s="78"/>
    </row>
    <row r="230" ht="15.75" customHeight="1">
      <c r="A230" s="78"/>
      <c r="B230" s="78"/>
      <c r="C230" s="78"/>
      <c r="D230" s="78"/>
      <c r="E230" s="78"/>
      <c r="F230" s="78"/>
      <c r="G230" s="78"/>
      <c r="H230" s="78"/>
      <c r="I230" s="78"/>
      <c r="J230" s="78"/>
      <c r="K230" s="82"/>
      <c r="L230" s="84"/>
      <c r="M230" s="84"/>
      <c r="N230" s="78"/>
    </row>
    <row r="231" ht="15.75" customHeight="1">
      <c r="A231" s="78"/>
      <c r="B231" s="78"/>
      <c r="C231" s="78"/>
      <c r="D231" s="78"/>
      <c r="E231" s="78"/>
      <c r="F231" s="78"/>
      <c r="G231" s="78"/>
      <c r="H231" s="78"/>
      <c r="I231" s="78"/>
      <c r="J231" s="78"/>
      <c r="K231" s="82"/>
      <c r="L231" s="84"/>
      <c r="M231" s="84"/>
      <c r="N231" s="78"/>
    </row>
    <row r="232" ht="15.75" customHeight="1">
      <c r="A232" s="78"/>
      <c r="B232" s="78"/>
      <c r="C232" s="78"/>
      <c r="D232" s="78"/>
      <c r="E232" s="78"/>
      <c r="F232" s="78"/>
      <c r="G232" s="78"/>
      <c r="H232" s="78"/>
      <c r="I232" s="78"/>
      <c r="J232" s="78"/>
      <c r="K232" s="82"/>
      <c r="L232" s="84"/>
      <c r="M232" s="84"/>
      <c r="N232" s="78"/>
    </row>
    <row r="233" ht="15.75" customHeight="1">
      <c r="A233" s="78"/>
      <c r="B233" s="78"/>
      <c r="C233" s="78"/>
      <c r="D233" s="78"/>
      <c r="E233" s="78"/>
      <c r="F233" s="78"/>
      <c r="G233" s="78"/>
      <c r="H233" s="78"/>
      <c r="I233" s="78"/>
      <c r="J233" s="78"/>
      <c r="K233" s="82"/>
      <c r="L233" s="84"/>
      <c r="M233" s="84"/>
      <c r="N233" s="78"/>
    </row>
    <row r="234" ht="15.75" customHeight="1">
      <c r="A234" s="78"/>
      <c r="B234" s="78"/>
      <c r="C234" s="78"/>
      <c r="D234" s="78"/>
      <c r="E234" s="78"/>
      <c r="F234" s="78"/>
      <c r="G234" s="78"/>
      <c r="H234" s="78"/>
      <c r="I234" s="78"/>
      <c r="J234" s="78"/>
      <c r="K234" s="82"/>
      <c r="L234" s="84"/>
      <c r="M234" s="84"/>
      <c r="N234" s="78"/>
    </row>
    <row r="235" ht="15.75" customHeight="1">
      <c r="A235" s="78"/>
      <c r="B235" s="78"/>
      <c r="C235" s="78"/>
      <c r="D235" s="78"/>
      <c r="E235" s="78"/>
      <c r="F235" s="78"/>
      <c r="G235" s="78"/>
      <c r="H235" s="78"/>
      <c r="I235" s="78"/>
      <c r="J235" s="78"/>
      <c r="K235" s="82"/>
      <c r="L235" s="84"/>
      <c r="M235" s="84"/>
      <c r="N235" s="78"/>
    </row>
    <row r="236" ht="15.75" customHeight="1">
      <c r="A236" s="78"/>
      <c r="B236" s="78"/>
      <c r="C236" s="78"/>
      <c r="D236" s="78"/>
      <c r="E236" s="78"/>
      <c r="F236" s="78"/>
      <c r="G236" s="78"/>
      <c r="H236" s="78"/>
      <c r="I236" s="78"/>
      <c r="J236" s="78"/>
      <c r="K236" s="82"/>
      <c r="L236" s="84"/>
      <c r="M236" s="84"/>
      <c r="N236" s="78"/>
    </row>
    <row r="237" ht="15.75" customHeight="1">
      <c r="A237" s="78"/>
      <c r="B237" s="78"/>
      <c r="C237" s="78"/>
      <c r="D237" s="78"/>
      <c r="E237" s="78"/>
      <c r="F237" s="78"/>
      <c r="G237" s="78"/>
      <c r="H237" s="78"/>
      <c r="I237" s="78"/>
      <c r="J237" s="78"/>
      <c r="K237" s="82"/>
      <c r="L237" s="84"/>
      <c r="M237" s="84"/>
      <c r="N237" s="78"/>
    </row>
    <row r="238" ht="15.75" customHeight="1">
      <c r="A238" s="78"/>
      <c r="B238" s="78"/>
      <c r="C238" s="78"/>
      <c r="D238" s="78"/>
      <c r="E238" s="78"/>
      <c r="F238" s="78"/>
      <c r="G238" s="78"/>
      <c r="H238" s="78"/>
      <c r="I238" s="78"/>
      <c r="J238" s="78"/>
      <c r="K238" s="82"/>
      <c r="L238" s="84"/>
      <c r="M238" s="84"/>
      <c r="N238" s="78"/>
    </row>
    <row r="239" ht="15.75" customHeight="1">
      <c r="A239" s="78"/>
      <c r="B239" s="78"/>
      <c r="C239" s="78"/>
      <c r="D239" s="78"/>
      <c r="E239" s="78"/>
      <c r="F239" s="78"/>
      <c r="G239" s="78"/>
      <c r="H239" s="78"/>
      <c r="I239" s="78"/>
      <c r="J239" s="78"/>
      <c r="K239" s="82"/>
      <c r="L239" s="84"/>
      <c r="M239" s="84"/>
      <c r="N239" s="78"/>
    </row>
    <row r="240" ht="15.75" customHeight="1">
      <c r="A240" s="78"/>
      <c r="B240" s="78"/>
      <c r="C240" s="78"/>
      <c r="D240" s="78"/>
      <c r="E240" s="78"/>
      <c r="F240" s="78"/>
      <c r="G240" s="78"/>
      <c r="H240" s="78"/>
      <c r="I240" s="78"/>
      <c r="J240" s="78"/>
      <c r="K240" s="82"/>
      <c r="L240" s="84"/>
      <c r="M240" s="84"/>
      <c r="N240" s="78"/>
    </row>
    <row r="241" ht="15.75" customHeight="1">
      <c r="A241" s="78"/>
      <c r="B241" s="78"/>
      <c r="C241" s="78"/>
      <c r="D241" s="78"/>
      <c r="E241" s="78"/>
      <c r="F241" s="78"/>
      <c r="G241" s="78"/>
      <c r="H241" s="78"/>
      <c r="I241" s="78"/>
      <c r="J241" s="78"/>
      <c r="K241" s="82"/>
      <c r="L241" s="84"/>
      <c r="M241" s="84"/>
      <c r="N241" s="78"/>
    </row>
    <row r="242" ht="15.75" customHeight="1">
      <c r="A242" s="78"/>
      <c r="B242" s="78"/>
      <c r="C242" s="78"/>
      <c r="D242" s="78"/>
      <c r="E242" s="78"/>
      <c r="F242" s="78"/>
      <c r="G242" s="78"/>
      <c r="H242" s="78"/>
      <c r="I242" s="78"/>
      <c r="J242" s="78"/>
      <c r="K242" s="82"/>
      <c r="L242" s="84"/>
      <c r="M242" s="84"/>
      <c r="N242" s="78"/>
    </row>
    <row r="243" ht="15.75" customHeight="1">
      <c r="A243" s="78"/>
      <c r="B243" s="78"/>
      <c r="C243" s="78"/>
      <c r="D243" s="78"/>
      <c r="E243" s="78"/>
      <c r="F243" s="78"/>
      <c r="G243" s="78"/>
      <c r="H243" s="78"/>
      <c r="I243" s="78"/>
      <c r="J243" s="78"/>
      <c r="K243" s="82"/>
      <c r="L243" s="84"/>
      <c r="M243" s="84"/>
      <c r="N243" s="78"/>
    </row>
    <row r="244" ht="15.75" customHeight="1">
      <c r="A244" s="78"/>
      <c r="B244" s="78"/>
      <c r="C244" s="78"/>
      <c r="D244" s="78"/>
      <c r="E244" s="78"/>
      <c r="F244" s="78"/>
      <c r="G244" s="78"/>
      <c r="H244" s="78"/>
      <c r="I244" s="78"/>
      <c r="J244" s="78"/>
      <c r="K244" s="82"/>
      <c r="L244" s="84"/>
      <c r="M244" s="84"/>
      <c r="N244" s="78"/>
    </row>
    <row r="245" ht="15.75" customHeight="1">
      <c r="A245" s="78"/>
      <c r="B245" s="78"/>
      <c r="C245" s="78"/>
      <c r="D245" s="78"/>
      <c r="E245" s="78"/>
      <c r="F245" s="78"/>
      <c r="G245" s="78"/>
      <c r="H245" s="78"/>
      <c r="I245" s="78"/>
      <c r="J245" s="78"/>
      <c r="K245" s="82"/>
      <c r="L245" s="84"/>
      <c r="M245" s="84"/>
      <c r="N245" s="78"/>
    </row>
    <row r="246" ht="15.75" customHeight="1">
      <c r="A246" s="78"/>
      <c r="B246" s="78"/>
      <c r="C246" s="78"/>
      <c r="D246" s="78"/>
      <c r="E246" s="78"/>
      <c r="F246" s="78"/>
      <c r="G246" s="78"/>
      <c r="H246" s="78"/>
      <c r="I246" s="78"/>
      <c r="J246" s="78"/>
      <c r="K246" s="82"/>
      <c r="L246" s="84"/>
      <c r="M246" s="84"/>
      <c r="N246" s="78"/>
    </row>
    <row r="247" ht="15.75" customHeight="1">
      <c r="A247" s="78"/>
      <c r="B247" s="78"/>
      <c r="C247" s="78"/>
      <c r="D247" s="78"/>
      <c r="E247" s="78"/>
      <c r="F247" s="78"/>
      <c r="G247" s="78"/>
      <c r="H247" s="78"/>
      <c r="I247" s="78"/>
      <c r="J247" s="78"/>
      <c r="K247" s="82"/>
      <c r="L247" s="84"/>
      <c r="M247" s="84"/>
      <c r="N247" s="78"/>
    </row>
    <row r="248" ht="15.75" customHeight="1">
      <c r="A248" s="78"/>
      <c r="B248" s="78"/>
      <c r="C248" s="78"/>
      <c r="D248" s="78"/>
      <c r="E248" s="78"/>
      <c r="F248" s="78"/>
      <c r="G248" s="78"/>
      <c r="H248" s="78"/>
      <c r="I248" s="78"/>
      <c r="J248" s="78"/>
      <c r="K248" s="82"/>
      <c r="L248" s="84"/>
      <c r="M248" s="84"/>
      <c r="N248" s="78"/>
    </row>
    <row r="249" ht="15.75" customHeight="1">
      <c r="A249" s="78"/>
      <c r="B249" s="78"/>
      <c r="C249" s="78"/>
      <c r="D249" s="78"/>
      <c r="E249" s="78"/>
      <c r="F249" s="78"/>
      <c r="G249" s="78"/>
      <c r="H249" s="78"/>
      <c r="I249" s="78"/>
      <c r="J249" s="78"/>
      <c r="K249" s="82"/>
      <c r="L249" s="84"/>
      <c r="M249" s="84"/>
      <c r="N249" s="78"/>
    </row>
    <row r="250" ht="15.75" customHeight="1">
      <c r="A250" s="78"/>
      <c r="B250" s="78"/>
      <c r="C250" s="78"/>
      <c r="D250" s="78"/>
      <c r="E250" s="78"/>
      <c r="F250" s="78"/>
      <c r="G250" s="78"/>
      <c r="H250" s="78"/>
      <c r="I250" s="78"/>
      <c r="J250" s="78"/>
      <c r="K250" s="82"/>
      <c r="L250" s="84"/>
      <c r="M250" s="84"/>
      <c r="N250" s="78"/>
    </row>
    <row r="251" ht="15.75" customHeight="1">
      <c r="A251" s="78"/>
      <c r="B251" s="78"/>
      <c r="C251" s="78"/>
      <c r="D251" s="78"/>
      <c r="E251" s="78"/>
      <c r="F251" s="78"/>
      <c r="G251" s="78"/>
      <c r="H251" s="78"/>
      <c r="I251" s="78"/>
      <c r="J251" s="78"/>
      <c r="K251" s="82"/>
      <c r="L251" s="84"/>
      <c r="M251" s="84"/>
      <c r="N251" s="78"/>
    </row>
    <row r="252" ht="15.75" customHeight="1">
      <c r="A252" s="78"/>
      <c r="B252" s="78"/>
      <c r="C252" s="78"/>
      <c r="D252" s="78"/>
      <c r="E252" s="78"/>
      <c r="F252" s="78"/>
      <c r="G252" s="78"/>
      <c r="H252" s="78"/>
      <c r="I252" s="78"/>
      <c r="J252" s="78"/>
      <c r="K252" s="82"/>
      <c r="L252" s="84"/>
      <c r="M252" s="84"/>
      <c r="N252" s="78"/>
    </row>
    <row r="253" ht="15.75" customHeight="1">
      <c r="A253" s="78"/>
      <c r="B253" s="78"/>
      <c r="C253" s="78"/>
      <c r="D253" s="78"/>
      <c r="E253" s="78"/>
      <c r="F253" s="78"/>
      <c r="G253" s="78"/>
      <c r="H253" s="78"/>
      <c r="I253" s="78"/>
      <c r="J253" s="78"/>
      <c r="K253" s="82"/>
      <c r="L253" s="84"/>
      <c r="M253" s="84"/>
      <c r="N253" s="78"/>
    </row>
    <row r="254" ht="15.75" customHeight="1">
      <c r="A254" s="78"/>
      <c r="B254" s="78"/>
      <c r="C254" s="78"/>
      <c r="D254" s="78"/>
      <c r="E254" s="78"/>
      <c r="F254" s="78"/>
      <c r="G254" s="78"/>
      <c r="H254" s="78"/>
      <c r="I254" s="78"/>
      <c r="J254" s="78"/>
      <c r="K254" s="82"/>
      <c r="L254" s="84"/>
      <c r="M254" s="84"/>
      <c r="N254" s="78"/>
    </row>
    <row r="255" ht="15.75" customHeight="1">
      <c r="A255" s="78"/>
      <c r="B255" s="78"/>
      <c r="C255" s="78"/>
      <c r="D255" s="78"/>
      <c r="E255" s="78"/>
      <c r="F255" s="78"/>
      <c r="G255" s="78"/>
      <c r="H255" s="78"/>
      <c r="I255" s="78"/>
      <c r="J255" s="78"/>
      <c r="K255" s="82"/>
      <c r="L255" s="84"/>
      <c r="M255" s="84"/>
      <c r="N255" s="78"/>
    </row>
    <row r="256" ht="15.75" customHeight="1">
      <c r="A256" s="78"/>
      <c r="B256" s="78"/>
      <c r="C256" s="78"/>
      <c r="D256" s="78"/>
      <c r="E256" s="78"/>
      <c r="F256" s="78"/>
      <c r="G256" s="78"/>
      <c r="H256" s="78"/>
      <c r="I256" s="78"/>
      <c r="J256" s="78"/>
      <c r="K256" s="82"/>
      <c r="L256" s="84"/>
      <c r="M256" s="84"/>
      <c r="N256" s="78"/>
    </row>
    <row r="257" ht="15.75" customHeight="1">
      <c r="A257" s="78"/>
      <c r="B257" s="78"/>
      <c r="C257" s="78"/>
      <c r="D257" s="78"/>
      <c r="E257" s="78"/>
      <c r="F257" s="78"/>
      <c r="G257" s="78"/>
      <c r="H257" s="78"/>
      <c r="I257" s="78"/>
      <c r="J257" s="78"/>
      <c r="K257" s="82"/>
      <c r="L257" s="84"/>
      <c r="M257" s="84"/>
      <c r="N257" s="78"/>
    </row>
    <row r="258" ht="15.75" customHeight="1">
      <c r="A258" s="78"/>
      <c r="B258" s="78"/>
      <c r="C258" s="78"/>
      <c r="D258" s="78"/>
      <c r="E258" s="78"/>
      <c r="F258" s="78"/>
      <c r="G258" s="78"/>
      <c r="H258" s="78"/>
      <c r="I258" s="78"/>
      <c r="J258" s="78"/>
      <c r="K258" s="82"/>
      <c r="L258" s="84"/>
      <c r="M258" s="84"/>
      <c r="N258" s="78"/>
    </row>
    <row r="259" ht="15.75" customHeight="1">
      <c r="A259" s="78"/>
      <c r="B259" s="78"/>
      <c r="C259" s="78"/>
      <c r="D259" s="78"/>
      <c r="E259" s="78"/>
      <c r="F259" s="78"/>
      <c r="G259" s="78"/>
      <c r="H259" s="78"/>
      <c r="I259" s="78"/>
      <c r="J259" s="78"/>
      <c r="K259" s="82"/>
      <c r="L259" s="84"/>
      <c r="M259" s="84"/>
      <c r="N259" s="78"/>
    </row>
    <row r="260" ht="15.75" customHeight="1">
      <c r="A260" s="78"/>
      <c r="B260" s="78"/>
      <c r="C260" s="78"/>
      <c r="D260" s="78"/>
      <c r="E260" s="78"/>
      <c r="F260" s="78"/>
      <c r="G260" s="78"/>
      <c r="H260" s="78"/>
      <c r="I260" s="78"/>
      <c r="J260" s="78"/>
      <c r="K260" s="82"/>
      <c r="L260" s="84"/>
      <c r="M260" s="84"/>
      <c r="N260" s="78"/>
    </row>
    <row r="261" ht="15.75" customHeight="1">
      <c r="A261" s="78"/>
      <c r="B261" s="78"/>
      <c r="C261" s="78"/>
      <c r="D261" s="78"/>
      <c r="E261" s="78"/>
      <c r="F261" s="78"/>
      <c r="G261" s="78"/>
      <c r="H261" s="78"/>
      <c r="I261" s="78"/>
      <c r="J261" s="78"/>
      <c r="K261" s="82"/>
      <c r="L261" s="84"/>
      <c r="M261" s="84"/>
      <c r="N261" s="78"/>
    </row>
    <row r="262" ht="15.75" customHeight="1">
      <c r="A262" s="78"/>
      <c r="B262" s="78"/>
      <c r="C262" s="78"/>
      <c r="D262" s="78"/>
      <c r="E262" s="78"/>
      <c r="F262" s="78"/>
      <c r="G262" s="78"/>
      <c r="H262" s="78"/>
      <c r="I262" s="78"/>
      <c r="J262" s="78"/>
      <c r="K262" s="82"/>
      <c r="L262" s="84"/>
      <c r="M262" s="84"/>
      <c r="N262" s="78"/>
    </row>
    <row r="263" ht="15.75" customHeight="1">
      <c r="A263" s="78"/>
      <c r="B263" s="78"/>
      <c r="C263" s="78"/>
      <c r="D263" s="78"/>
      <c r="E263" s="78"/>
      <c r="F263" s="78"/>
      <c r="G263" s="78"/>
      <c r="H263" s="78"/>
      <c r="I263" s="78"/>
      <c r="J263" s="78"/>
      <c r="K263" s="82"/>
      <c r="L263" s="84"/>
      <c r="M263" s="84"/>
      <c r="N263" s="78"/>
    </row>
    <row r="264" ht="15.75" customHeight="1">
      <c r="A264" s="78"/>
      <c r="B264" s="78"/>
      <c r="C264" s="78"/>
      <c r="D264" s="78"/>
      <c r="E264" s="78"/>
      <c r="F264" s="78"/>
      <c r="G264" s="78"/>
      <c r="H264" s="78"/>
      <c r="I264" s="78"/>
      <c r="J264" s="78"/>
      <c r="K264" s="82"/>
      <c r="L264" s="84"/>
      <c r="M264" s="84"/>
      <c r="N264" s="78"/>
    </row>
    <row r="265" ht="15.75" customHeight="1">
      <c r="A265" s="78"/>
      <c r="B265" s="78"/>
      <c r="C265" s="78"/>
      <c r="D265" s="78"/>
      <c r="E265" s="78"/>
      <c r="F265" s="78"/>
      <c r="G265" s="78"/>
      <c r="H265" s="78"/>
      <c r="I265" s="78"/>
      <c r="J265" s="78"/>
      <c r="K265" s="82"/>
      <c r="L265" s="84"/>
      <c r="M265" s="84"/>
      <c r="N265" s="78"/>
    </row>
    <row r="266" ht="15.75" customHeight="1">
      <c r="A266" s="78"/>
      <c r="B266" s="78"/>
      <c r="C266" s="78"/>
      <c r="D266" s="78"/>
      <c r="E266" s="78"/>
      <c r="F266" s="78"/>
      <c r="G266" s="78"/>
      <c r="H266" s="78"/>
      <c r="I266" s="78"/>
      <c r="J266" s="78"/>
      <c r="K266" s="82"/>
      <c r="L266" s="84"/>
      <c r="M266" s="84"/>
      <c r="N266" s="78"/>
    </row>
    <row r="267" ht="15.75" customHeight="1">
      <c r="A267" s="78"/>
      <c r="B267" s="78"/>
      <c r="C267" s="78"/>
      <c r="D267" s="78"/>
      <c r="E267" s="78"/>
      <c r="F267" s="78"/>
      <c r="G267" s="78"/>
      <c r="H267" s="78"/>
      <c r="I267" s="78"/>
      <c r="J267" s="78"/>
      <c r="K267" s="82"/>
      <c r="L267" s="84"/>
      <c r="M267" s="84"/>
      <c r="N267" s="78"/>
    </row>
    <row r="268" ht="15.75" customHeight="1">
      <c r="A268" s="78"/>
      <c r="B268" s="78"/>
      <c r="C268" s="78"/>
      <c r="D268" s="78"/>
      <c r="E268" s="78"/>
      <c r="F268" s="78"/>
      <c r="G268" s="78"/>
      <c r="H268" s="78"/>
      <c r="I268" s="78"/>
      <c r="J268" s="78"/>
      <c r="K268" s="82"/>
      <c r="L268" s="84"/>
      <c r="M268" s="84"/>
      <c r="N268" s="78"/>
    </row>
    <row r="269" ht="15.75" customHeight="1">
      <c r="A269" s="78"/>
      <c r="B269" s="78"/>
      <c r="C269" s="78"/>
      <c r="D269" s="78"/>
      <c r="E269" s="78"/>
      <c r="F269" s="78"/>
      <c r="G269" s="78"/>
      <c r="H269" s="78"/>
      <c r="I269" s="78"/>
      <c r="J269" s="78"/>
      <c r="K269" s="82"/>
      <c r="L269" s="84"/>
      <c r="M269" s="84"/>
      <c r="N269" s="78"/>
    </row>
    <row r="270" ht="15.75" customHeight="1">
      <c r="A270" s="78"/>
      <c r="B270" s="78"/>
      <c r="C270" s="78"/>
      <c r="D270" s="78"/>
      <c r="E270" s="78"/>
      <c r="F270" s="78"/>
      <c r="G270" s="78"/>
      <c r="H270" s="78"/>
      <c r="I270" s="78"/>
      <c r="J270" s="78"/>
      <c r="K270" s="82"/>
      <c r="L270" s="84"/>
      <c r="M270" s="84"/>
      <c r="N270" s="78"/>
    </row>
    <row r="271" ht="15.75" customHeight="1">
      <c r="A271" s="78"/>
      <c r="B271" s="78"/>
      <c r="C271" s="78"/>
      <c r="D271" s="78"/>
      <c r="E271" s="78"/>
      <c r="F271" s="78"/>
      <c r="G271" s="78"/>
      <c r="H271" s="78"/>
      <c r="I271" s="78"/>
      <c r="J271" s="78"/>
      <c r="K271" s="82"/>
      <c r="L271" s="84"/>
      <c r="M271" s="84"/>
      <c r="N271" s="78"/>
    </row>
    <row r="272" ht="15.75" customHeight="1">
      <c r="A272" s="78"/>
      <c r="B272" s="78"/>
      <c r="C272" s="78"/>
      <c r="D272" s="78"/>
      <c r="E272" s="78"/>
      <c r="F272" s="78"/>
      <c r="G272" s="78"/>
      <c r="H272" s="78"/>
      <c r="I272" s="78"/>
      <c r="J272" s="78"/>
      <c r="K272" s="82"/>
      <c r="L272" s="84"/>
      <c r="M272" s="84"/>
      <c r="N272" s="78"/>
    </row>
    <row r="273" ht="15.75" customHeight="1">
      <c r="A273" s="78"/>
      <c r="B273" s="78"/>
      <c r="C273" s="78"/>
      <c r="D273" s="78"/>
      <c r="E273" s="78"/>
      <c r="F273" s="78"/>
      <c r="G273" s="78"/>
      <c r="H273" s="78"/>
      <c r="I273" s="78"/>
      <c r="J273" s="78"/>
      <c r="K273" s="82"/>
      <c r="L273" s="84"/>
      <c r="M273" s="84"/>
      <c r="N273" s="78"/>
    </row>
    <row r="274" ht="15.75" customHeight="1">
      <c r="A274" s="78"/>
      <c r="B274" s="78"/>
      <c r="C274" s="78"/>
      <c r="D274" s="78"/>
      <c r="E274" s="78"/>
      <c r="F274" s="78"/>
      <c r="G274" s="78"/>
      <c r="H274" s="78"/>
      <c r="I274" s="78"/>
      <c r="J274" s="78"/>
      <c r="K274" s="82"/>
      <c r="L274" s="84"/>
      <c r="M274" s="84"/>
      <c r="N274" s="78"/>
    </row>
    <row r="275" ht="15.75" customHeight="1">
      <c r="A275" s="78"/>
      <c r="B275" s="78"/>
      <c r="C275" s="78"/>
      <c r="D275" s="78"/>
      <c r="E275" s="78"/>
      <c r="F275" s="78"/>
      <c r="G275" s="78"/>
      <c r="H275" s="78"/>
      <c r="I275" s="78"/>
      <c r="J275" s="78"/>
      <c r="K275" s="82"/>
      <c r="L275" s="84"/>
      <c r="M275" s="84"/>
      <c r="N275" s="78"/>
    </row>
    <row r="276" ht="15.75" customHeight="1">
      <c r="A276" s="78"/>
      <c r="B276" s="78"/>
      <c r="C276" s="78"/>
      <c r="D276" s="78"/>
      <c r="E276" s="78"/>
      <c r="F276" s="78"/>
      <c r="G276" s="78"/>
      <c r="H276" s="78"/>
      <c r="I276" s="78"/>
      <c r="J276" s="78"/>
      <c r="K276" s="82"/>
      <c r="L276" s="84"/>
      <c r="M276" s="84"/>
      <c r="N276" s="78"/>
    </row>
    <row r="277" ht="15.75" customHeight="1">
      <c r="A277" s="78"/>
      <c r="B277" s="78"/>
      <c r="C277" s="78"/>
      <c r="D277" s="78"/>
      <c r="E277" s="78"/>
      <c r="F277" s="78"/>
      <c r="G277" s="78"/>
      <c r="H277" s="78"/>
      <c r="I277" s="78"/>
      <c r="J277" s="78"/>
      <c r="K277" s="82"/>
      <c r="L277" s="84"/>
      <c r="M277" s="84"/>
      <c r="N277" s="78"/>
    </row>
    <row r="278" ht="15.75" customHeight="1">
      <c r="A278" s="78"/>
      <c r="B278" s="78"/>
      <c r="C278" s="78"/>
      <c r="D278" s="78"/>
      <c r="E278" s="78"/>
      <c r="F278" s="78"/>
      <c r="G278" s="78"/>
      <c r="H278" s="78"/>
      <c r="I278" s="78"/>
      <c r="J278" s="78"/>
      <c r="K278" s="82"/>
      <c r="L278" s="84"/>
      <c r="M278" s="84"/>
      <c r="N278" s="78"/>
    </row>
    <row r="279" ht="15.75" customHeight="1">
      <c r="A279" s="78"/>
      <c r="B279" s="78"/>
      <c r="C279" s="78"/>
      <c r="D279" s="78"/>
      <c r="E279" s="78"/>
      <c r="F279" s="78"/>
      <c r="G279" s="78"/>
      <c r="H279" s="78"/>
      <c r="I279" s="78"/>
      <c r="J279" s="78"/>
      <c r="K279" s="82"/>
      <c r="L279" s="84"/>
      <c r="M279" s="84"/>
      <c r="N279" s="78"/>
    </row>
    <row r="280" ht="15.75" customHeight="1">
      <c r="A280" s="78"/>
      <c r="B280" s="78"/>
      <c r="C280" s="78"/>
      <c r="D280" s="78"/>
      <c r="E280" s="78"/>
      <c r="F280" s="78"/>
      <c r="G280" s="78"/>
      <c r="H280" s="78"/>
      <c r="I280" s="78"/>
      <c r="J280" s="78"/>
      <c r="K280" s="82"/>
      <c r="L280" s="84"/>
      <c r="M280" s="84"/>
      <c r="N280" s="78"/>
    </row>
    <row r="281" ht="15.75" customHeight="1">
      <c r="A281" s="78"/>
      <c r="B281" s="78"/>
      <c r="C281" s="78"/>
      <c r="D281" s="78"/>
      <c r="E281" s="78"/>
      <c r="F281" s="78"/>
      <c r="G281" s="78"/>
      <c r="H281" s="78"/>
      <c r="I281" s="78"/>
      <c r="J281" s="78"/>
      <c r="K281" s="82"/>
      <c r="L281" s="84"/>
      <c r="M281" s="84"/>
      <c r="N281" s="78"/>
    </row>
    <row r="282" ht="15.75" customHeight="1">
      <c r="A282" s="78"/>
      <c r="B282" s="78"/>
      <c r="C282" s="78"/>
      <c r="D282" s="78"/>
      <c r="E282" s="78"/>
      <c r="F282" s="78"/>
      <c r="G282" s="78"/>
      <c r="H282" s="78"/>
      <c r="I282" s="78"/>
      <c r="J282" s="78"/>
      <c r="K282" s="82"/>
      <c r="L282" s="84"/>
      <c r="M282" s="84"/>
      <c r="N282" s="78"/>
    </row>
    <row r="283" ht="15.75" customHeight="1">
      <c r="A283" s="78"/>
      <c r="B283" s="78"/>
      <c r="C283" s="78"/>
      <c r="D283" s="78"/>
      <c r="E283" s="78"/>
      <c r="F283" s="78"/>
      <c r="G283" s="78"/>
      <c r="H283" s="78"/>
      <c r="I283" s="78"/>
      <c r="J283" s="78"/>
      <c r="K283" s="82"/>
      <c r="L283" s="84"/>
      <c r="M283" s="84"/>
      <c r="N283" s="78"/>
    </row>
    <row r="284" ht="15.75" customHeight="1">
      <c r="A284" s="78"/>
      <c r="B284" s="78"/>
      <c r="C284" s="78"/>
      <c r="D284" s="78"/>
      <c r="E284" s="78"/>
      <c r="F284" s="78"/>
      <c r="G284" s="78"/>
      <c r="H284" s="78"/>
      <c r="I284" s="78"/>
      <c r="J284" s="78"/>
      <c r="K284" s="82"/>
      <c r="L284" s="84"/>
      <c r="M284" s="84"/>
      <c r="N284" s="78"/>
    </row>
    <row r="285" ht="15.75" customHeight="1">
      <c r="A285" s="78"/>
      <c r="B285" s="78"/>
      <c r="C285" s="78"/>
      <c r="D285" s="78"/>
      <c r="E285" s="78"/>
      <c r="F285" s="78"/>
      <c r="G285" s="78"/>
      <c r="H285" s="78"/>
      <c r="I285" s="78"/>
      <c r="J285" s="78"/>
      <c r="K285" s="82"/>
      <c r="L285" s="84"/>
      <c r="M285" s="84"/>
      <c r="N285" s="78"/>
    </row>
    <row r="286" ht="15.75" customHeight="1">
      <c r="A286" s="78"/>
      <c r="B286" s="78"/>
      <c r="C286" s="78"/>
      <c r="D286" s="78"/>
      <c r="E286" s="78"/>
      <c r="F286" s="78"/>
      <c r="G286" s="78"/>
      <c r="H286" s="78"/>
      <c r="I286" s="78"/>
      <c r="J286" s="78"/>
      <c r="K286" s="82"/>
      <c r="L286" s="84"/>
      <c r="M286" s="84"/>
      <c r="N286" s="78"/>
    </row>
    <row r="287" ht="15.75" customHeight="1">
      <c r="A287" s="78"/>
      <c r="B287" s="78"/>
      <c r="C287" s="78"/>
      <c r="D287" s="78"/>
      <c r="E287" s="78"/>
      <c r="F287" s="78"/>
      <c r="G287" s="78"/>
      <c r="H287" s="78"/>
      <c r="I287" s="78"/>
      <c r="J287" s="78"/>
      <c r="K287" s="82"/>
      <c r="L287" s="84"/>
      <c r="M287" s="84"/>
      <c r="N287" s="78"/>
    </row>
    <row r="288" ht="15.75" customHeight="1">
      <c r="A288" s="78"/>
      <c r="B288" s="78"/>
      <c r="C288" s="78"/>
      <c r="D288" s="78"/>
      <c r="E288" s="78"/>
      <c r="F288" s="78"/>
      <c r="G288" s="78"/>
      <c r="H288" s="78"/>
      <c r="I288" s="78"/>
      <c r="J288" s="78"/>
      <c r="K288" s="82"/>
      <c r="L288" s="84"/>
      <c r="M288" s="84"/>
      <c r="N288" s="78"/>
    </row>
    <row r="289" ht="15.75" customHeight="1">
      <c r="A289" s="78"/>
      <c r="B289" s="78"/>
      <c r="C289" s="78"/>
      <c r="D289" s="78"/>
      <c r="E289" s="78"/>
      <c r="F289" s="78"/>
      <c r="G289" s="78"/>
      <c r="H289" s="78"/>
      <c r="I289" s="78"/>
      <c r="J289" s="78"/>
      <c r="K289" s="82"/>
      <c r="L289" s="84"/>
      <c r="M289" s="84"/>
      <c r="N289" s="78"/>
    </row>
    <row r="290" ht="15.75" customHeight="1">
      <c r="A290" s="78"/>
      <c r="B290" s="78"/>
      <c r="C290" s="78"/>
      <c r="D290" s="78"/>
      <c r="E290" s="78"/>
      <c r="F290" s="78"/>
      <c r="G290" s="78"/>
      <c r="H290" s="78"/>
      <c r="I290" s="78"/>
      <c r="J290" s="78"/>
      <c r="K290" s="82"/>
      <c r="L290" s="84"/>
      <c r="M290" s="84"/>
      <c r="N290" s="78"/>
    </row>
    <row r="291" ht="15.75" customHeight="1">
      <c r="A291" s="78"/>
      <c r="B291" s="78"/>
      <c r="C291" s="78"/>
      <c r="D291" s="78"/>
      <c r="E291" s="78"/>
      <c r="F291" s="78"/>
      <c r="G291" s="78"/>
      <c r="H291" s="78"/>
      <c r="I291" s="78"/>
      <c r="J291" s="78"/>
      <c r="K291" s="82"/>
      <c r="L291" s="84"/>
      <c r="M291" s="84"/>
      <c r="N291" s="78"/>
    </row>
    <row r="292" ht="15.75" customHeight="1">
      <c r="A292" s="78"/>
      <c r="B292" s="78"/>
      <c r="C292" s="78"/>
      <c r="D292" s="78"/>
      <c r="E292" s="78"/>
      <c r="F292" s="78"/>
      <c r="G292" s="78"/>
      <c r="H292" s="78"/>
      <c r="I292" s="78"/>
      <c r="J292" s="78"/>
      <c r="K292" s="82"/>
      <c r="L292" s="84"/>
      <c r="M292" s="84"/>
      <c r="N292" s="78"/>
    </row>
    <row r="293" ht="15.75" customHeight="1">
      <c r="A293" s="78"/>
      <c r="B293" s="78"/>
      <c r="C293" s="78"/>
      <c r="D293" s="78"/>
      <c r="E293" s="78"/>
      <c r="F293" s="78"/>
      <c r="G293" s="78"/>
      <c r="H293" s="78"/>
      <c r="I293" s="78"/>
      <c r="J293" s="78"/>
      <c r="K293" s="82"/>
      <c r="L293" s="84"/>
      <c r="M293" s="84"/>
      <c r="N293" s="78"/>
    </row>
    <row r="294" ht="15.75" customHeight="1">
      <c r="A294" s="78"/>
      <c r="B294" s="78"/>
      <c r="C294" s="78"/>
      <c r="D294" s="78"/>
      <c r="E294" s="78"/>
      <c r="F294" s="78"/>
      <c r="G294" s="78"/>
      <c r="H294" s="78"/>
      <c r="I294" s="78"/>
      <c r="J294" s="78"/>
      <c r="K294" s="82"/>
      <c r="L294" s="84"/>
      <c r="M294" s="84"/>
      <c r="N294" s="78"/>
    </row>
    <row r="295" ht="15.75" customHeight="1">
      <c r="A295" s="78"/>
      <c r="B295" s="78"/>
      <c r="C295" s="78"/>
      <c r="D295" s="78"/>
      <c r="E295" s="78"/>
      <c r="F295" s="78"/>
      <c r="G295" s="78"/>
      <c r="H295" s="78"/>
      <c r="I295" s="78"/>
      <c r="J295" s="78"/>
      <c r="K295" s="82"/>
      <c r="L295" s="84"/>
      <c r="M295" s="84"/>
      <c r="N295" s="78"/>
    </row>
    <row r="296" ht="15.75" customHeight="1">
      <c r="A296" s="78"/>
      <c r="B296" s="78"/>
      <c r="C296" s="78"/>
      <c r="D296" s="78"/>
      <c r="E296" s="78"/>
      <c r="F296" s="78"/>
      <c r="G296" s="78"/>
      <c r="H296" s="78"/>
      <c r="I296" s="78"/>
      <c r="J296" s="78"/>
      <c r="K296" s="82"/>
      <c r="L296" s="84"/>
      <c r="M296" s="84"/>
      <c r="N296" s="78"/>
    </row>
    <row r="297" ht="15.75" customHeight="1">
      <c r="A297" s="78"/>
      <c r="B297" s="78"/>
      <c r="C297" s="78"/>
      <c r="D297" s="78"/>
      <c r="E297" s="78"/>
      <c r="F297" s="78"/>
      <c r="G297" s="78"/>
      <c r="H297" s="78"/>
      <c r="I297" s="78"/>
      <c r="J297" s="78"/>
      <c r="K297" s="82"/>
      <c r="L297" s="84"/>
      <c r="M297" s="84"/>
      <c r="N297" s="78"/>
    </row>
    <row r="298" ht="15.75" customHeight="1">
      <c r="A298" s="78"/>
      <c r="B298" s="78"/>
      <c r="C298" s="78"/>
      <c r="D298" s="78"/>
      <c r="E298" s="78"/>
      <c r="F298" s="78"/>
      <c r="G298" s="78"/>
      <c r="H298" s="78"/>
      <c r="I298" s="78"/>
      <c r="J298" s="78"/>
      <c r="K298" s="82"/>
      <c r="L298" s="84"/>
      <c r="M298" s="84"/>
      <c r="N298" s="78"/>
    </row>
    <row r="299" ht="15.75" customHeight="1">
      <c r="A299" s="78"/>
      <c r="B299" s="78"/>
      <c r="C299" s="78"/>
      <c r="D299" s="78"/>
      <c r="E299" s="78"/>
      <c r="F299" s="78"/>
      <c r="G299" s="78"/>
      <c r="H299" s="78"/>
      <c r="I299" s="78"/>
      <c r="J299" s="78"/>
      <c r="K299" s="82"/>
      <c r="L299" s="84"/>
      <c r="M299" s="84"/>
      <c r="N299" s="78"/>
    </row>
    <row r="300" ht="15.75" customHeight="1">
      <c r="A300" s="78"/>
      <c r="B300" s="78"/>
      <c r="C300" s="78"/>
      <c r="D300" s="78"/>
      <c r="E300" s="78"/>
      <c r="F300" s="78"/>
      <c r="G300" s="78"/>
      <c r="H300" s="78"/>
      <c r="I300" s="78"/>
      <c r="J300" s="78"/>
      <c r="K300" s="82"/>
      <c r="L300" s="84"/>
      <c r="M300" s="84"/>
      <c r="N300" s="78"/>
    </row>
    <row r="301" ht="15.75" customHeight="1">
      <c r="A301" s="78"/>
      <c r="B301" s="78"/>
      <c r="C301" s="78"/>
      <c r="D301" s="78"/>
      <c r="E301" s="78"/>
      <c r="F301" s="78"/>
      <c r="G301" s="78"/>
      <c r="H301" s="78"/>
      <c r="I301" s="78"/>
      <c r="J301" s="78"/>
      <c r="K301" s="82"/>
      <c r="L301" s="84"/>
      <c r="M301" s="84"/>
      <c r="N301" s="78"/>
    </row>
    <row r="302" ht="15.75" customHeight="1">
      <c r="A302" s="78"/>
      <c r="B302" s="78"/>
      <c r="C302" s="78"/>
      <c r="D302" s="78"/>
      <c r="E302" s="78"/>
      <c r="F302" s="78"/>
      <c r="G302" s="78"/>
      <c r="H302" s="78"/>
      <c r="I302" s="78"/>
      <c r="J302" s="78"/>
      <c r="K302" s="82"/>
      <c r="L302" s="84"/>
      <c r="M302" s="84"/>
      <c r="N302" s="78"/>
    </row>
    <row r="303" ht="15.75" customHeight="1">
      <c r="A303" s="78"/>
      <c r="B303" s="78"/>
      <c r="C303" s="78"/>
      <c r="D303" s="78"/>
      <c r="E303" s="78"/>
      <c r="F303" s="78"/>
      <c r="G303" s="78"/>
      <c r="H303" s="78"/>
      <c r="I303" s="78"/>
      <c r="J303" s="78"/>
      <c r="K303" s="82"/>
      <c r="L303" s="84"/>
      <c r="M303" s="84"/>
      <c r="N303" s="78"/>
    </row>
    <row r="304" ht="15.75" customHeight="1">
      <c r="A304" s="78"/>
      <c r="B304" s="78"/>
      <c r="C304" s="78"/>
      <c r="D304" s="78"/>
      <c r="E304" s="78"/>
      <c r="F304" s="78"/>
      <c r="G304" s="78"/>
      <c r="H304" s="78"/>
      <c r="I304" s="78"/>
      <c r="J304" s="78"/>
      <c r="K304" s="82"/>
      <c r="L304" s="84"/>
      <c r="M304" s="84"/>
      <c r="N304" s="78"/>
    </row>
    <row r="305" ht="15.75" customHeight="1">
      <c r="A305" s="78"/>
      <c r="B305" s="78"/>
      <c r="C305" s="78"/>
      <c r="D305" s="78"/>
      <c r="E305" s="78"/>
      <c r="F305" s="78"/>
      <c r="G305" s="78"/>
      <c r="H305" s="78"/>
      <c r="I305" s="78"/>
      <c r="J305" s="78"/>
      <c r="K305" s="82"/>
      <c r="L305" s="84"/>
      <c r="M305" s="84"/>
      <c r="N305" s="78"/>
    </row>
    <row r="306" ht="15.75" customHeight="1">
      <c r="A306" s="78"/>
      <c r="B306" s="78"/>
      <c r="C306" s="78"/>
      <c r="D306" s="78"/>
      <c r="E306" s="78"/>
      <c r="F306" s="78"/>
      <c r="G306" s="78"/>
      <c r="H306" s="78"/>
      <c r="I306" s="78"/>
      <c r="J306" s="78"/>
      <c r="K306" s="82"/>
      <c r="L306" s="84"/>
      <c r="M306" s="84"/>
      <c r="N306" s="78"/>
    </row>
    <row r="307" ht="15.75" customHeight="1">
      <c r="A307" s="78"/>
      <c r="B307" s="78"/>
      <c r="C307" s="78"/>
      <c r="D307" s="78"/>
      <c r="E307" s="78"/>
      <c r="F307" s="78"/>
      <c r="G307" s="78"/>
      <c r="H307" s="78"/>
      <c r="I307" s="78"/>
      <c r="J307" s="78"/>
      <c r="K307" s="82"/>
      <c r="L307" s="84"/>
      <c r="M307" s="84"/>
      <c r="N307" s="78"/>
    </row>
    <row r="308" ht="15.75" customHeight="1">
      <c r="A308" s="78"/>
      <c r="B308" s="78"/>
      <c r="C308" s="78"/>
      <c r="D308" s="78"/>
      <c r="E308" s="78"/>
      <c r="F308" s="78"/>
      <c r="G308" s="78"/>
      <c r="H308" s="78"/>
      <c r="I308" s="78"/>
      <c r="J308" s="78"/>
      <c r="K308" s="82"/>
      <c r="L308" s="84"/>
      <c r="M308" s="84"/>
      <c r="N308" s="78"/>
    </row>
    <row r="309" ht="15.75" customHeight="1">
      <c r="A309" s="78"/>
      <c r="B309" s="78"/>
      <c r="C309" s="78"/>
      <c r="D309" s="78"/>
      <c r="E309" s="78"/>
      <c r="F309" s="78"/>
      <c r="G309" s="78"/>
      <c r="H309" s="78"/>
      <c r="I309" s="78"/>
      <c r="J309" s="78"/>
      <c r="K309" s="82"/>
      <c r="L309" s="84"/>
      <c r="M309" s="84"/>
      <c r="N309" s="78"/>
    </row>
    <row r="310" ht="15.75" customHeight="1">
      <c r="A310" s="78"/>
      <c r="B310" s="78"/>
      <c r="C310" s="78"/>
      <c r="D310" s="78"/>
      <c r="E310" s="78"/>
      <c r="F310" s="78"/>
      <c r="G310" s="78"/>
      <c r="H310" s="78"/>
      <c r="I310" s="78"/>
      <c r="J310" s="78"/>
      <c r="K310" s="82"/>
      <c r="L310" s="84"/>
      <c r="M310" s="84"/>
      <c r="N310" s="78"/>
    </row>
    <row r="311" ht="15.75" customHeight="1">
      <c r="A311" s="78"/>
      <c r="B311" s="78"/>
      <c r="C311" s="78"/>
      <c r="D311" s="78"/>
      <c r="E311" s="78"/>
      <c r="F311" s="78"/>
      <c r="G311" s="78"/>
      <c r="H311" s="78"/>
      <c r="I311" s="78"/>
      <c r="J311" s="78"/>
      <c r="K311" s="82"/>
      <c r="L311" s="84"/>
      <c r="M311" s="84"/>
      <c r="N311" s="78"/>
    </row>
    <row r="312" ht="15.75" customHeight="1">
      <c r="A312" s="78"/>
      <c r="B312" s="78"/>
      <c r="C312" s="78"/>
      <c r="D312" s="78"/>
      <c r="E312" s="78"/>
      <c r="F312" s="78"/>
      <c r="G312" s="78"/>
      <c r="H312" s="78"/>
      <c r="I312" s="78"/>
      <c r="J312" s="78"/>
      <c r="K312" s="82"/>
      <c r="L312" s="84"/>
      <c r="M312" s="84"/>
      <c r="N312" s="78"/>
    </row>
    <row r="313" ht="15.75" customHeight="1">
      <c r="A313" s="78"/>
      <c r="B313" s="78"/>
      <c r="C313" s="78"/>
      <c r="D313" s="78"/>
      <c r="E313" s="78"/>
      <c r="F313" s="78"/>
      <c r="G313" s="78"/>
      <c r="H313" s="78"/>
      <c r="I313" s="78"/>
      <c r="J313" s="78"/>
      <c r="K313" s="82"/>
      <c r="L313" s="84"/>
      <c r="M313" s="84"/>
      <c r="N313" s="78"/>
    </row>
    <row r="314" ht="15.75" customHeight="1">
      <c r="A314" s="78"/>
      <c r="B314" s="78"/>
      <c r="C314" s="78"/>
      <c r="D314" s="78"/>
      <c r="E314" s="78"/>
      <c r="F314" s="78"/>
      <c r="G314" s="78"/>
      <c r="H314" s="78"/>
      <c r="I314" s="78"/>
      <c r="J314" s="78"/>
      <c r="K314" s="82"/>
      <c r="L314" s="84"/>
      <c r="M314" s="84"/>
      <c r="N314" s="78"/>
    </row>
    <row r="315" ht="15.75" customHeight="1">
      <c r="A315" s="78"/>
      <c r="B315" s="78"/>
      <c r="C315" s="78"/>
      <c r="D315" s="78"/>
      <c r="E315" s="78"/>
      <c r="F315" s="78"/>
      <c r="G315" s="78"/>
      <c r="H315" s="78"/>
      <c r="I315" s="78"/>
      <c r="J315" s="78"/>
      <c r="K315" s="82"/>
      <c r="L315" s="84"/>
      <c r="M315" s="84"/>
      <c r="N315" s="78"/>
    </row>
    <row r="316" ht="15.75" customHeight="1">
      <c r="A316" s="78"/>
      <c r="B316" s="78"/>
      <c r="C316" s="78"/>
      <c r="D316" s="78"/>
      <c r="E316" s="78"/>
      <c r="F316" s="78"/>
      <c r="G316" s="78"/>
      <c r="H316" s="78"/>
      <c r="I316" s="78"/>
      <c r="J316" s="78"/>
      <c r="K316" s="82"/>
      <c r="L316" s="84"/>
      <c r="M316" s="84"/>
      <c r="N316" s="78"/>
    </row>
    <row r="317" ht="15.75" customHeight="1">
      <c r="A317" s="78"/>
      <c r="B317" s="78"/>
      <c r="C317" s="78"/>
      <c r="D317" s="78"/>
      <c r="E317" s="78"/>
      <c r="F317" s="78"/>
      <c r="G317" s="78"/>
      <c r="H317" s="78"/>
      <c r="I317" s="78"/>
      <c r="J317" s="78"/>
      <c r="K317" s="82"/>
      <c r="L317" s="84"/>
      <c r="M317" s="84"/>
      <c r="N317" s="78"/>
    </row>
    <row r="318" ht="15.75" customHeight="1">
      <c r="A318" s="78"/>
      <c r="B318" s="78"/>
      <c r="C318" s="78"/>
      <c r="D318" s="78"/>
      <c r="E318" s="78"/>
      <c r="F318" s="78"/>
      <c r="G318" s="78"/>
      <c r="H318" s="78"/>
      <c r="I318" s="78"/>
      <c r="J318" s="78"/>
      <c r="K318" s="82"/>
      <c r="L318" s="84"/>
      <c r="M318" s="84"/>
      <c r="N318" s="78"/>
    </row>
    <row r="319" ht="15.75" customHeight="1">
      <c r="A319" s="78"/>
      <c r="B319" s="78"/>
      <c r="C319" s="78"/>
      <c r="D319" s="78"/>
      <c r="E319" s="78"/>
      <c r="F319" s="78"/>
      <c r="G319" s="78"/>
      <c r="H319" s="78"/>
      <c r="I319" s="78"/>
      <c r="J319" s="78"/>
      <c r="K319" s="82"/>
      <c r="L319" s="84"/>
      <c r="M319" s="84"/>
      <c r="N319" s="78"/>
    </row>
    <row r="320" ht="15.75" customHeight="1">
      <c r="A320" s="78"/>
      <c r="B320" s="78"/>
      <c r="C320" s="78"/>
      <c r="D320" s="78"/>
      <c r="E320" s="78"/>
      <c r="F320" s="78"/>
      <c r="G320" s="78"/>
      <c r="H320" s="78"/>
      <c r="I320" s="78"/>
      <c r="J320" s="78"/>
      <c r="K320" s="82"/>
      <c r="L320" s="84"/>
      <c r="M320" s="84"/>
      <c r="N320" s="78"/>
    </row>
    <row r="321" ht="15.75" customHeight="1">
      <c r="A321" s="78"/>
      <c r="B321" s="78"/>
      <c r="C321" s="78"/>
      <c r="D321" s="78"/>
      <c r="E321" s="78"/>
      <c r="F321" s="78"/>
      <c r="G321" s="78"/>
      <c r="H321" s="78"/>
      <c r="I321" s="78"/>
      <c r="J321" s="78"/>
      <c r="K321" s="82"/>
      <c r="L321" s="84"/>
      <c r="M321" s="84"/>
      <c r="N321" s="78"/>
    </row>
    <row r="322" ht="15.75" customHeight="1">
      <c r="A322" s="78"/>
      <c r="B322" s="78"/>
      <c r="C322" s="78"/>
      <c r="D322" s="78"/>
      <c r="E322" s="78"/>
      <c r="F322" s="78"/>
      <c r="G322" s="78"/>
      <c r="H322" s="78"/>
      <c r="I322" s="78"/>
      <c r="J322" s="78"/>
      <c r="K322" s="82"/>
      <c r="L322" s="84"/>
      <c r="M322" s="84"/>
      <c r="N322" s="78"/>
    </row>
    <row r="323" ht="15.75" customHeight="1">
      <c r="A323" s="78"/>
      <c r="B323" s="78"/>
      <c r="C323" s="78"/>
      <c r="D323" s="78"/>
      <c r="E323" s="78"/>
      <c r="F323" s="78"/>
      <c r="G323" s="78"/>
      <c r="H323" s="78"/>
      <c r="I323" s="78"/>
      <c r="J323" s="78"/>
      <c r="K323" s="82"/>
      <c r="L323" s="84"/>
      <c r="M323" s="84"/>
      <c r="N323" s="78"/>
    </row>
    <row r="324" ht="15.75" customHeight="1">
      <c r="A324" s="78"/>
      <c r="B324" s="78"/>
      <c r="C324" s="78"/>
      <c r="D324" s="78"/>
      <c r="E324" s="78"/>
      <c r="F324" s="78"/>
      <c r="G324" s="78"/>
      <c r="H324" s="78"/>
      <c r="I324" s="78"/>
      <c r="J324" s="78"/>
      <c r="K324" s="82"/>
      <c r="L324" s="84"/>
      <c r="M324" s="84"/>
      <c r="N324" s="78"/>
    </row>
    <row r="325" ht="15.75" customHeight="1">
      <c r="A325" s="78"/>
      <c r="B325" s="78"/>
      <c r="C325" s="78"/>
      <c r="D325" s="78"/>
      <c r="E325" s="78"/>
      <c r="F325" s="78"/>
      <c r="G325" s="78"/>
      <c r="H325" s="78"/>
      <c r="I325" s="78"/>
      <c r="J325" s="78"/>
      <c r="K325" s="82"/>
      <c r="L325" s="84"/>
      <c r="M325" s="84"/>
      <c r="N325" s="78"/>
    </row>
    <row r="326" ht="15.75" customHeight="1">
      <c r="A326" s="78"/>
      <c r="B326" s="78"/>
      <c r="C326" s="78"/>
      <c r="D326" s="78"/>
      <c r="E326" s="78"/>
      <c r="F326" s="78"/>
      <c r="G326" s="78"/>
      <c r="H326" s="78"/>
      <c r="I326" s="78"/>
      <c r="J326" s="78"/>
      <c r="K326" s="82"/>
      <c r="L326" s="84"/>
      <c r="M326" s="84"/>
      <c r="N326" s="78"/>
    </row>
    <row r="327" ht="15.75" customHeight="1">
      <c r="A327" s="78"/>
      <c r="B327" s="78"/>
      <c r="C327" s="78"/>
      <c r="D327" s="78"/>
      <c r="E327" s="78"/>
      <c r="F327" s="78"/>
      <c r="G327" s="78"/>
      <c r="H327" s="78"/>
      <c r="I327" s="78"/>
      <c r="J327" s="78"/>
      <c r="K327" s="82"/>
      <c r="L327" s="84"/>
      <c r="M327" s="84"/>
      <c r="N327" s="78"/>
    </row>
    <row r="328" ht="15.75" customHeight="1">
      <c r="A328" s="78"/>
      <c r="B328" s="78"/>
      <c r="C328" s="78"/>
      <c r="D328" s="78"/>
      <c r="E328" s="78"/>
      <c r="F328" s="78"/>
      <c r="G328" s="78"/>
      <c r="H328" s="78"/>
      <c r="I328" s="78"/>
      <c r="J328" s="78"/>
      <c r="K328" s="82"/>
      <c r="L328" s="84"/>
      <c r="M328" s="84"/>
      <c r="N328" s="78"/>
    </row>
    <row r="329" ht="15.75" customHeight="1">
      <c r="A329" s="78"/>
      <c r="B329" s="78"/>
      <c r="C329" s="78"/>
      <c r="D329" s="78"/>
      <c r="E329" s="78"/>
      <c r="F329" s="78"/>
      <c r="G329" s="78"/>
      <c r="H329" s="78"/>
      <c r="I329" s="78"/>
      <c r="J329" s="78"/>
      <c r="K329" s="82"/>
      <c r="L329" s="84"/>
      <c r="M329" s="84"/>
      <c r="N329" s="78"/>
    </row>
    <row r="330" ht="15.75" customHeight="1">
      <c r="A330" s="78"/>
      <c r="B330" s="78"/>
      <c r="C330" s="78"/>
      <c r="D330" s="78"/>
      <c r="E330" s="78"/>
      <c r="F330" s="78"/>
      <c r="G330" s="78"/>
      <c r="H330" s="78"/>
      <c r="I330" s="78"/>
      <c r="J330" s="78"/>
      <c r="K330" s="82"/>
      <c r="L330" s="84"/>
      <c r="M330" s="84"/>
      <c r="N330" s="78"/>
    </row>
    <row r="331" ht="15.75" customHeight="1">
      <c r="A331" s="78"/>
      <c r="B331" s="78"/>
      <c r="C331" s="78"/>
      <c r="D331" s="78"/>
      <c r="E331" s="78"/>
      <c r="F331" s="78"/>
      <c r="G331" s="78"/>
      <c r="H331" s="78"/>
      <c r="I331" s="78"/>
      <c r="J331" s="78"/>
      <c r="K331" s="82"/>
      <c r="L331" s="84"/>
      <c r="M331" s="84"/>
      <c r="N331" s="78"/>
    </row>
    <row r="332" ht="15.75" customHeight="1">
      <c r="A332" s="78"/>
      <c r="B332" s="78"/>
      <c r="C332" s="78"/>
      <c r="D332" s="78"/>
      <c r="E332" s="78"/>
      <c r="F332" s="78"/>
      <c r="G332" s="78"/>
      <c r="H332" s="78"/>
      <c r="I332" s="78"/>
      <c r="J332" s="78"/>
      <c r="K332" s="82"/>
      <c r="L332" s="84"/>
      <c r="M332" s="84"/>
      <c r="N332" s="78"/>
    </row>
    <row r="333" ht="15.75" customHeight="1">
      <c r="A333" s="78"/>
      <c r="B333" s="78"/>
      <c r="C333" s="78"/>
      <c r="D333" s="78"/>
      <c r="E333" s="78"/>
      <c r="F333" s="78"/>
      <c r="G333" s="78"/>
      <c r="H333" s="78"/>
      <c r="I333" s="78"/>
      <c r="J333" s="78"/>
      <c r="K333" s="82"/>
      <c r="L333" s="84"/>
      <c r="M333" s="84"/>
      <c r="N333" s="78"/>
    </row>
    <row r="334" ht="15.75" customHeight="1">
      <c r="A334" s="78"/>
      <c r="B334" s="78"/>
      <c r="C334" s="78"/>
      <c r="D334" s="78"/>
      <c r="E334" s="78"/>
      <c r="F334" s="78"/>
      <c r="G334" s="78"/>
      <c r="H334" s="78"/>
      <c r="I334" s="78"/>
      <c r="J334" s="78"/>
      <c r="K334" s="82"/>
      <c r="L334" s="84"/>
      <c r="M334" s="84"/>
      <c r="N334" s="78"/>
    </row>
    <row r="335" ht="15.75" customHeight="1">
      <c r="A335" s="78"/>
      <c r="B335" s="78"/>
      <c r="C335" s="78"/>
      <c r="D335" s="78"/>
      <c r="E335" s="78"/>
      <c r="F335" s="78"/>
      <c r="G335" s="78"/>
      <c r="H335" s="78"/>
      <c r="I335" s="78"/>
      <c r="J335" s="78"/>
      <c r="K335" s="82"/>
      <c r="L335" s="84"/>
      <c r="M335" s="84"/>
      <c r="N335" s="78"/>
    </row>
    <row r="336" ht="15.75" customHeight="1">
      <c r="A336" s="78"/>
      <c r="B336" s="78"/>
      <c r="C336" s="78"/>
      <c r="D336" s="78"/>
      <c r="E336" s="78"/>
      <c r="F336" s="78"/>
      <c r="G336" s="78"/>
      <c r="H336" s="78"/>
      <c r="I336" s="78"/>
      <c r="J336" s="78"/>
      <c r="K336" s="82"/>
      <c r="L336" s="84"/>
      <c r="M336" s="84"/>
      <c r="N336" s="78"/>
    </row>
    <row r="337" ht="15.75" customHeight="1">
      <c r="A337" s="78"/>
      <c r="B337" s="78"/>
      <c r="C337" s="78"/>
      <c r="D337" s="78"/>
      <c r="E337" s="78"/>
      <c r="F337" s="78"/>
      <c r="G337" s="78"/>
      <c r="H337" s="78"/>
      <c r="I337" s="78"/>
      <c r="J337" s="78"/>
      <c r="K337" s="82"/>
      <c r="L337" s="84"/>
      <c r="M337" s="84"/>
      <c r="N337" s="78"/>
    </row>
    <row r="338" ht="15.75" customHeight="1">
      <c r="A338" s="78"/>
      <c r="B338" s="78"/>
      <c r="C338" s="78"/>
      <c r="D338" s="78"/>
      <c r="E338" s="78"/>
      <c r="F338" s="78"/>
      <c r="G338" s="78"/>
      <c r="H338" s="78"/>
      <c r="I338" s="78"/>
      <c r="J338" s="78"/>
      <c r="K338" s="82"/>
      <c r="L338" s="84"/>
      <c r="M338" s="84"/>
      <c r="N338" s="78"/>
    </row>
    <row r="339" ht="15.75" customHeight="1">
      <c r="A339" s="78"/>
      <c r="B339" s="78"/>
      <c r="C339" s="78"/>
      <c r="D339" s="78"/>
      <c r="E339" s="78"/>
      <c r="F339" s="78"/>
      <c r="G339" s="78"/>
      <c r="H339" s="78"/>
      <c r="I339" s="78"/>
      <c r="J339" s="78"/>
      <c r="K339" s="82"/>
      <c r="L339" s="84"/>
      <c r="M339" s="84"/>
      <c r="N339" s="78"/>
    </row>
    <row r="340" ht="15.75" customHeight="1">
      <c r="A340" s="78"/>
      <c r="B340" s="78"/>
      <c r="C340" s="78"/>
      <c r="D340" s="78"/>
      <c r="E340" s="78"/>
      <c r="F340" s="78"/>
      <c r="G340" s="78"/>
      <c r="H340" s="78"/>
      <c r="I340" s="78"/>
      <c r="J340" s="78"/>
      <c r="K340" s="82"/>
      <c r="L340" s="84"/>
      <c r="M340" s="84"/>
      <c r="N340" s="78"/>
    </row>
    <row r="341" ht="15.75" customHeight="1">
      <c r="A341" s="78"/>
      <c r="B341" s="78"/>
      <c r="C341" s="78"/>
      <c r="D341" s="78"/>
      <c r="E341" s="78"/>
      <c r="F341" s="78"/>
      <c r="G341" s="78"/>
      <c r="H341" s="78"/>
      <c r="I341" s="78"/>
      <c r="J341" s="78"/>
      <c r="K341" s="82"/>
      <c r="L341" s="84"/>
      <c r="M341" s="84"/>
      <c r="N341" s="78"/>
    </row>
    <row r="342" ht="15.75" customHeight="1">
      <c r="A342" s="78"/>
      <c r="B342" s="78"/>
      <c r="C342" s="78"/>
      <c r="D342" s="78"/>
      <c r="E342" s="78"/>
      <c r="F342" s="78"/>
      <c r="G342" s="78"/>
      <c r="H342" s="78"/>
      <c r="I342" s="78"/>
      <c r="J342" s="78"/>
      <c r="K342" s="82"/>
      <c r="L342" s="84"/>
      <c r="M342" s="84"/>
      <c r="N342" s="78"/>
    </row>
    <row r="343" ht="15.75" customHeight="1">
      <c r="A343" s="78"/>
      <c r="B343" s="78"/>
      <c r="C343" s="78"/>
      <c r="D343" s="78"/>
      <c r="E343" s="78"/>
      <c r="F343" s="78"/>
      <c r="G343" s="78"/>
      <c r="H343" s="78"/>
      <c r="I343" s="78"/>
      <c r="J343" s="78"/>
      <c r="K343" s="82"/>
      <c r="L343" s="84"/>
      <c r="M343" s="84"/>
      <c r="N343" s="78"/>
    </row>
    <row r="344" ht="15.75" customHeight="1">
      <c r="A344" s="78"/>
      <c r="B344" s="78"/>
      <c r="C344" s="78"/>
      <c r="D344" s="78"/>
      <c r="E344" s="78"/>
      <c r="F344" s="78"/>
      <c r="G344" s="78"/>
      <c r="H344" s="78"/>
      <c r="I344" s="78"/>
      <c r="J344" s="78"/>
      <c r="K344" s="82"/>
      <c r="L344" s="84"/>
      <c r="M344" s="84"/>
      <c r="N344" s="78"/>
    </row>
    <row r="345" ht="15.75" customHeight="1">
      <c r="A345" s="78"/>
      <c r="B345" s="78"/>
      <c r="C345" s="78"/>
      <c r="D345" s="78"/>
      <c r="E345" s="78"/>
      <c r="F345" s="78"/>
      <c r="G345" s="78"/>
      <c r="H345" s="78"/>
      <c r="I345" s="78"/>
      <c r="J345" s="78"/>
      <c r="K345" s="82"/>
      <c r="L345" s="84"/>
      <c r="M345" s="84"/>
      <c r="N345" s="78"/>
    </row>
    <row r="346" ht="15.75" customHeight="1">
      <c r="A346" s="78"/>
      <c r="B346" s="78"/>
      <c r="C346" s="78"/>
      <c r="D346" s="78"/>
      <c r="E346" s="78"/>
      <c r="F346" s="78"/>
      <c r="G346" s="78"/>
      <c r="H346" s="78"/>
      <c r="I346" s="78"/>
      <c r="J346" s="78"/>
      <c r="K346" s="82"/>
      <c r="L346" s="84"/>
      <c r="M346" s="84"/>
      <c r="N346" s="78"/>
    </row>
    <row r="347" ht="15.75" customHeight="1">
      <c r="A347" s="78"/>
      <c r="B347" s="78"/>
      <c r="C347" s="78"/>
      <c r="D347" s="78"/>
      <c r="E347" s="78"/>
      <c r="F347" s="78"/>
      <c r="G347" s="78"/>
      <c r="H347" s="78"/>
      <c r="I347" s="78"/>
      <c r="J347" s="78"/>
      <c r="K347" s="82"/>
      <c r="L347" s="84"/>
      <c r="M347" s="84"/>
      <c r="N347" s="78"/>
    </row>
    <row r="348" ht="15.75" customHeight="1">
      <c r="K348" s="85"/>
    </row>
    <row r="349" ht="15.75" customHeight="1">
      <c r="K349" s="85"/>
    </row>
    <row r="350" ht="15.75" customHeight="1">
      <c r="K350" s="85"/>
    </row>
    <row r="351" ht="15.75" customHeight="1">
      <c r="K351" s="85"/>
    </row>
    <row r="352" ht="15.75" customHeight="1">
      <c r="K352" s="85"/>
    </row>
    <row r="353" ht="15.75" customHeight="1">
      <c r="K353" s="85"/>
    </row>
    <row r="354" ht="15.75" customHeight="1">
      <c r="K354" s="85"/>
    </row>
    <row r="355" ht="15.75" customHeight="1">
      <c r="K355" s="85"/>
    </row>
    <row r="356" ht="15.75" customHeight="1">
      <c r="K356" s="85"/>
    </row>
    <row r="357" ht="15.75" customHeight="1">
      <c r="K357" s="85"/>
    </row>
    <row r="358" ht="15.75" customHeight="1">
      <c r="K358" s="85"/>
    </row>
    <row r="359" ht="15.75" customHeight="1">
      <c r="K359" s="85"/>
    </row>
    <row r="360" ht="15.75" customHeight="1">
      <c r="K360" s="85"/>
    </row>
    <row r="361" ht="15.75" customHeight="1">
      <c r="K361" s="85"/>
    </row>
    <row r="362" ht="15.75" customHeight="1">
      <c r="K362" s="85"/>
    </row>
    <row r="363" ht="15.75" customHeight="1">
      <c r="K363" s="85"/>
    </row>
    <row r="364" ht="15.75" customHeight="1">
      <c r="K364" s="85"/>
    </row>
    <row r="365" ht="15.75" customHeight="1">
      <c r="K365" s="85"/>
    </row>
    <row r="366" ht="15.75" customHeight="1">
      <c r="K366" s="85"/>
    </row>
    <row r="367" ht="15.75" customHeight="1">
      <c r="K367" s="85"/>
    </row>
    <row r="368" ht="15.75" customHeight="1">
      <c r="K368" s="85"/>
    </row>
    <row r="369" ht="15.75" customHeight="1">
      <c r="K369" s="85"/>
    </row>
    <row r="370" ht="15.75" customHeight="1">
      <c r="K370" s="85"/>
    </row>
    <row r="371" ht="15.75" customHeight="1">
      <c r="K371" s="85"/>
    </row>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N1"/>
    <mergeCell ref="A2:N2"/>
    <mergeCell ref="B4:D4"/>
    <mergeCell ref="F4:H4"/>
    <mergeCell ref="J4:K4"/>
    <mergeCell ref="M4:N4"/>
    <mergeCell ref="J5:N5"/>
    <mergeCell ref="B5:H5"/>
    <mergeCell ref="B6:H6"/>
    <mergeCell ref="J6:N6"/>
    <mergeCell ref="B7:H7"/>
    <mergeCell ref="J7:N7"/>
    <mergeCell ref="A9:N9"/>
    <mergeCell ref="K10:M10"/>
    <mergeCell ref="K11:M11"/>
    <mergeCell ref="A13:N13"/>
    <mergeCell ref="A14:B14"/>
    <mergeCell ref="D14:E14"/>
    <mergeCell ref="G14:H14"/>
    <mergeCell ref="J14:K14"/>
    <mergeCell ref="M14:N14"/>
    <mergeCell ref="A12:N12"/>
    <mergeCell ref="G26:H26"/>
    <mergeCell ref="I26:N26"/>
    <mergeCell ref="A27:B27"/>
    <mergeCell ref="C27:F27"/>
    <mergeCell ref="G27:H27"/>
    <mergeCell ref="I27:N27"/>
    <mergeCell ref="A28:N28"/>
    <mergeCell ref="A24:N24"/>
    <mergeCell ref="A25:B25"/>
    <mergeCell ref="C25:F25"/>
    <mergeCell ref="G25:H25"/>
    <mergeCell ref="I25:N25"/>
    <mergeCell ref="A26:B26"/>
    <mergeCell ref="C26:F26"/>
  </mergeCells>
  <conditionalFormatting sqref="F37:F171">
    <cfRule type="expression" dxfId="0" priority="1">
      <formula>$F37="P1"</formula>
    </cfRule>
  </conditionalFormatting>
  <conditionalFormatting sqref="F37:F171">
    <cfRule type="expression" dxfId="1" priority="2">
      <formula>$F37="P2"</formula>
    </cfRule>
  </conditionalFormatting>
  <conditionalFormatting sqref="F37:F171">
    <cfRule type="expression" dxfId="2" priority="3">
      <formula>$F37="P3"</formula>
    </cfRule>
  </conditionalFormatting>
  <conditionalFormatting sqref="K37:K171">
    <cfRule type="expression" dxfId="3" priority="4">
      <formula>$K37="Pass"</formula>
    </cfRule>
  </conditionalFormatting>
  <conditionalFormatting sqref="K37:K171">
    <cfRule type="expression" dxfId="4" priority="5">
      <formula>$K37="Fail"</formula>
    </cfRule>
  </conditionalFormatting>
  <conditionalFormatting sqref="K37:K171">
    <cfRule type="expression" dxfId="5" priority="6">
      <formula>$K37="Blocked"</formula>
    </cfRule>
  </conditionalFormatting>
  <conditionalFormatting sqref="K37:K171">
    <cfRule type="expression" dxfId="6" priority="7">
      <formula>$K37="N/A"</formula>
    </cfRule>
  </conditionalFormatting>
  <conditionalFormatting sqref="K37:K171">
    <cfRule type="expression" dxfId="7" priority="8">
      <formula>$K37="Not Run"</formula>
    </cfRule>
  </conditionalFormatting>
  <dataValidations>
    <dataValidation type="list" allowBlank="1" sqref="F37:F171">
      <formula1>"P1,P2,P3"</formula1>
    </dataValidation>
    <dataValidation type="list" allowBlank="1" sqref="L37:L171">
      <formula1>"-,Bug,UX,Risk,Observation,Need Spec"</formula1>
    </dataValidation>
    <dataValidation type="list" allowBlank="1" sqref="K37:K171">
      <formula1>"Pass,Fail,Blocked,N/A,Not Run"</formula1>
    </dataValidation>
    <dataValidation type="list" allowBlank="1" sqref="E37:E170">
      <formula1>"정상,예외,경계,상태전이,지속성,복구,인터럽트,중복입력"</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0.14"/>
    <col customWidth="1" min="3" max="3" width="25.14"/>
    <col customWidth="1" min="4" max="4" width="40.0"/>
    <col customWidth="1" min="5" max="5" width="51.43"/>
    <col customWidth="1" min="6" max="6" width="35.0"/>
    <col customWidth="1" min="7" max="7" width="48.0"/>
    <col customWidth="1" min="8" max="8" width="15.0"/>
    <col customWidth="1" min="9" max="9" width="26.29"/>
    <col customWidth="1" min="10" max="10" width="19.57"/>
  </cols>
  <sheetData>
    <row r="1" ht="19.5" customHeight="1">
      <c r="A1" s="2" t="s">
        <v>1</v>
      </c>
      <c r="B1" s="4"/>
      <c r="C1" s="4"/>
      <c r="D1" s="4"/>
      <c r="E1" s="4"/>
      <c r="F1" s="4"/>
      <c r="G1" s="4"/>
      <c r="H1" s="4"/>
      <c r="I1" s="4"/>
      <c r="J1" s="6"/>
    </row>
    <row r="2" ht="19.5" customHeight="1">
      <c r="A2" s="7" t="s">
        <v>3</v>
      </c>
      <c r="B2" s="4"/>
      <c r="C2" s="4"/>
      <c r="D2" s="4"/>
      <c r="E2" s="4"/>
      <c r="F2" s="4"/>
      <c r="G2" s="4"/>
      <c r="H2" s="4"/>
      <c r="I2" s="4"/>
      <c r="J2" s="6"/>
    </row>
    <row r="3" ht="19.5" customHeight="1">
      <c r="A3" s="10"/>
      <c r="B3" s="10"/>
      <c r="C3" s="10"/>
      <c r="D3" s="10"/>
      <c r="E3" s="10"/>
      <c r="F3" s="10"/>
      <c r="G3" s="10"/>
      <c r="H3" s="10"/>
      <c r="I3" s="10"/>
      <c r="J3" s="10"/>
    </row>
    <row r="4" ht="19.5" customHeight="1">
      <c r="A4" s="14" t="s">
        <v>24</v>
      </c>
      <c r="B4" s="14" t="s">
        <v>25</v>
      </c>
      <c r="C4" s="14" t="s">
        <v>26</v>
      </c>
      <c r="D4" s="14" t="s">
        <v>27</v>
      </c>
      <c r="E4" s="14" t="s">
        <v>28</v>
      </c>
      <c r="F4" s="14" t="s">
        <v>30</v>
      </c>
      <c r="G4" s="14" t="s">
        <v>33</v>
      </c>
      <c r="H4" s="14" t="s">
        <v>36</v>
      </c>
      <c r="I4" s="14" t="s">
        <v>40</v>
      </c>
      <c r="J4" s="14" t="s">
        <v>44</v>
      </c>
    </row>
    <row r="5" ht="81.0" customHeight="1">
      <c r="A5" s="16" t="s">
        <v>47</v>
      </c>
      <c r="B5" s="17" t="s">
        <v>48</v>
      </c>
      <c r="C5" s="19" t="s">
        <v>49</v>
      </c>
      <c r="D5" s="20" t="s">
        <v>50</v>
      </c>
      <c r="E5" s="20" t="s">
        <v>51</v>
      </c>
      <c r="F5" s="20" t="s">
        <v>52</v>
      </c>
      <c r="G5" s="21" t="s">
        <v>53</v>
      </c>
      <c r="H5" s="20" t="s">
        <v>54</v>
      </c>
      <c r="I5" s="20" t="s">
        <v>55</v>
      </c>
      <c r="J5" s="22" t="s">
        <v>56</v>
      </c>
    </row>
    <row r="6" ht="81.0" customHeight="1">
      <c r="A6" s="23" t="s">
        <v>57</v>
      </c>
      <c r="B6" s="23" t="s">
        <v>58</v>
      </c>
      <c r="C6" s="23" t="s">
        <v>59</v>
      </c>
      <c r="D6" s="24" t="s">
        <v>60</v>
      </c>
      <c r="E6" s="24" t="s">
        <v>61</v>
      </c>
      <c r="F6" s="24" t="s">
        <v>62</v>
      </c>
      <c r="G6" s="26" t="s">
        <v>63</v>
      </c>
      <c r="H6" s="24" t="s">
        <v>54</v>
      </c>
      <c r="I6" s="24" t="s">
        <v>64</v>
      </c>
      <c r="J6" s="27" t="s">
        <v>65</v>
      </c>
    </row>
    <row r="7" ht="81.0" customHeight="1">
      <c r="A7" s="28" t="s">
        <v>66</v>
      </c>
      <c r="B7" s="28" t="s">
        <v>67</v>
      </c>
      <c r="C7" s="28" t="s">
        <v>68</v>
      </c>
      <c r="D7" s="29" t="s">
        <v>69</v>
      </c>
      <c r="E7" s="29" t="s">
        <v>70</v>
      </c>
      <c r="F7" s="29" t="s">
        <v>71</v>
      </c>
      <c r="G7" s="30" t="s">
        <v>72</v>
      </c>
      <c r="H7" s="29" t="s">
        <v>54</v>
      </c>
      <c r="I7" s="29" t="s">
        <v>73</v>
      </c>
      <c r="J7" s="31" t="s">
        <v>74</v>
      </c>
    </row>
    <row r="8" ht="24.0" customHeight="1">
      <c r="A8" s="32" t="s">
        <v>75</v>
      </c>
    </row>
    <row r="9" ht="24.0" customHeight="1">
      <c r="A9" s="33" t="s">
        <v>76</v>
      </c>
      <c r="B9" s="34" t="s">
        <v>25</v>
      </c>
      <c r="C9" s="34" t="s">
        <v>77</v>
      </c>
      <c r="D9" s="34" t="s">
        <v>78</v>
      </c>
      <c r="E9" s="34" t="s">
        <v>79</v>
      </c>
      <c r="F9" s="34" t="s">
        <v>80</v>
      </c>
      <c r="G9" s="34" t="s">
        <v>81</v>
      </c>
      <c r="H9" s="34"/>
      <c r="I9" s="34"/>
      <c r="J9" s="35"/>
    </row>
    <row r="10" ht="97.5" customHeight="1">
      <c r="A10" s="36" t="s">
        <v>82</v>
      </c>
      <c r="B10" s="37" t="s">
        <v>48</v>
      </c>
      <c r="C10" s="37" t="s">
        <v>35</v>
      </c>
      <c r="D10" s="39" t="s">
        <v>83</v>
      </c>
      <c r="E10" s="39" t="s">
        <v>84</v>
      </c>
      <c r="F10" s="39" t="s">
        <v>85</v>
      </c>
      <c r="G10" s="37"/>
      <c r="H10" s="37"/>
      <c r="I10" s="37"/>
      <c r="J10" s="45"/>
    </row>
    <row r="11" ht="97.5" customHeight="1">
      <c r="A11" s="46" t="s">
        <v>95</v>
      </c>
      <c r="B11" s="47" t="s">
        <v>48</v>
      </c>
      <c r="C11" s="47" t="s">
        <v>35</v>
      </c>
      <c r="D11" s="49" t="s">
        <v>97</v>
      </c>
      <c r="E11" s="49" t="s">
        <v>98</v>
      </c>
      <c r="F11" s="49" t="s">
        <v>100</v>
      </c>
      <c r="G11" s="47"/>
      <c r="H11" s="47"/>
      <c r="I11" s="47"/>
      <c r="J11" s="50"/>
    </row>
    <row r="12" ht="97.5" customHeight="1">
      <c r="A12" s="46" t="s">
        <v>101</v>
      </c>
      <c r="B12" s="47" t="s">
        <v>48</v>
      </c>
      <c r="C12" s="47" t="s">
        <v>35</v>
      </c>
      <c r="D12" s="49" t="s">
        <v>102</v>
      </c>
      <c r="E12" s="49" t="s">
        <v>103</v>
      </c>
      <c r="F12" s="49" t="s">
        <v>104</v>
      </c>
      <c r="G12" s="47"/>
      <c r="H12" s="47"/>
      <c r="I12" s="47"/>
      <c r="J12" s="50"/>
    </row>
    <row r="13" ht="97.5" customHeight="1">
      <c r="A13" s="52" t="s">
        <v>105</v>
      </c>
      <c r="B13" s="53" t="s">
        <v>48</v>
      </c>
      <c r="C13" s="53" t="s">
        <v>106</v>
      </c>
      <c r="D13" s="54" t="s">
        <v>107</v>
      </c>
      <c r="E13" s="54" t="s">
        <v>108</v>
      </c>
      <c r="F13" s="54" t="s">
        <v>109</v>
      </c>
      <c r="G13" s="53"/>
      <c r="H13" s="53"/>
      <c r="I13" s="53"/>
      <c r="J13" s="55"/>
    </row>
    <row r="14" ht="15.0" customHeight="1">
      <c r="A14" s="56"/>
      <c r="B14" s="56"/>
      <c r="C14" s="56"/>
      <c r="D14" s="56"/>
      <c r="E14" s="56"/>
      <c r="F14" s="56"/>
      <c r="G14" s="56"/>
      <c r="H14" s="56"/>
      <c r="I14" s="56"/>
      <c r="J14" s="56"/>
    </row>
    <row r="15" ht="19.5" customHeight="1">
      <c r="A15" s="57" t="s">
        <v>110</v>
      </c>
      <c r="B15" s="58"/>
      <c r="C15" s="58"/>
      <c r="D15" s="58"/>
      <c r="E15" s="58"/>
      <c r="F15" s="58"/>
      <c r="G15" s="58"/>
      <c r="H15" s="58"/>
      <c r="I15" s="58"/>
      <c r="J15" s="59"/>
    </row>
    <row r="16" ht="24.0" customHeight="1">
      <c r="A16" s="60" t="s">
        <v>111</v>
      </c>
      <c r="B16" s="60" t="s">
        <v>112</v>
      </c>
      <c r="C16" s="60" t="s">
        <v>113</v>
      </c>
      <c r="D16" s="60" t="s">
        <v>114</v>
      </c>
      <c r="E16" s="60" t="s">
        <v>79</v>
      </c>
      <c r="F16" s="60" t="s">
        <v>80</v>
      </c>
      <c r="G16" s="60" t="s">
        <v>81</v>
      </c>
      <c r="H16" s="60"/>
      <c r="I16" s="60"/>
      <c r="J16" s="60"/>
    </row>
    <row r="17" ht="97.5" customHeight="1">
      <c r="A17" s="61" t="s">
        <v>115</v>
      </c>
      <c r="B17" s="61" t="s">
        <v>57</v>
      </c>
      <c r="C17" s="61" t="s">
        <v>116</v>
      </c>
      <c r="D17" s="56" t="s">
        <v>117</v>
      </c>
      <c r="E17" s="56" t="s">
        <v>118</v>
      </c>
      <c r="F17" s="56" t="s">
        <v>119</v>
      </c>
      <c r="G17" s="56"/>
      <c r="H17" s="56"/>
      <c r="I17" s="56"/>
      <c r="J17" s="56"/>
    </row>
    <row r="18" ht="97.5" customHeight="1">
      <c r="A18" s="61" t="s">
        <v>121</v>
      </c>
      <c r="B18" s="61" t="s">
        <v>57</v>
      </c>
      <c r="C18" s="61" t="s">
        <v>123</v>
      </c>
      <c r="D18" s="56" t="s">
        <v>124</v>
      </c>
      <c r="E18" s="56" t="s">
        <v>125</v>
      </c>
      <c r="F18" s="56" t="s">
        <v>126</v>
      </c>
      <c r="G18" s="56"/>
      <c r="H18" s="56"/>
      <c r="I18" s="56"/>
      <c r="J18" s="56"/>
    </row>
    <row r="19" ht="97.5" customHeight="1">
      <c r="A19" s="61" t="s">
        <v>129</v>
      </c>
      <c r="B19" s="61" t="s">
        <v>57</v>
      </c>
      <c r="C19" s="61" t="s">
        <v>130</v>
      </c>
      <c r="D19" s="56" t="s">
        <v>131</v>
      </c>
      <c r="E19" s="56" t="s">
        <v>132</v>
      </c>
      <c r="F19" s="56" t="s">
        <v>133</v>
      </c>
      <c r="G19" s="56"/>
      <c r="H19" s="56"/>
      <c r="I19" s="56"/>
      <c r="J19" s="56"/>
    </row>
    <row r="20" ht="97.5" customHeight="1">
      <c r="A20" s="61" t="s">
        <v>134</v>
      </c>
      <c r="B20" s="61" t="s">
        <v>57</v>
      </c>
      <c r="C20" s="61" t="s">
        <v>135</v>
      </c>
      <c r="D20" s="56" t="s">
        <v>136</v>
      </c>
      <c r="E20" s="56" t="s">
        <v>137</v>
      </c>
      <c r="F20" s="56" t="s">
        <v>138</v>
      </c>
      <c r="G20" s="56"/>
      <c r="H20" s="56"/>
      <c r="I20" s="56"/>
      <c r="J20" s="56"/>
    </row>
    <row r="21" ht="97.5" customHeight="1">
      <c r="A21" s="61" t="s">
        <v>139</v>
      </c>
      <c r="B21" s="61" t="s">
        <v>57</v>
      </c>
      <c r="C21" s="61" t="s">
        <v>140</v>
      </c>
      <c r="D21" s="56" t="s">
        <v>141</v>
      </c>
      <c r="E21" s="56" t="s">
        <v>142</v>
      </c>
      <c r="F21" s="56" t="s">
        <v>143</v>
      </c>
      <c r="G21" s="56"/>
      <c r="H21" s="56"/>
      <c r="I21" s="56"/>
      <c r="J21" s="56"/>
    </row>
    <row r="22" ht="19.5" customHeight="1">
      <c r="A22" s="63"/>
      <c r="B22" s="63"/>
      <c r="C22" s="63"/>
      <c r="D22" s="63"/>
      <c r="E22" s="63"/>
      <c r="F22" s="63"/>
      <c r="G22" s="63"/>
      <c r="H22" s="63"/>
      <c r="I22" s="63"/>
      <c r="J22" s="63"/>
    </row>
    <row r="23" ht="24.0" customHeight="1">
      <c r="A23" s="57" t="s">
        <v>144</v>
      </c>
      <c r="B23" s="58"/>
      <c r="C23" s="58"/>
      <c r="D23" s="58"/>
      <c r="E23" s="58"/>
      <c r="F23" s="58"/>
      <c r="G23" s="58"/>
      <c r="H23" s="58"/>
      <c r="I23" s="58"/>
      <c r="J23" s="59"/>
    </row>
    <row r="24" ht="24.0" customHeight="1">
      <c r="A24" s="60" t="s">
        <v>111</v>
      </c>
      <c r="B24" s="60" t="s">
        <v>112</v>
      </c>
      <c r="C24" s="60" t="s">
        <v>113</v>
      </c>
      <c r="D24" s="60" t="s">
        <v>114</v>
      </c>
      <c r="E24" s="60" t="s">
        <v>79</v>
      </c>
      <c r="F24" s="60" t="s">
        <v>80</v>
      </c>
      <c r="G24" s="60" t="s">
        <v>81</v>
      </c>
      <c r="H24" s="60"/>
      <c r="I24" s="60"/>
      <c r="J24" s="60"/>
    </row>
    <row r="25" ht="97.5" customHeight="1">
      <c r="A25" s="61" t="s">
        <v>149</v>
      </c>
      <c r="B25" s="61" t="s">
        <v>66</v>
      </c>
      <c r="C25" s="61" t="s">
        <v>150</v>
      </c>
      <c r="D25" s="56" t="s">
        <v>151</v>
      </c>
      <c r="E25" s="56" t="s">
        <v>152</v>
      </c>
      <c r="F25" s="56" t="s">
        <v>153</v>
      </c>
      <c r="G25" s="56"/>
      <c r="H25" s="56"/>
      <c r="I25" s="56"/>
      <c r="J25" s="56"/>
    </row>
    <row r="26" ht="97.5" customHeight="1">
      <c r="A26" s="61" t="s">
        <v>154</v>
      </c>
      <c r="B26" s="61" t="s">
        <v>66</v>
      </c>
      <c r="C26" s="61" t="s">
        <v>155</v>
      </c>
      <c r="D26" s="56" t="s">
        <v>156</v>
      </c>
      <c r="E26" s="56" t="s">
        <v>157</v>
      </c>
      <c r="F26" s="56" t="s">
        <v>158</v>
      </c>
      <c r="G26" s="56"/>
      <c r="H26" s="56"/>
      <c r="I26" s="56"/>
      <c r="J26" s="56"/>
    </row>
    <row r="27" ht="97.5" customHeight="1">
      <c r="A27" s="61" t="s">
        <v>159</v>
      </c>
      <c r="B27" s="61" t="s">
        <v>66</v>
      </c>
      <c r="C27" s="61" t="s">
        <v>160</v>
      </c>
      <c r="D27" s="56" t="s">
        <v>162</v>
      </c>
      <c r="E27" s="56" t="s">
        <v>163</v>
      </c>
      <c r="F27" s="56" t="s">
        <v>164</v>
      </c>
      <c r="G27" s="56"/>
      <c r="H27" s="56"/>
      <c r="I27" s="56"/>
      <c r="J27" s="56"/>
    </row>
    <row r="28" ht="15.0" customHeight="1">
      <c r="A28" s="56"/>
      <c r="B28" s="56"/>
      <c r="C28" s="56"/>
      <c r="D28" s="56"/>
      <c r="E28" s="56"/>
      <c r="F28" s="56"/>
      <c r="G28" s="56"/>
      <c r="H28" s="56"/>
      <c r="I28" s="56"/>
      <c r="J28" s="56"/>
    </row>
    <row r="29" ht="24.0" customHeight="1">
      <c r="A29" s="32" t="s">
        <v>167</v>
      </c>
    </row>
    <row r="30" ht="24.0" customHeight="1">
      <c r="A30" s="64" t="s">
        <v>76</v>
      </c>
      <c r="B30" s="64" t="s">
        <v>25</v>
      </c>
      <c r="C30" s="64" t="s">
        <v>77</v>
      </c>
      <c r="D30" s="64" t="s">
        <v>78</v>
      </c>
      <c r="E30" s="64" t="s">
        <v>79</v>
      </c>
      <c r="F30" s="64" t="s">
        <v>80</v>
      </c>
      <c r="G30" s="64" t="s">
        <v>81</v>
      </c>
      <c r="H30" s="65"/>
      <c r="I30" s="65"/>
      <c r="J30" s="65"/>
    </row>
    <row r="31" ht="97.5" customHeight="1">
      <c r="A31" s="47" t="s">
        <v>169</v>
      </c>
      <c r="B31" s="47" t="s">
        <v>170</v>
      </c>
      <c r="C31" s="47" t="s">
        <v>171</v>
      </c>
      <c r="D31" s="49" t="s">
        <v>172</v>
      </c>
      <c r="E31" s="49" t="s">
        <v>173</v>
      </c>
      <c r="F31" s="49" t="s">
        <v>174</v>
      </c>
      <c r="G31" s="49"/>
      <c r="H31" s="49"/>
      <c r="I31" s="49"/>
      <c r="J31" s="49"/>
    </row>
    <row r="32" ht="97.5" customHeight="1">
      <c r="A32" s="47" t="s">
        <v>175</v>
      </c>
      <c r="B32" s="47" t="s">
        <v>170</v>
      </c>
      <c r="C32" s="47" t="s">
        <v>171</v>
      </c>
      <c r="D32" s="49" t="s">
        <v>172</v>
      </c>
      <c r="E32" s="49" t="s">
        <v>176</v>
      </c>
      <c r="F32" s="49" t="s">
        <v>177</v>
      </c>
      <c r="G32" s="49"/>
      <c r="H32" s="49"/>
      <c r="I32" s="49"/>
      <c r="J32" s="49"/>
    </row>
    <row r="33" ht="97.5" customHeight="1">
      <c r="A33" s="47" t="s">
        <v>178</v>
      </c>
      <c r="B33" s="47" t="s">
        <v>170</v>
      </c>
      <c r="C33" s="47" t="s">
        <v>179</v>
      </c>
      <c r="D33" s="49" t="s">
        <v>180</v>
      </c>
      <c r="E33" s="49" t="s">
        <v>181</v>
      </c>
      <c r="F33" s="49" t="s">
        <v>182</v>
      </c>
      <c r="G33" s="49"/>
      <c r="H33" s="49"/>
      <c r="I33" s="49"/>
      <c r="J33" s="49"/>
    </row>
    <row r="34" ht="97.5" customHeight="1">
      <c r="A34" s="47" t="s">
        <v>183</v>
      </c>
      <c r="B34" s="47" t="s">
        <v>170</v>
      </c>
      <c r="C34" s="47" t="s">
        <v>184</v>
      </c>
      <c r="D34" s="49" t="s">
        <v>180</v>
      </c>
      <c r="E34" s="49" t="s">
        <v>185</v>
      </c>
      <c r="F34" s="49" t="s">
        <v>186</v>
      </c>
      <c r="G34" s="49"/>
      <c r="H34" s="49"/>
      <c r="I34" s="49"/>
      <c r="J34" s="49"/>
    </row>
    <row r="35" ht="97.5" customHeight="1">
      <c r="A35" s="47" t="s">
        <v>189</v>
      </c>
      <c r="B35" s="47" t="s">
        <v>170</v>
      </c>
      <c r="C35" s="47" t="s">
        <v>190</v>
      </c>
      <c r="D35" s="49" t="s">
        <v>180</v>
      </c>
      <c r="E35" s="49" t="s">
        <v>191</v>
      </c>
      <c r="F35" s="49" t="s">
        <v>192</v>
      </c>
      <c r="G35" s="49"/>
      <c r="H35" s="49"/>
      <c r="I35" s="49"/>
      <c r="J35" s="49"/>
    </row>
    <row r="36" ht="15.0" customHeight="1">
      <c r="A36" s="49"/>
      <c r="B36" s="49"/>
      <c r="C36" s="49"/>
      <c r="D36" s="49"/>
      <c r="E36" s="49"/>
      <c r="F36" s="49"/>
      <c r="G36" s="49"/>
      <c r="H36" s="49"/>
      <c r="I36" s="49"/>
      <c r="J36" s="49"/>
    </row>
    <row r="37" ht="15.0" customHeight="1">
      <c r="A37" s="49"/>
      <c r="B37" s="49"/>
      <c r="C37" s="49"/>
      <c r="D37" s="49"/>
      <c r="E37" s="49"/>
      <c r="F37" s="49"/>
      <c r="G37" s="49"/>
      <c r="H37" s="49"/>
      <c r="I37" s="49"/>
      <c r="J37" s="49"/>
    </row>
    <row r="38" ht="19.5" customHeight="1">
      <c r="A38" s="49"/>
      <c r="B38" s="49"/>
      <c r="C38" s="49"/>
      <c r="D38" s="49"/>
      <c r="E38" s="49"/>
      <c r="F38" s="49"/>
      <c r="G38" s="49"/>
      <c r="H38" s="49"/>
      <c r="I38" s="49"/>
      <c r="J38" s="49"/>
    </row>
    <row r="39" ht="24.0" customHeight="1">
      <c r="A39" s="57" t="s">
        <v>194</v>
      </c>
      <c r="B39" s="58"/>
      <c r="C39" s="58"/>
      <c r="D39" s="58"/>
      <c r="E39" s="58"/>
      <c r="F39" s="58"/>
      <c r="G39" s="58"/>
      <c r="H39" s="58"/>
      <c r="I39" s="58"/>
      <c r="J39" s="59"/>
    </row>
    <row r="40" ht="24.0" customHeight="1">
      <c r="A40" s="60" t="s">
        <v>112</v>
      </c>
      <c r="B40" s="60" t="s">
        <v>195</v>
      </c>
      <c r="C40" s="60" t="s">
        <v>197</v>
      </c>
      <c r="D40" s="60" t="s">
        <v>198</v>
      </c>
      <c r="E40" s="60" t="s">
        <v>79</v>
      </c>
      <c r="F40" s="60" t="s">
        <v>200</v>
      </c>
      <c r="G40" s="60"/>
      <c r="H40" s="60"/>
      <c r="I40" s="60"/>
      <c r="J40" s="60"/>
    </row>
    <row r="41" ht="24.0" customHeight="1">
      <c r="A41" s="61" t="s">
        <v>57</v>
      </c>
      <c r="B41" s="61" t="s">
        <v>201</v>
      </c>
      <c r="C41" s="56" t="s">
        <v>119</v>
      </c>
      <c r="D41" s="56" t="s">
        <v>204</v>
      </c>
      <c r="E41" s="56" t="s">
        <v>124</v>
      </c>
      <c r="F41" s="56" t="s">
        <v>205</v>
      </c>
      <c r="G41" s="56"/>
      <c r="H41" s="56"/>
      <c r="I41" s="56"/>
      <c r="J41" s="56"/>
    </row>
    <row r="42" ht="24.0" customHeight="1">
      <c r="A42" s="61" t="s">
        <v>57</v>
      </c>
      <c r="B42" s="61" t="s">
        <v>201</v>
      </c>
      <c r="C42" s="56" t="s">
        <v>208</v>
      </c>
      <c r="D42" s="56" t="s">
        <v>204</v>
      </c>
      <c r="E42" s="56" t="s">
        <v>210</v>
      </c>
      <c r="F42" s="56" t="s">
        <v>211</v>
      </c>
      <c r="G42" s="56"/>
      <c r="H42" s="56"/>
      <c r="I42" s="56"/>
      <c r="J42" s="56"/>
    </row>
    <row r="43" ht="24.0" customHeight="1">
      <c r="A43" s="61" t="s">
        <v>57</v>
      </c>
      <c r="B43" s="61" t="s">
        <v>201</v>
      </c>
      <c r="C43" s="56" t="s">
        <v>213</v>
      </c>
      <c r="D43" s="56" t="s">
        <v>215</v>
      </c>
      <c r="E43" s="56" t="s">
        <v>216</v>
      </c>
      <c r="F43" s="56" t="s">
        <v>217</v>
      </c>
      <c r="G43" s="56"/>
      <c r="H43" s="56"/>
      <c r="I43" s="56"/>
      <c r="J43" s="56"/>
    </row>
    <row r="44" ht="24.0" customHeight="1">
      <c r="A44" s="61" t="s">
        <v>66</v>
      </c>
      <c r="B44" s="61" t="s">
        <v>219</v>
      </c>
      <c r="C44" s="56" t="s">
        <v>221</v>
      </c>
      <c r="D44" s="56" t="s">
        <v>153</v>
      </c>
      <c r="E44" s="56" t="s">
        <v>222</v>
      </c>
      <c r="F44" s="56" t="s">
        <v>223</v>
      </c>
      <c r="G44" s="56"/>
      <c r="H44" s="56"/>
      <c r="I44" s="56"/>
      <c r="J44" s="56"/>
    </row>
    <row r="45" ht="24.0" customHeight="1">
      <c r="A45" s="61" t="s">
        <v>66</v>
      </c>
      <c r="B45" s="61" t="s">
        <v>219</v>
      </c>
      <c r="C45" s="56" t="s">
        <v>221</v>
      </c>
      <c r="D45" s="56" t="s">
        <v>227</v>
      </c>
      <c r="E45" s="56" t="s">
        <v>229</v>
      </c>
      <c r="F45" s="56" t="s">
        <v>223</v>
      </c>
      <c r="G45" s="56"/>
      <c r="H45" s="56"/>
      <c r="I45" s="56"/>
      <c r="J45" s="56"/>
    </row>
    <row r="46" ht="19.5" customHeight="1">
      <c r="A46" s="69"/>
      <c r="B46" s="69"/>
      <c r="C46" s="69"/>
      <c r="D46" s="69"/>
      <c r="E46" s="69"/>
      <c r="F46" s="69"/>
      <c r="G46" s="69"/>
      <c r="H46" s="69"/>
      <c r="I46" s="69"/>
      <c r="J46" s="69"/>
    </row>
    <row r="47" ht="19.5" customHeight="1">
      <c r="A47" s="56"/>
      <c r="B47" s="56"/>
      <c r="C47" s="56"/>
      <c r="D47" s="56"/>
      <c r="E47" s="56"/>
      <c r="F47" s="56"/>
      <c r="G47" s="56"/>
      <c r="H47" s="56"/>
      <c r="I47" s="56"/>
      <c r="J47" s="56"/>
    </row>
    <row r="48" ht="19.5" customHeight="1">
      <c r="A48" s="56"/>
      <c r="B48" s="56"/>
      <c r="C48" s="56"/>
      <c r="D48" s="56"/>
      <c r="E48" s="56"/>
      <c r="F48" s="56"/>
      <c r="G48" s="56"/>
      <c r="H48" s="56"/>
      <c r="I48" s="56"/>
      <c r="J48" s="56"/>
    </row>
    <row r="49" ht="19.5" customHeight="1">
      <c r="A49" s="56"/>
      <c r="B49" s="56"/>
      <c r="C49" s="56"/>
      <c r="D49" s="56"/>
      <c r="E49" s="56"/>
      <c r="F49" s="56"/>
      <c r="G49" s="56"/>
      <c r="H49" s="56"/>
      <c r="I49" s="56"/>
      <c r="J49" s="56"/>
    </row>
    <row r="50" ht="19.5" customHeight="1">
      <c r="A50" s="56"/>
      <c r="B50" s="56"/>
      <c r="C50" s="56"/>
      <c r="D50" s="56"/>
      <c r="E50" s="56"/>
      <c r="F50" s="56"/>
      <c r="G50" s="56"/>
      <c r="H50" s="56"/>
      <c r="I50" s="56"/>
      <c r="J50" s="56"/>
    </row>
    <row r="51" ht="19.5" customHeight="1">
      <c r="A51" s="56"/>
      <c r="B51" s="56"/>
      <c r="C51" s="56"/>
      <c r="D51" s="56"/>
      <c r="E51" s="56"/>
      <c r="F51" s="56"/>
      <c r="G51" s="56"/>
      <c r="H51" s="56"/>
      <c r="I51" s="56"/>
      <c r="J51" s="56"/>
    </row>
    <row r="52" ht="19.5" customHeight="1">
      <c r="A52" s="49"/>
      <c r="B52" s="49"/>
      <c r="C52" s="49"/>
      <c r="D52" s="49"/>
      <c r="E52" s="49"/>
      <c r="F52" s="49"/>
      <c r="G52" s="49"/>
      <c r="H52" s="49"/>
      <c r="I52" s="49"/>
      <c r="J52" s="49"/>
    </row>
    <row r="53" ht="19.5" customHeight="1">
      <c r="A53" s="49"/>
      <c r="B53" s="49"/>
      <c r="C53" s="49"/>
      <c r="D53" s="49"/>
      <c r="E53" s="49"/>
      <c r="F53" s="49"/>
      <c r="G53" s="49"/>
      <c r="H53" s="49"/>
      <c r="I53" s="49"/>
      <c r="J53" s="49"/>
    </row>
    <row r="54" ht="19.5" customHeight="1">
      <c r="A54" s="73"/>
      <c r="B54" s="74"/>
      <c r="C54" s="74"/>
      <c r="D54" s="74"/>
      <c r="E54" s="74"/>
      <c r="F54" s="74"/>
      <c r="G54" s="74"/>
      <c r="H54" s="74"/>
      <c r="I54" s="74"/>
      <c r="J54" s="75"/>
    </row>
    <row r="55" ht="19.5" customHeight="1">
      <c r="A55" s="69"/>
      <c r="B55" s="69"/>
      <c r="C55" s="69"/>
      <c r="D55" s="69"/>
      <c r="E55" s="69"/>
      <c r="F55" s="69"/>
      <c r="G55" s="69"/>
      <c r="H55" s="69"/>
      <c r="I55" s="69"/>
      <c r="J55" s="69"/>
    </row>
    <row r="56" ht="19.5" customHeight="1">
      <c r="A56" s="56"/>
      <c r="B56" s="56"/>
      <c r="C56" s="56"/>
      <c r="D56" s="56"/>
      <c r="E56" s="56"/>
      <c r="F56" s="56"/>
      <c r="G56" s="56"/>
      <c r="H56" s="56"/>
      <c r="I56" s="56"/>
      <c r="J56" s="56"/>
    </row>
    <row r="57" ht="19.5" customHeight="1">
      <c r="A57" s="56"/>
      <c r="B57" s="56"/>
      <c r="C57" s="56"/>
      <c r="D57" s="56"/>
      <c r="E57" s="56"/>
      <c r="F57" s="56"/>
      <c r="G57" s="56"/>
      <c r="H57" s="56"/>
      <c r="I57" s="56"/>
      <c r="J57" s="56"/>
    </row>
    <row r="58" ht="19.5" customHeight="1">
      <c r="A58" s="56"/>
      <c r="B58" s="56"/>
      <c r="C58" s="56"/>
      <c r="D58" s="56"/>
      <c r="E58" s="56"/>
      <c r="F58" s="56"/>
      <c r="G58" s="56"/>
      <c r="H58" s="56"/>
      <c r="I58" s="56"/>
      <c r="J58" s="56"/>
    </row>
    <row r="59" ht="19.5" customHeight="1">
      <c r="A59" s="56"/>
      <c r="B59" s="56"/>
      <c r="C59" s="56"/>
      <c r="D59" s="56"/>
      <c r="E59" s="56"/>
      <c r="F59" s="56"/>
      <c r="G59" s="56"/>
      <c r="H59" s="56"/>
      <c r="I59" s="56"/>
      <c r="J59" s="56"/>
    </row>
    <row r="60" ht="19.5" customHeight="1">
      <c r="A60" s="56"/>
      <c r="B60" s="56"/>
      <c r="C60" s="56"/>
      <c r="D60" s="56"/>
      <c r="E60" s="56"/>
      <c r="F60" s="56"/>
      <c r="G60" s="56"/>
      <c r="H60" s="56"/>
      <c r="I60" s="56"/>
      <c r="J60" s="56"/>
    </row>
    <row r="61" ht="19.5" customHeight="1">
      <c r="A61" s="49"/>
      <c r="B61" s="49"/>
      <c r="C61" s="49"/>
      <c r="D61" s="49"/>
      <c r="E61" s="49"/>
      <c r="F61" s="49"/>
      <c r="G61" s="49"/>
      <c r="H61" s="49"/>
      <c r="I61" s="49"/>
      <c r="J61" s="49"/>
    </row>
    <row r="62" ht="19.5" customHeight="1">
      <c r="A62" s="49"/>
      <c r="B62" s="49"/>
      <c r="C62" s="49"/>
      <c r="D62" s="49"/>
      <c r="E62" s="49"/>
      <c r="F62" s="49"/>
      <c r="G62" s="49"/>
      <c r="H62" s="49"/>
      <c r="I62" s="49"/>
      <c r="J62" s="49"/>
    </row>
    <row r="63" ht="19.5" customHeight="1">
      <c r="A63" s="49"/>
      <c r="B63" s="49"/>
      <c r="C63" s="49"/>
      <c r="D63" s="49"/>
      <c r="E63" s="49"/>
      <c r="F63" s="49"/>
      <c r="G63" s="49"/>
      <c r="H63" s="49"/>
      <c r="I63" s="49"/>
      <c r="J63" s="49"/>
    </row>
    <row r="64" ht="19.5" customHeight="1">
      <c r="A64" s="49"/>
      <c r="B64" s="49"/>
      <c r="C64" s="49"/>
      <c r="D64" s="49"/>
      <c r="E64" s="49"/>
      <c r="F64" s="49"/>
      <c r="G64" s="49"/>
      <c r="H64" s="49"/>
      <c r="I64" s="49"/>
      <c r="J64" s="49"/>
    </row>
    <row r="65" ht="19.5" customHeight="1">
      <c r="A65" s="49"/>
      <c r="B65" s="49"/>
      <c r="C65" s="49"/>
      <c r="D65" s="49"/>
      <c r="E65" s="49"/>
      <c r="F65" s="49"/>
      <c r="G65" s="49"/>
      <c r="H65" s="49"/>
      <c r="I65" s="49"/>
      <c r="J65" s="49"/>
    </row>
    <row r="66" ht="19.5" customHeight="1">
      <c r="A66" s="49"/>
      <c r="B66" s="49"/>
      <c r="C66" s="49"/>
      <c r="D66" s="49"/>
      <c r="E66" s="49"/>
      <c r="F66" s="49"/>
      <c r="G66" s="49"/>
      <c r="H66" s="49"/>
      <c r="I66" s="49"/>
      <c r="J66" s="49"/>
    </row>
    <row r="67" ht="19.5" customHeight="1">
      <c r="A67" s="49"/>
      <c r="B67" s="49"/>
      <c r="C67" s="49"/>
      <c r="D67" s="49"/>
      <c r="E67" s="49"/>
      <c r="F67" s="49"/>
      <c r="G67" s="49"/>
      <c r="H67" s="49"/>
      <c r="I67" s="49"/>
      <c r="J67" s="49"/>
    </row>
    <row r="68" ht="19.5" customHeight="1">
      <c r="A68" s="49"/>
      <c r="B68" s="49"/>
      <c r="C68" s="49"/>
      <c r="D68" s="49"/>
      <c r="E68" s="49"/>
      <c r="F68" s="49"/>
      <c r="G68" s="49"/>
      <c r="H68" s="49"/>
      <c r="I68" s="49"/>
      <c r="J68" s="49"/>
    </row>
    <row r="69" ht="19.5" customHeight="1">
      <c r="A69" s="49"/>
      <c r="B69" s="49"/>
      <c r="C69" s="49"/>
      <c r="D69" s="49"/>
      <c r="E69" s="49"/>
      <c r="F69" s="49"/>
      <c r="G69" s="49"/>
      <c r="H69" s="49"/>
      <c r="I69" s="49"/>
      <c r="J69" s="49"/>
    </row>
    <row r="70" ht="19.5" customHeight="1">
      <c r="A70" s="49"/>
      <c r="B70" s="49"/>
      <c r="C70" s="49"/>
      <c r="D70" s="49"/>
      <c r="E70" s="49"/>
      <c r="F70" s="49"/>
      <c r="G70" s="49"/>
      <c r="H70" s="49"/>
      <c r="I70" s="49"/>
      <c r="J70" s="49"/>
    </row>
    <row r="71" ht="19.5" customHeight="1">
      <c r="A71" s="49"/>
      <c r="B71" s="49"/>
      <c r="C71" s="49"/>
      <c r="D71" s="49"/>
      <c r="E71" s="49"/>
      <c r="F71" s="49"/>
      <c r="G71" s="49"/>
      <c r="H71" s="49"/>
      <c r="I71" s="49"/>
      <c r="J71" s="49"/>
    </row>
    <row r="72" ht="19.5" customHeight="1">
      <c r="A72" s="49"/>
      <c r="B72" s="49"/>
      <c r="C72" s="49"/>
      <c r="D72" s="49"/>
      <c r="E72" s="49"/>
      <c r="F72" s="49"/>
      <c r="G72" s="49"/>
      <c r="H72" s="49"/>
      <c r="I72" s="49"/>
      <c r="J72" s="49"/>
    </row>
    <row r="73" ht="19.5" customHeight="1">
      <c r="A73" s="49"/>
      <c r="B73" s="49"/>
      <c r="C73" s="49"/>
      <c r="D73" s="49"/>
      <c r="E73" s="49"/>
      <c r="F73" s="49"/>
      <c r="G73" s="49"/>
      <c r="H73" s="49"/>
      <c r="I73" s="49"/>
      <c r="J73" s="49"/>
    </row>
    <row r="74" ht="19.5" customHeight="1">
      <c r="A74" s="49"/>
      <c r="B74" s="49"/>
      <c r="C74" s="49"/>
      <c r="D74" s="49"/>
      <c r="E74" s="49"/>
      <c r="F74" s="49"/>
      <c r="G74" s="49"/>
      <c r="H74" s="49"/>
      <c r="I74" s="49"/>
      <c r="J74" s="49"/>
    </row>
    <row r="75" ht="19.5" customHeight="1">
      <c r="A75" s="49"/>
      <c r="B75" s="49"/>
      <c r="C75" s="49"/>
      <c r="D75" s="49"/>
      <c r="E75" s="49"/>
      <c r="F75" s="49"/>
      <c r="G75" s="49"/>
      <c r="H75" s="49"/>
      <c r="I75" s="49"/>
      <c r="J75" s="49"/>
    </row>
    <row r="76" ht="19.5" customHeight="1">
      <c r="A76" s="49"/>
      <c r="B76" s="49"/>
      <c r="C76" s="49"/>
      <c r="D76" s="49"/>
      <c r="E76" s="49"/>
      <c r="F76" s="49"/>
      <c r="G76" s="49"/>
      <c r="H76" s="49"/>
      <c r="I76" s="49"/>
      <c r="J76" s="49"/>
    </row>
    <row r="77" ht="19.5" customHeight="1">
      <c r="A77" s="49"/>
      <c r="B77" s="49"/>
      <c r="C77" s="49"/>
      <c r="D77" s="49"/>
      <c r="E77" s="49"/>
      <c r="F77" s="49"/>
      <c r="G77" s="49"/>
      <c r="H77" s="49"/>
      <c r="I77" s="49"/>
      <c r="J77" s="49"/>
    </row>
    <row r="78" ht="19.5" customHeight="1">
      <c r="A78" s="49"/>
      <c r="B78" s="49"/>
      <c r="C78" s="49"/>
      <c r="D78" s="49"/>
      <c r="E78" s="49"/>
      <c r="F78" s="49"/>
      <c r="G78" s="49"/>
      <c r="H78" s="49"/>
      <c r="I78" s="49"/>
      <c r="J78" s="49"/>
    </row>
    <row r="79" ht="19.5" customHeight="1">
      <c r="A79" s="49"/>
      <c r="B79" s="49"/>
      <c r="C79" s="49"/>
      <c r="D79" s="49"/>
      <c r="E79" s="49"/>
      <c r="F79" s="49"/>
      <c r="G79" s="49"/>
      <c r="H79" s="49"/>
      <c r="I79" s="49"/>
      <c r="J79" s="49"/>
    </row>
    <row r="80" ht="15.75" customHeight="1">
      <c r="A80" s="49"/>
      <c r="B80" s="49"/>
      <c r="C80" s="49"/>
      <c r="D80" s="49"/>
      <c r="E80" s="49"/>
      <c r="F80" s="49"/>
      <c r="G80" s="49"/>
      <c r="H80" s="49"/>
      <c r="I80" s="49"/>
      <c r="J80" s="49"/>
    </row>
    <row r="81" ht="15.75" customHeight="1">
      <c r="A81" s="78"/>
      <c r="B81" s="78"/>
      <c r="C81" s="78"/>
      <c r="D81" s="78"/>
      <c r="E81" s="78"/>
      <c r="F81" s="78"/>
      <c r="G81" s="78"/>
      <c r="H81" s="78"/>
      <c r="I81" s="78"/>
      <c r="J81" s="78"/>
    </row>
    <row r="82" ht="15.75" customHeight="1">
      <c r="A82" s="78"/>
      <c r="B82" s="78"/>
      <c r="C82" s="78"/>
      <c r="D82" s="78"/>
      <c r="E82" s="78"/>
      <c r="F82" s="78"/>
      <c r="G82" s="78"/>
      <c r="H82" s="78"/>
      <c r="I82" s="78"/>
      <c r="J82" s="78"/>
    </row>
    <row r="83" ht="15.75" customHeight="1">
      <c r="A83" s="78"/>
      <c r="B83" s="78"/>
      <c r="C83" s="78"/>
      <c r="D83" s="78"/>
      <c r="E83" s="78"/>
      <c r="F83" s="78"/>
      <c r="G83" s="78"/>
      <c r="H83" s="78"/>
      <c r="I83" s="78"/>
      <c r="J83" s="78"/>
    </row>
    <row r="84" ht="15.75" customHeight="1">
      <c r="A84" s="78"/>
      <c r="B84" s="78"/>
      <c r="C84" s="78"/>
      <c r="D84" s="78"/>
      <c r="E84" s="78"/>
      <c r="F84" s="78"/>
      <c r="G84" s="78"/>
      <c r="H84" s="78"/>
      <c r="I84" s="78"/>
      <c r="J84" s="78"/>
    </row>
    <row r="85" ht="15.75" customHeight="1">
      <c r="A85" s="78"/>
      <c r="B85" s="78"/>
      <c r="C85" s="78"/>
      <c r="D85" s="78"/>
      <c r="E85" s="78"/>
      <c r="F85" s="78"/>
      <c r="G85" s="78"/>
      <c r="H85" s="78"/>
      <c r="I85" s="78"/>
      <c r="J85" s="78"/>
    </row>
    <row r="86" ht="15.75" customHeight="1">
      <c r="A86" s="78"/>
      <c r="B86" s="78"/>
      <c r="C86" s="78"/>
      <c r="D86" s="78"/>
      <c r="E86" s="78"/>
      <c r="F86" s="78"/>
      <c r="G86" s="78"/>
      <c r="H86" s="78"/>
      <c r="I86" s="78"/>
      <c r="J86" s="78"/>
    </row>
    <row r="87" ht="15.75" customHeight="1">
      <c r="A87" s="78"/>
      <c r="B87" s="78"/>
      <c r="C87" s="78"/>
      <c r="D87" s="78"/>
      <c r="E87" s="78"/>
      <c r="F87" s="78"/>
      <c r="G87" s="78"/>
      <c r="H87" s="78"/>
      <c r="I87" s="78"/>
      <c r="J87" s="78"/>
    </row>
    <row r="88" ht="15.75" customHeight="1">
      <c r="A88" s="78"/>
      <c r="B88" s="78"/>
      <c r="C88" s="78"/>
      <c r="D88" s="78"/>
      <c r="E88" s="78"/>
      <c r="F88" s="78"/>
      <c r="G88" s="78"/>
      <c r="H88" s="78"/>
      <c r="I88" s="78"/>
      <c r="J88" s="78"/>
    </row>
    <row r="89" ht="15.75" customHeight="1">
      <c r="A89" s="78"/>
      <c r="B89" s="78"/>
      <c r="C89" s="78"/>
      <c r="D89" s="78"/>
      <c r="E89" s="78"/>
      <c r="F89" s="78"/>
      <c r="G89" s="78"/>
      <c r="H89" s="78"/>
      <c r="I89" s="78"/>
      <c r="J89" s="78"/>
    </row>
    <row r="90" ht="15.75" customHeight="1">
      <c r="A90" s="78"/>
      <c r="B90" s="78"/>
      <c r="C90" s="78"/>
      <c r="D90" s="78"/>
      <c r="E90" s="78"/>
      <c r="F90" s="78"/>
      <c r="G90" s="78"/>
      <c r="H90" s="78"/>
      <c r="I90" s="78"/>
      <c r="J90" s="78"/>
    </row>
    <row r="91" ht="15.75" customHeight="1">
      <c r="A91" s="78"/>
      <c r="B91" s="78"/>
      <c r="C91" s="78"/>
      <c r="D91" s="78"/>
      <c r="E91" s="78"/>
      <c r="F91" s="78"/>
      <c r="G91" s="78"/>
      <c r="H91" s="78"/>
      <c r="I91" s="78"/>
      <c r="J91" s="78"/>
    </row>
    <row r="92" ht="15.75" customHeight="1">
      <c r="A92" s="78"/>
      <c r="B92" s="78"/>
      <c r="C92" s="78"/>
      <c r="D92" s="78"/>
      <c r="E92" s="78"/>
      <c r="F92" s="78"/>
      <c r="G92" s="78"/>
      <c r="H92" s="78"/>
      <c r="I92" s="78"/>
      <c r="J92" s="78"/>
    </row>
    <row r="93" ht="15.75" customHeight="1">
      <c r="A93" s="78"/>
      <c r="B93" s="78"/>
      <c r="C93" s="78"/>
      <c r="D93" s="78"/>
      <c r="E93" s="78"/>
      <c r="F93" s="78"/>
      <c r="G93" s="78"/>
      <c r="H93" s="78"/>
      <c r="I93" s="78"/>
      <c r="J93" s="78"/>
    </row>
    <row r="94" ht="15.75" customHeight="1">
      <c r="A94" s="78"/>
      <c r="B94" s="78"/>
      <c r="C94" s="78"/>
      <c r="D94" s="78"/>
      <c r="E94" s="78"/>
      <c r="F94" s="78"/>
      <c r="G94" s="78"/>
      <c r="H94" s="78"/>
      <c r="I94" s="78"/>
      <c r="J94" s="78"/>
    </row>
    <row r="95" ht="15.75" customHeight="1">
      <c r="A95" s="78"/>
      <c r="B95" s="78"/>
      <c r="C95" s="78"/>
      <c r="D95" s="78"/>
      <c r="E95" s="78"/>
      <c r="F95" s="78"/>
      <c r="G95" s="78"/>
      <c r="H95" s="78"/>
      <c r="I95" s="78"/>
      <c r="J95" s="78"/>
    </row>
    <row r="96" ht="15.75" customHeight="1">
      <c r="A96" s="78"/>
      <c r="B96" s="78"/>
      <c r="C96" s="78"/>
      <c r="D96" s="78"/>
      <c r="E96" s="78"/>
      <c r="F96" s="78"/>
      <c r="G96" s="78"/>
      <c r="H96" s="78"/>
      <c r="I96" s="78"/>
      <c r="J96" s="78"/>
    </row>
    <row r="97" ht="15.75" customHeight="1">
      <c r="A97" s="78"/>
      <c r="B97" s="78"/>
      <c r="C97" s="78"/>
      <c r="D97" s="78"/>
      <c r="E97" s="78"/>
      <c r="F97" s="78"/>
      <c r="G97" s="78"/>
      <c r="H97" s="78"/>
      <c r="I97" s="78"/>
      <c r="J97" s="78"/>
    </row>
    <row r="98" ht="15.75" customHeight="1">
      <c r="A98" s="78"/>
      <c r="B98" s="78"/>
      <c r="C98" s="78"/>
      <c r="D98" s="78"/>
      <c r="E98" s="78"/>
      <c r="F98" s="78"/>
      <c r="G98" s="78"/>
      <c r="H98" s="78"/>
      <c r="I98" s="78"/>
      <c r="J98" s="78"/>
    </row>
    <row r="99" ht="15.75" customHeight="1">
      <c r="A99" s="78"/>
      <c r="B99" s="78"/>
      <c r="C99" s="78"/>
      <c r="D99" s="78"/>
      <c r="E99" s="78"/>
      <c r="F99" s="78"/>
      <c r="G99" s="78"/>
      <c r="H99" s="78"/>
      <c r="I99" s="78"/>
      <c r="J99" s="78"/>
    </row>
    <row r="100" ht="15.75" customHeight="1">
      <c r="A100" s="78"/>
      <c r="B100" s="78"/>
      <c r="C100" s="78"/>
      <c r="D100" s="78"/>
      <c r="E100" s="78"/>
      <c r="F100" s="78"/>
      <c r="G100" s="78"/>
      <c r="H100" s="78"/>
      <c r="I100" s="78"/>
      <c r="J100" s="78"/>
    </row>
    <row r="101" ht="15.75" customHeight="1">
      <c r="A101" s="78"/>
      <c r="B101" s="78"/>
      <c r="C101" s="78"/>
      <c r="D101" s="78"/>
      <c r="E101" s="78"/>
      <c r="F101" s="78"/>
      <c r="G101" s="78"/>
      <c r="H101" s="78"/>
      <c r="I101" s="78"/>
      <c r="J101" s="78"/>
    </row>
    <row r="102" ht="15.75" customHeight="1">
      <c r="A102" s="78"/>
      <c r="B102" s="78"/>
      <c r="C102" s="78"/>
      <c r="D102" s="78"/>
      <c r="E102" s="78"/>
      <c r="F102" s="78"/>
      <c r="G102" s="78"/>
      <c r="H102" s="78"/>
      <c r="I102" s="78"/>
      <c r="J102" s="78"/>
    </row>
    <row r="103" ht="15.75" customHeight="1">
      <c r="A103" s="78"/>
      <c r="B103" s="78"/>
      <c r="C103" s="78"/>
      <c r="D103" s="78"/>
      <c r="E103" s="78"/>
      <c r="F103" s="78"/>
      <c r="G103" s="78"/>
      <c r="H103" s="78"/>
      <c r="I103" s="78"/>
      <c r="J103" s="78"/>
    </row>
    <row r="104" ht="15.75" customHeight="1">
      <c r="A104" s="78"/>
      <c r="B104" s="78"/>
      <c r="C104" s="78"/>
      <c r="D104" s="78"/>
      <c r="E104" s="78"/>
      <c r="F104" s="78"/>
      <c r="G104" s="78"/>
      <c r="H104" s="78"/>
      <c r="I104" s="78"/>
      <c r="J104" s="78"/>
    </row>
    <row r="105" ht="15.75" customHeight="1">
      <c r="A105" s="78"/>
      <c r="B105" s="78"/>
      <c r="C105" s="78"/>
      <c r="D105" s="78"/>
      <c r="E105" s="78"/>
      <c r="F105" s="78"/>
      <c r="G105" s="78"/>
      <c r="H105" s="78"/>
      <c r="I105" s="78"/>
      <c r="J105" s="78"/>
    </row>
    <row r="106" ht="15.75" customHeight="1">
      <c r="A106" s="78"/>
      <c r="B106" s="78"/>
      <c r="C106" s="78"/>
      <c r="D106" s="78"/>
      <c r="E106" s="78"/>
      <c r="F106" s="78"/>
      <c r="G106" s="78"/>
      <c r="H106" s="78"/>
      <c r="I106" s="78"/>
      <c r="J106" s="78"/>
    </row>
    <row r="107" ht="15.75" customHeight="1">
      <c r="A107" s="78"/>
      <c r="B107" s="78"/>
      <c r="C107" s="78"/>
      <c r="D107" s="78"/>
      <c r="E107" s="78"/>
      <c r="F107" s="78"/>
      <c r="G107" s="78"/>
      <c r="H107" s="78"/>
      <c r="I107" s="78"/>
      <c r="J107" s="78"/>
    </row>
    <row r="108" ht="15.75" customHeight="1">
      <c r="A108" s="78"/>
      <c r="B108" s="78"/>
      <c r="C108" s="78"/>
      <c r="D108" s="78"/>
      <c r="E108" s="78"/>
      <c r="F108" s="78"/>
      <c r="G108" s="78"/>
      <c r="H108" s="78"/>
      <c r="I108" s="78"/>
      <c r="J108" s="78"/>
    </row>
    <row r="109" ht="15.75" customHeight="1">
      <c r="A109" s="78"/>
      <c r="B109" s="78"/>
      <c r="C109" s="78"/>
      <c r="D109" s="78"/>
      <c r="E109" s="78"/>
      <c r="F109" s="78"/>
      <c r="G109" s="78"/>
      <c r="H109" s="78"/>
      <c r="I109" s="78"/>
      <c r="J109" s="78"/>
    </row>
    <row r="110" ht="15.75" customHeight="1">
      <c r="A110" s="78"/>
      <c r="B110" s="78"/>
      <c r="C110" s="78"/>
      <c r="D110" s="78"/>
      <c r="E110" s="78"/>
      <c r="F110" s="78"/>
      <c r="G110" s="78"/>
      <c r="H110" s="78"/>
      <c r="I110" s="78"/>
      <c r="J110" s="78"/>
    </row>
    <row r="111" ht="15.75" customHeight="1">
      <c r="A111" s="78"/>
      <c r="B111" s="78"/>
      <c r="C111" s="78"/>
      <c r="D111" s="78"/>
      <c r="E111" s="78"/>
      <c r="F111" s="78"/>
      <c r="G111" s="78"/>
      <c r="H111" s="78"/>
      <c r="I111" s="78"/>
      <c r="J111" s="78"/>
    </row>
    <row r="112" ht="15.75" customHeight="1">
      <c r="A112" s="78"/>
      <c r="B112" s="78"/>
      <c r="C112" s="78"/>
      <c r="D112" s="78"/>
      <c r="E112" s="78"/>
      <c r="F112" s="78"/>
      <c r="G112" s="78"/>
      <c r="H112" s="78"/>
      <c r="I112" s="78"/>
      <c r="J112" s="78"/>
    </row>
    <row r="113" ht="15.75" customHeight="1">
      <c r="A113" s="78"/>
      <c r="B113" s="78"/>
      <c r="C113" s="78"/>
      <c r="D113" s="78"/>
      <c r="E113" s="78"/>
      <c r="F113" s="78"/>
      <c r="G113" s="78"/>
      <c r="H113" s="78"/>
      <c r="I113" s="78"/>
      <c r="J113" s="78"/>
    </row>
    <row r="114" ht="15.75" customHeight="1">
      <c r="A114" s="78"/>
      <c r="B114" s="78"/>
      <c r="C114" s="78"/>
      <c r="D114" s="78"/>
      <c r="E114" s="78"/>
      <c r="F114" s="78"/>
      <c r="G114" s="78"/>
      <c r="H114" s="78"/>
      <c r="I114" s="78"/>
      <c r="J114" s="78"/>
    </row>
    <row r="115" ht="15.75" customHeight="1">
      <c r="A115" s="78"/>
      <c r="B115" s="78"/>
      <c r="C115" s="78"/>
      <c r="D115" s="78"/>
      <c r="E115" s="78"/>
      <c r="F115" s="78"/>
      <c r="G115" s="78"/>
      <c r="H115" s="78"/>
      <c r="I115" s="78"/>
      <c r="J115" s="78"/>
    </row>
    <row r="116" ht="15.75" customHeight="1">
      <c r="A116" s="78"/>
      <c r="B116" s="78"/>
      <c r="C116" s="78"/>
      <c r="D116" s="78"/>
      <c r="E116" s="78"/>
      <c r="F116" s="78"/>
      <c r="G116" s="78"/>
      <c r="H116" s="78"/>
      <c r="I116" s="78"/>
      <c r="J116" s="78"/>
    </row>
    <row r="117" ht="15.75" customHeight="1">
      <c r="A117" s="78"/>
      <c r="B117" s="78"/>
      <c r="C117" s="78"/>
      <c r="D117" s="78"/>
      <c r="E117" s="78"/>
      <c r="F117" s="78"/>
      <c r="G117" s="78"/>
      <c r="H117" s="78"/>
      <c r="I117" s="78"/>
      <c r="J117" s="78"/>
    </row>
    <row r="118" ht="15.75" customHeight="1">
      <c r="A118" s="78"/>
      <c r="B118" s="78"/>
      <c r="C118" s="78"/>
      <c r="D118" s="78"/>
      <c r="E118" s="78"/>
      <c r="F118" s="78"/>
      <c r="G118" s="78"/>
      <c r="H118" s="78"/>
      <c r="I118" s="78"/>
      <c r="J118" s="78"/>
    </row>
    <row r="119" ht="15.75" customHeight="1">
      <c r="A119" s="78"/>
      <c r="B119" s="78"/>
      <c r="C119" s="78"/>
      <c r="D119" s="78"/>
      <c r="E119" s="78"/>
      <c r="F119" s="78"/>
      <c r="G119" s="78"/>
      <c r="H119" s="78"/>
      <c r="I119" s="78"/>
      <c r="J119" s="78"/>
    </row>
    <row r="120" ht="15.75" customHeight="1">
      <c r="A120" s="78"/>
      <c r="B120" s="78"/>
      <c r="C120" s="78"/>
      <c r="D120" s="78"/>
      <c r="E120" s="78"/>
      <c r="F120" s="78"/>
      <c r="G120" s="78"/>
      <c r="H120" s="78"/>
      <c r="I120" s="78"/>
      <c r="J120" s="78"/>
    </row>
    <row r="121" ht="15.75" customHeight="1">
      <c r="A121" s="78"/>
      <c r="B121" s="78"/>
      <c r="C121" s="78"/>
      <c r="D121" s="78"/>
      <c r="E121" s="78"/>
      <c r="F121" s="78"/>
      <c r="G121" s="78"/>
      <c r="H121" s="78"/>
      <c r="I121" s="78"/>
      <c r="J121" s="78"/>
    </row>
    <row r="122" ht="15.75" customHeight="1">
      <c r="A122" s="78"/>
      <c r="B122" s="78"/>
      <c r="C122" s="78"/>
      <c r="D122" s="78"/>
      <c r="E122" s="78"/>
      <c r="F122" s="78"/>
      <c r="G122" s="78"/>
      <c r="H122" s="78"/>
      <c r="I122" s="78"/>
      <c r="J122" s="78"/>
    </row>
    <row r="123" ht="15.75" customHeight="1">
      <c r="A123" s="78"/>
      <c r="B123" s="78"/>
      <c r="C123" s="78"/>
      <c r="D123" s="78"/>
      <c r="E123" s="78"/>
      <c r="F123" s="78"/>
      <c r="G123" s="78"/>
      <c r="H123" s="78"/>
      <c r="I123" s="78"/>
      <c r="J123" s="78"/>
    </row>
    <row r="124" ht="15.75" customHeight="1">
      <c r="A124" s="78"/>
      <c r="B124" s="78"/>
      <c r="C124" s="78"/>
      <c r="D124" s="78"/>
      <c r="E124" s="78"/>
      <c r="F124" s="78"/>
      <c r="G124" s="78"/>
      <c r="H124" s="78"/>
      <c r="I124" s="78"/>
      <c r="J124" s="78"/>
    </row>
    <row r="125" ht="15.75" customHeight="1">
      <c r="A125" s="78"/>
      <c r="B125" s="78"/>
      <c r="C125" s="78"/>
      <c r="D125" s="78"/>
      <c r="E125" s="78"/>
      <c r="F125" s="78"/>
      <c r="G125" s="78"/>
      <c r="H125" s="78"/>
      <c r="I125" s="78"/>
      <c r="J125" s="78"/>
    </row>
    <row r="126" ht="15.75" customHeight="1">
      <c r="A126" s="78"/>
      <c r="B126" s="78"/>
      <c r="C126" s="78"/>
      <c r="D126" s="78"/>
      <c r="E126" s="78"/>
      <c r="F126" s="78"/>
      <c r="G126" s="78"/>
      <c r="H126" s="78"/>
      <c r="I126" s="78"/>
      <c r="J126" s="78"/>
    </row>
    <row r="127" ht="15.75" customHeight="1">
      <c r="A127" s="78"/>
      <c r="B127" s="78"/>
      <c r="C127" s="78"/>
      <c r="D127" s="78"/>
      <c r="E127" s="78"/>
      <c r="F127" s="78"/>
      <c r="G127" s="78"/>
      <c r="H127" s="78"/>
      <c r="I127" s="78"/>
      <c r="J127" s="78"/>
    </row>
    <row r="128" ht="15.75" customHeight="1">
      <c r="A128" s="78"/>
      <c r="B128" s="78"/>
      <c r="C128" s="78"/>
      <c r="D128" s="78"/>
      <c r="E128" s="78"/>
      <c r="F128" s="78"/>
      <c r="G128" s="78"/>
      <c r="H128" s="78"/>
      <c r="I128" s="78"/>
      <c r="J128" s="78"/>
    </row>
    <row r="129" ht="15.75" customHeight="1">
      <c r="A129" s="78"/>
      <c r="B129" s="78"/>
      <c r="C129" s="78"/>
      <c r="D129" s="78"/>
      <c r="E129" s="78"/>
      <c r="F129" s="78"/>
      <c r="G129" s="78"/>
      <c r="H129" s="78"/>
      <c r="I129" s="78"/>
      <c r="J129" s="78"/>
    </row>
    <row r="130" ht="15.75" customHeight="1">
      <c r="A130" s="78"/>
      <c r="B130" s="78"/>
      <c r="C130" s="78"/>
      <c r="D130" s="78"/>
      <c r="E130" s="78"/>
      <c r="F130" s="78"/>
      <c r="G130" s="78"/>
      <c r="H130" s="78"/>
      <c r="I130" s="78"/>
      <c r="J130" s="78"/>
    </row>
    <row r="131" ht="15.75" customHeight="1">
      <c r="A131" s="78"/>
      <c r="B131" s="78"/>
      <c r="C131" s="78"/>
      <c r="D131" s="78"/>
      <c r="E131" s="78"/>
      <c r="F131" s="78"/>
      <c r="G131" s="78"/>
      <c r="H131" s="78"/>
      <c r="I131" s="78"/>
      <c r="J131" s="78"/>
    </row>
    <row r="132" ht="15.75" customHeight="1">
      <c r="A132" s="78"/>
      <c r="B132" s="78"/>
      <c r="C132" s="78"/>
      <c r="D132" s="78"/>
      <c r="E132" s="78"/>
      <c r="F132" s="78"/>
      <c r="G132" s="78"/>
      <c r="H132" s="78"/>
      <c r="I132" s="78"/>
      <c r="J132" s="78"/>
    </row>
    <row r="133" ht="15.75" customHeight="1">
      <c r="A133" s="78"/>
      <c r="B133" s="78"/>
      <c r="C133" s="78"/>
      <c r="D133" s="78"/>
      <c r="E133" s="78"/>
      <c r="F133" s="78"/>
      <c r="G133" s="78"/>
      <c r="H133" s="78"/>
      <c r="I133" s="78"/>
      <c r="J133" s="78"/>
    </row>
    <row r="134" ht="15.75" customHeight="1">
      <c r="A134" s="78"/>
      <c r="B134" s="78"/>
      <c r="C134" s="78"/>
      <c r="D134" s="78"/>
      <c r="E134" s="78"/>
      <c r="F134" s="78"/>
      <c r="G134" s="78"/>
      <c r="H134" s="78"/>
      <c r="I134" s="78"/>
      <c r="J134" s="78"/>
    </row>
    <row r="135" ht="15.75" customHeight="1">
      <c r="A135" s="78"/>
      <c r="B135" s="78"/>
      <c r="C135" s="78"/>
      <c r="D135" s="78"/>
      <c r="E135" s="78"/>
      <c r="F135" s="78"/>
      <c r="G135" s="78"/>
      <c r="H135" s="78"/>
      <c r="I135" s="78"/>
      <c r="J135" s="78"/>
    </row>
    <row r="136" ht="15.75" customHeight="1">
      <c r="A136" s="78"/>
      <c r="B136" s="78"/>
      <c r="C136" s="78"/>
      <c r="D136" s="78"/>
      <c r="E136" s="78"/>
      <c r="F136" s="78"/>
      <c r="G136" s="78"/>
      <c r="H136" s="78"/>
      <c r="I136" s="78"/>
      <c r="J136" s="78"/>
    </row>
    <row r="137" ht="15.75" customHeight="1">
      <c r="A137" s="78"/>
      <c r="B137" s="78"/>
      <c r="C137" s="78"/>
      <c r="D137" s="78"/>
      <c r="E137" s="78"/>
      <c r="F137" s="78"/>
      <c r="G137" s="78"/>
      <c r="H137" s="78"/>
      <c r="I137" s="78"/>
      <c r="J137" s="78"/>
    </row>
    <row r="138" ht="15.75" customHeight="1">
      <c r="A138" s="78"/>
      <c r="B138" s="78"/>
      <c r="C138" s="78"/>
      <c r="D138" s="78"/>
      <c r="E138" s="78"/>
      <c r="F138" s="78"/>
      <c r="G138" s="78"/>
      <c r="H138" s="78"/>
      <c r="I138" s="78"/>
      <c r="J138" s="78"/>
    </row>
    <row r="139" ht="15.75" customHeight="1">
      <c r="A139" s="78"/>
      <c r="B139" s="78"/>
      <c r="C139" s="78"/>
      <c r="D139" s="78"/>
      <c r="E139" s="78"/>
      <c r="F139" s="78"/>
      <c r="G139" s="78"/>
      <c r="H139" s="78"/>
      <c r="I139" s="78"/>
      <c r="J139" s="78"/>
    </row>
    <row r="140" ht="15.75" customHeight="1">
      <c r="A140" s="78"/>
      <c r="B140" s="78"/>
      <c r="C140" s="78"/>
      <c r="D140" s="78"/>
      <c r="E140" s="78"/>
      <c r="F140" s="78"/>
      <c r="G140" s="78"/>
      <c r="H140" s="78"/>
      <c r="I140" s="78"/>
      <c r="J140" s="78"/>
    </row>
    <row r="141" ht="15.75" customHeight="1">
      <c r="A141" s="78"/>
      <c r="B141" s="78"/>
      <c r="C141" s="78"/>
      <c r="D141" s="78"/>
      <c r="E141" s="78"/>
      <c r="F141" s="78"/>
      <c r="G141" s="78"/>
      <c r="H141" s="78"/>
      <c r="I141" s="78"/>
      <c r="J141" s="78"/>
    </row>
    <row r="142" ht="15.75" customHeight="1">
      <c r="A142" s="78"/>
      <c r="B142" s="78"/>
      <c r="C142" s="78"/>
      <c r="D142" s="78"/>
      <c r="E142" s="78"/>
      <c r="F142" s="78"/>
      <c r="G142" s="78"/>
      <c r="H142" s="78"/>
      <c r="I142" s="78"/>
      <c r="J142" s="78"/>
    </row>
    <row r="143" ht="15.75" customHeight="1">
      <c r="A143" s="78"/>
      <c r="B143" s="78"/>
      <c r="C143" s="78"/>
      <c r="D143" s="78"/>
      <c r="E143" s="78"/>
      <c r="F143" s="78"/>
      <c r="G143" s="78"/>
      <c r="H143" s="78"/>
      <c r="I143" s="78"/>
      <c r="J143" s="78"/>
    </row>
    <row r="144" ht="15.75" customHeight="1">
      <c r="A144" s="78"/>
      <c r="B144" s="78"/>
      <c r="C144" s="78"/>
      <c r="D144" s="78"/>
      <c r="E144" s="78"/>
      <c r="F144" s="78"/>
      <c r="G144" s="78"/>
      <c r="H144" s="78"/>
      <c r="I144" s="78"/>
      <c r="J144" s="78"/>
    </row>
    <row r="145" ht="15.75" customHeight="1">
      <c r="A145" s="78"/>
      <c r="B145" s="78"/>
      <c r="C145" s="78"/>
      <c r="D145" s="78"/>
      <c r="E145" s="78"/>
      <c r="F145" s="78"/>
      <c r="G145" s="78"/>
      <c r="H145" s="78"/>
      <c r="I145" s="78"/>
      <c r="J145" s="78"/>
    </row>
    <row r="146" ht="15.75" customHeight="1">
      <c r="A146" s="78"/>
      <c r="B146" s="78"/>
      <c r="C146" s="78"/>
      <c r="D146" s="78"/>
      <c r="E146" s="78"/>
      <c r="F146" s="78"/>
      <c r="G146" s="78"/>
      <c r="H146" s="78"/>
      <c r="I146" s="78"/>
      <c r="J146" s="78"/>
    </row>
    <row r="147" ht="15.75" customHeight="1">
      <c r="A147" s="78"/>
      <c r="B147" s="78"/>
      <c r="C147" s="78"/>
      <c r="D147" s="78"/>
      <c r="E147" s="78"/>
      <c r="F147" s="78"/>
      <c r="G147" s="78"/>
      <c r="H147" s="78"/>
      <c r="I147" s="78"/>
      <c r="J147" s="78"/>
    </row>
    <row r="148" ht="15.75" customHeight="1">
      <c r="A148" s="78"/>
      <c r="B148" s="78"/>
      <c r="C148" s="78"/>
      <c r="D148" s="78"/>
      <c r="E148" s="78"/>
      <c r="F148" s="78"/>
      <c r="G148" s="78"/>
      <c r="H148" s="78"/>
      <c r="I148" s="78"/>
      <c r="J148" s="78"/>
    </row>
    <row r="149" ht="15.75" customHeight="1">
      <c r="A149" s="78"/>
      <c r="B149" s="78"/>
      <c r="C149" s="78"/>
      <c r="D149" s="78"/>
      <c r="E149" s="78"/>
      <c r="F149" s="78"/>
      <c r="G149" s="78"/>
      <c r="H149" s="78"/>
      <c r="I149" s="78"/>
      <c r="J149" s="78"/>
    </row>
    <row r="150" ht="15.75" customHeight="1">
      <c r="A150" s="78"/>
      <c r="B150" s="78"/>
      <c r="C150" s="78"/>
      <c r="D150" s="78"/>
      <c r="E150" s="78"/>
      <c r="F150" s="78"/>
      <c r="G150" s="78"/>
      <c r="H150" s="78"/>
      <c r="I150" s="78"/>
      <c r="J150" s="78"/>
    </row>
    <row r="151" ht="15.75" customHeight="1">
      <c r="A151" s="78"/>
      <c r="B151" s="78"/>
      <c r="C151" s="78"/>
      <c r="D151" s="78"/>
      <c r="E151" s="78"/>
      <c r="F151" s="78"/>
      <c r="G151" s="78"/>
      <c r="H151" s="78"/>
      <c r="I151" s="78"/>
      <c r="J151" s="78"/>
    </row>
    <row r="152" ht="15.75" customHeight="1">
      <c r="A152" s="78"/>
      <c r="B152" s="78"/>
      <c r="C152" s="78"/>
      <c r="D152" s="78"/>
      <c r="E152" s="78"/>
      <c r="F152" s="78"/>
      <c r="G152" s="78"/>
      <c r="H152" s="78"/>
      <c r="I152" s="78"/>
      <c r="J152" s="78"/>
    </row>
    <row r="153" ht="15.75" customHeight="1">
      <c r="A153" s="78"/>
      <c r="B153" s="78"/>
      <c r="C153" s="78"/>
      <c r="D153" s="78"/>
      <c r="E153" s="78"/>
      <c r="F153" s="78"/>
      <c r="G153" s="78"/>
      <c r="H153" s="78"/>
      <c r="I153" s="78"/>
      <c r="J153" s="78"/>
    </row>
    <row r="154" ht="15.75" customHeight="1">
      <c r="A154" s="78"/>
      <c r="B154" s="78"/>
      <c r="C154" s="78"/>
      <c r="D154" s="78"/>
      <c r="E154" s="78"/>
      <c r="F154" s="78"/>
      <c r="G154" s="78"/>
      <c r="H154" s="78"/>
      <c r="I154" s="78"/>
      <c r="J154" s="78"/>
    </row>
    <row r="155" ht="15.75" customHeight="1">
      <c r="A155" s="78"/>
      <c r="B155" s="78"/>
      <c r="C155" s="78"/>
      <c r="D155" s="78"/>
      <c r="E155" s="78"/>
      <c r="F155" s="78"/>
      <c r="G155" s="78"/>
      <c r="H155" s="78"/>
      <c r="I155" s="78"/>
      <c r="J155" s="78"/>
    </row>
    <row r="156" ht="15.75" customHeight="1">
      <c r="A156" s="78"/>
      <c r="B156" s="78"/>
      <c r="C156" s="78"/>
      <c r="D156" s="78"/>
      <c r="E156" s="78"/>
      <c r="F156" s="78"/>
      <c r="G156" s="78"/>
      <c r="H156" s="78"/>
      <c r="I156" s="78"/>
      <c r="J156" s="78"/>
    </row>
    <row r="157" ht="15.75" customHeight="1">
      <c r="A157" s="78"/>
      <c r="B157" s="78"/>
      <c r="C157" s="78"/>
      <c r="D157" s="78"/>
      <c r="E157" s="78"/>
      <c r="F157" s="78"/>
      <c r="G157" s="78"/>
      <c r="H157" s="78"/>
      <c r="I157" s="78"/>
      <c r="J157" s="78"/>
    </row>
    <row r="158" ht="15.75" customHeight="1">
      <c r="A158" s="78"/>
      <c r="B158" s="78"/>
      <c r="C158" s="78"/>
      <c r="D158" s="78"/>
      <c r="E158" s="78"/>
      <c r="F158" s="78"/>
      <c r="G158" s="78"/>
      <c r="H158" s="78"/>
      <c r="I158" s="78"/>
      <c r="J158" s="78"/>
    </row>
    <row r="159" ht="15.75" customHeight="1">
      <c r="A159" s="78"/>
      <c r="B159" s="78"/>
      <c r="C159" s="78"/>
      <c r="D159" s="78"/>
      <c r="E159" s="78"/>
      <c r="F159" s="78"/>
      <c r="G159" s="78"/>
      <c r="H159" s="78"/>
      <c r="I159" s="78"/>
      <c r="J159" s="78"/>
    </row>
    <row r="160" ht="15.75" customHeight="1">
      <c r="A160" s="78"/>
      <c r="B160" s="78"/>
      <c r="C160" s="78"/>
      <c r="D160" s="78"/>
      <c r="E160" s="78"/>
      <c r="F160" s="78"/>
      <c r="G160" s="78"/>
      <c r="H160" s="78"/>
      <c r="I160" s="78"/>
      <c r="J160" s="78"/>
    </row>
    <row r="161" ht="15.75" customHeight="1">
      <c r="A161" s="78"/>
      <c r="B161" s="78"/>
      <c r="C161" s="78"/>
      <c r="D161" s="78"/>
      <c r="E161" s="78"/>
      <c r="F161" s="78"/>
      <c r="G161" s="78"/>
      <c r="H161" s="78"/>
      <c r="I161" s="78"/>
      <c r="J161" s="78"/>
    </row>
    <row r="162" ht="15.75" customHeight="1">
      <c r="A162" s="78"/>
      <c r="B162" s="78"/>
      <c r="C162" s="78"/>
      <c r="D162" s="78"/>
      <c r="E162" s="78"/>
      <c r="F162" s="78"/>
      <c r="G162" s="78"/>
      <c r="H162" s="78"/>
      <c r="I162" s="78"/>
      <c r="J162" s="78"/>
    </row>
    <row r="163" ht="15.75" customHeight="1">
      <c r="A163" s="78"/>
      <c r="B163" s="78"/>
      <c r="C163" s="78"/>
      <c r="D163" s="78"/>
      <c r="E163" s="78"/>
      <c r="F163" s="78"/>
      <c r="G163" s="78"/>
      <c r="H163" s="78"/>
      <c r="I163" s="78"/>
      <c r="J163" s="78"/>
    </row>
    <row r="164" ht="15.75" customHeight="1">
      <c r="A164" s="78"/>
      <c r="B164" s="78"/>
      <c r="C164" s="78"/>
      <c r="D164" s="78"/>
      <c r="E164" s="78"/>
      <c r="F164" s="78"/>
      <c r="G164" s="78"/>
      <c r="H164" s="78"/>
      <c r="I164" s="78"/>
      <c r="J164" s="78"/>
    </row>
    <row r="165" ht="15.75" customHeight="1">
      <c r="A165" s="78"/>
      <c r="B165" s="78"/>
      <c r="C165" s="78"/>
      <c r="D165" s="78"/>
      <c r="E165" s="78"/>
      <c r="F165" s="78"/>
      <c r="G165" s="78"/>
      <c r="H165" s="78"/>
      <c r="I165" s="78"/>
      <c r="J165" s="78"/>
    </row>
    <row r="166" ht="15.75" customHeight="1">
      <c r="A166" s="78"/>
      <c r="B166" s="78"/>
      <c r="C166" s="78"/>
      <c r="D166" s="78"/>
      <c r="E166" s="78"/>
      <c r="F166" s="78"/>
      <c r="G166" s="78"/>
      <c r="H166" s="78"/>
      <c r="I166" s="78"/>
      <c r="J166" s="78"/>
    </row>
    <row r="167" ht="15.75" customHeight="1">
      <c r="A167" s="78"/>
      <c r="B167" s="78"/>
      <c r="C167" s="78"/>
      <c r="D167" s="78"/>
      <c r="E167" s="78"/>
      <c r="F167" s="78"/>
      <c r="G167" s="78"/>
      <c r="H167" s="78"/>
      <c r="I167" s="78"/>
      <c r="J167" s="78"/>
    </row>
    <row r="168" ht="15.75" customHeight="1">
      <c r="A168" s="78"/>
      <c r="B168" s="78"/>
      <c r="C168" s="78"/>
      <c r="D168" s="78"/>
      <c r="E168" s="78"/>
      <c r="F168" s="78"/>
      <c r="G168" s="78"/>
      <c r="H168" s="78"/>
      <c r="I168" s="78"/>
      <c r="J168" s="78"/>
    </row>
    <row r="169" ht="15.75" customHeight="1">
      <c r="A169" s="78"/>
      <c r="B169" s="78"/>
      <c r="C169" s="78"/>
      <c r="D169" s="78"/>
      <c r="E169" s="78"/>
      <c r="F169" s="78"/>
      <c r="G169" s="78"/>
      <c r="H169" s="78"/>
      <c r="I169" s="78"/>
      <c r="J169" s="78"/>
    </row>
    <row r="170" ht="15.75" customHeight="1">
      <c r="A170" s="78"/>
      <c r="B170" s="78"/>
      <c r="C170" s="78"/>
      <c r="D170" s="78"/>
      <c r="E170" s="78"/>
      <c r="F170" s="78"/>
      <c r="G170" s="78"/>
      <c r="H170" s="78"/>
      <c r="I170" s="78"/>
      <c r="J170" s="78"/>
    </row>
    <row r="171" ht="15.75" customHeight="1">
      <c r="A171" s="78"/>
      <c r="B171" s="78"/>
      <c r="C171" s="78"/>
      <c r="D171" s="78"/>
      <c r="E171" s="78"/>
      <c r="F171" s="78"/>
      <c r="G171" s="78"/>
      <c r="H171" s="78"/>
      <c r="I171" s="78"/>
      <c r="J171" s="78"/>
    </row>
    <row r="172" ht="15.75" customHeight="1">
      <c r="A172" s="78"/>
      <c r="B172" s="78"/>
      <c r="C172" s="78"/>
      <c r="D172" s="78"/>
      <c r="E172" s="78"/>
      <c r="F172" s="78"/>
      <c r="G172" s="78"/>
      <c r="H172" s="78"/>
      <c r="I172" s="78"/>
      <c r="J172" s="78"/>
    </row>
    <row r="173" ht="15.75" customHeight="1">
      <c r="A173" s="78"/>
      <c r="B173" s="78"/>
      <c r="C173" s="78"/>
      <c r="D173" s="78"/>
      <c r="E173" s="78"/>
      <c r="F173" s="78"/>
      <c r="G173" s="78"/>
      <c r="H173" s="78"/>
      <c r="I173" s="78"/>
      <c r="J173" s="78"/>
    </row>
    <row r="174" ht="15.75" customHeight="1">
      <c r="A174" s="78"/>
      <c r="B174" s="78"/>
      <c r="C174" s="78"/>
      <c r="D174" s="78"/>
      <c r="E174" s="78"/>
      <c r="F174" s="78"/>
      <c r="G174" s="78"/>
      <c r="H174" s="78"/>
      <c r="I174" s="78"/>
      <c r="J174" s="78"/>
    </row>
    <row r="175" ht="15.75" customHeight="1">
      <c r="A175" s="78"/>
      <c r="B175" s="78"/>
      <c r="C175" s="78"/>
      <c r="D175" s="78"/>
      <c r="E175" s="78"/>
      <c r="F175" s="78"/>
      <c r="G175" s="78"/>
      <c r="H175" s="78"/>
      <c r="I175" s="78"/>
      <c r="J175" s="78"/>
    </row>
    <row r="176" ht="15.75" customHeight="1">
      <c r="A176" s="78"/>
      <c r="B176" s="78"/>
      <c r="C176" s="78"/>
      <c r="D176" s="78"/>
      <c r="E176" s="78"/>
      <c r="F176" s="78"/>
      <c r="G176" s="78"/>
      <c r="H176" s="78"/>
      <c r="I176" s="78"/>
      <c r="J176" s="78"/>
    </row>
    <row r="177" ht="15.75" customHeight="1">
      <c r="A177" s="78"/>
      <c r="B177" s="78"/>
      <c r="C177" s="78"/>
      <c r="D177" s="78"/>
      <c r="E177" s="78"/>
      <c r="F177" s="78"/>
      <c r="G177" s="78"/>
      <c r="H177" s="78"/>
      <c r="I177" s="78"/>
      <c r="J177" s="78"/>
    </row>
    <row r="178" ht="15.75" customHeight="1">
      <c r="A178" s="78"/>
      <c r="B178" s="78"/>
      <c r="C178" s="78"/>
      <c r="D178" s="78"/>
      <c r="E178" s="78"/>
      <c r="F178" s="78"/>
      <c r="G178" s="78"/>
      <c r="H178" s="78"/>
      <c r="I178" s="78"/>
      <c r="J178" s="78"/>
    </row>
    <row r="179" ht="15.75" customHeight="1">
      <c r="A179" s="78"/>
      <c r="B179" s="78"/>
      <c r="C179" s="78"/>
      <c r="D179" s="78"/>
      <c r="E179" s="78"/>
      <c r="F179" s="78"/>
      <c r="G179" s="78"/>
      <c r="H179" s="78"/>
      <c r="I179" s="78"/>
      <c r="J179" s="78"/>
    </row>
    <row r="180" ht="15.75" customHeight="1">
      <c r="A180" s="78"/>
      <c r="B180" s="78"/>
      <c r="C180" s="78"/>
      <c r="D180" s="78"/>
      <c r="E180" s="78"/>
      <c r="F180" s="78"/>
      <c r="G180" s="78"/>
      <c r="H180" s="78"/>
      <c r="I180" s="78"/>
      <c r="J180" s="78"/>
    </row>
    <row r="181" ht="15.75" customHeight="1">
      <c r="A181" s="78"/>
      <c r="B181" s="78"/>
      <c r="C181" s="78"/>
      <c r="D181" s="78"/>
      <c r="E181" s="78"/>
      <c r="F181" s="78"/>
      <c r="G181" s="78"/>
      <c r="H181" s="78"/>
      <c r="I181" s="78"/>
      <c r="J181" s="78"/>
    </row>
    <row r="182" ht="15.75" customHeight="1">
      <c r="A182" s="78"/>
      <c r="B182" s="78"/>
      <c r="C182" s="78"/>
      <c r="D182" s="78"/>
      <c r="E182" s="78"/>
      <c r="F182" s="78"/>
      <c r="G182" s="78"/>
      <c r="H182" s="78"/>
      <c r="I182" s="78"/>
      <c r="J182" s="78"/>
    </row>
    <row r="183" ht="15.75" customHeight="1">
      <c r="A183" s="78"/>
      <c r="B183" s="78"/>
      <c r="C183" s="78"/>
      <c r="D183" s="78"/>
      <c r="E183" s="78"/>
      <c r="F183" s="78"/>
      <c r="G183" s="78"/>
      <c r="H183" s="78"/>
      <c r="I183" s="78"/>
      <c r="J183" s="78"/>
    </row>
    <row r="184" ht="15.75" customHeight="1">
      <c r="A184" s="78"/>
      <c r="B184" s="78"/>
      <c r="C184" s="78"/>
      <c r="D184" s="78"/>
      <c r="E184" s="78"/>
      <c r="F184" s="78"/>
      <c r="G184" s="78"/>
      <c r="H184" s="78"/>
      <c r="I184" s="78"/>
      <c r="J184" s="78"/>
    </row>
    <row r="185" ht="15.75" customHeight="1">
      <c r="A185" s="78"/>
      <c r="B185" s="78"/>
      <c r="C185" s="78"/>
      <c r="D185" s="78"/>
      <c r="E185" s="78"/>
      <c r="F185" s="78"/>
      <c r="G185" s="78"/>
      <c r="H185" s="78"/>
      <c r="I185" s="78"/>
      <c r="J185" s="78"/>
    </row>
    <row r="186" ht="15.75" customHeight="1">
      <c r="A186" s="78"/>
      <c r="B186" s="78"/>
      <c r="C186" s="78"/>
      <c r="D186" s="78"/>
      <c r="E186" s="78"/>
      <c r="F186" s="78"/>
      <c r="G186" s="78"/>
      <c r="H186" s="78"/>
      <c r="I186" s="78"/>
      <c r="J186" s="78"/>
    </row>
    <row r="187" ht="15.75" customHeight="1">
      <c r="A187" s="78"/>
      <c r="B187" s="78"/>
      <c r="C187" s="78"/>
      <c r="D187" s="78"/>
      <c r="E187" s="78"/>
      <c r="F187" s="78"/>
      <c r="G187" s="78"/>
      <c r="H187" s="78"/>
      <c r="I187" s="78"/>
      <c r="J187" s="78"/>
    </row>
    <row r="188" ht="15.75" customHeight="1">
      <c r="A188" s="78"/>
      <c r="B188" s="78"/>
      <c r="C188" s="78"/>
      <c r="D188" s="78"/>
      <c r="E188" s="78"/>
      <c r="F188" s="78"/>
      <c r="G188" s="78"/>
      <c r="H188" s="78"/>
      <c r="I188" s="78"/>
      <c r="J188" s="78"/>
    </row>
    <row r="189" ht="15.75" customHeight="1">
      <c r="A189" s="78"/>
      <c r="B189" s="78"/>
      <c r="C189" s="78"/>
      <c r="D189" s="78"/>
      <c r="E189" s="78"/>
      <c r="F189" s="78"/>
      <c r="G189" s="78"/>
      <c r="H189" s="78"/>
      <c r="I189" s="78"/>
      <c r="J189" s="78"/>
    </row>
    <row r="190" ht="15.75" customHeight="1">
      <c r="A190" s="78"/>
      <c r="B190" s="78"/>
      <c r="C190" s="78"/>
      <c r="D190" s="78"/>
      <c r="E190" s="78"/>
      <c r="F190" s="78"/>
      <c r="G190" s="78"/>
      <c r="H190" s="78"/>
      <c r="I190" s="78"/>
      <c r="J190" s="78"/>
    </row>
    <row r="191" ht="15.75" customHeight="1">
      <c r="A191" s="78"/>
      <c r="B191" s="78"/>
      <c r="C191" s="78"/>
      <c r="D191" s="78"/>
      <c r="E191" s="78"/>
      <c r="F191" s="78"/>
      <c r="G191" s="78"/>
      <c r="H191" s="78"/>
      <c r="I191" s="78"/>
      <c r="J191" s="78"/>
    </row>
    <row r="192" ht="15.75" customHeight="1">
      <c r="A192" s="78"/>
      <c r="B192" s="78"/>
      <c r="C192" s="78"/>
      <c r="D192" s="78"/>
      <c r="E192" s="78"/>
      <c r="F192" s="78"/>
      <c r="G192" s="78"/>
      <c r="H192" s="78"/>
      <c r="I192" s="78"/>
      <c r="J192" s="78"/>
    </row>
    <row r="193" ht="15.75" customHeight="1">
      <c r="A193" s="78"/>
      <c r="B193" s="78"/>
      <c r="C193" s="78"/>
      <c r="D193" s="78"/>
      <c r="E193" s="78"/>
      <c r="F193" s="78"/>
      <c r="G193" s="78"/>
      <c r="H193" s="78"/>
      <c r="I193" s="78"/>
      <c r="J193" s="78"/>
    </row>
    <row r="194" ht="15.75" customHeight="1">
      <c r="A194" s="78"/>
      <c r="B194" s="78"/>
      <c r="C194" s="78"/>
      <c r="D194" s="78"/>
      <c r="E194" s="78"/>
      <c r="F194" s="78"/>
      <c r="G194" s="78"/>
      <c r="H194" s="78"/>
      <c r="I194" s="78"/>
      <c r="J194" s="78"/>
    </row>
    <row r="195" ht="15.75" customHeight="1">
      <c r="A195" s="78"/>
      <c r="B195" s="78"/>
      <c r="C195" s="78"/>
      <c r="D195" s="78"/>
      <c r="E195" s="78"/>
      <c r="F195" s="78"/>
      <c r="G195" s="78"/>
      <c r="H195" s="78"/>
      <c r="I195" s="78"/>
      <c r="J195" s="78"/>
    </row>
    <row r="196" ht="15.75" customHeight="1">
      <c r="A196" s="78"/>
      <c r="B196" s="78"/>
      <c r="C196" s="78"/>
      <c r="D196" s="78"/>
      <c r="E196" s="78"/>
      <c r="F196" s="78"/>
      <c r="G196" s="78"/>
      <c r="H196" s="78"/>
      <c r="I196" s="78"/>
      <c r="J196" s="78"/>
    </row>
    <row r="197" ht="15.75" customHeight="1">
      <c r="A197" s="78"/>
      <c r="B197" s="78"/>
      <c r="C197" s="78"/>
      <c r="D197" s="78"/>
      <c r="E197" s="78"/>
      <c r="F197" s="78"/>
      <c r="G197" s="78"/>
      <c r="H197" s="78"/>
      <c r="I197" s="78"/>
      <c r="J197" s="78"/>
    </row>
    <row r="198" ht="15.75" customHeight="1">
      <c r="A198" s="78"/>
      <c r="B198" s="78"/>
      <c r="C198" s="78"/>
      <c r="D198" s="78"/>
      <c r="E198" s="78"/>
      <c r="F198" s="78"/>
      <c r="G198" s="78"/>
      <c r="H198" s="78"/>
      <c r="I198" s="78"/>
      <c r="J198" s="78"/>
    </row>
    <row r="199" ht="15.75" customHeight="1">
      <c r="A199" s="78"/>
      <c r="B199" s="78"/>
      <c r="C199" s="78"/>
      <c r="D199" s="78"/>
      <c r="E199" s="78"/>
      <c r="F199" s="78"/>
      <c r="G199" s="78"/>
      <c r="H199" s="78"/>
      <c r="I199" s="78"/>
      <c r="J199" s="78"/>
    </row>
    <row r="200" ht="15.75" customHeight="1">
      <c r="A200" s="78"/>
      <c r="B200" s="78"/>
      <c r="C200" s="78"/>
      <c r="D200" s="78"/>
      <c r="E200" s="78"/>
      <c r="F200" s="78"/>
      <c r="G200" s="78"/>
      <c r="H200" s="78"/>
      <c r="I200" s="78"/>
      <c r="J200" s="78"/>
    </row>
    <row r="201" ht="15.75" customHeight="1">
      <c r="A201" s="78"/>
      <c r="B201" s="78"/>
      <c r="C201" s="78"/>
      <c r="D201" s="78"/>
      <c r="E201" s="78"/>
      <c r="F201" s="78"/>
      <c r="G201" s="78"/>
      <c r="H201" s="78"/>
      <c r="I201" s="78"/>
      <c r="J201" s="78"/>
    </row>
    <row r="202" ht="15.75" customHeight="1">
      <c r="A202" s="78"/>
      <c r="B202" s="78"/>
      <c r="C202" s="78"/>
      <c r="D202" s="78"/>
      <c r="E202" s="78"/>
      <c r="F202" s="78"/>
      <c r="G202" s="78"/>
      <c r="H202" s="78"/>
      <c r="I202" s="78"/>
      <c r="J202" s="78"/>
    </row>
    <row r="203" ht="15.75" customHeight="1">
      <c r="A203" s="78"/>
      <c r="B203" s="78"/>
      <c r="C203" s="78"/>
      <c r="D203" s="78"/>
      <c r="E203" s="78"/>
      <c r="F203" s="78"/>
      <c r="G203" s="78"/>
      <c r="H203" s="78"/>
      <c r="I203" s="78"/>
      <c r="J203" s="78"/>
    </row>
    <row r="204" ht="15.75" customHeight="1">
      <c r="A204" s="78"/>
      <c r="B204" s="78"/>
      <c r="C204" s="78"/>
      <c r="D204" s="78"/>
      <c r="E204" s="78"/>
      <c r="F204" s="78"/>
      <c r="G204" s="78"/>
      <c r="H204" s="78"/>
      <c r="I204" s="78"/>
      <c r="J204" s="78"/>
    </row>
    <row r="205" ht="15.75" customHeight="1">
      <c r="A205" s="78"/>
      <c r="B205" s="78"/>
      <c r="C205" s="78"/>
      <c r="D205" s="78"/>
      <c r="E205" s="78"/>
      <c r="F205" s="78"/>
      <c r="G205" s="78"/>
      <c r="H205" s="78"/>
      <c r="I205" s="78"/>
      <c r="J205" s="78"/>
    </row>
    <row r="206" ht="15.75" customHeight="1">
      <c r="A206" s="78"/>
      <c r="B206" s="78"/>
      <c r="C206" s="78"/>
      <c r="D206" s="78"/>
      <c r="E206" s="78"/>
      <c r="F206" s="78"/>
      <c r="G206" s="78"/>
      <c r="H206" s="78"/>
      <c r="I206" s="78"/>
      <c r="J206" s="78"/>
    </row>
    <row r="207" ht="15.75" customHeight="1">
      <c r="A207" s="78"/>
      <c r="B207" s="78"/>
      <c r="C207" s="78"/>
      <c r="D207" s="78"/>
      <c r="E207" s="78"/>
      <c r="F207" s="78"/>
      <c r="G207" s="78"/>
      <c r="H207" s="78"/>
      <c r="I207" s="78"/>
      <c r="J207" s="78"/>
    </row>
    <row r="208" ht="15.75" customHeight="1">
      <c r="A208" s="78"/>
      <c r="B208" s="78"/>
      <c r="C208" s="78"/>
      <c r="D208" s="78"/>
      <c r="E208" s="78"/>
      <c r="F208" s="78"/>
      <c r="G208" s="78"/>
      <c r="H208" s="78"/>
      <c r="I208" s="78"/>
      <c r="J208" s="78"/>
    </row>
    <row r="209" ht="15.75" customHeight="1">
      <c r="A209" s="78"/>
      <c r="B209" s="78"/>
      <c r="C209" s="78"/>
      <c r="D209" s="78"/>
      <c r="E209" s="78"/>
      <c r="F209" s="78"/>
      <c r="G209" s="78"/>
      <c r="H209" s="78"/>
      <c r="I209" s="78"/>
      <c r="J209" s="78"/>
    </row>
    <row r="210" ht="15.75" customHeight="1">
      <c r="A210" s="78"/>
      <c r="B210" s="78"/>
      <c r="C210" s="78"/>
      <c r="D210" s="78"/>
      <c r="E210" s="78"/>
      <c r="F210" s="78"/>
      <c r="G210" s="78"/>
      <c r="H210" s="78"/>
      <c r="I210" s="78"/>
      <c r="J210" s="78"/>
    </row>
    <row r="211" ht="15.75" customHeight="1">
      <c r="A211" s="78"/>
      <c r="B211" s="78"/>
      <c r="C211" s="78"/>
      <c r="D211" s="78"/>
      <c r="E211" s="78"/>
      <c r="F211" s="78"/>
      <c r="G211" s="78"/>
      <c r="H211" s="78"/>
      <c r="I211" s="78"/>
      <c r="J211" s="78"/>
    </row>
    <row r="212" ht="15.75" customHeight="1">
      <c r="A212" s="78"/>
      <c r="B212" s="78"/>
      <c r="C212" s="78"/>
      <c r="D212" s="78"/>
      <c r="E212" s="78"/>
      <c r="F212" s="78"/>
      <c r="G212" s="78"/>
      <c r="H212" s="78"/>
      <c r="I212" s="78"/>
      <c r="J212" s="78"/>
    </row>
    <row r="213" ht="15.75" customHeight="1">
      <c r="A213" s="78"/>
      <c r="B213" s="78"/>
      <c r="C213" s="78"/>
      <c r="D213" s="78"/>
      <c r="E213" s="78"/>
      <c r="F213" s="78"/>
      <c r="G213" s="78"/>
      <c r="H213" s="78"/>
      <c r="I213" s="78"/>
      <c r="J213" s="78"/>
    </row>
    <row r="214" ht="15.75" customHeight="1">
      <c r="A214" s="78"/>
      <c r="B214" s="78"/>
      <c r="C214" s="78"/>
      <c r="D214" s="78"/>
      <c r="E214" s="78"/>
      <c r="F214" s="78"/>
      <c r="G214" s="78"/>
      <c r="H214" s="78"/>
      <c r="I214" s="78"/>
      <c r="J214" s="78"/>
    </row>
    <row r="215" ht="15.75" customHeight="1">
      <c r="A215" s="78"/>
      <c r="B215" s="78"/>
      <c r="C215" s="78"/>
      <c r="D215" s="78"/>
      <c r="E215" s="78"/>
      <c r="F215" s="78"/>
      <c r="G215" s="78"/>
      <c r="H215" s="78"/>
      <c r="I215" s="78"/>
      <c r="J215" s="78"/>
    </row>
    <row r="216" ht="15.75" customHeight="1">
      <c r="A216" s="78"/>
      <c r="B216" s="78"/>
      <c r="C216" s="78"/>
      <c r="D216" s="78"/>
      <c r="E216" s="78"/>
      <c r="F216" s="78"/>
      <c r="G216" s="78"/>
      <c r="H216" s="78"/>
      <c r="I216" s="78"/>
      <c r="J216" s="78"/>
    </row>
    <row r="217" ht="15.75" customHeight="1">
      <c r="A217" s="78"/>
      <c r="B217" s="78"/>
      <c r="C217" s="78"/>
      <c r="D217" s="78"/>
      <c r="E217" s="78"/>
      <c r="F217" s="78"/>
      <c r="G217" s="78"/>
      <c r="H217" s="78"/>
      <c r="I217" s="78"/>
      <c r="J217" s="78"/>
    </row>
    <row r="218" ht="15.75" customHeight="1">
      <c r="A218" s="78"/>
      <c r="B218" s="78"/>
      <c r="C218" s="78"/>
      <c r="D218" s="78"/>
      <c r="E218" s="78"/>
      <c r="F218" s="78"/>
      <c r="G218" s="78"/>
      <c r="H218" s="78"/>
      <c r="I218" s="78"/>
      <c r="J218" s="78"/>
    </row>
    <row r="219" ht="15.75" customHeight="1">
      <c r="A219" s="78"/>
      <c r="B219" s="78"/>
      <c r="C219" s="78"/>
      <c r="D219" s="78"/>
      <c r="E219" s="78"/>
      <c r="F219" s="78"/>
      <c r="G219" s="78"/>
      <c r="H219" s="78"/>
      <c r="I219" s="78"/>
      <c r="J219" s="78"/>
    </row>
    <row r="220" ht="15.75" customHeight="1">
      <c r="A220" s="78"/>
      <c r="B220" s="78"/>
      <c r="C220" s="78"/>
      <c r="D220" s="78"/>
      <c r="E220" s="78"/>
      <c r="F220" s="78"/>
      <c r="G220" s="78"/>
      <c r="H220" s="78"/>
      <c r="I220" s="78"/>
      <c r="J220" s="78"/>
    </row>
    <row r="221" ht="15.75" customHeight="1">
      <c r="A221" s="78"/>
      <c r="B221" s="78"/>
      <c r="C221" s="78"/>
      <c r="D221" s="78"/>
      <c r="E221" s="78"/>
      <c r="F221" s="78"/>
      <c r="G221" s="78"/>
      <c r="H221" s="78"/>
      <c r="I221" s="78"/>
      <c r="J221" s="78"/>
    </row>
    <row r="222" ht="15.75" customHeight="1">
      <c r="A222" s="78"/>
      <c r="B222" s="78"/>
      <c r="C222" s="78"/>
      <c r="D222" s="78"/>
      <c r="E222" s="78"/>
      <c r="F222" s="78"/>
      <c r="G222" s="78"/>
      <c r="H222" s="78"/>
      <c r="I222" s="78"/>
      <c r="J222" s="78"/>
    </row>
    <row r="223" ht="15.75" customHeight="1">
      <c r="A223" s="78"/>
      <c r="B223" s="78"/>
      <c r="C223" s="78"/>
      <c r="D223" s="78"/>
      <c r="E223" s="78"/>
      <c r="F223" s="78"/>
      <c r="G223" s="78"/>
      <c r="H223" s="78"/>
      <c r="I223" s="78"/>
      <c r="J223" s="78"/>
    </row>
    <row r="224" ht="15.75" customHeight="1">
      <c r="A224" s="78"/>
      <c r="B224" s="78"/>
      <c r="C224" s="78"/>
      <c r="D224" s="78"/>
      <c r="E224" s="78"/>
      <c r="F224" s="78"/>
      <c r="G224" s="78"/>
      <c r="H224" s="78"/>
      <c r="I224" s="78"/>
      <c r="J224" s="78"/>
    </row>
    <row r="225" ht="15.75" customHeight="1">
      <c r="A225" s="78"/>
      <c r="B225" s="78"/>
      <c r="C225" s="78"/>
      <c r="D225" s="78"/>
      <c r="E225" s="78"/>
      <c r="F225" s="78"/>
      <c r="G225" s="78"/>
      <c r="H225" s="78"/>
      <c r="I225" s="78"/>
      <c r="J225" s="78"/>
    </row>
    <row r="226" ht="15.75" customHeight="1">
      <c r="A226" s="78"/>
      <c r="B226" s="78"/>
      <c r="C226" s="78"/>
      <c r="D226" s="78"/>
      <c r="E226" s="78"/>
      <c r="F226" s="78"/>
      <c r="G226" s="78"/>
      <c r="H226" s="78"/>
      <c r="I226" s="78"/>
      <c r="J226" s="78"/>
    </row>
    <row r="227" ht="15.75" customHeight="1">
      <c r="A227" s="78"/>
      <c r="B227" s="78"/>
      <c r="C227" s="78"/>
      <c r="D227" s="78"/>
      <c r="E227" s="78"/>
      <c r="F227" s="78"/>
      <c r="G227" s="78"/>
      <c r="H227" s="78"/>
      <c r="I227" s="78"/>
      <c r="J227" s="78"/>
    </row>
    <row r="228" ht="15.75" customHeight="1">
      <c r="A228" s="78"/>
      <c r="B228" s="78"/>
      <c r="C228" s="78"/>
      <c r="D228" s="78"/>
      <c r="E228" s="78"/>
      <c r="F228" s="78"/>
      <c r="G228" s="78"/>
      <c r="H228" s="78"/>
      <c r="I228" s="78"/>
      <c r="J228" s="78"/>
    </row>
    <row r="229" ht="15.75" customHeight="1">
      <c r="A229" s="78"/>
      <c r="B229" s="78"/>
      <c r="C229" s="78"/>
      <c r="D229" s="78"/>
      <c r="E229" s="78"/>
      <c r="F229" s="78"/>
      <c r="G229" s="78"/>
      <c r="H229" s="78"/>
      <c r="I229" s="78"/>
      <c r="J229" s="7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2:J2"/>
    <mergeCell ref="A8:J8"/>
    <mergeCell ref="A15:J15"/>
    <mergeCell ref="A23:J23"/>
    <mergeCell ref="A29:J29"/>
    <mergeCell ref="A39:J39"/>
  </mergeCells>
  <dataValidations>
    <dataValidation type="list" allowBlank="1" sqref="C5:C6">
      <formula1>"Observation/Risk,UX/Observation,Bug,Risk,UX,Bug / UI·데이터 표시"</formula1>
    </dataValidation>
    <dataValidation type="list" allowBlank="1" sqref="J5:J7">
      <formula1>"관찰 후보,UX 후보,확인된 결함,BTS 등록 완료,보류,Fail · Jira 연계"</formula1>
    </dataValidation>
  </dataValidations>
  <printOptions/>
  <pageMargins bottom="0.75" footer="0.0" header="0.0" left="0.7" right="0.7" top="0.75"/>
  <pageSetup orientation="landscape"/>
  <drawing r:id="rId1"/>
</worksheet>
</file>