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7245"/>
  </bookViews>
  <sheets>
    <sheet name="tweets" sheetId="3" r:id="rId1"/>
  </sheets>
  <calcPr calcId="144525"/>
</workbook>
</file>

<file path=xl/calcChain.xml><?xml version="1.0" encoding="utf-8"?>
<calcChain xmlns="http://schemas.openxmlformats.org/spreadsheetml/2006/main">
  <c r="AL44" i="3" l="1"/>
  <c r="AL43" i="3"/>
  <c r="AL42" i="3"/>
  <c r="Z44" i="3"/>
  <c r="AA44" i="3"/>
  <c r="AB44" i="3"/>
  <c r="AC44" i="3"/>
  <c r="AD44" i="3"/>
  <c r="AF44" i="3"/>
  <c r="AG44" i="3"/>
  <c r="AH44" i="3"/>
  <c r="AI44" i="3"/>
  <c r="AJ44" i="3"/>
  <c r="Z43" i="3"/>
  <c r="AA43" i="3"/>
  <c r="AB43" i="3"/>
  <c r="AC43" i="3"/>
  <c r="AD43" i="3"/>
  <c r="AF43" i="3"/>
  <c r="AG43" i="3"/>
  <c r="AH43" i="3"/>
  <c r="AI43" i="3"/>
  <c r="AJ43" i="3"/>
  <c r="Z42" i="3"/>
  <c r="AA42" i="3"/>
  <c r="AB42" i="3"/>
  <c r="AC42" i="3"/>
  <c r="AD42" i="3"/>
  <c r="AF42" i="3"/>
  <c r="AG42" i="3"/>
  <c r="AH42" i="3"/>
  <c r="AI42" i="3"/>
  <c r="AJ42" i="3"/>
  <c r="D44" i="3"/>
  <c r="E44" i="3"/>
  <c r="F44" i="3"/>
  <c r="H44" i="3"/>
  <c r="I44" i="3"/>
  <c r="J44" i="3"/>
  <c r="K44" i="3"/>
  <c r="L44" i="3"/>
  <c r="N44" i="3"/>
  <c r="O44" i="3"/>
  <c r="P44" i="3"/>
  <c r="Q44" i="3"/>
  <c r="R44" i="3"/>
  <c r="T44" i="3"/>
  <c r="U44" i="3"/>
  <c r="V44" i="3"/>
  <c r="W44" i="3"/>
  <c r="X44" i="3"/>
  <c r="D43" i="3"/>
  <c r="E43" i="3"/>
  <c r="F43" i="3"/>
  <c r="H43" i="3"/>
  <c r="I43" i="3"/>
  <c r="J43" i="3"/>
  <c r="K43" i="3"/>
  <c r="L43" i="3"/>
  <c r="N43" i="3"/>
  <c r="O43" i="3"/>
  <c r="P43" i="3"/>
  <c r="Q43" i="3"/>
  <c r="R43" i="3"/>
  <c r="T43" i="3"/>
  <c r="U43" i="3"/>
  <c r="V43" i="3"/>
  <c r="W43" i="3"/>
  <c r="X43" i="3"/>
  <c r="D42" i="3"/>
  <c r="E42" i="3"/>
  <c r="F42" i="3"/>
  <c r="H42" i="3"/>
  <c r="I42" i="3"/>
  <c r="J42" i="3"/>
  <c r="K42" i="3"/>
  <c r="L42" i="3"/>
  <c r="N42" i="3"/>
  <c r="O42" i="3"/>
  <c r="P42" i="3"/>
  <c r="Q42" i="3"/>
  <c r="R42" i="3"/>
  <c r="T42" i="3"/>
  <c r="U42" i="3"/>
  <c r="V42" i="3"/>
  <c r="W42" i="3"/>
  <c r="X42" i="3"/>
  <c r="C44" i="3"/>
  <c r="AM36" i="3" s="1"/>
  <c r="C43" i="3"/>
  <c r="C42" i="3"/>
  <c r="AC41" i="3"/>
  <c r="AD41" i="3"/>
  <c r="AF41" i="3"/>
  <c r="AG41" i="3"/>
  <c r="AH41" i="3"/>
  <c r="AI41" i="3"/>
  <c r="AJ41" i="3"/>
  <c r="AL41" i="3"/>
  <c r="O41" i="3"/>
  <c r="P41" i="3"/>
  <c r="Q41" i="3"/>
  <c r="R41" i="3"/>
  <c r="T41" i="3"/>
  <c r="U41" i="3"/>
  <c r="V41" i="3"/>
  <c r="W41" i="3"/>
  <c r="X41" i="3"/>
  <c r="Z41" i="3"/>
  <c r="AA41" i="3"/>
  <c r="AB41" i="3"/>
  <c r="D41" i="3"/>
  <c r="E41" i="3"/>
  <c r="F41" i="3"/>
  <c r="H41" i="3"/>
  <c r="I41" i="3"/>
  <c r="J41" i="3"/>
  <c r="K41" i="3"/>
  <c r="L41" i="3"/>
  <c r="N41" i="3"/>
  <c r="C41" i="3"/>
  <c r="AM38" i="3" l="1"/>
  <c r="AM41" i="3" l="1"/>
  <c r="AO36" i="3" l="1"/>
  <c r="AO39" i="3"/>
  <c r="AO40" i="3"/>
  <c r="AO43" i="3"/>
  <c r="AO37" i="3"/>
  <c r="AO38" i="3"/>
  <c r="AO41" i="3"/>
  <c r="AO42" i="3"/>
  <c r="AO46" i="3"/>
  <c r="AO44" i="3"/>
  <c r="AO47" i="3"/>
  <c r="AO45" i="3"/>
  <c r="AR42" i="3" l="1"/>
  <c r="AQ42" i="3"/>
  <c r="AT42" i="3"/>
  <c r="AP42" i="3"/>
  <c r="AS42" i="3"/>
  <c r="AP43" i="3"/>
  <c r="AS43" i="3"/>
  <c r="AT43" i="3"/>
  <c r="AR43" i="3"/>
  <c r="AQ43" i="3"/>
  <c r="AS40" i="3"/>
  <c r="AS41" i="3"/>
  <c r="AT41" i="3"/>
  <c r="AP41" i="3"/>
  <c r="AQ41" i="3"/>
  <c r="AR41" i="3"/>
  <c r="AR40" i="3"/>
  <c r="AT40" i="3"/>
  <c r="AQ40" i="3"/>
  <c r="AP40" i="3"/>
  <c r="AR38" i="3"/>
  <c r="AP38" i="3"/>
  <c r="AQ38" i="3"/>
  <c r="AT38" i="3"/>
  <c r="AS38" i="3"/>
  <c r="AP39" i="3"/>
  <c r="AS39" i="3"/>
  <c r="AT39" i="3"/>
  <c r="AR39" i="3"/>
  <c r="AQ39" i="3"/>
  <c r="AS36" i="3"/>
  <c r="AS37" i="3"/>
  <c r="AT37" i="3"/>
  <c r="AP37" i="3"/>
  <c r="AR37" i="3"/>
  <c r="AQ37" i="3"/>
  <c r="AR36" i="3"/>
  <c r="AT36" i="3"/>
  <c r="AQ36" i="3"/>
  <c r="AP36" i="3"/>
  <c r="AP46" i="3"/>
  <c r="AP45" i="3"/>
  <c r="AS45" i="3"/>
  <c r="AR45" i="3"/>
  <c r="AQ46" i="3"/>
  <c r="AR46" i="3"/>
  <c r="AQ45" i="3"/>
  <c r="AT45" i="3"/>
  <c r="AT44" i="3"/>
  <c r="AR44" i="3"/>
  <c r="AQ44" i="3"/>
  <c r="AP44" i="3"/>
  <c r="AS44" i="3"/>
  <c r="AS47" i="3"/>
  <c r="AT47" i="3"/>
  <c r="AR47" i="3"/>
  <c r="AQ47" i="3"/>
  <c r="AP47" i="3"/>
  <c r="AS46" i="3"/>
  <c r="AT46" i="3"/>
  <c r="AR48" i="3" l="1"/>
  <c r="AS48" i="3"/>
  <c r="AQ48" i="3"/>
  <c r="AT48" i="3"/>
  <c r="AP48" i="3"/>
</calcChain>
</file>

<file path=xl/sharedStrings.xml><?xml version="1.0" encoding="utf-8"?>
<sst xmlns="http://schemas.openxmlformats.org/spreadsheetml/2006/main" count="165" uniqueCount="33">
  <si>
    <t xml:space="preserve"> NMI: </t>
  </si>
  <si>
    <t>Without Decay</t>
  </si>
  <si>
    <t>STDEV</t>
  </si>
  <si>
    <t>_ICF_CWW</t>
  </si>
  <si>
    <t>TWEETS</t>
  </si>
  <si>
    <t>Classes</t>
  </si>
  <si>
    <t>AVG</t>
  </si>
  <si>
    <t>Max</t>
  </si>
  <si>
    <t>Min</t>
  </si>
  <si>
    <t>DECAY 0.000004</t>
  </si>
  <si>
    <t>DECAY 0.000006</t>
  </si>
  <si>
    <t>DECAY 0.000009</t>
  </si>
  <si>
    <t xml:space="preserve"> Clus:</t>
  </si>
  <si>
    <t>α</t>
  </si>
  <si>
    <t>β</t>
  </si>
  <si>
    <t>_ICF</t>
  </si>
  <si>
    <t>ICF_CWW</t>
  </si>
  <si>
    <t>ICF</t>
  </si>
  <si>
    <t>ICF_CWW_4E-6</t>
  </si>
  <si>
    <t>ICF_CWW_9E-6</t>
  </si>
  <si>
    <t>Range</t>
  </si>
  <si>
    <t>Exsiting</t>
  </si>
  <si>
    <t xml:space="preserve"> NMI </t>
  </si>
  <si>
    <t>ARI</t>
  </si>
  <si>
    <t>Compl</t>
  </si>
  <si>
    <t>V_meas</t>
  </si>
  <si>
    <t>Homo</t>
  </si>
  <si>
    <t>tweets_ICF_CWW</t>
  </si>
  <si>
    <t>Tweets_ICF_CWW</t>
  </si>
  <si>
    <t>AMI</t>
  </si>
  <si>
    <t>FMS</t>
  </si>
  <si>
    <t>Purity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</si>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</sst>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6" fillId="0" borderId="0" xfId="0" applyFont="1"/>
    <xf numFmtId="0" fontId="16" fillId="33" borderId="10" xfId="0" applyFont="1" applyFill="1" applyBorder="1"/>
    <xf numFmtId="0" fontId="19" fillId="0" borderId="11" xfId="0" applyFont="1" applyBorder="1"/>
    <xf numFmtId="0" fontId="16" fillId="34" borderId="16" xfId="0" applyFont="1" applyFill="1" applyBorder="1"/>
    <xf numFmtId="0" fontId="0" fillId="34" borderId="16" xfId="0" applyFill="1" applyBorder="1"/>
    <xf numFmtId="0" fontId="16" fillId="0" borderId="16" xfId="0" applyFont="1" applyBorder="1"/>
    <xf numFmtId="0" fontId="0" fillId="35" borderId="14" xfId="0" applyFill="1" applyBorder="1"/>
    <xf numFmtId="0" fontId="0" fillId="35" borderId="15" xfId="0" applyFill="1" applyBorder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NumberFormat="1"/>
    <xf numFmtId="0" fontId="0" fillId="0" borderId="0" xfId="0" applyFill="1" applyBorder="1"/>
    <xf numFmtId="0" fontId="16" fillId="0" borderId="13" xfId="0" applyFont="1" applyBorder="1"/>
    <xf numFmtId="0" fontId="16" fillId="36" borderId="0" xfId="0" applyFont="1" applyFill="1"/>
    <xf numFmtId="0" fontId="0" fillId="37" borderId="0" xfId="0" applyFill="1"/>
    <xf numFmtId="0" fontId="16" fillId="33" borderId="19" xfId="0" applyFont="1" applyFill="1" applyBorder="1"/>
    <xf numFmtId="0" fontId="0" fillId="38" borderId="0" xfId="0" applyFill="1"/>
    <xf numFmtId="0" fontId="19" fillId="0" borderId="20" xfId="0" applyFont="1" applyBorder="1"/>
    <xf numFmtId="0" fontId="0" fillId="35" borderId="10" xfId="0" applyFill="1" applyBorder="1"/>
    <xf numFmtId="0" fontId="16" fillId="33" borderId="15" xfId="0" applyFont="1" applyFill="1" applyBorder="1"/>
    <xf numFmtId="0" fontId="16" fillId="34" borderId="15" xfId="0" applyFont="1" applyFill="1" applyBorder="1"/>
    <xf numFmtId="0" fontId="16" fillId="0" borderId="15" xfId="0" applyFont="1" applyBorder="1"/>
    <xf numFmtId="0" fontId="0" fillId="39" borderId="0" xfId="0" applyFill="1"/>
    <xf numFmtId="0" fontId="0" fillId="39" borderId="13" xfId="0" applyFill="1" applyBorder="1"/>
    <xf numFmtId="11" fontId="0" fillId="0" borderId="0" xfId="0" applyNumberFormat="1"/>
    <xf numFmtId="0" fontId="0" fillId="0" borderId="10" xfId="0" applyBorder="1"/>
    <xf numFmtId="0" fontId="0" fillId="36" borderId="0" xfId="0" applyFill="1"/>
    <xf numFmtId="0" fontId="0" fillId="36" borderId="18" xfId="0" applyFill="1" applyBorder="1"/>
    <xf numFmtId="0" fontId="0" fillId="36" borderId="17" xfId="0" applyFill="1" applyBorder="1"/>
    <xf numFmtId="0" fontId="0" fillId="36" borderId="13" xfId="0" applyFill="1" applyBorder="1"/>
    <xf numFmtId="0" fontId="0" fillId="0" borderId="0" xfId="0" applyFont="1"/>
    <xf numFmtId="0" fontId="0" fillId="0" borderId="13" xfId="0" applyFont="1" applyBorder="1"/>
    <xf numFmtId="11" fontId="16" fillId="0" borderId="0" xfId="0" applyNumberFormat="1" applyFont="1"/>
    <xf numFmtId="11" fontId="16" fillId="36" borderId="0" xfId="0" applyNumberFormat="1" applyFont="1" applyFill="1"/>
    <xf numFmtId="0" fontId="0" fillId="38" borderId="13" xfId="0" applyFill="1" applyBorder="1"/>
    <xf numFmtId="0" fontId="16" fillId="0" borderId="0" xfId="0" applyNumberFormat="1" applyFont="1"/>
    <xf numFmtId="0" fontId="0" fillId="36" borderId="0" xfId="0" applyFont="1" applyFill="1"/>
    <xf numFmtId="0" fontId="16" fillId="33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ICF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tweets!$I$3</c:f>
              <c:strCache>
                <c:ptCount val="1"/>
                <c:pt idx="0">
                  <c:v> NMI </c:v>
                </c:pt>
              </c:strCache>
            </c:strRef>
          </c:cat>
          <c:val>
            <c:numRef>
              <c:f>tweets!$I$43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08-4A66-838C-29FE426EB98D}"/>
            </c:ext>
          </c:extLst>
        </c:ser>
        <c:ser>
          <c:idx val="2"/>
          <c:order val="1"/>
          <c:tx>
            <c:v>ICF_CWW</c:v>
          </c:tx>
          <c:invertIfNegative val="0"/>
          <c:cat>
            <c:strRef>
              <c:f>tweets!$I$3</c:f>
              <c:strCache>
                <c:ptCount val="1"/>
                <c:pt idx="0">
                  <c:v> NMI </c:v>
                </c:pt>
              </c:strCache>
            </c:strRef>
          </c:cat>
          <c:val>
            <c:numRef>
              <c:f>tweets!$O$43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08-4A66-838C-29FE426EB98D}"/>
            </c:ext>
          </c:extLst>
        </c:ser>
        <c:ser>
          <c:idx val="3"/>
          <c:order val="2"/>
          <c:tx>
            <c:v>ICF_CWW_DEC4e-6</c:v>
          </c:tx>
          <c:spPr>
            <a:pattFill prst="smGrid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tweets!$I$3</c:f>
              <c:strCache>
                <c:ptCount val="1"/>
                <c:pt idx="0">
                  <c:v> NMI </c:v>
                </c:pt>
              </c:strCache>
            </c:strRef>
          </c:cat>
          <c:val>
            <c:numRef>
              <c:f>tweets!$U$43</c:f>
              <c:numCache>
                <c:formatCode>General</c:formatCode>
                <c:ptCount val="1"/>
                <c:pt idx="0">
                  <c:v>0.83666894371679701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08-4A66-838C-29FE426EB98D}"/>
            </c:ext>
          </c:extLst>
        </c:ser>
        <c:ser>
          <c:idx val="4"/>
          <c:order val="3"/>
          <c:tx>
            <c:v>ICF_CWW_DEC6e-6</c:v>
          </c:tx>
          <c:spPr>
            <a:pattFill prst="diagBrick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tweets!$I$3</c:f>
              <c:strCache>
                <c:ptCount val="1"/>
                <c:pt idx="0">
                  <c:v> NMI </c:v>
                </c:pt>
              </c:strCache>
            </c:strRef>
          </c:cat>
          <c:val>
            <c:numRef>
              <c:f>tweets!$AA$43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08-4A66-838C-29FE426EB98D}"/>
            </c:ext>
          </c:extLst>
        </c:ser>
        <c:ser>
          <c:idx val="5"/>
          <c:order val="4"/>
          <c:tx>
            <c:v>ICF_CWW_DEC9e-6</c:v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tweets!$I$3</c:f>
              <c:strCache>
                <c:ptCount val="1"/>
                <c:pt idx="0">
                  <c:v> NMI </c:v>
                </c:pt>
              </c:strCache>
            </c:strRef>
          </c:cat>
          <c:val>
            <c:numRef>
              <c:f>tweets!$AG$43</c:f>
              <c:numCache>
                <c:formatCode>General</c:formatCode>
                <c:ptCount val="1"/>
                <c:pt idx="0">
                  <c:v>0.84176030362438503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08-4A66-838C-29FE426EB98D}"/>
            </c:ext>
          </c:extLst>
        </c:ser>
        <c:ser>
          <c:idx val="6"/>
          <c:order val="5"/>
          <c:tx>
            <c:v>DTM</c:v>
          </c:tx>
          <c:invertIfNegative val="0"/>
          <c:cat>
            <c:strRef>
              <c:f>tweets!$I$3</c:f>
              <c:strCache>
                <c:ptCount val="1"/>
                <c:pt idx="0">
                  <c:v> NMI 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308-4A66-838C-29FE426EB98D}"/>
            </c:ext>
          </c:extLst>
        </c:ser>
        <c:ser>
          <c:idx val="7"/>
          <c:order val="6"/>
          <c:tx>
            <c:v>MStreamF</c:v>
          </c:tx>
          <c:invertIfNegative val="0"/>
          <c:cat>
            <c:strRef>
              <c:f>tweets!$I$3</c:f>
              <c:strCache>
                <c:ptCount val="1"/>
                <c:pt idx="0">
                  <c:v> NMI </c:v>
                </c:pt>
              </c:strCache>
            </c:strRef>
          </c:cat>
          <c:val>
            <c:numRef>
              <c:f>MSTreamF!#REF!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308-4A66-838C-29FE426E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886720"/>
        <c:axId val="325888256"/>
      </c:barChart>
      <c:catAx>
        <c:axId val="32588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5888256"/>
        <c:crosses val="autoZero"/>
        <c:auto val="1"/>
        <c:lblAlgn val="ctr"/>
        <c:lblOffset val="100"/>
        <c:noMultiLvlLbl val="0"/>
      </c:catAx>
      <c:valAx>
        <c:axId val="3258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8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46</xdr:row>
      <xdr:rowOff>19050</xdr:rowOff>
    </xdr:from>
    <xdr:to>
      <xdr:col>14</xdr:col>
      <xdr:colOff>533400</xdr:colOff>
      <xdr:row>62</xdr:row>
      <xdr:rowOff>0</xdr:rowOff>
    </xdr:to>
    <xdr:graphicFrame macro="">
      <xdr:nvGraphicFramePr>
        <xdr:cNvPr id="5" name="Chart 4" title="Tweet Datas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0.2397</cdr:x>
      <cdr:y>0.00181</cdr:y>
    </cdr:from>
    <cdr:to>
      <cdr:x>0.69476</cdr:x>
      <cdr:y>0.07729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0174" y="4969"/>
          <a:ext cx="2012674" cy="207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3"/>
  <sheetViews>
    <sheetView tabSelected="1" workbookViewId="0">
      <pane xSplit="1" topLeftCell="B1" activePane="topRight" state="frozen"/>
      <selection pane="topRight" activeCell="BG8" sqref="BG8"/>
    </sheetView>
  </sheetViews>
  <sheetFormatPr defaultRowHeight="15" x14ac:dyDescent="0.25"/>
  <cols>
    <col min="1" max="1" width="7.42578125" bestFit="1" customWidth="1"/>
    <col min="3" max="3" width="7" customWidth="1"/>
    <col min="4" max="4" width="6.28515625" customWidth="1"/>
    <col min="5" max="5" width="7.42578125" customWidth="1"/>
    <col min="6" max="7" width="7.85546875" customWidth="1"/>
    <col min="8" max="8" width="7.7109375" customWidth="1"/>
    <col min="20" max="20" width="6.42578125" customWidth="1"/>
    <col min="21" max="21" width="7.5703125" customWidth="1"/>
    <col min="22" max="22" width="6.7109375" customWidth="1"/>
    <col min="23" max="23" width="7.85546875" customWidth="1"/>
    <col min="26" max="26" width="8.42578125" customWidth="1"/>
    <col min="32" max="32" width="8.140625" customWidth="1"/>
    <col min="38" max="38" width="8.140625" customWidth="1"/>
    <col min="51" max="51" width="12" style="15" bestFit="1" customWidth="1"/>
  </cols>
  <sheetData>
    <row r="1" spans="1:61" ht="28.5" x14ac:dyDescent="0.45">
      <c r="A1" s="42" t="s">
        <v>4</v>
      </c>
      <c r="B1" s="42"/>
      <c r="C1" s="47" t="s">
        <v>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3" t="s">
        <v>9</v>
      </c>
      <c r="V1" s="43"/>
      <c r="W1" s="43"/>
      <c r="X1" s="43"/>
      <c r="Y1" s="43"/>
      <c r="Z1" s="43"/>
      <c r="AA1" s="43" t="s">
        <v>10</v>
      </c>
      <c r="AB1" s="43"/>
      <c r="AC1" s="43"/>
      <c r="AD1" s="43"/>
      <c r="AE1" s="43"/>
      <c r="AF1" s="43"/>
      <c r="AG1" s="43" t="s">
        <v>11</v>
      </c>
      <c r="AH1" s="43"/>
      <c r="AI1" s="43"/>
      <c r="AJ1" s="43"/>
      <c r="AK1" s="43"/>
      <c r="AL1" s="43"/>
      <c r="AY1" s="11" t="s">
        <v>0</v>
      </c>
      <c r="AZ1" s="23" t="s">
        <v>23</v>
      </c>
      <c r="BA1" s="23" t="s">
        <v>25</v>
      </c>
      <c r="BB1" s="23" t="s">
        <v>24</v>
      </c>
      <c r="BC1" s="12" t="s">
        <v>26</v>
      </c>
      <c r="BD1" s="12" t="s">
        <v>29</v>
      </c>
      <c r="BE1" s="12" t="s">
        <v>30</v>
      </c>
      <c r="BF1" s="12" t="s">
        <v>31</v>
      </c>
      <c r="BG1" s="12" t="s">
        <v>32</v>
      </c>
      <c r="BH1" s="12" t="s">
        <v>12</v>
      </c>
      <c r="BI1" s="35">
        <v>269</v>
      </c>
    </row>
    <row r="2" spans="1:61" ht="18.75" x14ac:dyDescent="0.3">
      <c r="A2" t="s">
        <v>5</v>
      </c>
      <c r="B2">
        <v>269</v>
      </c>
      <c r="C2" s="7"/>
      <c r="D2" s="22"/>
      <c r="E2" s="22"/>
      <c r="F2" s="22"/>
      <c r="G2" s="22"/>
      <c r="H2" s="1"/>
      <c r="I2" s="44" t="s">
        <v>15</v>
      </c>
      <c r="J2" s="45"/>
      <c r="K2" s="45"/>
      <c r="L2" s="45"/>
      <c r="M2" s="45"/>
      <c r="N2" s="46"/>
      <c r="O2" s="44" t="s">
        <v>3</v>
      </c>
      <c r="P2" s="45"/>
      <c r="Q2" s="45"/>
      <c r="R2" s="45"/>
      <c r="S2" s="45"/>
      <c r="T2" s="46"/>
      <c r="U2" s="44" t="s">
        <v>3</v>
      </c>
      <c r="V2" s="45"/>
      <c r="W2" s="45"/>
      <c r="X2" s="45"/>
      <c r="Y2" s="45"/>
      <c r="Z2" s="46"/>
      <c r="AA2" s="44" t="s">
        <v>3</v>
      </c>
      <c r="AB2" s="45"/>
      <c r="AC2" s="45"/>
      <c r="AD2" s="45"/>
      <c r="AE2" s="45"/>
      <c r="AF2" s="46"/>
      <c r="AG2" s="44" t="s">
        <v>3</v>
      </c>
      <c r="AH2" s="45"/>
      <c r="AI2" s="45"/>
      <c r="AJ2" s="45"/>
      <c r="AK2" s="45"/>
      <c r="AL2" s="46"/>
      <c r="AU2" t="s">
        <v>27</v>
      </c>
      <c r="AV2">
        <v>2E-3</v>
      </c>
      <c r="AW2">
        <v>4.0000000000000002E-4</v>
      </c>
      <c r="AX2" s="29">
        <v>1.0000000000000001E-5</v>
      </c>
      <c r="AY2" s="15">
        <v>0.83898833318545396</v>
      </c>
      <c r="AZ2">
        <v>0.48097135130732499</v>
      </c>
      <c r="BA2">
        <v>0.83390157209663796</v>
      </c>
      <c r="BB2">
        <v>0.75129597221571798</v>
      </c>
      <c r="BC2">
        <v>0.93691627434839597</v>
      </c>
      <c r="BD2">
        <v>0.67243586488532703</v>
      </c>
      <c r="BE2">
        <v>0.51330728619718702</v>
      </c>
      <c r="BF2">
        <v>0.89443308488885898</v>
      </c>
      <c r="BG2">
        <v>0.66944792559857502</v>
      </c>
      <c r="BH2">
        <v>2347</v>
      </c>
      <c r="BI2">
        <v>269</v>
      </c>
    </row>
    <row r="3" spans="1:61" ht="15.75" x14ac:dyDescent="0.25">
      <c r="A3" s="13" t="s">
        <v>13</v>
      </c>
      <c r="B3" s="14" t="s">
        <v>14</v>
      </c>
      <c r="C3" s="11" t="s">
        <v>0</v>
      </c>
      <c r="D3" s="23" t="s">
        <v>23</v>
      </c>
      <c r="E3" s="23" t="s">
        <v>25</v>
      </c>
      <c r="F3" s="23" t="s">
        <v>24</v>
      </c>
      <c r="G3" s="12" t="s">
        <v>26</v>
      </c>
      <c r="H3" s="12" t="s">
        <v>12</v>
      </c>
      <c r="I3" s="11" t="s">
        <v>22</v>
      </c>
      <c r="J3" s="23" t="s">
        <v>23</v>
      </c>
      <c r="K3" s="23" t="s">
        <v>25</v>
      </c>
      <c r="L3" s="23" t="s">
        <v>24</v>
      </c>
      <c r="M3" s="12"/>
      <c r="N3" s="12" t="s">
        <v>12</v>
      </c>
      <c r="O3" s="11" t="s">
        <v>0</v>
      </c>
      <c r="P3" s="23" t="s">
        <v>23</v>
      </c>
      <c r="Q3" s="23" t="s">
        <v>25</v>
      </c>
      <c r="R3" s="23" t="s">
        <v>24</v>
      </c>
      <c r="S3" s="12"/>
      <c r="T3" s="12" t="s">
        <v>12</v>
      </c>
      <c r="U3" s="11" t="s">
        <v>0</v>
      </c>
      <c r="V3" s="23" t="s">
        <v>23</v>
      </c>
      <c r="W3" s="23" t="s">
        <v>25</v>
      </c>
      <c r="X3" s="23" t="s">
        <v>24</v>
      </c>
      <c r="Y3" s="12"/>
      <c r="Z3" s="12" t="s">
        <v>12</v>
      </c>
      <c r="AA3" s="11" t="s">
        <v>0</v>
      </c>
      <c r="AB3" s="23" t="s">
        <v>23</v>
      </c>
      <c r="AC3" s="23" t="s">
        <v>25</v>
      </c>
      <c r="AD3" s="23" t="s">
        <v>24</v>
      </c>
      <c r="AE3" s="12"/>
      <c r="AF3" s="12" t="s">
        <v>12</v>
      </c>
      <c r="AG3" s="11" t="s">
        <v>0</v>
      </c>
      <c r="AH3" s="23" t="s">
        <v>23</v>
      </c>
      <c r="AI3" s="23" t="s">
        <v>25</v>
      </c>
      <c r="AJ3" s="23" t="s">
        <v>24</v>
      </c>
      <c r="AK3" s="12"/>
      <c r="AL3" s="12" t="s">
        <v>12</v>
      </c>
      <c r="AM3" s="12"/>
      <c r="AU3" t="s">
        <v>27</v>
      </c>
      <c r="AV3">
        <v>2E-3</v>
      </c>
      <c r="AW3">
        <v>4.0000000000000002E-4</v>
      </c>
      <c r="AX3" s="29">
        <v>9.9999999999999995E-7</v>
      </c>
      <c r="AY3" s="15">
        <v>0.82790245889687597</v>
      </c>
      <c r="AZ3">
        <v>0.42725477701457099</v>
      </c>
      <c r="BA3">
        <v>0.822286137642527</v>
      </c>
      <c r="BB3">
        <v>0.73662920428680201</v>
      </c>
      <c r="BC3">
        <v>0.93048507642473</v>
      </c>
      <c r="BD3">
        <v>0.65104765406754705</v>
      </c>
      <c r="BE3">
        <v>0.46359986573780598</v>
      </c>
      <c r="BF3">
        <v>0.87870193259019802</v>
      </c>
      <c r="BG3">
        <v>0.61925334740452398</v>
      </c>
      <c r="BH3">
        <v>2273</v>
      </c>
      <c r="BI3">
        <v>269</v>
      </c>
    </row>
    <row r="4" spans="1:61" x14ac:dyDescent="0.25">
      <c r="A4">
        <v>1E-3</v>
      </c>
      <c r="B4" s="2">
        <v>1E-4</v>
      </c>
      <c r="C4">
        <v>0.73843507696218103</v>
      </c>
      <c r="D4">
        <v>0.144768701154431</v>
      </c>
      <c r="E4">
        <v>0.73843426282058</v>
      </c>
      <c r="F4">
        <v>0.73733935865182898</v>
      </c>
      <c r="G4">
        <v>0.73953242355753002</v>
      </c>
      <c r="H4" s="1">
        <v>981</v>
      </c>
      <c r="I4">
        <v>0.52272862467168801</v>
      </c>
      <c r="J4">
        <v>2.11273313933945E-2</v>
      </c>
      <c r="K4">
        <v>0.49465765713274101</v>
      </c>
      <c r="L4">
        <v>0.73097683018969195</v>
      </c>
      <c r="M4">
        <v>0.373808312064072</v>
      </c>
      <c r="N4" s="1">
        <v>332</v>
      </c>
      <c r="O4">
        <v>0.51103218704422404</v>
      </c>
      <c r="P4">
        <v>2.0420289803514801E-2</v>
      </c>
      <c r="Q4">
        <v>0.47901146432064701</v>
      </c>
      <c r="R4">
        <v>0.73514594588069604</v>
      </c>
      <c r="S4">
        <v>0.35524088469581799</v>
      </c>
      <c r="T4" s="1">
        <v>314</v>
      </c>
      <c r="Z4" s="1"/>
      <c r="AA4">
        <v>0.78022343575825304</v>
      </c>
      <c r="AB4">
        <v>0.23687693454731701</v>
      </c>
      <c r="AC4">
        <v>0.78015722114254804</v>
      </c>
      <c r="AD4">
        <v>0.77012414840488697</v>
      </c>
      <c r="AE4">
        <v>0.79045516358275303</v>
      </c>
      <c r="AF4" s="1">
        <v>1198</v>
      </c>
      <c r="AG4">
        <v>0.77246104843420504</v>
      </c>
      <c r="AH4">
        <v>0.21034254712096301</v>
      </c>
      <c r="AI4">
        <v>0.772456380298293</v>
      </c>
      <c r="AJ4">
        <v>0.76978020515789902</v>
      </c>
      <c r="AK4">
        <v>0.77515122803875602</v>
      </c>
      <c r="AL4" s="1">
        <v>1173</v>
      </c>
      <c r="AN4" s="5"/>
      <c r="AO4" s="5"/>
      <c r="AP4" s="5"/>
      <c r="AQ4" s="37"/>
      <c r="AR4" s="5"/>
      <c r="AS4" s="5"/>
      <c r="AT4" s="5"/>
      <c r="AU4" t="s">
        <v>27</v>
      </c>
      <c r="AV4">
        <v>2E-3</v>
      </c>
      <c r="AW4">
        <v>4.0000000000000002E-4</v>
      </c>
      <c r="AX4" s="29">
        <v>1.9999999999999999E-6</v>
      </c>
      <c r="AY4" s="15">
        <v>0.83139635006194701</v>
      </c>
      <c r="AZ4">
        <v>0.44075701401652601</v>
      </c>
      <c r="BA4">
        <v>0.82600038445606905</v>
      </c>
      <c r="BB4">
        <v>0.74164099286585194</v>
      </c>
      <c r="BC4">
        <v>0.93201413830337698</v>
      </c>
      <c r="BD4">
        <v>0.65874660787198003</v>
      </c>
      <c r="BE4">
        <v>0.47660060700969098</v>
      </c>
      <c r="BF4">
        <v>0.88437438163709503</v>
      </c>
      <c r="BG4">
        <v>0.65826792427940095</v>
      </c>
      <c r="BH4">
        <v>2258</v>
      </c>
      <c r="BI4" s="35">
        <v>269</v>
      </c>
    </row>
    <row r="5" spans="1:61" s="5" customFormat="1" x14ac:dyDescent="0.25">
      <c r="A5" s="5">
        <v>1E-3</v>
      </c>
      <c r="B5" s="17">
        <v>2.0000000000000001E-4</v>
      </c>
      <c r="C5" s="5">
        <v>0.80947652317800101</v>
      </c>
      <c r="D5" s="5">
        <v>0.351703978498559</v>
      </c>
      <c r="E5" s="5">
        <v>0.80219373812471295</v>
      </c>
      <c r="F5" s="5">
        <v>0.70750235226348501</v>
      </c>
      <c r="G5" s="5">
        <v>0.92614849898381602</v>
      </c>
      <c r="H5" s="17">
        <v>2247</v>
      </c>
      <c r="I5" s="5">
        <v>0.78011645278261899</v>
      </c>
      <c r="J5" s="5">
        <v>0.27504671878473302</v>
      </c>
      <c r="K5" s="5">
        <v>0.77904132689084804</v>
      </c>
      <c r="L5" s="5">
        <v>0.74019402749944696</v>
      </c>
      <c r="M5" s="5">
        <v>0.82219209733165699</v>
      </c>
      <c r="N5" s="17">
        <v>1229</v>
      </c>
      <c r="O5" s="5">
        <v>0.78448257669545796</v>
      </c>
      <c r="P5" s="5">
        <v>0.28553311531063802</v>
      </c>
      <c r="Q5" s="5">
        <v>0.78396181683358501</v>
      </c>
      <c r="R5" s="5">
        <v>0.756405284453042</v>
      </c>
      <c r="S5" s="5">
        <v>0.813602080508667</v>
      </c>
      <c r="T5" s="17">
        <v>1177</v>
      </c>
      <c r="U5" s="5">
        <v>0.78394526761378702</v>
      </c>
      <c r="V5" s="5">
        <v>0.25086302099104901</v>
      </c>
      <c r="W5" s="5">
        <v>0.78376428395798303</v>
      </c>
      <c r="X5" s="5">
        <v>0.76727812234564097</v>
      </c>
      <c r="Y5" s="5">
        <v>0.80097446377755899</v>
      </c>
      <c r="Z5" s="17">
        <v>1185</v>
      </c>
      <c r="AA5" s="5">
        <v>0.83580688399441405</v>
      </c>
      <c r="AB5" s="5">
        <v>0.46635267278422599</v>
      </c>
      <c r="AC5" s="5">
        <v>0.82979287203076602</v>
      </c>
      <c r="AD5" s="5">
        <v>0.74105446055962199</v>
      </c>
      <c r="AE5" s="5">
        <v>0.94267450573728395</v>
      </c>
      <c r="AF5" s="17">
        <v>2498</v>
      </c>
      <c r="AG5" s="5">
        <v>0.83787981032993397</v>
      </c>
      <c r="AH5" s="5">
        <v>0.46846319145172999</v>
      </c>
      <c r="AI5" s="5">
        <v>0.83177868033729396</v>
      </c>
      <c r="AJ5" s="5">
        <v>0.74235567318472595</v>
      </c>
      <c r="AK5" s="5">
        <v>0.94569571152698895</v>
      </c>
      <c r="AL5" s="17">
        <v>2500</v>
      </c>
      <c r="AN5"/>
      <c r="AO5"/>
      <c r="AP5"/>
      <c r="AQ5" s="29"/>
      <c r="AR5"/>
      <c r="AS5"/>
      <c r="AT5"/>
      <c r="AU5" t="s">
        <v>27</v>
      </c>
      <c r="AV5">
        <v>2E-3</v>
      </c>
      <c r="AW5">
        <v>4.0000000000000002E-4</v>
      </c>
      <c r="AX5" s="29">
        <v>3.0000000000000001E-6</v>
      </c>
      <c r="AY5" s="15">
        <v>0.83252603759987898</v>
      </c>
      <c r="AZ5">
        <v>0.43218823832070402</v>
      </c>
      <c r="BA5">
        <v>0.82706515375196399</v>
      </c>
      <c r="BB5">
        <v>0.74219548395136303</v>
      </c>
      <c r="BC5">
        <v>0.93385047237389895</v>
      </c>
      <c r="BD5">
        <v>0.65954083782523598</v>
      </c>
      <c r="BE5">
        <v>0.46909067528748799</v>
      </c>
      <c r="BF5">
        <v>0.88523184486511397</v>
      </c>
      <c r="BG5">
        <v>0.67080007915045103</v>
      </c>
      <c r="BH5">
        <v>2270</v>
      </c>
      <c r="BI5" s="5">
        <v>269</v>
      </c>
    </row>
    <row r="6" spans="1:61" x14ac:dyDescent="0.25">
      <c r="A6">
        <v>1E-3</v>
      </c>
      <c r="B6" s="2">
        <v>5.0000000000000001E-4</v>
      </c>
      <c r="C6">
        <v>0.79503537900302201</v>
      </c>
      <c r="D6">
        <v>0.23709555919181699</v>
      </c>
      <c r="E6">
        <v>0.77995700830423398</v>
      </c>
      <c r="F6">
        <v>0.65332114950590203</v>
      </c>
      <c r="G6">
        <v>0.96748934937207098</v>
      </c>
      <c r="H6" s="2">
        <v>4539</v>
      </c>
      <c r="I6">
        <v>0.81498249169161896</v>
      </c>
      <c r="J6">
        <v>0.39502643727136</v>
      </c>
      <c r="K6">
        <v>0.80679913385146096</v>
      </c>
      <c r="L6">
        <v>0.70687784034579704</v>
      </c>
      <c r="M6">
        <v>0.93961986619775995</v>
      </c>
      <c r="N6" s="2">
        <v>2606</v>
      </c>
      <c r="O6">
        <v>0.82056478852807402</v>
      </c>
      <c r="P6">
        <v>0.42132149936347801</v>
      </c>
      <c r="Q6">
        <v>0.81382842774594999</v>
      </c>
      <c r="R6">
        <v>0.72156049020615698</v>
      </c>
      <c r="S6">
        <v>0.93315332714482002</v>
      </c>
      <c r="T6" s="2">
        <v>2493</v>
      </c>
      <c r="U6">
        <v>0.83455633586165001</v>
      </c>
      <c r="V6">
        <v>0.44368984670995698</v>
      </c>
      <c r="W6">
        <v>0.82835173220997105</v>
      </c>
      <c r="X6">
        <v>0.73847057065710697</v>
      </c>
      <c r="Y6">
        <v>0.94314425706507998</v>
      </c>
      <c r="Z6" s="2">
        <v>2417</v>
      </c>
      <c r="AA6">
        <v>0.81934472289539495</v>
      </c>
      <c r="AB6">
        <v>0.33624939202611098</v>
      </c>
      <c r="AC6">
        <v>0.80680884028522903</v>
      </c>
      <c r="AD6">
        <v>0.68707997510428798</v>
      </c>
      <c r="AE6">
        <v>0.97707079126361496</v>
      </c>
      <c r="AF6" s="2">
        <v>4422</v>
      </c>
      <c r="AG6">
        <v>0.81946002687822594</v>
      </c>
      <c r="AH6">
        <v>0.36677961592434</v>
      </c>
      <c r="AI6">
        <v>0.80723216836068301</v>
      </c>
      <c r="AJ6">
        <v>0.68870140312903705</v>
      </c>
      <c r="AK6">
        <v>0.97504482000517501</v>
      </c>
      <c r="AL6" s="2">
        <v>4466</v>
      </c>
      <c r="AN6" s="5"/>
      <c r="AO6" s="5"/>
      <c r="AP6" s="5"/>
      <c r="AQ6" s="37"/>
      <c r="AR6" s="5"/>
      <c r="AS6" s="5"/>
      <c r="AT6" s="5"/>
      <c r="AU6" t="s">
        <v>27</v>
      </c>
      <c r="AV6">
        <v>2E-3</v>
      </c>
      <c r="AW6">
        <v>4.0000000000000002E-4</v>
      </c>
      <c r="AX6" s="29">
        <v>3.9999999999999998E-6</v>
      </c>
      <c r="AY6" s="15">
        <v>0.83692530188547698</v>
      </c>
      <c r="AZ6">
        <v>0.489513441577</v>
      </c>
      <c r="BA6">
        <v>0.831707957571032</v>
      </c>
      <c r="BB6">
        <v>0.74828500754316396</v>
      </c>
      <c r="BC6">
        <v>0.93606574216401295</v>
      </c>
      <c r="BD6">
        <v>0.66776563177263604</v>
      </c>
      <c r="BE6">
        <v>0.52162444154459298</v>
      </c>
      <c r="BF6">
        <v>0.89106919068663004</v>
      </c>
      <c r="BG6">
        <v>0.64913264296550299</v>
      </c>
      <c r="BH6">
        <v>2262</v>
      </c>
      <c r="BI6" s="35">
        <v>269</v>
      </c>
    </row>
    <row r="7" spans="1:61" s="5" customFormat="1" x14ac:dyDescent="0.25">
      <c r="A7" s="5">
        <v>1E-3</v>
      </c>
      <c r="B7" s="17">
        <v>1E-3</v>
      </c>
      <c r="C7" s="5">
        <v>0.77813475060182802</v>
      </c>
      <c r="D7" s="5">
        <v>0.16551158433247801</v>
      </c>
      <c r="E7" s="5">
        <v>0.75757545394541503</v>
      </c>
      <c r="F7" s="5">
        <v>0.61674156570402705</v>
      </c>
      <c r="G7" s="5">
        <v>0.98176241681227105</v>
      </c>
      <c r="H7" s="17">
        <v>6809</v>
      </c>
      <c r="I7" s="5">
        <v>0.80578616692212301</v>
      </c>
      <c r="J7" s="5">
        <v>0.28640572774582501</v>
      </c>
      <c r="K7" s="5">
        <v>0.79294827387780698</v>
      </c>
      <c r="L7" s="5">
        <v>0.67324913207000503</v>
      </c>
      <c r="M7" s="5">
        <v>0.96441468079833104</v>
      </c>
      <c r="N7" s="17">
        <v>3900</v>
      </c>
      <c r="O7" s="5">
        <v>0.81465092276190398</v>
      </c>
      <c r="P7" s="5">
        <v>0.37200772972152502</v>
      </c>
      <c r="Q7" s="5">
        <v>0.80362924530171398</v>
      </c>
      <c r="R7" s="5">
        <v>0.69044001553240597</v>
      </c>
      <c r="S7" s="5">
        <v>0.96120750684629497</v>
      </c>
      <c r="T7" s="17">
        <v>3733</v>
      </c>
      <c r="U7" s="5">
        <v>0.81948997816760905</v>
      </c>
      <c r="V7" s="5">
        <v>0.37045561709861602</v>
      </c>
      <c r="W7" s="5">
        <v>0.80698793532298896</v>
      </c>
      <c r="X7" s="5">
        <v>0.68737816366197801</v>
      </c>
      <c r="Y7" s="5">
        <v>0.97699324741336002</v>
      </c>
      <c r="Z7" s="17">
        <v>4374</v>
      </c>
      <c r="AA7" s="5">
        <v>0.82827568490444803</v>
      </c>
      <c r="AB7" s="5">
        <v>0.40609609718240203</v>
      </c>
      <c r="AC7" s="5">
        <v>0.81820135842500996</v>
      </c>
      <c r="AD7" s="5">
        <v>0.70809717950581597</v>
      </c>
      <c r="AE7" s="5">
        <v>0.96885092902463299</v>
      </c>
      <c r="AF7" s="17">
        <v>3623</v>
      </c>
      <c r="AG7" s="5">
        <v>0.83028585671238797</v>
      </c>
      <c r="AH7" s="5">
        <v>0.41612515746047701</v>
      </c>
      <c r="AI7" s="5">
        <v>0.82044836199411497</v>
      </c>
      <c r="AJ7" s="5">
        <v>0.71128065458976397</v>
      </c>
      <c r="AK7" s="5">
        <v>0.96920195904136597</v>
      </c>
      <c r="AL7" s="17">
        <v>3646</v>
      </c>
      <c r="AQ7" s="37"/>
      <c r="AU7" t="s">
        <v>27</v>
      </c>
      <c r="AV7" s="5">
        <v>2E-3</v>
      </c>
      <c r="AW7" s="5">
        <v>4.0000000000000002E-4</v>
      </c>
      <c r="AX7" s="37">
        <v>5.0000000000000004E-6</v>
      </c>
      <c r="AY7" s="40">
        <v>0.83624675211217803</v>
      </c>
      <c r="AZ7" s="5">
        <v>0.46688956677029703</v>
      </c>
      <c r="BA7" s="5">
        <v>0.83095061039950602</v>
      </c>
      <c r="BB7" s="5">
        <v>0.74701118942838896</v>
      </c>
      <c r="BC7" s="5">
        <v>0.936142109133969</v>
      </c>
      <c r="BD7" s="5">
        <v>0.66609693053466201</v>
      </c>
      <c r="BE7" s="5">
        <v>0.500828016580536</v>
      </c>
      <c r="BF7" s="5">
        <v>0.89044258294307699</v>
      </c>
      <c r="BG7" s="5">
        <v>0.66354462106721102</v>
      </c>
      <c r="BH7" s="5">
        <v>2295</v>
      </c>
      <c r="BI7" s="35">
        <v>269</v>
      </c>
    </row>
    <row r="8" spans="1:61" s="5" customFormat="1" x14ac:dyDescent="0.25">
      <c r="A8" s="5">
        <v>1E-3</v>
      </c>
      <c r="B8" s="17">
        <v>1.5E-3</v>
      </c>
      <c r="C8" s="5">
        <v>0.76846020400001003</v>
      </c>
      <c r="D8" s="5">
        <v>0.13924609367834601</v>
      </c>
      <c r="E8" s="5">
        <v>0.74510376102803499</v>
      </c>
      <c r="F8" s="5">
        <v>0.59863514723045796</v>
      </c>
      <c r="G8" s="5">
        <v>0.98646243519744203</v>
      </c>
      <c r="H8" s="17">
        <v>8246</v>
      </c>
      <c r="I8" s="5">
        <v>0.79829232076435996</v>
      </c>
      <c r="J8" s="5">
        <v>0.24504922029628701</v>
      </c>
      <c r="K8" s="5">
        <v>0.78310789828981298</v>
      </c>
      <c r="L8" s="5">
        <v>0.65580634587341702</v>
      </c>
      <c r="M8" s="5">
        <v>0.97173599096943297</v>
      </c>
      <c r="N8" s="17">
        <v>4696</v>
      </c>
      <c r="O8" s="5">
        <v>0.80700644867719296</v>
      </c>
      <c r="P8" s="5">
        <v>0.33008170542050702</v>
      </c>
      <c r="Q8" s="5">
        <v>0.79355112175074405</v>
      </c>
      <c r="R8" s="5">
        <v>0.67145004845561695</v>
      </c>
      <c r="S8" s="5">
        <v>0.96992979552911995</v>
      </c>
      <c r="T8" s="17">
        <v>4507</v>
      </c>
      <c r="U8" s="5">
        <v>0.82699459922345997</v>
      </c>
      <c r="V8" s="5">
        <v>0.40180830138714102</v>
      </c>
      <c r="W8" s="5">
        <v>0.81682652317200399</v>
      </c>
      <c r="X8" s="5">
        <v>0.70639531840414505</v>
      </c>
      <c r="Y8" s="5">
        <v>0.96818318203162801</v>
      </c>
      <c r="Z8" s="17">
        <v>3614</v>
      </c>
      <c r="AA8" s="5">
        <v>0.83982769269146595</v>
      </c>
      <c r="AB8" s="5">
        <v>0.47762805509749201</v>
      </c>
      <c r="AC8" s="5">
        <v>0.83327664897924902</v>
      </c>
      <c r="AD8" s="5">
        <v>0.74091437976760999</v>
      </c>
      <c r="AE8" s="5">
        <v>0.95194609886326398</v>
      </c>
      <c r="AF8" s="17">
        <v>2627</v>
      </c>
      <c r="AG8" s="5">
        <v>0.840957442307392</v>
      </c>
      <c r="AH8" s="5">
        <v>0.46780078405554398</v>
      </c>
      <c r="AI8" s="5">
        <v>0.834367220052745</v>
      </c>
      <c r="AJ8" s="5">
        <v>0.741694755790405</v>
      </c>
      <c r="AK8" s="5">
        <v>0.953504678644431</v>
      </c>
      <c r="AL8" s="17">
        <v>2644</v>
      </c>
      <c r="AQ8" s="37"/>
      <c r="AU8" t="s">
        <v>27</v>
      </c>
      <c r="AV8" s="5">
        <v>2E-3</v>
      </c>
      <c r="AW8" s="5">
        <v>4.0000000000000002E-4</v>
      </c>
      <c r="AX8" s="37">
        <v>6.0000000000000002E-6</v>
      </c>
      <c r="AY8" s="40">
        <v>0.83669500199811397</v>
      </c>
      <c r="AZ8" s="5">
        <v>0.47659981514233302</v>
      </c>
      <c r="BA8" s="5">
        <v>0.83158120257258406</v>
      </c>
      <c r="BB8" s="5">
        <v>0.74890759605386903</v>
      </c>
      <c r="BC8" s="5">
        <v>0.93477290129965396</v>
      </c>
      <c r="BD8" s="5">
        <v>0.668991016537408</v>
      </c>
      <c r="BE8" s="5">
        <v>0.50812837595775295</v>
      </c>
      <c r="BF8" s="5">
        <v>0.88922234681089596</v>
      </c>
      <c r="BG8" s="5">
        <v>0.66492975397401199</v>
      </c>
      <c r="BH8" s="5">
        <v>2314</v>
      </c>
      <c r="BI8" s="35">
        <v>269</v>
      </c>
    </row>
    <row r="9" spans="1:61" x14ac:dyDescent="0.25">
      <c r="A9">
        <v>2E-3</v>
      </c>
      <c r="B9" s="2">
        <v>5.0000000000000001E-4</v>
      </c>
      <c r="C9">
        <v>0.79399950020268195</v>
      </c>
      <c r="D9">
        <v>0.22763500508034901</v>
      </c>
      <c r="E9">
        <v>0.77816141621714496</v>
      </c>
      <c r="F9">
        <v>0.64915086528380095</v>
      </c>
      <c r="G9">
        <v>0.97116901484293505</v>
      </c>
      <c r="H9" s="2">
        <v>4916</v>
      </c>
      <c r="I9">
        <v>0.81580284505269496</v>
      </c>
      <c r="J9">
        <v>0.36026590837204497</v>
      </c>
      <c r="K9">
        <v>0.806850668042846</v>
      </c>
      <c r="L9">
        <v>0.70299207370525896</v>
      </c>
      <c r="M9">
        <v>0.946716622974482</v>
      </c>
      <c r="N9" s="2">
        <v>2821</v>
      </c>
      <c r="O9">
        <v>0.82432245855984798</v>
      </c>
      <c r="P9">
        <v>0.43902253885807102</v>
      </c>
      <c r="Q9">
        <v>0.81708158439732803</v>
      </c>
      <c r="R9">
        <v>0.72164212050778398</v>
      </c>
      <c r="S9">
        <v>0.94161288036792601</v>
      </c>
      <c r="T9" s="2">
        <v>2679</v>
      </c>
      <c r="U9">
        <v>0.83651459478344103</v>
      </c>
      <c r="V9">
        <v>0.449238065024612</v>
      </c>
      <c r="W9">
        <v>0.82977168177983596</v>
      </c>
      <c r="X9">
        <v>0.73645271302792004</v>
      </c>
      <c r="Y9">
        <v>0.95017189142892899</v>
      </c>
      <c r="Z9" s="2">
        <v>2605</v>
      </c>
      <c r="AA9">
        <v>0.81759774682355302</v>
      </c>
      <c r="AB9">
        <v>0.32658724357188401</v>
      </c>
      <c r="AC9">
        <v>0.80448083379871704</v>
      </c>
      <c r="AD9">
        <v>0.68268499857996001</v>
      </c>
      <c r="AE9">
        <v>0.97917205885791203</v>
      </c>
      <c r="AF9" s="2">
        <v>4718</v>
      </c>
      <c r="AG9">
        <v>0.81976765105152405</v>
      </c>
      <c r="AH9">
        <v>0.36594702786892902</v>
      </c>
      <c r="AI9">
        <v>0.80702536124388302</v>
      </c>
      <c r="AJ9">
        <v>0.68646193726843796</v>
      </c>
      <c r="AK9">
        <v>0.978960325731423</v>
      </c>
      <c r="AL9" s="2">
        <v>4738</v>
      </c>
      <c r="AN9" s="5"/>
      <c r="AO9" s="5"/>
      <c r="AP9" s="5"/>
      <c r="AQ9" s="37"/>
      <c r="AR9" s="5"/>
      <c r="AS9" s="5"/>
      <c r="AT9" s="5"/>
      <c r="AU9" t="s">
        <v>27</v>
      </c>
      <c r="AV9">
        <v>2E-3</v>
      </c>
      <c r="AW9">
        <v>4.0000000000000002E-4</v>
      </c>
      <c r="AX9" s="29">
        <v>6.9999999999999999E-6</v>
      </c>
      <c r="AY9" s="15">
        <v>0.83727045197949401</v>
      </c>
      <c r="AZ9">
        <v>0.47722623568942402</v>
      </c>
      <c r="BA9">
        <v>0.832195281533741</v>
      </c>
      <c r="BB9">
        <v>0.74976727670037602</v>
      </c>
      <c r="BC9">
        <v>0.93498587033972402</v>
      </c>
      <c r="BD9">
        <v>0.67022779061734405</v>
      </c>
      <c r="BE9">
        <v>0.50893541173047696</v>
      </c>
      <c r="BF9">
        <v>0.889288305520744</v>
      </c>
      <c r="BG9">
        <v>0.66262119912934503</v>
      </c>
      <c r="BH9">
        <v>2337</v>
      </c>
      <c r="BI9" s="35">
        <v>269</v>
      </c>
    </row>
    <row r="10" spans="1:61" x14ac:dyDescent="0.25">
      <c r="A10">
        <v>2E-3</v>
      </c>
      <c r="B10" s="2">
        <v>1E-3</v>
      </c>
      <c r="C10">
        <v>0.77621421591810502</v>
      </c>
      <c r="D10">
        <v>0.16343807311783201</v>
      </c>
      <c r="E10">
        <v>0.75496716888690296</v>
      </c>
      <c r="F10">
        <v>0.61261378835591995</v>
      </c>
      <c r="G10">
        <v>0.98350464916945302</v>
      </c>
      <c r="H10" s="2">
        <v>7283</v>
      </c>
      <c r="I10">
        <v>0.80571454075909898</v>
      </c>
      <c r="J10">
        <v>0.32015253189486398</v>
      </c>
      <c r="K10">
        <v>0.79246303595093104</v>
      </c>
      <c r="L10">
        <v>0.67122662071839001</v>
      </c>
      <c r="M10">
        <v>0.96714865166678898</v>
      </c>
      <c r="N10" s="2">
        <v>4172</v>
      </c>
      <c r="O10">
        <v>0.81250653634102299</v>
      </c>
      <c r="P10">
        <v>0.35404361348501701</v>
      </c>
      <c r="Q10">
        <v>0.80073121003741299</v>
      </c>
      <c r="R10">
        <v>0.68460074461829601</v>
      </c>
      <c r="S10">
        <v>0.96430930989560504</v>
      </c>
      <c r="T10" s="2">
        <v>3998</v>
      </c>
      <c r="U10">
        <v>0.817862494725903</v>
      </c>
      <c r="V10">
        <v>0.35330947906472898</v>
      </c>
      <c r="W10">
        <v>0.80475915641055595</v>
      </c>
      <c r="X10">
        <v>0.68299086494028405</v>
      </c>
      <c r="Y10">
        <v>0.97936750638350401</v>
      </c>
      <c r="Z10" s="2">
        <v>4655</v>
      </c>
      <c r="AA10">
        <v>0.82692923208824298</v>
      </c>
      <c r="AB10">
        <v>0.39049987464895403</v>
      </c>
      <c r="AC10">
        <v>0.81608192108831401</v>
      </c>
      <c r="AD10">
        <v>0.70264623983097396</v>
      </c>
      <c r="AE10">
        <v>0.97319520993458497</v>
      </c>
      <c r="AF10" s="2">
        <v>3862</v>
      </c>
      <c r="AG10">
        <v>0.82791456904138405</v>
      </c>
      <c r="AH10">
        <v>0.404239381600912</v>
      </c>
      <c r="AI10">
        <v>0.81744862891715397</v>
      </c>
      <c r="AJ10">
        <v>0.70560835946290301</v>
      </c>
      <c r="AK10">
        <v>0.97142065345247297</v>
      </c>
      <c r="AL10" s="2">
        <v>3915</v>
      </c>
      <c r="AN10" s="5"/>
      <c r="AO10" s="5"/>
      <c r="AP10" s="5"/>
      <c r="AQ10" s="37"/>
      <c r="AR10" s="5"/>
      <c r="AS10" s="5"/>
      <c r="AT10" s="5"/>
      <c r="AU10" t="s">
        <v>27</v>
      </c>
      <c r="AV10">
        <v>2E-3</v>
      </c>
      <c r="AW10">
        <v>4.0000000000000002E-4</v>
      </c>
      <c r="AX10" s="29">
        <v>7.9999999999999996E-6</v>
      </c>
      <c r="AY10" s="15">
        <v>0.83679126497401202</v>
      </c>
      <c r="AZ10">
        <v>0.473472397708739</v>
      </c>
      <c r="BA10">
        <v>0.83170697612706102</v>
      </c>
      <c r="BB10">
        <v>0.74923970386036798</v>
      </c>
      <c r="BC10">
        <v>0.93457356508071998</v>
      </c>
      <c r="BD10">
        <v>0.66966547837704904</v>
      </c>
      <c r="BE10">
        <v>0.50565228945625396</v>
      </c>
      <c r="BF10">
        <v>0.88783721390409598</v>
      </c>
      <c r="BG10">
        <v>0.68715783919266504</v>
      </c>
      <c r="BH10">
        <v>2325</v>
      </c>
      <c r="BI10" s="35">
        <v>269</v>
      </c>
    </row>
    <row r="11" spans="1:61" s="5" customFormat="1" x14ac:dyDescent="0.25">
      <c r="A11" s="5">
        <v>2E-3</v>
      </c>
      <c r="B11" s="17">
        <v>1.5E-3</v>
      </c>
      <c r="C11" s="5">
        <v>0.76623540941171298</v>
      </c>
      <c r="D11" s="5">
        <v>0.134257688266954</v>
      </c>
      <c r="E11" s="5">
        <v>0.74219235257710203</v>
      </c>
      <c r="F11" s="5">
        <v>0.59444858225383501</v>
      </c>
      <c r="G11" s="5">
        <v>0.98766608275908296</v>
      </c>
      <c r="H11" s="17">
        <v>8749</v>
      </c>
      <c r="I11" s="5">
        <v>0.797446342483487</v>
      </c>
      <c r="J11" s="5">
        <v>0.23893364774697601</v>
      </c>
      <c r="K11" s="5">
        <v>0.78173246989266598</v>
      </c>
      <c r="L11" s="5">
        <v>0.65278174237693098</v>
      </c>
      <c r="M11" s="5">
        <v>0.97417042766048401</v>
      </c>
      <c r="N11" s="17">
        <v>5015</v>
      </c>
      <c r="O11" s="5">
        <v>0.80628248917410295</v>
      </c>
      <c r="P11" s="5">
        <v>0.32089476742329498</v>
      </c>
      <c r="Q11" s="5">
        <v>0.79221444881719605</v>
      </c>
      <c r="R11" s="5">
        <v>0.66797833543496399</v>
      </c>
      <c r="S11" s="5">
        <v>0.97322236046094301</v>
      </c>
      <c r="T11" s="17">
        <v>4794</v>
      </c>
      <c r="U11" s="5">
        <v>0.82647200904278695</v>
      </c>
      <c r="V11" s="5">
        <v>0.390490172847128</v>
      </c>
      <c r="W11" s="5">
        <v>0.81555839957185705</v>
      </c>
      <c r="X11" s="5">
        <v>0.70187288818026605</v>
      </c>
      <c r="Y11" s="5">
        <v>0.97319043552482498</v>
      </c>
      <c r="Z11" s="17">
        <v>3863</v>
      </c>
      <c r="AA11" s="5">
        <v>0.84051905579503405</v>
      </c>
      <c r="AB11" s="5">
        <v>0.46707220183276599</v>
      </c>
      <c r="AC11" s="5">
        <v>0.833399782402375</v>
      </c>
      <c r="AD11" s="5">
        <v>0.73760119961445703</v>
      </c>
      <c r="AE11" s="5">
        <v>0.95779709079085995</v>
      </c>
      <c r="AF11" s="17">
        <v>2731</v>
      </c>
      <c r="AG11" s="5">
        <v>0.84176030362438503</v>
      </c>
      <c r="AH11" s="5">
        <v>0.47193230804756497</v>
      </c>
      <c r="AI11" s="5">
        <v>0.83487700809138998</v>
      </c>
      <c r="AJ11" s="5">
        <v>0.740386569950233</v>
      </c>
      <c r="AK11" s="5">
        <v>0.95701412953161002</v>
      </c>
      <c r="AL11" s="17">
        <v>2742</v>
      </c>
      <c r="AQ11" s="37"/>
      <c r="AU11" t="s">
        <v>27</v>
      </c>
      <c r="AV11">
        <v>2E-3</v>
      </c>
      <c r="AW11">
        <v>4.0000000000000002E-4</v>
      </c>
      <c r="AX11" s="29">
        <v>9.0000000000000002E-6</v>
      </c>
      <c r="AY11" s="15">
        <v>0.83775629464291002</v>
      </c>
      <c r="AZ11">
        <v>0.47670421637771099</v>
      </c>
      <c r="BA11">
        <v>0.83264192280801697</v>
      </c>
      <c r="BB11">
        <v>0.74990579885939201</v>
      </c>
      <c r="BC11">
        <v>0.93589836254275205</v>
      </c>
      <c r="BD11">
        <v>0.670561809959074</v>
      </c>
      <c r="BE11">
        <v>0.509686323607629</v>
      </c>
      <c r="BF11">
        <v>0.892586241013125</v>
      </c>
      <c r="BG11">
        <v>0.66997559527735595</v>
      </c>
      <c r="BH11">
        <v>2337</v>
      </c>
      <c r="BI11" s="35">
        <v>269</v>
      </c>
    </row>
    <row r="12" spans="1:61" s="35" customFormat="1" x14ac:dyDescent="0.25">
      <c r="A12" s="35">
        <v>3.0000000000000001E-3</v>
      </c>
      <c r="B12" s="36">
        <v>5.0000000000000001E-4</v>
      </c>
      <c r="C12" s="35">
        <v>0.79275345815430398</v>
      </c>
      <c r="D12" s="35">
        <v>0.22323861718350699</v>
      </c>
      <c r="E12" s="35">
        <v>0.77639730560985498</v>
      </c>
      <c r="F12" s="35">
        <v>0.64587537376544901</v>
      </c>
      <c r="G12" s="35">
        <v>0.97303298893670598</v>
      </c>
      <c r="H12" s="36">
        <v>5162</v>
      </c>
      <c r="I12" s="35">
        <v>0.81648036616314201</v>
      </c>
      <c r="J12" s="35">
        <v>0.39252017385007199</v>
      </c>
      <c r="K12" s="35">
        <v>0.80741601503742999</v>
      </c>
      <c r="L12" s="35">
        <v>0.70296022380197398</v>
      </c>
      <c r="M12" s="35">
        <v>0.94833273029925103</v>
      </c>
      <c r="N12" s="36">
        <v>2954</v>
      </c>
      <c r="O12" s="35">
        <v>0.82336086080481197</v>
      </c>
      <c r="P12" s="35">
        <v>0.42603957017909699</v>
      </c>
      <c r="Q12" s="35">
        <v>0.81581635746140002</v>
      </c>
      <c r="R12" s="35">
        <v>0.71874070757279096</v>
      </c>
      <c r="S12" s="35">
        <v>0.94320956078111595</v>
      </c>
      <c r="T12" s="36">
        <v>2806</v>
      </c>
      <c r="U12" s="35">
        <v>0.83666894371679701</v>
      </c>
      <c r="V12" s="35">
        <v>0.45198780640347103</v>
      </c>
      <c r="W12" s="35">
        <v>0.82973024769175696</v>
      </c>
      <c r="X12" s="35">
        <v>0.73523673317055205</v>
      </c>
      <c r="Y12" s="35">
        <v>0.95209459728911405</v>
      </c>
      <c r="Z12" s="36">
        <v>2726</v>
      </c>
      <c r="AA12" s="35">
        <v>0.81792620105040204</v>
      </c>
      <c r="AB12" s="35">
        <v>0.35754308268170998</v>
      </c>
      <c r="AC12" s="35">
        <v>0.80462170325378302</v>
      </c>
      <c r="AD12" s="35">
        <v>0.68209547734940201</v>
      </c>
      <c r="AE12" s="35">
        <v>0.98080590266404499</v>
      </c>
      <c r="AF12" s="36">
        <v>4877</v>
      </c>
      <c r="AG12" s="35">
        <v>0.81871224242085905</v>
      </c>
      <c r="AH12" s="35">
        <v>0.36115598561370699</v>
      </c>
      <c r="AI12" s="35">
        <v>0.80559712581998399</v>
      </c>
      <c r="AJ12" s="35">
        <v>0.68370922258672395</v>
      </c>
      <c r="AK12" s="35">
        <v>0.98037252350324799</v>
      </c>
      <c r="AL12" s="36">
        <v>4916</v>
      </c>
      <c r="AN12" s="5"/>
      <c r="AO12" s="5"/>
      <c r="AP12" s="5"/>
      <c r="AQ12" s="37"/>
      <c r="AR12" s="5"/>
      <c r="AS12" s="5"/>
      <c r="AT12" s="5"/>
      <c r="AU12"/>
      <c r="AV12"/>
      <c r="AW12"/>
      <c r="AX12" s="29"/>
      <c r="AY12" s="15"/>
      <c r="AZ12"/>
      <c r="BA12"/>
      <c r="BB12"/>
      <c r="BC12"/>
      <c r="BD12"/>
      <c r="BE12"/>
      <c r="BF12"/>
      <c r="BG12"/>
      <c r="BH12"/>
    </row>
    <row r="13" spans="1:61" x14ac:dyDescent="0.25">
      <c r="A13">
        <v>3.0000000000000001E-3</v>
      </c>
      <c r="B13" s="2">
        <v>1E-3</v>
      </c>
      <c r="C13">
        <v>0.77518955603218098</v>
      </c>
      <c r="D13">
        <v>0.159550816440099</v>
      </c>
      <c r="E13">
        <v>0.75350244662652899</v>
      </c>
      <c r="F13">
        <v>0.61018088875554799</v>
      </c>
      <c r="G13">
        <v>0.98482082748761901</v>
      </c>
      <c r="H13" s="2">
        <v>7578</v>
      </c>
      <c r="I13">
        <v>0.80361185923119405</v>
      </c>
      <c r="J13">
        <v>0.270534501832293</v>
      </c>
      <c r="K13">
        <v>0.78979804753633398</v>
      </c>
      <c r="L13">
        <v>0.66671113130509396</v>
      </c>
      <c r="M13">
        <v>0.96862342620989705</v>
      </c>
      <c r="N13" s="2">
        <v>4333</v>
      </c>
      <c r="O13">
        <v>0.81178448784493895</v>
      </c>
      <c r="P13">
        <v>0.34762050672441103</v>
      </c>
      <c r="Q13">
        <v>0.799484483019125</v>
      </c>
      <c r="R13">
        <v>0.68132925291047597</v>
      </c>
      <c r="S13">
        <v>0.96721820161192995</v>
      </c>
      <c r="T13" s="2">
        <v>4160</v>
      </c>
      <c r="U13">
        <v>0.81717283846511202</v>
      </c>
      <c r="V13">
        <v>0.35537424979103299</v>
      </c>
      <c r="W13">
        <v>0.80377871543190005</v>
      </c>
      <c r="X13">
        <v>0.68098748118029195</v>
      </c>
      <c r="Y13">
        <v>0.98059283963303201</v>
      </c>
      <c r="Z13" s="2">
        <v>4825</v>
      </c>
      <c r="AA13">
        <v>0.82736551933545499</v>
      </c>
      <c r="AB13">
        <v>0.39527743584825797</v>
      </c>
      <c r="AC13">
        <v>0.81631844900978301</v>
      </c>
      <c r="AD13">
        <v>0.70198730261086595</v>
      </c>
      <c r="AE13">
        <v>0.97513687219024603</v>
      </c>
      <c r="AF13" s="2">
        <v>4016</v>
      </c>
      <c r="AG13">
        <v>0.82753525512937198</v>
      </c>
      <c r="AH13">
        <v>0.39428353163010699</v>
      </c>
      <c r="AI13">
        <v>0.81648178352369805</v>
      </c>
      <c r="AJ13">
        <v>0.70210948655237704</v>
      </c>
      <c r="AK13">
        <v>0.9753672491234</v>
      </c>
      <c r="AL13" s="2">
        <v>4071</v>
      </c>
      <c r="AN13" s="5"/>
      <c r="AO13" s="5"/>
      <c r="AP13" s="5"/>
      <c r="AQ13" s="37"/>
      <c r="AR13" s="5"/>
      <c r="AS13" s="5"/>
      <c r="AT13" s="5"/>
      <c r="AU13" t="s">
        <v>28</v>
      </c>
      <c r="AV13">
        <v>1E-3</v>
      </c>
      <c r="AW13">
        <v>2.0000000000000001E-4</v>
      </c>
      <c r="AX13" s="29">
        <v>6.0000000000000002E-6</v>
      </c>
      <c r="AY13" s="15">
        <v>0.78022343575825304</v>
      </c>
      <c r="AZ13">
        <v>0.23687693454731701</v>
      </c>
      <c r="BA13">
        <v>0.78015722114254804</v>
      </c>
      <c r="BB13">
        <v>0.77012414840488697</v>
      </c>
      <c r="BC13">
        <v>0.79045516358275303</v>
      </c>
      <c r="BD13">
        <v>0.71386470773423905</v>
      </c>
      <c r="BE13">
        <v>0.29351321545554598</v>
      </c>
      <c r="BF13">
        <v>0.73181188575951395</v>
      </c>
      <c r="BG13">
        <v>0.48393905415209998</v>
      </c>
      <c r="BH13">
        <v>1198</v>
      </c>
      <c r="BI13" s="35">
        <v>269</v>
      </c>
    </row>
    <row r="14" spans="1:61" x14ac:dyDescent="0.25">
      <c r="A14">
        <v>3.0000000000000001E-3</v>
      </c>
      <c r="B14" s="2">
        <v>1.5E-3</v>
      </c>
      <c r="C14">
        <v>0.76513761851524997</v>
      </c>
      <c r="D14">
        <v>0.13164419227465499</v>
      </c>
      <c r="E14">
        <v>0.74068187421757303</v>
      </c>
      <c r="F14">
        <v>0.59216382996815997</v>
      </c>
      <c r="G14">
        <v>0.98863784925645704</v>
      </c>
      <c r="H14" s="2">
        <v>9061</v>
      </c>
      <c r="I14">
        <v>0.79657113782424005</v>
      </c>
      <c r="J14">
        <v>0.23667944605174701</v>
      </c>
      <c r="K14">
        <v>0.78045815981251399</v>
      </c>
      <c r="L14">
        <v>0.650318584109981</v>
      </c>
      <c r="M14">
        <v>0.97571496973750005</v>
      </c>
      <c r="N14" s="2">
        <v>5224</v>
      </c>
      <c r="O14">
        <v>0.80540657215815803</v>
      </c>
      <c r="P14">
        <v>0.31781543844402799</v>
      </c>
      <c r="Q14">
        <v>0.79100057649782096</v>
      </c>
      <c r="R14">
        <v>0.66566265329862095</v>
      </c>
      <c r="S14">
        <v>0.97448721700262197</v>
      </c>
      <c r="T14" s="2">
        <v>4981</v>
      </c>
      <c r="U14">
        <v>0.82479009799200798</v>
      </c>
      <c r="V14">
        <v>0.38219501886623702</v>
      </c>
      <c r="W14">
        <v>0.81346041622431897</v>
      </c>
      <c r="X14">
        <v>0.69814184722070205</v>
      </c>
      <c r="Y14">
        <v>0.97441330648470803</v>
      </c>
      <c r="Z14" s="2">
        <v>4023</v>
      </c>
      <c r="AA14">
        <v>0.76835943785511396</v>
      </c>
      <c r="AB14">
        <v>0.152913284452178</v>
      </c>
      <c r="AC14">
        <v>0.74355809201304801</v>
      </c>
      <c r="AD14">
        <v>0.59388613656486</v>
      </c>
      <c r="AE14">
        <v>0.99408992632133997</v>
      </c>
      <c r="AF14" s="2">
        <v>10281</v>
      </c>
      <c r="AG14">
        <v>0.76895773139004597</v>
      </c>
      <c r="AH14">
        <v>0.19453309875159999</v>
      </c>
      <c r="AI14">
        <v>0.74422293719786403</v>
      </c>
      <c r="AJ14">
        <v>0.59462097230965605</v>
      </c>
      <c r="AK14">
        <v>0.994408236843355</v>
      </c>
      <c r="AL14" s="2">
        <v>10382</v>
      </c>
      <c r="AN14" s="5"/>
      <c r="AO14" s="5"/>
      <c r="AP14" s="5"/>
      <c r="AQ14" s="37"/>
      <c r="AR14" s="5"/>
      <c r="AS14" s="5"/>
      <c r="AT14" s="5"/>
      <c r="AU14" t="s">
        <v>28</v>
      </c>
      <c r="AV14">
        <v>1E-3</v>
      </c>
      <c r="AW14">
        <v>5.0000000000000001E-4</v>
      </c>
      <c r="AX14" s="29">
        <v>6.0000000000000002E-6</v>
      </c>
      <c r="AY14" s="15">
        <v>0.83580688399441405</v>
      </c>
      <c r="AZ14">
        <v>0.46635267278422599</v>
      </c>
      <c r="BA14">
        <v>0.82979287203076602</v>
      </c>
      <c r="BB14">
        <v>0.74105446055962199</v>
      </c>
      <c r="BC14">
        <v>0.94267450573728395</v>
      </c>
      <c r="BD14">
        <v>0.65512400215966504</v>
      </c>
      <c r="BE14">
        <v>0.50655100877775805</v>
      </c>
      <c r="BF14">
        <v>0.89743420618692604</v>
      </c>
      <c r="BG14">
        <v>0.71502539410329102</v>
      </c>
      <c r="BH14">
        <v>2498</v>
      </c>
      <c r="BI14" s="35">
        <v>269</v>
      </c>
    </row>
    <row r="15" spans="1:61" x14ac:dyDescent="0.25">
      <c r="A15">
        <v>0.01</v>
      </c>
      <c r="B15" s="2">
        <v>0.01</v>
      </c>
      <c r="C15">
        <v>0.72982823608009595</v>
      </c>
      <c r="D15">
        <v>8.2223628796111101E-2</v>
      </c>
      <c r="E15">
        <v>0.69545449757945499</v>
      </c>
      <c r="F15">
        <v>0.53361879072041596</v>
      </c>
      <c r="G15">
        <v>0.99818309145499995</v>
      </c>
      <c r="H15" s="2">
        <v>17925</v>
      </c>
      <c r="I15">
        <v>0.75858740275938596</v>
      </c>
      <c r="J15">
        <v>0.116797452667454</v>
      </c>
      <c r="K15">
        <v>0.731853597652253</v>
      </c>
      <c r="L15">
        <v>0.57939361617296903</v>
      </c>
      <c r="M15">
        <v>0.99320191241706302</v>
      </c>
      <c r="N15" s="2">
        <v>10776</v>
      </c>
      <c r="O15">
        <v>0.76435840106169495</v>
      </c>
      <c r="P15">
        <v>0.13816562995425299</v>
      </c>
      <c r="Q15">
        <v>0.73905058509784805</v>
      </c>
      <c r="R15">
        <v>0.588794352030103</v>
      </c>
      <c r="S15">
        <v>0.99227134781299697</v>
      </c>
      <c r="T15" s="2">
        <v>10265</v>
      </c>
      <c r="U15">
        <v>0.76839491667571602</v>
      </c>
      <c r="V15">
        <v>0.151216082275936</v>
      </c>
      <c r="W15">
        <v>0.74358653633929495</v>
      </c>
      <c r="X15">
        <v>0.59389489600714496</v>
      </c>
      <c r="Y15">
        <v>0.99416706885788397</v>
      </c>
      <c r="Z15" s="2">
        <v>10197</v>
      </c>
      <c r="AA15">
        <v>0.75604513057768596</v>
      </c>
      <c r="AB15">
        <v>0.123082186692382</v>
      </c>
      <c r="AC15">
        <v>0.72819587278775899</v>
      </c>
      <c r="AD15">
        <v>0.57387389679887302</v>
      </c>
      <c r="AE15">
        <v>0.99604502427919706</v>
      </c>
      <c r="AF15" s="2">
        <v>12284</v>
      </c>
      <c r="AG15">
        <v>0.75605398475813801</v>
      </c>
      <c r="AH15">
        <v>0.12518698337807599</v>
      </c>
      <c r="AI15">
        <v>0.72822327669360698</v>
      </c>
      <c r="AJ15">
        <v>0.57393594637526901</v>
      </c>
      <c r="AK15">
        <v>0.99596066682832496</v>
      </c>
      <c r="AL15" s="2">
        <v>12333</v>
      </c>
      <c r="AN15" s="5"/>
      <c r="AO15" s="5"/>
      <c r="AP15" s="5"/>
      <c r="AQ15" s="37"/>
      <c r="AR15" s="5"/>
      <c r="AS15" s="5"/>
      <c r="AT15" s="5"/>
      <c r="AU15" t="s">
        <v>28</v>
      </c>
      <c r="AV15">
        <v>1E-3</v>
      </c>
      <c r="AW15">
        <v>1.5E-3</v>
      </c>
      <c r="AX15" s="29">
        <v>6.0000000000000002E-6</v>
      </c>
      <c r="AY15" s="15">
        <v>0.81934472289539495</v>
      </c>
      <c r="AZ15">
        <v>0.33624939202611098</v>
      </c>
      <c r="BA15">
        <v>0.80680884028522903</v>
      </c>
      <c r="BB15">
        <v>0.68707997510428798</v>
      </c>
      <c r="BC15">
        <v>0.97707079126361496</v>
      </c>
      <c r="BD15">
        <v>0.55431072865587205</v>
      </c>
      <c r="BE15">
        <v>0.43796734661992698</v>
      </c>
      <c r="BF15">
        <v>0.95508211859376002</v>
      </c>
      <c r="BG15">
        <v>0.87593166677659695</v>
      </c>
      <c r="BH15">
        <v>4422</v>
      </c>
      <c r="BI15" s="35">
        <v>269</v>
      </c>
    </row>
    <row r="16" spans="1:61" x14ac:dyDescent="0.25">
      <c r="A16">
        <v>0.01</v>
      </c>
      <c r="B16" s="2">
        <v>0.02</v>
      </c>
      <c r="C16">
        <v>0.72172121473256901</v>
      </c>
      <c r="D16">
        <v>7.6306118355836297E-2</v>
      </c>
      <c r="E16">
        <v>0.68517556674069102</v>
      </c>
      <c r="F16">
        <v>0.52137090081806003</v>
      </c>
      <c r="G16">
        <v>0.99906134189261997</v>
      </c>
      <c r="H16" s="2">
        <v>20741</v>
      </c>
      <c r="I16">
        <v>0.74842937173667601</v>
      </c>
      <c r="J16">
        <v>0.102787914766094</v>
      </c>
      <c r="K16">
        <v>0.71898242316719596</v>
      </c>
      <c r="L16">
        <v>0.56269659005036299</v>
      </c>
      <c r="M16">
        <v>0.99546813395123002</v>
      </c>
      <c r="N16" s="2">
        <v>12900</v>
      </c>
      <c r="O16">
        <v>0.753684799371384</v>
      </c>
      <c r="P16">
        <v>0.114668923413922</v>
      </c>
      <c r="Q16">
        <v>0.72555359149297505</v>
      </c>
      <c r="R16">
        <v>0.57100545419098303</v>
      </c>
      <c r="S16">
        <v>0.99480797010652</v>
      </c>
      <c r="T16" s="2">
        <v>12256</v>
      </c>
      <c r="U16">
        <v>0.75619090187407001</v>
      </c>
      <c r="V16">
        <v>0.122606163692522</v>
      </c>
      <c r="W16">
        <v>0.72838278066929796</v>
      </c>
      <c r="X16">
        <v>0.57412090280228301</v>
      </c>
      <c r="Y16">
        <v>0.99600045440959295</v>
      </c>
      <c r="Z16" s="2">
        <v>12224</v>
      </c>
      <c r="AA16">
        <v>0.76558594304264804</v>
      </c>
      <c r="AB16">
        <v>0.14424043247087501</v>
      </c>
      <c r="AC16">
        <v>0.74003221908695105</v>
      </c>
      <c r="AD16">
        <v>0.58910065382487498</v>
      </c>
      <c r="AE16">
        <v>0.99494344876205099</v>
      </c>
      <c r="AF16" s="2">
        <v>10789</v>
      </c>
      <c r="AG16">
        <v>0.76525572689360499</v>
      </c>
      <c r="AH16">
        <v>0.14260809415388701</v>
      </c>
      <c r="AI16">
        <v>0.73961552629800698</v>
      </c>
      <c r="AJ16">
        <v>0.58854396855968605</v>
      </c>
      <c r="AK16">
        <v>0.99502562056087096</v>
      </c>
      <c r="AL16" s="2">
        <v>10890</v>
      </c>
      <c r="AN16" s="5"/>
      <c r="AO16" s="5"/>
      <c r="AP16" s="5"/>
      <c r="AQ16" s="37"/>
      <c r="AR16" s="5"/>
      <c r="AS16" s="5"/>
      <c r="AT16" s="5"/>
      <c r="AU16" t="s">
        <v>28</v>
      </c>
      <c r="AV16">
        <v>1E-3</v>
      </c>
      <c r="AW16">
        <v>1E-3</v>
      </c>
      <c r="AX16" s="29">
        <v>6.0000000000000002E-6</v>
      </c>
      <c r="AY16" s="15">
        <v>0.82827568490444803</v>
      </c>
      <c r="AZ16">
        <v>0.40609609718240203</v>
      </c>
      <c r="BA16">
        <v>0.81820135842500996</v>
      </c>
      <c r="BB16">
        <v>0.70809717950581597</v>
      </c>
      <c r="BC16">
        <v>0.96885092902463299</v>
      </c>
      <c r="BD16">
        <v>0.59387966981711804</v>
      </c>
      <c r="BE16">
        <v>0.48200567002273897</v>
      </c>
      <c r="BF16">
        <v>0.93961480113448903</v>
      </c>
      <c r="BG16">
        <v>0.79054811687883297</v>
      </c>
      <c r="BH16">
        <v>3623</v>
      </c>
      <c r="BI16">
        <v>269</v>
      </c>
    </row>
    <row r="17" spans="1:61" x14ac:dyDescent="0.25">
      <c r="A17">
        <v>0.02</v>
      </c>
      <c r="B17" s="2">
        <v>0.01</v>
      </c>
      <c r="C17">
        <v>0.72802944443575701</v>
      </c>
      <c r="D17">
        <v>8.0508997837272805E-2</v>
      </c>
      <c r="E17">
        <v>0.69312410087256604</v>
      </c>
      <c r="F17">
        <v>0.53075264555610202</v>
      </c>
      <c r="G17">
        <v>0.99863255775219995</v>
      </c>
      <c r="H17" s="2">
        <v>18595</v>
      </c>
      <c r="I17">
        <v>0.75633849333553704</v>
      </c>
      <c r="J17">
        <v>0.113403643492028</v>
      </c>
      <c r="K17">
        <v>0.72893266261735501</v>
      </c>
      <c r="L17">
        <v>0.57543425728432196</v>
      </c>
      <c r="M17">
        <v>0.99411515609231704</v>
      </c>
      <c r="N17" s="2">
        <v>11342</v>
      </c>
      <c r="O17">
        <v>0.76223311982564901</v>
      </c>
      <c r="P17">
        <v>0.134463827408455</v>
      </c>
      <c r="Q17">
        <v>0.73629494420601105</v>
      </c>
      <c r="R17">
        <v>0.58498732593074299</v>
      </c>
      <c r="S17">
        <v>0.99318276346371204</v>
      </c>
      <c r="T17" s="2">
        <v>10800</v>
      </c>
      <c r="U17">
        <v>0.76542044482161598</v>
      </c>
      <c r="V17">
        <v>0.14293096228462401</v>
      </c>
      <c r="W17">
        <v>0.73983151352350096</v>
      </c>
      <c r="X17">
        <v>0.58884681209336198</v>
      </c>
      <c r="Y17">
        <v>0.99494205507905598</v>
      </c>
      <c r="Z17" s="2">
        <v>10741</v>
      </c>
      <c r="AA17">
        <v>0.75364925065341803</v>
      </c>
      <c r="AB17">
        <v>0.119662839087529</v>
      </c>
      <c r="AC17">
        <v>0.72518348089200302</v>
      </c>
      <c r="AD17">
        <v>0.57000531149206402</v>
      </c>
      <c r="AE17">
        <v>0.996459474252402</v>
      </c>
      <c r="AF17" s="2">
        <v>12878</v>
      </c>
      <c r="AG17">
        <v>0.75348183401656499</v>
      </c>
      <c r="AH17">
        <v>0.120748772089986</v>
      </c>
      <c r="AI17">
        <v>0.72498727222998005</v>
      </c>
      <c r="AJ17">
        <v>0.56977734108779499</v>
      </c>
      <c r="AK17">
        <v>0.99641532446529202</v>
      </c>
      <c r="AL17" s="2">
        <v>12927</v>
      </c>
      <c r="AN17" s="18"/>
      <c r="AO17" s="18"/>
      <c r="AP17" s="18"/>
      <c r="AQ17" s="38"/>
      <c r="AR17" s="18"/>
      <c r="AS17" s="18"/>
      <c r="AT17" s="18"/>
      <c r="AU17" t="s">
        <v>28</v>
      </c>
      <c r="AV17">
        <v>3.0000000000000001E-3</v>
      </c>
      <c r="AW17">
        <v>5.0000000000000001E-4</v>
      </c>
      <c r="AX17" s="29">
        <v>6.0000000000000002E-6</v>
      </c>
      <c r="AY17" s="15">
        <v>0.84051905579503405</v>
      </c>
      <c r="AZ17">
        <v>0.46707220183276599</v>
      </c>
      <c r="BA17">
        <v>0.833399782402375</v>
      </c>
      <c r="BB17">
        <v>0.73760119961445703</v>
      </c>
      <c r="BC17">
        <v>0.95779709079085995</v>
      </c>
      <c r="BD17">
        <v>0.647240107802314</v>
      </c>
      <c r="BE17">
        <v>0.52606842872481296</v>
      </c>
      <c r="BF17">
        <v>0.92480707077369495</v>
      </c>
      <c r="BG17">
        <v>0.73365872963524803</v>
      </c>
      <c r="BH17">
        <v>2731</v>
      </c>
      <c r="BI17" s="35">
        <v>269</v>
      </c>
    </row>
    <row r="18" spans="1:61" x14ac:dyDescent="0.25">
      <c r="A18">
        <v>0.02</v>
      </c>
      <c r="B18" s="2">
        <v>0.02</v>
      </c>
      <c r="C18">
        <v>0.71983649201146205</v>
      </c>
      <c r="D18">
        <v>7.4316360444970406E-2</v>
      </c>
      <c r="E18">
        <v>0.68278353405072301</v>
      </c>
      <c r="F18">
        <v>0.51855677772207198</v>
      </c>
      <c r="G18">
        <v>0.99924366528883002</v>
      </c>
      <c r="H18" s="2">
        <v>21408</v>
      </c>
      <c r="I18">
        <v>0.74641783151824304</v>
      </c>
      <c r="J18">
        <v>0.101695657855227</v>
      </c>
      <c r="K18">
        <v>0.71639469544742496</v>
      </c>
      <c r="L18">
        <v>0.55934979459409395</v>
      </c>
      <c r="M18">
        <v>0.99604859891420705</v>
      </c>
      <c r="N18" s="2">
        <v>13492</v>
      </c>
      <c r="O18">
        <v>0.75153920879056402</v>
      </c>
      <c r="P18">
        <v>0.11290149687382001</v>
      </c>
      <c r="Q18">
        <v>0.72279511146786202</v>
      </c>
      <c r="R18">
        <v>0.56737958973212299</v>
      </c>
      <c r="S18">
        <v>0.99547321153411705</v>
      </c>
      <c r="T18" s="2">
        <v>12846</v>
      </c>
      <c r="U18">
        <v>0.75328976395618397</v>
      </c>
      <c r="V18">
        <v>0.11465212776184699</v>
      </c>
      <c r="W18">
        <v>0.72477598059549098</v>
      </c>
      <c r="X18">
        <v>0.56955570812183198</v>
      </c>
      <c r="Y18">
        <v>0.99629493724568596</v>
      </c>
      <c r="Z18" s="2">
        <v>12802</v>
      </c>
      <c r="AA18">
        <v>0.764028558148796</v>
      </c>
      <c r="AB18">
        <v>0.14214931729311001</v>
      </c>
      <c r="AC18">
        <v>0.73808951996276095</v>
      </c>
      <c r="AD18">
        <v>0.58655041301300803</v>
      </c>
      <c r="AE18">
        <v>0.99520795607040602</v>
      </c>
      <c r="AF18" s="2">
        <v>11133</v>
      </c>
      <c r="AG18">
        <v>0.76357443390627899</v>
      </c>
      <c r="AH18">
        <v>0.13726911883409901</v>
      </c>
      <c r="AI18">
        <v>0.73753031648492595</v>
      </c>
      <c r="AJ18">
        <v>0.58583164691673695</v>
      </c>
      <c r="AK18">
        <v>0.995244827048685</v>
      </c>
      <c r="AL18" s="2">
        <v>11194</v>
      </c>
      <c r="AN18" s="5"/>
      <c r="AO18" s="5"/>
      <c r="AP18" s="5"/>
      <c r="AQ18" s="37"/>
      <c r="AR18" s="5"/>
      <c r="AS18" s="5"/>
      <c r="AT18" s="5"/>
      <c r="AU18" t="s">
        <v>28</v>
      </c>
      <c r="AV18">
        <v>3.0000000000000001E-3</v>
      </c>
      <c r="AW18">
        <v>1.5E-3</v>
      </c>
      <c r="AX18" s="29">
        <v>6.0000000000000002E-6</v>
      </c>
      <c r="AY18" s="15">
        <v>0.81792620105040204</v>
      </c>
      <c r="AZ18">
        <v>0.35754308268170998</v>
      </c>
      <c r="BA18">
        <v>0.80462170325378302</v>
      </c>
      <c r="BB18">
        <v>0.68209547734940201</v>
      </c>
      <c r="BC18">
        <v>0.98080590266404499</v>
      </c>
      <c r="BD18">
        <v>0.54255831198195603</v>
      </c>
      <c r="BE18">
        <v>0.45714700868522201</v>
      </c>
      <c r="BF18">
        <v>0.96190884506299001</v>
      </c>
      <c r="BG18">
        <v>0.88852978035749597</v>
      </c>
      <c r="BH18">
        <v>4877</v>
      </c>
      <c r="BI18" s="35">
        <v>269</v>
      </c>
    </row>
    <row r="19" spans="1:61" x14ac:dyDescent="0.25">
      <c r="A19">
        <v>0.03</v>
      </c>
      <c r="B19" s="2">
        <v>0.01</v>
      </c>
      <c r="C19">
        <v>0.72703531243165598</v>
      </c>
      <c r="D19">
        <v>7.9656170589173306E-2</v>
      </c>
      <c r="E19">
        <v>0.69185663367189598</v>
      </c>
      <c r="F19">
        <v>0.52922664832186395</v>
      </c>
      <c r="G19">
        <v>0.99877877880617305</v>
      </c>
      <c r="H19" s="2">
        <v>18935</v>
      </c>
      <c r="I19">
        <v>0.75515359701112394</v>
      </c>
      <c r="J19">
        <v>0.11295433764538999</v>
      </c>
      <c r="K19">
        <v>0.72742375782992497</v>
      </c>
      <c r="L19">
        <v>0.57345114335977199</v>
      </c>
      <c r="M19">
        <v>0.99442988593201198</v>
      </c>
      <c r="N19" s="2">
        <v>11658</v>
      </c>
      <c r="O19">
        <v>0.76088903971875799</v>
      </c>
      <c r="P19">
        <v>0.13207137548408701</v>
      </c>
      <c r="Q19">
        <v>0.73457427722132496</v>
      </c>
      <c r="R19">
        <v>0.58266474608737495</v>
      </c>
      <c r="S19">
        <v>0.99362821356848396</v>
      </c>
      <c r="T19" s="2">
        <v>11109</v>
      </c>
      <c r="U19">
        <v>0.76374028839983599</v>
      </c>
      <c r="V19">
        <v>0.14035372041046701</v>
      </c>
      <c r="W19">
        <v>0.73775968621878696</v>
      </c>
      <c r="X19">
        <v>0.586171246909307</v>
      </c>
      <c r="Y19">
        <v>0.99510037587243405</v>
      </c>
      <c r="Z19" s="2">
        <v>11072</v>
      </c>
      <c r="AA19">
        <v>0.75179933007942801</v>
      </c>
      <c r="AB19">
        <v>0.114731095285039</v>
      </c>
      <c r="AC19">
        <v>0.72289877742748498</v>
      </c>
      <c r="AD19">
        <v>0.56715675503291296</v>
      </c>
      <c r="AE19">
        <v>0.99655382342237397</v>
      </c>
      <c r="AF19" s="2">
        <v>13231</v>
      </c>
      <c r="AG19">
        <v>0.75150416246973595</v>
      </c>
      <c r="AH19">
        <v>0.113261334068185</v>
      </c>
      <c r="AI19">
        <v>0.72253821745375402</v>
      </c>
      <c r="AJ19">
        <v>0.56671500395448704</v>
      </c>
      <c r="AK19">
        <v>0.99654765140944701</v>
      </c>
      <c r="AL19" s="2">
        <v>13268</v>
      </c>
      <c r="AN19" s="5"/>
      <c r="AO19" s="5"/>
      <c r="AP19" s="5"/>
      <c r="AQ19" s="37"/>
      <c r="AR19" s="5"/>
      <c r="AS19" s="5"/>
      <c r="AT19" s="5"/>
      <c r="AU19" t="s">
        <v>28</v>
      </c>
      <c r="AV19">
        <v>3.0000000000000001E-3</v>
      </c>
      <c r="AW19">
        <v>1E-3</v>
      </c>
      <c r="AX19" s="29">
        <v>6.0000000000000002E-6</v>
      </c>
      <c r="AY19" s="15">
        <v>0.82736551933545499</v>
      </c>
      <c r="AZ19">
        <v>0.39527743584825797</v>
      </c>
      <c r="BA19">
        <v>0.81631844900978301</v>
      </c>
      <c r="BB19">
        <v>0.70198730261086595</v>
      </c>
      <c r="BC19">
        <v>0.97513687219024603</v>
      </c>
      <c r="BD19">
        <v>0.58160569951914898</v>
      </c>
      <c r="BE19">
        <v>0.48523361653618502</v>
      </c>
      <c r="BF19">
        <v>0.95260866697447399</v>
      </c>
      <c r="BG19">
        <v>0.83282764989116798</v>
      </c>
      <c r="BH19">
        <v>4016</v>
      </c>
      <c r="BI19" s="35">
        <v>269</v>
      </c>
    </row>
    <row r="20" spans="1:61" x14ac:dyDescent="0.25">
      <c r="A20">
        <v>0.03</v>
      </c>
      <c r="B20" s="2">
        <v>0.02</v>
      </c>
      <c r="C20">
        <v>0.71868326806267802</v>
      </c>
      <c r="D20">
        <v>7.3393943336005393E-2</v>
      </c>
      <c r="E20">
        <v>0.68133308226253098</v>
      </c>
      <c r="F20">
        <v>0.51687336012823804</v>
      </c>
      <c r="G20">
        <v>0.99928856783236697</v>
      </c>
      <c r="H20" s="2">
        <v>21833</v>
      </c>
      <c r="I20">
        <v>0.74486581431610899</v>
      </c>
      <c r="J20">
        <v>9.8200362049643997E-2</v>
      </c>
      <c r="K20">
        <v>0.71439683879587701</v>
      </c>
      <c r="L20">
        <v>0.55678038728838197</v>
      </c>
      <c r="M20">
        <v>0.99648819176065995</v>
      </c>
      <c r="N20" s="2">
        <v>13910</v>
      </c>
      <c r="O20">
        <v>0.75042213762480603</v>
      </c>
      <c r="P20">
        <v>0.111400377351301</v>
      </c>
      <c r="Q20">
        <v>0.72133681444714004</v>
      </c>
      <c r="R20">
        <v>0.56544029843787502</v>
      </c>
      <c r="S20">
        <v>0.99592014611115498</v>
      </c>
      <c r="T20" s="2">
        <v>13187</v>
      </c>
      <c r="U20">
        <v>0.75185200996297596</v>
      </c>
      <c r="V20">
        <v>0.113765581835444</v>
      </c>
      <c r="W20">
        <v>0.72296368015323798</v>
      </c>
      <c r="X20">
        <v>0.56723721026362905</v>
      </c>
      <c r="Y20">
        <v>0.996552120800831</v>
      </c>
      <c r="Z20" s="2">
        <v>13167</v>
      </c>
      <c r="AA20">
        <v>0.74579756277179099</v>
      </c>
      <c r="AB20">
        <v>0.105254597332217</v>
      </c>
      <c r="AC20">
        <v>0.71540772491825</v>
      </c>
      <c r="AD20">
        <v>0.55780003985059501</v>
      </c>
      <c r="AE20">
        <v>0.99715662405711303</v>
      </c>
      <c r="AF20" s="2">
        <v>14465</v>
      </c>
      <c r="AG20">
        <v>0.74560175023459296</v>
      </c>
      <c r="AH20">
        <v>0.106311416445377</v>
      </c>
      <c r="AI20">
        <v>0.71514729641052499</v>
      </c>
      <c r="AJ20">
        <v>0.55745340593522597</v>
      </c>
      <c r="AK20">
        <v>0.99725280002591599</v>
      </c>
      <c r="AL20" s="2">
        <v>14593</v>
      </c>
      <c r="AN20" s="5"/>
      <c r="AO20" s="5"/>
      <c r="AP20" s="5"/>
      <c r="AQ20" s="37"/>
      <c r="AR20" s="5"/>
      <c r="AS20" s="5"/>
      <c r="AT20" s="5"/>
      <c r="AU20" t="s">
        <v>28</v>
      </c>
      <c r="AV20">
        <v>0.01</v>
      </c>
      <c r="AW20">
        <v>0.01</v>
      </c>
      <c r="AX20" s="29">
        <v>6.0000000000000002E-6</v>
      </c>
      <c r="AY20" s="15">
        <v>0.76835943785511396</v>
      </c>
      <c r="AZ20">
        <v>0.152913284452178</v>
      </c>
      <c r="BA20">
        <v>0.74355809201304801</v>
      </c>
      <c r="BB20">
        <v>0.59388613656486</v>
      </c>
      <c r="BC20">
        <v>0.99408992632133997</v>
      </c>
      <c r="BD20">
        <v>0.34679257913031297</v>
      </c>
      <c r="BE20">
        <v>0.28641920500203999</v>
      </c>
      <c r="BF20">
        <v>0.98568695996306299</v>
      </c>
      <c r="BG20">
        <v>0.96596530571862005</v>
      </c>
      <c r="BH20">
        <v>10281</v>
      </c>
      <c r="BI20" s="35">
        <v>269</v>
      </c>
    </row>
    <row r="21" spans="1:61" s="27" customFormat="1" x14ac:dyDescent="0.25">
      <c r="A21">
        <v>0.03</v>
      </c>
      <c r="B21" s="2">
        <v>0.03</v>
      </c>
      <c r="C21">
        <v>0.71434149526831403</v>
      </c>
      <c r="D21">
        <v>7.0187913908800595E-2</v>
      </c>
      <c r="E21">
        <v>0.67582820618272998</v>
      </c>
      <c r="F21">
        <v>0.51047638234957005</v>
      </c>
      <c r="G21">
        <v>0.99962268482135597</v>
      </c>
      <c r="H21" s="2">
        <v>23593</v>
      </c>
      <c r="I21">
        <v>0.73955812728787396</v>
      </c>
      <c r="J21">
        <v>9.2627664198352E-2</v>
      </c>
      <c r="K21">
        <v>0.70771056872545002</v>
      </c>
      <c r="L21">
        <v>0.54848719106528299</v>
      </c>
      <c r="M21">
        <v>0.99719051337417297</v>
      </c>
      <c r="N21" s="2">
        <v>15273</v>
      </c>
      <c r="O21">
        <v>0.74412955411821002</v>
      </c>
      <c r="P21">
        <v>0.102643092708616</v>
      </c>
      <c r="Q21">
        <v>0.71345536809482102</v>
      </c>
      <c r="R21">
        <v>0.55558364296057094</v>
      </c>
      <c r="S21">
        <v>0.99666143942157603</v>
      </c>
      <c r="T21" s="2">
        <v>14563</v>
      </c>
      <c r="U21" s="27">
        <v>0.74579756277179099</v>
      </c>
      <c r="V21" s="27">
        <v>0.105254597332217</v>
      </c>
      <c r="W21" s="27">
        <v>0.71540772491825</v>
      </c>
      <c r="X21" s="27">
        <v>0.55780003985059501</v>
      </c>
      <c r="Y21" s="27">
        <v>0.99715662405711303</v>
      </c>
      <c r="Z21" s="28">
        <v>14465</v>
      </c>
      <c r="AA21">
        <v>0.74569617665301102</v>
      </c>
      <c r="AB21">
        <v>0.105923312052457</v>
      </c>
      <c r="AC21">
        <v>0.71526016100262702</v>
      </c>
      <c r="AD21">
        <v>0.55758545277843796</v>
      </c>
      <c r="AE21">
        <v>0.99726918108079798</v>
      </c>
      <c r="AF21" s="2">
        <v>14547</v>
      </c>
      <c r="AG21" s="27">
        <v>0.74560175023459296</v>
      </c>
      <c r="AH21" s="27">
        <v>0.106311416445377</v>
      </c>
      <c r="AI21" s="27">
        <v>0.71514729641052499</v>
      </c>
      <c r="AJ21" s="27">
        <v>0.55745340593522597</v>
      </c>
      <c r="AK21" s="27">
        <v>0.99725280002591599</v>
      </c>
      <c r="AL21" s="28">
        <v>14593</v>
      </c>
      <c r="AN21" s="5"/>
      <c r="AO21" s="5"/>
      <c r="AP21" s="5"/>
      <c r="AQ21" s="37"/>
      <c r="AR21" s="5"/>
      <c r="AS21" s="5"/>
      <c r="AT21" s="5"/>
      <c r="AU21" t="s">
        <v>28</v>
      </c>
      <c r="AV21">
        <v>0.01</v>
      </c>
      <c r="AW21">
        <v>0.02</v>
      </c>
      <c r="AX21" s="29">
        <v>6.0000000000000002E-6</v>
      </c>
      <c r="AY21" s="15">
        <v>0.75604513057768596</v>
      </c>
      <c r="AZ21">
        <v>0.123082186692382</v>
      </c>
      <c r="BA21">
        <v>0.72819587278775899</v>
      </c>
      <c r="BB21">
        <v>0.57387389679887302</v>
      </c>
      <c r="BC21">
        <v>0.99604502427919706</v>
      </c>
      <c r="BD21">
        <v>0.29399230897360201</v>
      </c>
      <c r="BE21">
        <v>0.25601432484125902</v>
      </c>
      <c r="BF21">
        <v>0.99007321416793004</v>
      </c>
      <c r="BG21">
        <v>0.98126772640327098</v>
      </c>
      <c r="BH21">
        <v>12284</v>
      </c>
      <c r="BI21" s="35">
        <v>269</v>
      </c>
    </row>
    <row r="22" spans="1:61" x14ac:dyDescent="0.25">
      <c r="A22">
        <v>0.04</v>
      </c>
      <c r="B22" s="2">
        <v>0.01</v>
      </c>
      <c r="C22">
        <v>0.726142961230545</v>
      </c>
      <c r="D22">
        <v>7.8972479002533402E-2</v>
      </c>
      <c r="E22">
        <v>0.69072873373496202</v>
      </c>
      <c r="F22">
        <v>0.52788491781984703</v>
      </c>
      <c r="G22">
        <v>0.99886089248833798</v>
      </c>
      <c r="H22" s="2">
        <v>19231</v>
      </c>
      <c r="I22">
        <v>0.75402851826136197</v>
      </c>
      <c r="J22">
        <v>0.111082349960548</v>
      </c>
      <c r="K22">
        <v>0.72599942357128699</v>
      </c>
      <c r="L22">
        <v>0.57160048523325502</v>
      </c>
      <c r="M22">
        <v>0.99467901277132598</v>
      </c>
      <c r="N22" s="2">
        <v>11889</v>
      </c>
      <c r="O22">
        <v>0.76013459620825496</v>
      </c>
      <c r="P22">
        <v>0.13068221734458499</v>
      </c>
      <c r="Q22">
        <v>0.73358513126001201</v>
      </c>
      <c r="R22">
        <v>0.58129589688896399</v>
      </c>
      <c r="S22">
        <v>0.99399394945850905</v>
      </c>
      <c r="T22" s="2">
        <v>11314</v>
      </c>
      <c r="U22">
        <v>0.76256680698647294</v>
      </c>
      <c r="V22">
        <v>0.137401540583444</v>
      </c>
      <c r="W22">
        <v>0.73629628451819995</v>
      </c>
      <c r="X22">
        <v>0.58426101473693104</v>
      </c>
      <c r="Y22">
        <v>0.99528827090983496</v>
      </c>
      <c r="Z22" s="2">
        <v>11303</v>
      </c>
      <c r="AA22">
        <v>0.76280752020854803</v>
      </c>
      <c r="AB22">
        <v>0.14041805085464201</v>
      </c>
      <c r="AC22">
        <v>0.73658830747564197</v>
      </c>
      <c r="AD22">
        <v>0.58462731832432402</v>
      </c>
      <c r="AE22">
        <v>0.99529271836715005</v>
      </c>
      <c r="AF22" s="2">
        <v>11372</v>
      </c>
      <c r="AG22">
        <v>0.76279722257740601</v>
      </c>
      <c r="AH22">
        <v>0.13924606548121801</v>
      </c>
      <c r="AI22">
        <v>0.73653968613139198</v>
      </c>
      <c r="AJ22">
        <v>0.58450137449011097</v>
      </c>
      <c r="AK22">
        <v>0.99548029853546405</v>
      </c>
      <c r="AL22" s="2">
        <v>11428</v>
      </c>
      <c r="AN22" s="5"/>
      <c r="AO22" s="5"/>
      <c r="AP22" s="5"/>
      <c r="AQ22" s="37"/>
      <c r="AR22" s="5"/>
      <c r="AS22" s="5"/>
      <c r="AT22" s="5"/>
      <c r="AU22" t="s">
        <v>28</v>
      </c>
      <c r="AV22">
        <v>0.02</v>
      </c>
      <c r="AW22">
        <v>0.01</v>
      </c>
      <c r="AX22" s="29">
        <v>6.0000000000000002E-6</v>
      </c>
      <c r="AY22" s="15">
        <v>0.76558594304264804</v>
      </c>
      <c r="AZ22">
        <v>0.14424043247087501</v>
      </c>
      <c r="BA22">
        <v>0.74003221908695105</v>
      </c>
      <c r="BB22">
        <v>0.58910065382487498</v>
      </c>
      <c r="BC22">
        <v>0.99494344876205099</v>
      </c>
      <c r="BD22">
        <v>0.33437225115466901</v>
      </c>
      <c r="BE22">
        <v>0.27801891938936901</v>
      </c>
      <c r="BF22">
        <v>0.98736890706417701</v>
      </c>
      <c r="BG22">
        <v>0.97127498186135397</v>
      </c>
      <c r="BH22">
        <v>10789</v>
      </c>
      <c r="BI22" s="41">
        <v>269</v>
      </c>
    </row>
    <row r="23" spans="1:61" x14ac:dyDescent="0.25">
      <c r="A23" s="32">
        <v>0.04</v>
      </c>
      <c r="B23" s="33">
        <v>0.02</v>
      </c>
      <c r="C23" s="32">
        <v>0.71784868039111605</v>
      </c>
      <c r="D23" s="32">
        <v>7.2588278515661298E-2</v>
      </c>
      <c r="E23" s="32">
        <v>0.680277226226495</v>
      </c>
      <c r="F23" s="32">
        <v>0.51564350660214398</v>
      </c>
      <c r="G23" s="32">
        <v>0.99934687694392499</v>
      </c>
      <c r="H23" s="33">
        <v>22120</v>
      </c>
      <c r="I23" s="32">
        <v>0.74391178898729104</v>
      </c>
      <c r="J23" s="32">
        <v>9.7054498911528994E-2</v>
      </c>
      <c r="K23" s="32">
        <v>0.71317544131912203</v>
      </c>
      <c r="L23" s="32">
        <v>0.55522623621047995</v>
      </c>
      <c r="M23" s="32">
        <v>0.99671937978176295</v>
      </c>
      <c r="N23" s="33">
        <v>14166</v>
      </c>
      <c r="O23" s="32">
        <v>0.74927533884491104</v>
      </c>
      <c r="P23" s="32">
        <v>0.11023910297391699</v>
      </c>
      <c r="Q23" s="32">
        <v>0.71988907567925997</v>
      </c>
      <c r="R23" s="32">
        <v>0.56359766012228296</v>
      </c>
      <c r="S23" s="32">
        <v>0.99612467035322005</v>
      </c>
      <c r="T23" s="33">
        <v>13466</v>
      </c>
      <c r="U23">
        <v>0.75106162134930099</v>
      </c>
      <c r="V23">
        <v>0.11325960673152</v>
      </c>
      <c r="W23">
        <v>0.72195604299090499</v>
      </c>
      <c r="X23">
        <v>0.56593502801628603</v>
      </c>
      <c r="Y23">
        <v>0.996746147770883</v>
      </c>
      <c r="Z23" s="2">
        <v>13397</v>
      </c>
      <c r="AA23" s="31">
        <v>0.75080721760228197</v>
      </c>
      <c r="AB23" s="31">
        <v>0.113213696105531</v>
      </c>
      <c r="AC23" s="31">
        <v>0.72162915299467001</v>
      </c>
      <c r="AD23" s="31">
        <v>0.56550938792795302</v>
      </c>
      <c r="AE23" s="31">
        <v>0.99682072488511597</v>
      </c>
      <c r="AF23" s="34">
        <v>13473</v>
      </c>
      <c r="AG23">
        <v>0.75073185386956298</v>
      </c>
      <c r="AH23">
        <v>0.11378155001811099</v>
      </c>
      <c r="AI23">
        <v>0.721548929983029</v>
      </c>
      <c r="AJ23">
        <v>0.56543051815158796</v>
      </c>
      <c r="AK23">
        <v>0.996759634157797</v>
      </c>
      <c r="AL23" s="2">
        <v>13524</v>
      </c>
      <c r="AN23" s="5"/>
      <c r="AO23" s="5"/>
      <c r="AP23" s="5"/>
      <c r="AQ23" s="37"/>
      <c r="AR23" s="5"/>
      <c r="AS23" s="5"/>
      <c r="AT23" s="5"/>
      <c r="AU23" t="s">
        <v>28</v>
      </c>
      <c r="AV23">
        <v>0.02</v>
      </c>
      <c r="AW23">
        <v>0.02</v>
      </c>
      <c r="AX23" s="29">
        <v>6.0000000000000002E-6</v>
      </c>
      <c r="AY23" s="15">
        <v>0.75364925065341803</v>
      </c>
      <c r="AZ23">
        <v>0.119662839087529</v>
      </c>
      <c r="BA23">
        <v>0.72518348089200302</v>
      </c>
      <c r="BB23">
        <v>0.57000531149206402</v>
      </c>
      <c r="BC23">
        <v>0.996459474252402</v>
      </c>
      <c r="BD23">
        <v>0.28299229851755597</v>
      </c>
      <c r="BE23">
        <v>0.25222949245042497</v>
      </c>
      <c r="BF23">
        <v>0.99116153288041597</v>
      </c>
      <c r="BG23">
        <v>0.98291669414946203</v>
      </c>
      <c r="BH23">
        <v>12878</v>
      </c>
      <c r="BI23" s="35">
        <v>269</v>
      </c>
    </row>
    <row r="24" spans="1:61" x14ac:dyDescent="0.25">
      <c r="A24">
        <v>0.05</v>
      </c>
      <c r="B24" s="2">
        <v>0.01</v>
      </c>
      <c r="C24">
        <v>0.72538903394559096</v>
      </c>
      <c r="D24">
        <v>7.8073018231992003E-2</v>
      </c>
      <c r="E24">
        <v>0.689779248160867</v>
      </c>
      <c r="F24">
        <v>0.52676239613179598</v>
      </c>
      <c r="G24">
        <v>0.99891194670028205</v>
      </c>
      <c r="H24" s="2">
        <v>19479</v>
      </c>
      <c r="I24">
        <v>0.75354869542879499</v>
      </c>
      <c r="J24">
        <v>0.111327174091158</v>
      </c>
      <c r="K24">
        <v>0.72534084854294401</v>
      </c>
      <c r="L24">
        <v>0.57066493115066297</v>
      </c>
      <c r="M24">
        <v>0.99504210857583497</v>
      </c>
      <c r="N24" s="2">
        <v>12060</v>
      </c>
      <c r="O24">
        <v>0.75941749930840396</v>
      </c>
      <c r="P24">
        <v>0.129422623662372</v>
      </c>
      <c r="Q24">
        <v>0.73264627403453397</v>
      </c>
      <c r="R24">
        <v>0.58000306004709801</v>
      </c>
      <c r="S24">
        <v>0.99433085440790203</v>
      </c>
      <c r="T24" s="2">
        <v>11502</v>
      </c>
      <c r="U24">
        <v>0.761870395388074</v>
      </c>
      <c r="V24">
        <v>0.13749146221651101</v>
      </c>
      <c r="W24">
        <v>0.73540326652648802</v>
      </c>
      <c r="X24">
        <v>0.58305641361562099</v>
      </c>
      <c r="Y24">
        <v>0.99552373632140301</v>
      </c>
      <c r="Z24" s="2">
        <v>11500</v>
      </c>
      <c r="AA24">
        <v>0.76179218436793295</v>
      </c>
      <c r="AB24">
        <v>0.137555736290953</v>
      </c>
      <c r="AC24">
        <v>0.73532013608693803</v>
      </c>
      <c r="AD24">
        <v>0.58297338955573197</v>
      </c>
      <c r="AE24">
        <v>0.99546110090259698</v>
      </c>
      <c r="AF24" s="2">
        <v>11570</v>
      </c>
      <c r="AG24" s="31">
        <v>0.76200493646214196</v>
      </c>
      <c r="AH24" s="31">
        <v>0.13812840987282099</v>
      </c>
      <c r="AI24" s="31">
        <v>0.73553158357178205</v>
      </c>
      <c r="AJ24" s="31">
        <v>0.58315467389624798</v>
      </c>
      <c r="AK24" s="31">
        <v>0.99570756985132303</v>
      </c>
      <c r="AL24" s="34">
        <v>11604</v>
      </c>
      <c r="AU24" t="s">
        <v>28</v>
      </c>
      <c r="AV24">
        <v>0.03</v>
      </c>
      <c r="AW24">
        <v>0.01</v>
      </c>
      <c r="AX24" s="29">
        <v>6.0000000000000002E-6</v>
      </c>
      <c r="AY24" s="15">
        <v>0.764028558148796</v>
      </c>
      <c r="AZ24">
        <v>0.14214931729311001</v>
      </c>
      <c r="BA24">
        <v>0.73808951996276095</v>
      </c>
      <c r="BB24">
        <v>0.58655041301300803</v>
      </c>
      <c r="BC24">
        <v>0.99520795607040602</v>
      </c>
      <c r="BD24">
        <v>0.32752994569018601</v>
      </c>
      <c r="BE24">
        <v>0.27583973276599899</v>
      </c>
      <c r="BF24">
        <v>0.98799551480772996</v>
      </c>
      <c r="BG24">
        <v>0.97417716509465002</v>
      </c>
      <c r="BH24">
        <v>11133</v>
      </c>
      <c r="BI24" s="35">
        <v>269</v>
      </c>
    </row>
    <row r="25" spans="1:61" x14ac:dyDescent="0.25">
      <c r="A25">
        <v>0.05</v>
      </c>
      <c r="B25" s="2">
        <v>0.02</v>
      </c>
      <c r="C25">
        <v>0.71737440173701295</v>
      </c>
      <c r="D25">
        <v>7.2440671169673398E-2</v>
      </c>
      <c r="E25">
        <v>0.67967280137198505</v>
      </c>
      <c r="F25">
        <v>0.514935372574579</v>
      </c>
      <c r="G25">
        <v>0.99939926382315802</v>
      </c>
      <c r="H25" s="2">
        <v>22329</v>
      </c>
      <c r="I25">
        <v>0.74327699809332803</v>
      </c>
      <c r="J25">
        <v>9.6735583103285602E-2</v>
      </c>
      <c r="K25">
        <v>0.71238196710992796</v>
      </c>
      <c r="L25">
        <v>0.55424731652262704</v>
      </c>
      <c r="M25">
        <v>0.99677649205555396</v>
      </c>
      <c r="N25" s="2">
        <v>14370</v>
      </c>
      <c r="O25">
        <v>0.74838278379208101</v>
      </c>
      <c r="P25">
        <v>0.108967541273866</v>
      </c>
      <c r="Q25">
        <v>0.71876598473951603</v>
      </c>
      <c r="R25">
        <v>0.56217863193310502</v>
      </c>
      <c r="S25">
        <v>0.99626125801065701</v>
      </c>
      <c r="T25" s="2">
        <v>13677</v>
      </c>
      <c r="U25" s="31">
        <v>0.75032518444457696</v>
      </c>
      <c r="V25" s="31">
        <v>0.11244505554489199</v>
      </c>
      <c r="W25" s="31">
        <v>0.72104376214966504</v>
      </c>
      <c r="X25" s="31">
        <v>0.56480018212857097</v>
      </c>
      <c r="Y25" s="31">
        <v>0.99679125507723298</v>
      </c>
      <c r="Z25" s="34">
        <v>13583</v>
      </c>
      <c r="AA25">
        <v>0.75029338415734104</v>
      </c>
      <c r="AB25">
        <v>0.113225390475565</v>
      </c>
      <c r="AC25">
        <v>0.72096843823864898</v>
      </c>
      <c r="AD25">
        <v>0.56464954873158502</v>
      </c>
      <c r="AE25">
        <v>0.99697265954582104</v>
      </c>
      <c r="AF25" s="2">
        <v>13647</v>
      </c>
      <c r="AG25">
        <v>0.74996418522207098</v>
      </c>
      <c r="AH25">
        <v>0.112691799569093</v>
      </c>
      <c r="AI25">
        <v>0.72058034599473397</v>
      </c>
      <c r="AJ25">
        <v>0.56419894333922604</v>
      </c>
      <c r="AK25">
        <v>0.996893535083481</v>
      </c>
      <c r="AL25" s="2">
        <v>13716</v>
      </c>
      <c r="AU25" t="s">
        <v>28</v>
      </c>
      <c r="AV25">
        <v>0.03</v>
      </c>
      <c r="AW25">
        <v>0.02</v>
      </c>
      <c r="AX25" s="29">
        <v>6.0000000000000002E-6</v>
      </c>
      <c r="AY25" s="15">
        <v>0.75179933007942801</v>
      </c>
      <c r="AZ25">
        <v>0.114731095285039</v>
      </c>
      <c r="BA25">
        <v>0.72289877742748498</v>
      </c>
      <c r="BB25">
        <v>0.56715675503291296</v>
      </c>
      <c r="BC25">
        <v>0.99655382342237397</v>
      </c>
      <c r="BD25">
        <v>0.27517572814707097</v>
      </c>
      <c r="BE25">
        <v>0.246583609073532</v>
      </c>
      <c r="BF25">
        <v>0.99152430578457795</v>
      </c>
      <c r="BG25">
        <v>0.97846448123474705</v>
      </c>
      <c r="BH25">
        <v>13231</v>
      </c>
      <c r="BI25">
        <v>269</v>
      </c>
    </row>
    <row r="26" spans="1:61" x14ac:dyDescent="0.25">
      <c r="A26">
        <v>0.06</v>
      </c>
      <c r="B26" s="2">
        <v>0.01</v>
      </c>
      <c r="C26">
        <v>0.72470816246005598</v>
      </c>
      <c r="D26">
        <v>7.7081278709247206E-2</v>
      </c>
      <c r="E26">
        <v>0.68892794831334503</v>
      </c>
      <c r="F26">
        <v>0.52576578624913195</v>
      </c>
      <c r="G26">
        <v>0.99892753479277596</v>
      </c>
      <c r="H26" s="2">
        <v>19666</v>
      </c>
      <c r="I26">
        <v>0.75282043195637705</v>
      </c>
      <c r="J26">
        <v>0.11057388782742</v>
      </c>
      <c r="K26">
        <v>0.72441464622030505</v>
      </c>
      <c r="L26">
        <v>0.56946128101373705</v>
      </c>
      <c r="M26">
        <v>0.99521885274113098</v>
      </c>
      <c r="N26" s="2">
        <v>12242</v>
      </c>
      <c r="O26">
        <v>0.75880669364770703</v>
      </c>
      <c r="P26">
        <v>0.12837402253993199</v>
      </c>
      <c r="Q26">
        <v>0.73186467782429498</v>
      </c>
      <c r="R26">
        <v>0.57895926660411501</v>
      </c>
      <c r="S26">
        <v>0.99452177646598094</v>
      </c>
      <c r="T26" s="2">
        <v>11637</v>
      </c>
      <c r="U26">
        <v>0.76142744199506596</v>
      </c>
      <c r="V26">
        <v>0.137624505009693</v>
      </c>
      <c r="W26">
        <v>0.73484510317400897</v>
      </c>
      <c r="X26">
        <v>0.58232172483582201</v>
      </c>
      <c r="Y26">
        <v>0.99562101961181104</v>
      </c>
      <c r="Z26" s="2">
        <v>11641</v>
      </c>
      <c r="AA26">
        <v>0.76126168033264796</v>
      </c>
      <c r="AB26">
        <v>0.13772467656257101</v>
      </c>
      <c r="AC26">
        <v>0.73464756152598798</v>
      </c>
      <c r="AD26">
        <v>0.58208134399971001</v>
      </c>
      <c r="AE26">
        <v>0.99559855665667196</v>
      </c>
      <c r="AF26" s="2">
        <v>11721</v>
      </c>
      <c r="AG26">
        <v>0.76126407924343298</v>
      </c>
      <c r="AH26">
        <v>0.13776265710841601</v>
      </c>
      <c r="AI26">
        <v>0.734630618340122</v>
      </c>
      <c r="AJ26">
        <v>0.58202497423227795</v>
      </c>
      <c r="AK26">
        <v>0.99570125682454302</v>
      </c>
      <c r="AL26" s="2">
        <v>11765</v>
      </c>
      <c r="AU26" t="s">
        <v>28</v>
      </c>
      <c r="AV26">
        <v>0.03</v>
      </c>
      <c r="AW26">
        <v>0.03</v>
      </c>
      <c r="AX26" s="29">
        <v>6.0000000000000002E-6</v>
      </c>
      <c r="AY26" s="15">
        <v>0.74569617665301102</v>
      </c>
      <c r="AZ26">
        <v>0.105923312052457</v>
      </c>
      <c r="BA26">
        <v>0.71526016100262702</v>
      </c>
      <c r="BB26">
        <v>0.55758545277843796</v>
      </c>
      <c r="BC26">
        <v>0.99726918108079798</v>
      </c>
      <c r="BD26">
        <v>0.24749679276752101</v>
      </c>
      <c r="BE26">
        <v>0.23659178498070099</v>
      </c>
      <c r="BF26">
        <v>0.99327221159554102</v>
      </c>
      <c r="BG26">
        <v>0.98410395092671898</v>
      </c>
      <c r="BH26">
        <v>14547</v>
      </c>
      <c r="BI26">
        <v>269</v>
      </c>
    </row>
    <row r="27" spans="1:61" x14ac:dyDescent="0.25">
      <c r="A27">
        <v>0.06</v>
      </c>
      <c r="B27" s="2">
        <v>0.02</v>
      </c>
      <c r="C27">
        <v>0.71702289849710998</v>
      </c>
      <c r="D27">
        <v>7.2232001321722306E-2</v>
      </c>
      <c r="E27">
        <v>0.67922647000571101</v>
      </c>
      <c r="F27">
        <v>0.51441498784119299</v>
      </c>
      <c r="G27">
        <v>0.99943012766166395</v>
      </c>
      <c r="H27" s="2">
        <v>22467</v>
      </c>
      <c r="I27">
        <v>0.742755238530315</v>
      </c>
      <c r="J27">
        <v>9.6418578335034505E-2</v>
      </c>
      <c r="K27">
        <v>0.71172166284911498</v>
      </c>
      <c r="L27">
        <v>0.55342199169383799</v>
      </c>
      <c r="M27">
        <v>0.99686198352129596</v>
      </c>
      <c r="N27" s="2">
        <v>14529</v>
      </c>
      <c r="O27">
        <v>0.74782708169303302</v>
      </c>
      <c r="P27">
        <v>0.108305722021169</v>
      </c>
      <c r="Q27">
        <v>0.7180619540555</v>
      </c>
      <c r="R27">
        <v>0.56128374490421196</v>
      </c>
      <c r="S27">
        <v>0.99636832384832097</v>
      </c>
      <c r="T27" s="2">
        <v>13819</v>
      </c>
      <c r="U27">
        <v>0.74979587911689605</v>
      </c>
      <c r="V27">
        <v>0.111811857008436</v>
      </c>
      <c r="W27">
        <v>0.72037727194147805</v>
      </c>
      <c r="X27">
        <v>0.56395553292511402</v>
      </c>
      <c r="Y27">
        <v>0.996876220762835</v>
      </c>
      <c r="Z27" s="2">
        <v>13715</v>
      </c>
      <c r="AA27">
        <v>0.74967131133061304</v>
      </c>
      <c r="AB27">
        <v>0.11219222376823899</v>
      </c>
      <c r="AC27">
        <v>0.72019579792913602</v>
      </c>
      <c r="AD27">
        <v>0.56368753678869798</v>
      </c>
      <c r="AE27">
        <v>0.99701880625903105</v>
      </c>
      <c r="AF27" s="2">
        <v>13790</v>
      </c>
      <c r="AG27">
        <v>0.749381277678146</v>
      </c>
      <c r="AH27">
        <v>0.11184157971051401</v>
      </c>
      <c r="AI27">
        <v>0.71984119367486099</v>
      </c>
      <c r="AJ27">
        <v>0.56325545315696102</v>
      </c>
      <c r="AK27">
        <v>0.99701173985445402</v>
      </c>
      <c r="AL27" s="2">
        <v>13846</v>
      </c>
      <c r="AU27" t="s">
        <v>28</v>
      </c>
      <c r="AV27">
        <v>0.04</v>
      </c>
      <c r="AW27">
        <v>0.01</v>
      </c>
      <c r="AX27" s="29">
        <v>6.0000000000000002E-6</v>
      </c>
      <c r="AY27" s="15">
        <v>0.76280752020854803</v>
      </c>
      <c r="AZ27">
        <v>0.14041805085464201</v>
      </c>
      <c r="BA27">
        <v>0.73658830747564197</v>
      </c>
      <c r="BB27">
        <v>0.58462731832432402</v>
      </c>
      <c r="BC27">
        <v>0.99529271836715005</v>
      </c>
      <c r="BD27">
        <v>0.32240651811486998</v>
      </c>
      <c r="BE27">
        <v>0.27400381926839001</v>
      </c>
      <c r="BF27">
        <v>0.98825934964712003</v>
      </c>
      <c r="BG27">
        <v>0.97447397928896495</v>
      </c>
      <c r="BH27">
        <v>11372</v>
      </c>
      <c r="BI27">
        <v>269</v>
      </c>
    </row>
    <row r="28" spans="1:61" x14ac:dyDescent="0.25">
      <c r="A28">
        <v>7.0000000000000007E-2</v>
      </c>
      <c r="B28" s="2">
        <v>0.01</v>
      </c>
      <c r="C28">
        <v>0.72429712306593197</v>
      </c>
      <c r="D28">
        <v>7.66705708337974E-2</v>
      </c>
      <c r="E28">
        <v>0.68839626008988597</v>
      </c>
      <c r="F28">
        <v>0.52512138957535404</v>
      </c>
      <c r="G28">
        <v>0.99901914661258795</v>
      </c>
      <c r="H28" s="2">
        <v>19801</v>
      </c>
      <c r="I28">
        <v>0.75222445180862696</v>
      </c>
      <c r="J28">
        <v>0.109689033519701</v>
      </c>
      <c r="K28">
        <v>0.72367027264138595</v>
      </c>
      <c r="L28">
        <v>0.568517673893706</v>
      </c>
      <c r="M28">
        <v>0.99529293790184503</v>
      </c>
      <c r="N28" s="2">
        <v>12375</v>
      </c>
      <c r="O28">
        <v>0.75834179779630395</v>
      </c>
      <c r="P28">
        <v>0.127702970592772</v>
      </c>
      <c r="Q28">
        <v>0.731261023615141</v>
      </c>
      <c r="R28">
        <v>0.57814028388116701</v>
      </c>
      <c r="S28">
        <v>0.99471062356058704</v>
      </c>
      <c r="T28" s="2">
        <v>11749</v>
      </c>
      <c r="U28">
        <v>0.76100783617511203</v>
      </c>
      <c r="V28">
        <v>0.13645879645653999</v>
      </c>
      <c r="W28">
        <v>0.73432096155050697</v>
      </c>
      <c r="X28">
        <v>0.58164070816055302</v>
      </c>
      <c r="Y28">
        <v>0.99568843548011399</v>
      </c>
      <c r="Z28" s="2">
        <v>11757</v>
      </c>
      <c r="AA28">
        <v>0.76089539709905096</v>
      </c>
      <c r="AB28">
        <v>0.13823844837333399</v>
      </c>
      <c r="AC28">
        <v>0.734183651996832</v>
      </c>
      <c r="AD28">
        <v>0.58146785510268895</v>
      </c>
      <c r="AE28">
        <v>0.99569013187199495</v>
      </c>
      <c r="AF28" s="2">
        <v>11849</v>
      </c>
      <c r="AG28">
        <v>0.76091667821799103</v>
      </c>
      <c r="AH28">
        <v>0.13714031036133201</v>
      </c>
      <c r="AI28">
        <v>0.734186752994202</v>
      </c>
      <c r="AJ28">
        <v>0.58143155834490401</v>
      </c>
      <c r="AK28">
        <v>0.99580798957397498</v>
      </c>
      <c r="AL28" s="2">
        <v>11874</v>
      </c>
      <c r="AU28" t="s">
        <v>28</v>
      </c>
      <c r="AV28">
        <v>0.04</v>
      </c>
      <c r="AW28">
        <v>0.02</v>
      </c>
      <c r="AX28" s="29">
        <v>6.0000000000000002E-6</v>
      </c>
      <c r="AY28" s="15">
        <v>0.75080721760228197</v>
      </c>
      <c r="AZ28">
        <v>0.113213696105531</v>
      </c>
      <c r="BA28">
        <v>0.72162915299467001</v>
      </c>
      <c r="BB28">
        <v>0.56550938792795302</v>
      </c>
      <c r="BC28">
        <v>0.99682072488511597</v>
      </c>
      <c r="BD28">
        <v>0.27037902794181501</v>
      </c>
      <c r="BE28">
        <v>0.24487732849965399</v>
      </c>
      <c r="BF28">
        <v>0.99221687223797905</v>
      </c>
      <c r="BG28">
        <v>0.98205923092144298</v>
      </c>
      <c r="BH28">
        <v>13473</v>
      </c>
      <c r="BI28">
        <v>269</v>
      </c>
    </row>
    <row r="29" spans="1:61" x14ac:dyDescent="0.25">
      <c r="A29">
        <v>7.0000000000000007E-2</v>
      </c>
      <c r="B29" s="2">
        <v>0.02</v>
      </c>
      <c r="C29">
        <v>0.71667434222022297</v>
      </c>
      <c r="D29">
        <v>7.1992103024621099E-2</v>
      </c>
      <c r="E29">
        <v>0.67878976010612702</v>
      </c>
      <c r="F29">
        <v>0.51391331975615595</v>
      </c>
      <c r="G29">
        <v>0.99943335393699095</v>
      </c>
      <c r="H29" s="2">
        <v>22597</v>
      </c>
      <c r="I29">
        <v>0.742300715981007</v>
      </c>
      <c r="J29">
        <v>9.4931380416615405E-2</v>
      </c>
      <c r="K29">
        <v>0.71115394577298396</v>
      </c>
      <c r="L29">
        <v>0.55272444695537004</v>
      </c>
      <c r="M29">
        <v>0.99689882722051404</v>
      </c>
      <c r="N29" s="2">
        <v>14636</v>
      </c>
      <c r="O29">
        <v>0.74707273375726801</v>
      </c>
      <c r="P29">
        <v>0.10645358027165901</v>
      </c>
      <c r="Q29">
        <v>0.71714260290171195</v>
      </c>
      <c r="R29">
        <v>0.56017285597765898</v>
      </c>
      <c r="S29">
        <v>0.99633115665607497</v>
      </c>
      <c r="T29" s="2">
        <v>13954</v>
      </c>
      <c r="U29">
        <v>0.74919947284275201</v>
      </c>
      <c r="V29">
        <v>0.111200089443345</v>
      </c>
      <c r="W29">
        <v>0.71963006994664702</v>
      </c>
      <c r="X29">
        <v>0.56301614813312995</v>
      </c>
      <c r="Y29">
        <v>0.99695160071169697</v>
      </c>
      <c r="Z29" s="2">
        <v>13858</v>
      </c>
      <c r="AA29">
        <v>0.74918584561864299</v>
      </c>
      <c r="AB29">
        <v>0.111878542067661</v>
      </c>
      <c r="AC29">
        <v>0.71959181591951005</v>
      </c>
      <c r="AD29">
        <v>0.56293514825989199</v>
      </c>
      <c r="AE29">
        <v>0.99705877845842605</v>
      </c>
      <c r="AF29" s="2">
        <v>13916</v>
      </c>
      <c r="AG29">
        <v>0.74890957115078105</v>
      </c>
      <c r="AH29">
        <v>0.11145394474427001</v>
      </c>
      <c r="AI29">
        <v>0.71925536566577397</v>
      </c>
      <c r="AJ29">
        <v>0.56252785890724599</v>
      </c>
      <c r="AK29">
        <v>0.99704492298527503</v>
      </c>
      <c r="AL29" s="2">
        <v>13985</v>
      </c>
      <c r="AU29" t="s">
        <v>28</v>
      </c>
      <c r="AV29">
        <v>0.05</v>
      </c>
      <c r="AW29">
        <v>0.01</v>
      </c>
      <c r="AX29" s="29">
        <v>6.0000000000000002E-6</v>
      </c>
      <c r="AY29" s="15">
        <v>0.76179218436793295</v>
      </c>
      <c r="AZ29">
        <v>0.137555736290953</v>
      </c>
      <c r="BA29">
        <v>0.73532013608693803</v>
      </c>
      <c r="BB29">
        <v>0.58297338955573197</v>
      </c>
      <c r="BC29">
        <v>0.99546110090259698</v>
      </c>
      <c r="BD29">
        <v>0.318025358232148</v>
      </c>
      <c r="BE29">
        <v>0.271006927254413</v>
      </c>
      <c r="BF29">
        <v>0.98862212255128201</v>
      </c>
      <c r="BG29">
        <v>0.97483675219312704</v>
      </c>
      <c r="BH29">
        <v>11570</v>
      </c>
      <c r="BI29">
        <v>269</v>
      </c>
    </row>
    <row r="30" spans="1:61" x14ac:dyDescent="0.25">
      <c r="A30">
        <v>0.08</v>
      </c>
      <c r="B30" s="2">
        <v>0.01</v>
      </c>
      <c r="C30">
        <v>0.723937005329092</v>
      </c>
      <c r="D30">
        <v>7.6377558481264707E-2</v>
      </c>
      <c r="E30">
        <v>0.68794304749060398</v>
      </c>
      <c r="F30">
        <v>0.52458836720977697</v>
      </c>
      <c r="G30">
        <v>0.99904004824277604</v>
      </c>
      <c r="H30" s="2">
        <v>19923</v>
      </c>
      <c r="I30">
        <v>0.75176458200486596</v>
      </c>
      <c r="J30">
        <v>0.10910679941457201</v>
      </c>
      <c r="K30">
        <v>0.72309462323740603</v>
      </c>
      <c r="L30">
        <v>0.56778710498585905</v>
      </c>
      <c r="M30">
        <v>0.995355445367195</v>
      </c>
      <c r="N30" s="2">
        <v>12473</v>
      </c>
      <c r="O30">
        <v>0.75779730675482204</v>
      </c>
      <c r="P30">
        <v>0.127130358997083</v>
      </c>
      <c r="Q30">
        <v>0.73058302791729801</v>
      </c>
      <c r="R30">
        <v>0.57726937332745099</v>
      </c>
      <c r="S30">
        <v>0.994781266178692</v>
      </c>
      <c r="T30" s="2">
        <v>11860</v>
      </c>
      <c r="U30">
        <v>0.76050475479624402</v>
      </c>
      <c r="V30">
        <v>0.13599842260956899</v>
      </c>
      <c r="W30">
        <v>0.733697367082498</v>
      </c>
      <c r="X30">
        <v>0.58083996363071699</v>
      </c>
      <c r="Y30">
        <v>0.99574326541244196</v>
      </c>
      <c r="Z30" s="2">
        <v>11872</v>
      </c>
      <c r="AA30">
        <v>0.76046564460176902</v>
      </c>
      <c r="AB30">
        <v>0.137474873084728</v>
      </c>
      <c r="AC30">
        <v>0.73364924365136797</v>
      </c>
      <c r="AD30">
        <v>0.58077883561730603</v>
      </c>
      <c r="AE30">
        <v>0.99574564559485901</v>
      </c>
      <c r="AF30" s="2">
        <v>11951</v>
      </c>
      <c r="AG30">
        <v>0.76037626891256205</v>
      </c>
      <c r="AH30">
        <v>0.13609433306222099</v>
      </c>
      <c r="AI30">
        <v>0.73351599169038495</v>
      </c>
      <c r="AJ30">
        <v>0.58056921377557402</v>
      </c>
      <c r="AK30">
        <v>0.99587104621928502</v>
      </c>
      <c r="AL30" s="2">
        <v>11996</v>
      </c>
      <c r="AU30" t="s">
        <v>28</v>
      </c>
      <c r="AV30">
        <v>0.05</v>
      </c>
      <c r="AW30">
        <v>0.02</v>
      </c>
      <c r="AX30" s="29">
        <v>6.0000000000000002E-6</v>
      </c>
      <c r="AY30" s="15">
        <v>0.75029338415734104</v>
      </c>
      <c r="AZ30">
        <v>0.113225390475565</v>
      </c>
      <c r="BA30">
        <v>0.72096843823864898</v>
      </c>
      <c r="BB30">
        <v>0.56464954873158502</v>
      </c>
      <c r="BC30">
        <v>0.99697265954582104</v>
      </c>
      <c r="BD30">
        <v>0.26774718888940302</v>
      </c>
      <c r="BE30">
        <v>0.24492657492380701</v>
      </c>
      <c r="BF30">
        <v>0.99251368643229299</v>
      </c>
      <c r="BG30">
        <v>0.98261987995514799</v>
      </c>
      <c r="BH30">
        <v>13647</v>
      </c>
      <c r="BI30">
        <v>269</v>
      </c>
    </row>
    <row r="31" spans="1:61" x14ac:dyDescent="0.25">
      <c r="A31">
        <v>0.11</v>
      </c>
      <c r="B31" s="2">
        <v>0.01</v>
      </c>
      <c r="C31">
        <v>0.72312546416547396</v>
      </c>
      <c r="D31">
        <v>7.5904929915389996E-2</v>
      </c>
      <c r="E31">
        <v>0.686920089275594</v>
      </c>
      <c r="F31">
        <v>0.52338506874239799</v>
      </c>
      <c r="G31">
        <v>0.999093149869547</v>
      </c>
      <c r="H31" s="2">
        <v>20215</v>
      </c>
      <c r="I31">
        <v>0.75078587776262395</v>
      </c>
      <c r="J31">
        <v>0.10808786343784101</v>
      </c>
      <c r="K31">
        <v>0.72184904719065701</v>
      </c>
      <c r="L31">
        <v>0.56617741611659</v>
      </c>
      <c r="M31">
        <v>0.99558798744405996</v>
      </c>
      <c r="N31" s="2">
        <v>12739</v>
      </c>
      <c r="O31">
        <v>0.75663864158311001</v>
      </c>
      <c r="P31">
        <v>0.124882091611311</v>
      </c>
      <c r="Q31">
        <v>0.72911215769475801</v>
      </c>
      <c r="R31">
        <v>0.57533812801362305</v>
      </c>
      <c r="S31">
        <v>0.99507056122513504</v>
      </c>
      <c r="T31" s="2">
        <v>12106</v>
      </c>
      <c r="U31">
        <v>0.759169392605754</v>
      </c>
      <c r="V31">
        <v>0.13132795575745801</v>
      </c>
      <c r="W31">
        <v>0.73201200022962198</v>
      </c>
      <c r="X31">
        <v>0.57863080102860198</v>
      </c>
      <c r="Y31">
        <v>0.99603782868949098</v>
      </c>
      <c r="Z31" s="2">
        <v>12078</v>
      </c>
      <c r="AA31">
        <v>0.75909751618737098</v>
      </c>
      <c r="AB31">
        <v>0.135117909786104</v>
      </c>
      <c r="AC31">
        <v>0.73193261063457704</v>
      </c>
      <c r="AD31">
        <v>0.57854594893990496</v>
      </c>
      <c r="AE31">
        <v>0.99599528807985704</v>
      </c>
      <c r="AF31" s="2">
        <v>12195</v>
      </c>
      <c r="AG31">
        <v>0.75944163069152804</v>
      </c>
      <c r="AH31">
        <v>0.13522572940218999</v>
      </c>
      <c r="AI31">
        <v>0.73234970657134502</v>
      </c>
      <c r="AJ31">
        <v>0.57906275217501801</v>
      </c>
      <c r="AK31">
        <v>0.99600878879028198</v>
      </c>
      <c r="AL31" s="2">
        <v>12223</v>
      </c>
      <c r="AU31" t="s">
        <v>28</v>
      </c>
      <c r="AV31">
        <v>0.06</v>
      </c>
      <c r="AW31">
        <v>0.01</v>
      </c>
      <c r="AX31" s="29">
        <v>6.0000000000000002E-6</v>
      </c>
      <c r="AY31" s="15">
        <v>0.76126168033264796</v>
      </c>
      <c r="AZ31">
        <v>0.13772467656257101</v>
      </c>
      <c r="BA31">
        <v>0.73464756152598798</v>
      </c>
      <c r="BB31">
        <v>0.58208134399971001</v>
      </c>
      <c r="BC31">
        <v>0.99559855665667196</v>
      </c>
      <c r="BD31">
        <v>0.315463251950864</v>
      </c>
      <c r="BE31">
        <v>0.27122693152285698</v>
      </c>
      <c r="BF31">
        <v>0.98878701932590196</v>
      </c>
      <c r="BG31">
        <v>0.97345161928632595</v>
      </c>
      <c r="BH31">
        <v>11721</v>
      </c>
      <c r="BI31" s="5">
        <v>269</v>
      </c>
    </row>
    <row r="32" spans="1:61" x14ac:dyDescent="0.25">
      <c r="A32">
        <v>0.12</v>
      </c>
      <c r="B32" s="2">
        <v>0.01</v>
      </c>
      <c r="C32">
        <v>0.72296230806656703</v>
      </c>
      <c r="D32">
        <v>7.5829726658477203E-2</v>
      </c>
      <c r="E32">
        <v>0.68671075244589996</v>
      </c>
      <c r="F32">
        <v>0.52313450686487795</v>
      </c>
      <c r="G32">
        <v>0.99912066978204594</v>
      </c>
      <c r="H32" s="2">
        <v>20285</v>
      </c>
      <c r="I32">
        <v>0.75041903010132005</v>
      </c>
      <c r="J32">
        <v>0.107337702061381</v>
      </c>
      <c r="K32">
        <v>0.72139348452512597</v>
      </c>
      <c r="L32">
        <v>0.56560767467168804</v>
      </c>
      <c r="M32">
        <v>0.99561718476518002</v>
      </c>
      <c r="N32" s="2">
        <v>12816</v>
      </c>
      <c r="O32">
        <v>0.75625254065055403</v>
      </c>
      <c r="P32">
        <v>0.124479400206969</v>
      </c>
      <c r="Q32">
        <v>0.72863503510654803</v>
      </c>
      <c r="R32">
        <v>0.57473469489812301</v>
      </c>
      <c r="S32">
        <v>0.99509897404366099</v>
      </c>
      <c r="T32" s="2">
        <v>12192</v>
      </c>
      <c r="U32">
        <v>0.75871768502315395</v>
      </c>
      <c r="V32">
        <v>0.13002923810429101</v>
      </c>
      <c r="W32">
        <v>0.73143890380160004</v>
      </c>
      <c r="X32">
        <v>0.577876958181474</v>
      </c>
      <c r="Y32">
        <v>0.99615068124262895</v>
      </c>
      <c r="Z32" s="2">
        <v>12145</v>
      </c>
      <c r="AA32">
        <v>0.758653850299156</v>
      </c>
      <c r="AB32">
        <v>0.13271542897543501</v>
      </c>
      <c r="AC32">
        <v>0.73138675014163801</v>
      </c>
      <c r="AD32">
        <v>0.57785624672722102</v>
      </c>
      <c r="AE32">
        <v>0.99601876389410604</v>
      </c>
      <c r="AF32" s="2">
        <v>12256</v>
      </c>
      <c r="AG32">
        <v>0.75887204884433901</v>
      </c>
      <c r="AH32">
        <v>0.133966824447906</v>
      </c>
      <c r="AI32">
        <v>0.73165947010270505</v>
      </c>
      <c r="AJ32">
        <v>0.578208023115789</v>
      </c>
      <c r="AK32">
        <v>0.99598546456329695</v>
      </c>
      <c r="AL32" s="2">
        <v>12296</v>
      </c>
      <c r="AU32" t="s">
        <v>28</v>
      </c>
      <c r="AV32">
        <v>0.06</v>
      </c>
      <c r="AW32">
        <v>0.02</v>
      </c>
      <c r="AX32" s="29">
        <v>6.0000000000000002E-6</v>
      </c>
      <c r="AY32" s="15">
        <v>0.74967131133061304</v>
      </c>
      <c r="AZ32">
        <v>0.11219222376823899</v>
      </c>
      <c r="BA32">
        <v>0.72019579792913602</v>
      </c>
      <c r="BB32">
        <v>0.56368753678869798</v>
      </c>
      <c r="BC32">
        <v>0.99701880625903105</v>
      </c>
      <c r="BD32">
        <v>0.26500783191305799</v>
      </c>
      <c r="BE32">
        <v>0.243734799856445</v>
      </c>
      <c r="BF32">
        <v>0.992612624497064</v>
      </c>
      <c r="BG32">
        <v>0.98304861156915702</v>
      </c>
      <c r="BH32">
        <v>13790</v>
      </c>
      <c r="BI32">
        <v>269</v>
      </c>
    </row>
    <row r="33" spans="1:61" x14ac:dyDescent="0.25">
      <c r="A33">
        <v>0.13</v>
      </c>
      <c r="B33" s="2">
        <v>0.01</v>
      </c>
      <c r="C33">
        <v>0.722753328326044</v>
      </c>
      <c r="D33">
        <v>7.5714270319306096E-2</v>
      </c>
      <c r="E33">
        <v>0.68644783740723603</v>
      </c>
      <c r="F33">
        <v>0.52282644050182203</v>
      </c>
      <c r="G33">
        <v>0.99913151504921605</v>
      </c>
      <c r="H33" s="2">
        <v>20355</v>
      </c>
      <c r="I33">
        <v>0.75008299021702796</v>
      </c>
      <c r="J33">
        <v>0.105784879552384</v>
      </c>
      <c r="K33">
        <v>0.72096214987101104</v>
      </c>
      <c r="L33">
        <v>0.565046467810006</v>
      </c>
      <c r="M33">
        <v>0.99571367005181899</v>
      </c>
      <c r="N33" s="2">
        <v>12880</v>
      </c>
      <c r="O33">
        <v>0.756072706888549</v>
      </c>
      <c r="P33">
        <v>0.124290349459034</v>
      </c>
      <c r="Q33">
        <v>0.72839189665587101</v>
      </c>
      <c r="R33">
        <v>0.57439235948336298</v>
      </c>
      <c r="S33">
        <v>0.99521856212701698</v>
      </c>
      <c r="T33" s="2">
        <v>12253</v>
      </c>
      <c r="U33">
        <v>0.75849032260699101</v>
      </c>
      <c r="V33">
        <v>0.12977377062950901</v>
      </c>
      <c r="W33">
        <v>0.73115102295868994</v>
      </c>
      <c r="X33">
        <v>0.57749970940623796</v>
      </c>
      <c r="Y33">
        <v>0.99620408481237999</v>
      </c>
      <c r="Z33" s="2">
        <v>12197</v>
      </c>
      <c r="AA33">
        <v>0.75841669738577699</v>
      </c>
      <c r="AB33">
        <v>0.132188249311774</v>
      </c>
      <c r="AC33">
        <v>0.73109070275079902</v>
      </c>
      <c r="AD33">
        <v>0.57747527614787197</v>
      </c>
      <c r="AE33">
        <v>0.99605283660015997</v>
      </c>
      <c r="AF33" s="2">
        <v>12302</v>
      </c>
      <c r="AG33">
        <v>0.75856366048734802</v>
      </c>
      <c r="AH33">
        <v>0.13360878797958201</v>
      </c>
      <c r="AI33">
        <v>0.73127180804897496</v>
      </c>
      <c r="AJ33">
        <v>0.57770433035870705</v>
      </c>
      <c r="AK33">
        <v>0.99604381821870203</v>
      </c>
      <c r="AL33" s="2">
        <v>12361</v>
      </c>
      <c r="AU33" t="s">
        <v>28</v>
      </c>
      <c r="AV33">
        <v>7.0000000000000007E-2</v>
      </c>
      <c r="AW33">
        <v>0.01</v>
      </c>
      <c r="AX33" s="29">
        <v>6.0000000000000002E-6</v>
      </c>
      <c r="AY33" s="15">
        <v>0.76089539709905096</v>
      </c>
      <c r="AZ33">
        <v>0.13823844837333399</v>
      </c>
      <c r="BA33">
        <v>0.734183651996832</v>
      </c>
      <c r="BB33">
        <v>0.58146785510268895</v>
      </c>
      <c r="BC33">
        <v>0.99569013187199495</v>
      </c>
      <c r="BD33">
        <v>0.313637182622021</v>
      </c>
      <c r="BE33">
        <v>0.27178753312696502</v>
      </c>
      <c r="BF33">
        <v>0.98898489545544399</v>
      </c>
      <c r="BG33">
        <v>0.97536442187190797</v>
      </c>
      <c r="BH33">
        <v>11849</v>
      </c>
      <c r="BI33">
        <v>269</v>
      </c>
    </row>
    <row r="34" spans="1:61" x14ac:dyDescent="0.25">
      <c r="A34">
        <v>0.14000000000000001</v>
      </c>
      <c r="B34" s="2">
        <v>0.01</v>
      </c>
      <c r="C34">
        <v>0.72254908750875102</v>
      </c>
      <c r="D34">
        <v>7.5526906801597501E-2</v>
      </c>
      <c r="E34">
        <v>0.68619179226763904</v>
      </c>
      <c r="F34">
        <v>0.52252772950758897</v>
      </c>
      <c r="G34">
        <v>0.99913775743866395</v>
      </c>
      <c r="H34" s="2">
        <v>20419</v>
      </c>
      <c r="I34">
        <v>0.74978065266174898</v>
      </c>
      <c r="J34">
        <v>0.10514681098834799</v>
      </c>
      <c r="K34">
        <v>0.72058349931334698</v>
      </c>
      <c r="L34">
        <v>0.56456884668106</v>
      </c>
      <c r="M34">
        <v>0.99575283051964603</v>
      </c>
      <c r="N34" s="2">
        <v>12942</v>
      </c>
      <c r="O34">
        <v>0.755761963808808</v>
      </c>
      <c r="P34">
        <v>0.12353618813459601</v>
      </c>
      <c r="Q34">
        <v>0.72798143769663703</v>
      </c>
      <c r="R34">
        <v>0.57382992374044595</v>
      </c>
      <c r="S34">
        <v>0.99537532343555502</v>
      </c>
      <c r="T34" s="2">
        <v>12325</v>
      </c>
      <c r="U34">
        <v>0.75817504395414403</v>
      </c>
      <c r="V34">
        <v>0.12916798962784001</v>
      </c>
      <c r="W34">
        <v>0.73075488793240695</v>
      </c>
      <c r="X34">
        <v>0.57698616549435</v>
      </c>
      <c r="Y34">
        <v>0.99626201051521801</v>
      </c>
      <c r="Z34" s="2">
        <v>12261</v>
      </c>
      <c r="AA34">
        <v>0.75803530837351096</v>
      </c>
      <c r="AB34">
        <v>0.13119302060656499</v>
      </c>
      <c r="AC34">
        <v>0.73061035010896802</v>
      </c>
      <c r="AD34">
        <v>0.576850626718446</v>
      </c>
      <c r="AE34">
        <v>0.99612881069363601</v>
      </c>
      <c r="AF34" s="2">
        <v>12362</v>
      </c>
      <c r="AG34">
        <v>0.75815162780439205</v>
      </c>
      <c r="AH34">
        <v>0.13243508775364099</v>
      </c>
      <c r="AI34">
        <v>0.73074510393886605</v>
      </c>
      <c r="AJ34">
        <v>0.57700622985779004</v>
      </c>
      <c r="AK34">
        <v>0.99616583149217197</v>
      </c>
      <c r="AL34" s="2">
        <v>12414</v>
      </c>
      <c r="AU34" t="s">
        <v>28</v>
      </c>
      <c r="AV34">
        <v>7.0000000000000007E-2</v>
      </c>
      <c r="AW34">
        <v>0.02</v>
      </c>
      <c r="AX34" s="29">
        <v>6.0000000000000002E-6</v>
      </c>
      <c r="AY34" s="15">
        <v>0.74918584561864299</v>
      </c>
      <c r="AZ34">
        <v>0.111878542067661</v>
      </c>
      <c r="BA34">
        <v>0.71959181591951005</v>
      </c>
      <c r="BB34">
        <v>0.56293514825989199</v>
      </c>
      <c r="BC34">
        <v>0.99705877845842605</v>
      </c>
      <c r="BD34">
        <v>0.26279792543303099</v>
      </c>
      <c r="BE34">
        <v>0.24339954561631399</v>
      </c>
      <c r="BF34">
        <v>0.99274454191675998</v>
      </c>
      <c r="BG34">
        <v>0.982949673504386</v>
      </c>
      <c r="BH34">
        <v>13916</v>
      </c>
      <c r="BI34">
        <v>269</v>
      </c>
    </row>
    <row r="35" spans="1:61" x14ac:dyDescent="0.25">
      <c r="A35">
        <v>0.15</v>
      </c>
      <c r="B35" s="2">
        <v>0.01</v>
      </c>
      <c r="C35">
        <v>0.72236214021116496</v>
      </c>
      <c r="D35">
        <v>7.5393475761940706E-2</v>
      </c>
      <c r="E35">
        <v>0.68595858885981298</v>
      </c>
      <c r="F35">
        <v>0.522257269317279</v>
      </c>
      <c r="G35">
        <v>0.99913795798876504</v>
      </c>
      <c r="H35" s="2">
        <v>20480</v>
      </c>
      <c r="I35">
        <v>0.74966635347056398</v>
      </c>
      <c r="J35">
        <v>0.10514199011380999</v>
      </c>
      <c r="K35">
        <v>0.72043378036519601</v>
      </c>
      <c r="L35">
        <v>0.56436978637420798</v>
      </c>
      <c r="M35">
        <v>0.99580036900348101</v>
      </c>
      <c r="N35" s="2">
        <v>12989</v>
      </c>
      <c r="O35">
        <v>0.75548471655059402</v>
      </c>
      <c r="P35">
        <v>0.123424062149318</v>
      </c>
      <c r="Q35">
        <v>0.72764834002659295</v>
      </c>
      <c r="R35">
        <v>0.57342577116802196</v>
      </c>
      <c r="S35">
        <v>0.995346190630646</v>
      </c>
      <c r="T35" s="2">
        <v>12378</v>
      </c>
      <c r="U35">
        <v>0.75776353128310203</v>
      </c>
      <c r="V35">
        <v>0.12812438199172599</v>
      </c>
      <c r="W35">
        <v>0.73025137606025903</v>
      </c>
      <c r="X35">
        <v>0.57635670065975797</v>
      </c>
      <c r="Y35">
        <v>0.99626770832253997</v>
      </c>
      <c r="Z35" s="2">
        <v>12313</v>
      </c>
      <c r="AA35">
        <v>0.75782507195221205</v>
      </c>
      <c r="AB35">
        <v>0.13076974725992199</v>
      </c>
      <c r="AC35">
        <v>0.73033789042388997</v>
      </c>
      <c r="AD35">
        <v>0.57648395600292002</v>
      </c>
      <c r="AE35">
        <v>0.99620957998780302</v>
      </c>
      <c r="AF35" s="2">
        <v>12412</v>
      </c>
      <c r="AG35">
        <v>0.75794628913131601</v>
      </c>
      <c r="AH35">
        <v>0.132232376989835</v>
      </c>
      <c r="AI35">
        <v>0.73048620587948299</v>
      </c>
      <c r="AJ35">
        <v>0.57666934871145303</v>
      </c>
      <c r="AK35">
        <v>0.99620792832425398</v>
      </c>
      <c r="AL35" s="2">
        <v>12477</v>
      </c>
      <c r="AM35" s="19" t="s">
        <v>8</v>
      </c>
      <c r="AP35" s="30" t="s">
        <v>21</v>
      </c>
      <c r="AQ35" s="30" t="s">
        <v>17</v>
      </c>
      <c r="AR35" s="30" t="s">
        <v>16</v>
      </c>
      <c r="AS35" s="30" t="s">
        <v>18</v>
      </c>
      <c r="AT35" s="30" t="s">
        <v>19</v>
      </c>
      <c r="AU35" t="s">
        <v>28</v>
      </c>
      <c r="AV35">
        <v>0.08</v>
      </c>
      <c r="AW35">
        <v>0.01</v>
      </c>
      <c r="AX35" s="29">
        <v>6.0000000000000002E-6</v>
      </c>
      <c r="AY35" s="15">
        <v>0.76046564460176902</v>
      </c>
      <c r="AZ35">
        <v>0.137474873084728</v>
      </c>
      <c r="BA35">
        <v>0.73364924365136797</v>
      </c>
      <c r="BB35">
        <v>0.58077883561730603</v>
      </c>
      <c r="BC35">
        <v>0.99574564559485901</v>
      </c>
      <c r="BD35">
        <v>0.31176649191175798</v>
      </c>
      <c r="BE35">
        <v>0.27096932039543697</v>
      </c>
      <c r="BF35">
        <v>0.98928170964975903</v>
      </c>
      <c r="BG35">
        <v>0.97562825671129805</v>
      </c>
      <c r="BH35">
        <v>11951</v>
      </c>
      <c r="BI35">
        <v>269</v>
      </c>
    </row>
    <row r="36" spans="1:61" x14ac:dyDescent="0.25">
      <c r="A36">
        <v>0.16</v>
      </c>
      <c r="B36" s="2">
        <v>0.01</v>
      </c>
      <c r="C36">
        <v>0.72219346038241905</v>
      </c>
      <c r="D36">
        <v>7.5311626577647603E-2</v>
      </c>
      <c r="E36">
        <v>0.68574770836738197</v>
      </c>
      <c r="F36">
        <v>0.52201221694048106</v>
      </c>
      <c r="G36">
        <v>0.99914020648026203</v>
      </c>
      <c r="H36" s="2">
        <v>20545</v>
      </c>
      <c r="I36">
        <v>0.74943835785986401</v>
      </c>
      <c r="J36">
        <v>0.104944367895541</v>
      </c>
      <c r="K36">
        <v>0.72015087020824398</v>
      </c>
      <c r="L36">
        <v>0.56401750935893102</v>
      </c>
      <c r="M36">
        <v>0.99581634064884905</v>
      </c>
      <c r="N36" s="2">
        <v>13046</v>
      </c>
      <c r="O36">
        <v>0.75536932428138404</v>
      </c>
      <c r="P36">
        <v>0.12333714719920701</v>
      </c>
      <c r="Q36">
        <v>0.727490498726309</v>
      </c>
      <c r="R36">
        <v>0.57320141604224095</v>
      </c>
      <c r="S36">
        <v>0.99543162332883295</v>
      </c>
      <c r="T36" s="2">
        <v>12419</v>
      </c>
      <c r="U36">
        <v>0.75761817410966503</v>
      </c>
      <c r="V36">
        <v>0.127733973894335</v>
      </c>
      <c r="W36">
        <v>0.73004993637188598</v>
      </c>
      <c r="X36">
        <v>0.57606488894279595</v>
      </c>
      <c r="Y36">
        <v>0.99639000529028998</v>
      </c>
      <c r="Z36" s="2">
        <v>12355</v>
      </c>
      <c r="AA36">
        <v>0.75756114980050204</v>
      </c>
      <c r="AB36">
        <v>0.13009963818661199</v>
      </c>
      <c r="AC36">
        <v>0.73001136280675305</v>
      </c>
      <c r="AD36">
        <v>0.57606987896828399</v>
      </c>
      <c r="AE36">
        <v>0.99623138900246999</v>
      </c>
      <c r="AF36" s="2">
        <v>12456</v>
      </c>
      <c r="AG36">
        <v>0.75772246107325303</v>
      </c>
      <c r="AH36">
        <v>0.13194404352737901</v>
      </c>
      <c r="AI36">
        <v>0.73020915851897605</v>
      </c>
      <c r="AJ36">
        <v>0.57631766378753502</v>
      </c>
      <c r="AK36">
        <v>0.99622719220796097</v>
      </c>
      <c r="AL36" s="2">
        <v>12519</v>
      </c>
      <c r="AM36" s="16" t="e">
        <f>MIN(C44,I44,O44,U44,AA44,AG44)</f>
        <v>#REF!</v>
      </c>
      <c r="AN36">
        <v>0</v>
      </c>
      <c r="AO36" t="e">
        <f t="shared" ref="AO36:AO47" si="0">($AM$41*AN36)+$AM$36</f>
        <v>#REF!</v>
      </c>
      <c r="AP36" t="e">
        <f>COUNTIFS(#REF!,"&gt;="&amp;AO36,#REF!,"&lt;"&amp;AO37)</f>
        <v>#REF!</v>
      </c>
      <c r="AQ36" t="e">
        <f>COUNTIFS(#REF!,"&gt;="&amp;AO36,#REF!,"&lt;"&amp;AO37)</f>
        <v>#REF!</v>
      </c>
      <c r="AR36" t="e">
        <f>COUNTIFS(#REF!,"&gt;="&amp;AO36,#REF!,"&lt;"&amp;AO37)</f>
        <v>#REF!</v>
      </c>
      <c r="AS36">
        <f t="shared" ref="AS36:AS47" si="1">COUNTIFS($U$4:$U$40,"&gt;="&amp;AO36,$U$4:$U$40,"&lt;"&amp;AO37)</f>
        <v>0</v>
      </c>
      <c r="AT36" s="2">
        <f t="shared" ref="AT36:AT47" si="2">COUNTIFS($AG$4:$AG$40,"&gt;="&amp;AO36,$AG$4:$AG$40,"&lt;"&amp;AO37)</f>
        <v>0</v>
      </c>
      <c r="AU36" t="s">
        <v>28</v>
      </c>
      <c r="AV36">
        <v>0.11</v>
      </c>
      <c r="AW36">
        <v>0.01</v>
      </c>
      <c r="AX36" s="29">
        <v>6.0000000000000002E-6</v>
      </c>
      <c r="AY36" s="15">
        <v>0.75909751618737098</v>
      </c>
      <c r="AZ36">
        <v>0.135117909786104</v>
      </c>
      <c r="BA36">
        <v>0.73193261063457704</v>
      </c>
      <c r="BB36">
        <v>0.57854594893990496</v>
      </c>
      <c r="BC36">
        <v>0.99599528807985704</v>
      </c>
      <c r="BD36">
        <v>0.305744824222972</v>
      </c>
      <c r="BE36">
        <v>0.26913630598613503</v>
      </c>
      <c r="BF36">
        <v>0.98994129674823494</v>
      </c>
      <c r="BG36">
        <v>0.97935492381768996</v>
      </c>
      <c r="BH36">
        <v>12195</v>
      </c>
      <c r="BI36">
        <v>269</v>
      </c>
    </row>
    <row r="37" spans="1:61" x14ac:dyDescent="0.25">
      <c r="A37">
        <v>0.17</v>
      </c>
      <c r="B37" s="2">
        <v>0.01</v>
      </c>
      <c r="C37">
        <v>0.72200614216025105</v>
      </c>
      <c r="D37">
        <v>7.5172369655789897E-2</v>
      </c>
      <c r="E37">
        <v>0.68551343260803299</v>
      </c>
      <c r="F37">
        <v>0.521739980780069</v>
      </c>
      <c r="G37">
        <v>0.99914303775939795</v>
      </c>
      <c r="H37" s="2">
        <v>20603</v>
      </c>
      <c r="I37">
        <v>0.74933801536035305</v>
      </c>
      <c r="J37">
        <v>0.105715990968486</v>
      </c>
      <c r="K37">
        <v>0.72001867294772004</v>
      </c>
      <c r="L37">
        <v>0.56384081154972499</v>
      </c>
      <c r="M37">
        <v>0.99586168606859304</v>
      </c>
      <c r="N37" s="2">
        <v>13095</v>
      </c>
      <c r="O37">
        <v>0.75501221757593295</v>
      </c>
      <c r="P37">
        <v>0.122624935751215</v>
      </c>
      <c r="Q37">
        <v>0.727044204682603</v>
      </c>
      <c r="R37">
        <v>0.57263110811372397</v>
      </c>
      <c r="S37">
        <v>0.99548110574481496</v>
      </c>
      <c r="T37" s="2">
        <v>12478</v>
      </c>
      <c r="U37">
        <v>0.75732927776775105</v>
      </c>
      <c r="V37">
        <v>0.12666697077890501</v>
      </c>
      <c r="W37">
        <v>0.72969747101650595</v>
      </c>
      <c r="X37">
        <v>0.57562671135999399</v>
      </c>
      <c r="Y37">
        <v>0.99638815163587802</v>
      </c>
      <c r="Z37" s="2">
        <v>12398</v>
      </c>
      <c r="AA37">
        <v>0.75733350718393899</v>
      </c>
      <c r="AB37">
        <v>0.12977328833863699</v>
      </c>
      <c r="AC37">
        <v>0.72972499779034905</v>
      </c>
      <c r="AD37">
        <v>0.57569906170223395</v>
      </c>
      <c r="AE37">
        <v>0.99627405924135604</v>
      </c>
      <c r="AF37" s="2">
        <v>12503</v>
      </c>
      <c r="AG37">
        <v>0.75745805445024195</v>
      </c>
      <c r="AH37">
        <v>0.131321369404407</v>
      </c>
      <c r="AI37">
        <v>0.72988145467363896</v>
      </c>
      <c r="AJ37">
        <v>0.57590126232966499</v>
      </c>
      <c r="AK37">
        <v>0.99625186083220796</v>
      </c>
      <c r="AL37" s="2">
        <v>12571</v>
      </c>
      <c r="AM37" s="19" t="s">
        <v>7</v>
      </c>
      <c r="AN37">
        <v>0.1</v>
      </c>
      <c r="AO37" t="e">
        <f t="shared" si="0"/>
        <v>#REF!</v>
      </c>
      <c r="AP37" t="e">
        <f>COUNTIFS(#REF!,"&gt;="&amp;AO37,#REF!,"&lt;"&amp;AO38)</f>
        <v>#REF!</v>
      </c>
      <c r="AQ37" t="e">
        <f>COUNTIFS(#REF!,"&gt;="&amp;AO37,#REF!,"&lt;"&amp;AO38)</f>
        <v>#REF!</v>
      </c>
      <c r="AR37" t="e">
        <f>COUNTIFS(#REF!,"&gt;="&amp;AO37,#REF!,"&lt;"&amp;AO38)</f>
        <v>#REF!</v>
      </c>
      <c r="AS37">
        <f t="shared" si="1"/>
        <v>0</v>
      </c>
      <c r="AT37" s="2">
        <f t="shared" si="2"/>
        <v>0</v>
      </c>
      <c r="AU37" t="s">
        <v>28</v>
      </c>
      <c r="AV37">
        <v>0.12</v>
      </c>
      <c r="AW37">
        <v>0.01</v>
      </c>
      <c r="AX37" s="29">
        <v>6.0000000000000002E-6</v>
      </c>
      <c r="AY37" s="15">
        <v>0.758653850299156</v>
      </c>
      <c r="AZ37">
        <v>0.13271542897543501</v>
      </c>
      <c r="BA37">
        <v>0.73138675014163801</v>
      </c>
      <c r="BB37">
        <v>0.57785624672722102</v>
      </c>
      <c r="BC37">
        <v>0.99601876389410604</v>
      </c>
      <c r="BD37">
        <v>0.30400455275604299</v>
      </c>
      <c r="BE37">
        <v>0.26657386874202199</v>
      </c>
      <c r="BF37">
        <v>0.98994129674823494</v>
      </c>
      <c r="BG37">
        <v>0.97948684123738505</v>
      </c>
      <c r="BH37">
        <v>12256</v>
      </c>
      <c r="BI37">
        <v>269</v>
      </c>
    </row>
    <row r="38" spans="1:61" x14ac:dyDescent="0.25">
      <c r="A38">
        <v>0.18</v>
      </c>
      <c r="B38" s="2">
        <v>0.01</v>
      </c>
      <c r="C38">
        <v>0.72188642045004403</v>
      </c>
      <c r="D38">
        <v>7.5178562383849901E-2</v>
      </c>
      <c r="E38">
        <v>0.68536407641353903</v>
      </c>
      <c r="F38">
        <v>0.52156696722703699</v>
      </c>
      <c r="G38">
        <v>0.99914303775939795</v>
      </c>
      <c r="H38" s="2">
        <v>20649</v>
      </c>
      <c r="I38">
        <v>0.74919228781866098</v>
      </c>
      <c r="J38">
        <v>0.105643522504783</v>
      </c>
      <c r="K38">
        <v>0.71983383517899602</v>
      </c>
      <c r="L38">
        <v>0.56360452546268502</v>
      </c>
      <c r="M38">
        <v>0.99589172685612304</v>
      </c>
      <c r="N38" s="2">
        <v>13146</v>
      </c>
      <c r="O38">
        <v>0.75479004180120901</v>
      </c>
      <c r="P38">
        <v>0.122112245606961</v>
      </c>
      <c r="Q38">
        <v>0.72676263010756403</v>
      </c>
      <c r="R38">
        <v>0.57226521126919005</v>
      </c>
      <c r="S38">
        <v>0.99553143539645195</v>
      </c>
      <c r="T38" s="2">
        <v>12522</v>
      </c>
      <c r="U38">
        <v>0.75716399479100505</v>
      </c>
      <c r="V38">
        <v>0.12645358661515901</v>
      </c>
      <c r="W38">
        <v>0.72948793697113801</v>
      </c>
      <c r="X38">
        <v>0.575352971099233</v>
      </c>
      <c r="Y38">
        <v>0.99642713917435299</v>
      </c>
      <c r="Z38" s="2">
        <v>12443</v>
      </c>
      <c r="AA38">
        <v>0.75710256864785397</v>
      </c>
      <c r="AB38">
        <v>0.128473101491861</v>
      </c>
      <c r="AC38">
        <v>0.72941674621821995</v>
      </c>
      <c r="AD38">
        <v>0.57527094120926803</v>
      </c>
      <c r="AE38">
        <v>0.99640753320210196</v>
      </c>
      <c r="AF38" s="2">
        <v>12544</v>
      </c>
      <c r="AG38">
        <v>0.75717800167451499</v>
      </c>
      <c r="AH38">
        <v>0.13000338726952801</v>
      </c>
      <c r="AI38">
        <v>0.72952520672413401</v>
      </c>
      <c r="AJ38">
        <v>0.57543362755275795</v>
      </c>
      <c r="AK38">
        <v>0.99632433484650196</v>
      </c>
      <c r="AL38" s="2">
        <v>12607</v>
      </c>
      <c r="AM38" t="e">
        <f>MAX(C43,I43,O43,U43,AA43,AG43)</f>
        <v>#REF!</v>
      </c>
      <c r="AN38">
        <v>0.2</v>
      </c>
      <c r="AO38" t="e">
        <f t="shared" si="0"/>
        <v>#REF!</v>
      </c>
      <c r="AP38" t="e">
        <f>COUNTIFS(#REF!,"&gt;="&amp;AO38,#REF!,"&lt;"&amp;AO39)</f>
        <v>#REF!</v>
      </c>
      <c r="AQ38" t="e">
        <f>COUNTIFS(#REF!,"&gt;="&amp;AO38,#REF!,"&lt;"&amp;AO39)</f>
        <v>#REF!</v>
      </c>
      <c r="AR38" t="e">
        <f>COUNTIFS(#REF!,"&gt;="&amp;AO38,#REF!,"&lt;"&amp;AO39)</f>
        <v>#REF!</v>
      </c>
      <c r="AS38">
        <f t="shared" si="1"/>
        <v>0</v>
      </c>
      <c r="AT38" s="2">
        <f t="shared" si="2"/>
        <v>0</v>
      </c>
      <c r="AU38" t="s">
        <v>28</v>
      </c>
      <c r="AV38">
        <v>0.13</v>
      </c>
      <c r="AW38">
        <v>0.01</v>
      </c>
      <c r="AX38" s="29">
        <v>6.0000000000000002E-6</v>
      </c>
      <c r="AY38" s="15">
        <v>0.75841669738577699</v>
      </c>
      <c r="AZ38">
        <v>0.132188249311774</v>
      </c>
      <c r="BA38">
        <v>0.73109070275079902</v>
      </c>
      <c r="BB38">
        <v>0.57747527614787197</v>
      </c>
      <c r="BC38">
        <v>0.99605283660015997</v>
      </c>
      <c r="BD38">
        <v>0.30297613391247802</v>
      </c>
      <c r="BE38">
        <v>0.26600454435069198</v>
      </c>
      <c r="BF38">
        <v>0.98997427610315902</v>
      </c>
      <c r="BG38">
        <v>0.97948684123738505</v>
      </c>
      <c r="BH38">
        <v>12302</v>
      </c>
      <c r="BI38">
        <v>269</v>
      </c>
    </row>
    <row r="39" spans="1:61" x14ac:dyDescent="0.25">
      <c r="A39">
        <v>0.19</v>
      </c>
      <c r="B39" s="2">
        <v>0.01</v>
      </c>
      <c r="C39">
        <v>0.72174998208726804</v>
      </c>
      <c r="D39">
        <v>7.51238411374162E-2</v>
      </c>
      <c r="E39">
        <v>0.68519583119167005</v>
      </c>
      <c r="F39">
        <v>0.52137461773152805</v>
      </c>
      <c r="G39">
        <v>0.999133864455232</v>
      </c>
      <c r="H39" s="2">
        <v>20697</v>
      </c>
      <c r="I39">
        <v>0.749071430384186</v>
      </c>
      <c r="J39">
        <v>0.105560558288765</v>
      </c>
      <c r="K39">
        <v>0.71967532101668297</v>
      </c>
      <c r="L39">
        <v>0.56339391623133805</v>
      </c>
      <c r="M39">
        <v>0.99594261076012602</v>
      </c>
      <c r="N39" s="2">
        <v>13193</v>
      </c>
      <c r="O39">
        <v>0.75443183563309502</v>
      </c>
      <c r="P39">
        <v>0.120868437890174</v>
      </c>
      <c r="Q39">
        <v>0.72632268476981199</v>
      </c>
      <c r="R39">
        <v>0.57171670921768902</v>
      </c>
      <c r="S39">
        <v>0.99554094788578695</v>
      </c>
      <c r="T39" s="2">
        <v>12570</v>
      </c>
      <c r="U39">
        <v>0.75698177797979405</v>
      </c>
      <c r="V39">
        <v>0.12636750482598</v>
      </c>
      <c r="W39">
        <v>0.72927163668867601</v>
      </c>
      <c r="X39">
        <v>0.57509460755831998</v>
      </c>
      <c r="Y39">
        <v>0.99639503598603996</v>
      </c>
      <c r="Z39" s="2">
        <v>12482</v>
      </c>
      <c r="AA39">
        <v>0.75692344852472304</v>
      </c>
      <c r="AB39">
        <v>0.12825388782379499</v>
      </c>
      <c r="AC39">
        <v>0.72919279701846795</v>
      </c>
      <c r="AD39">
        <v>0.57498369800529703</v>
      </c>
      <c r="AE39">
        <v>0.99643365353513103</v>
      </c>
      <c r="AF39" s="2">
        <v>12586</v>
      </c>
      <c r="AG39">
        <v>0.75702237613983803</v>
      </c>
      <c r="AH39">
        <v>0.129761472744373</v>
      </c>
      <c r="AI39">
        <v>0.72933540776022099</v>
      </c>
      <c r="AJ39">
        <v>0.57519800472978799</v>
      </c>
      <c r="AK39">
        <v>0.996322784961023</v>
      </c>
      <c r="AL39" s="2">
        <v>12638</v>
      </c>
      <c r="AM39" s="19" t="s">
        <v>20</v>
      </c>
      <c r="AN39">
        <v>0.3</v>
      </c>
      <c r="AO39" t="e">
        <f t="shared" si="0"/>
        <v>#REF!</v>
      </c>
      <c r="AP39" t="e">
        <f>COUNTIFS(#REF!,"&gt;="&amp;AO39,#REF!,"&lt;"&amp;AO40)</f>
        <v>#REF!</v>
      </c>
      <c r="AQ39" t="e">
        <f>COUNTIFS(#REF!,"&gt;="&amp;AO39,#REF!,"&lt;"&amp;AO40)</f>
        <v>#REF!</v>
      </c>
      <c r="AR39" t="e">
        <f>COUNTIFS(#REF!,"&gt;="&amp;AO39,#REF!,"&lt;"&amp;AO40)</f>
        <v>#REF!</v>
      </c>
      <c r="AS39">
        <f t="shared" si="1"/>
        <v>0</v>
      </c>
      <c r="AT39" s="2">
        <f t="shared" si="2"/>
        <v>0</v>
      </c>
      <c r="AU39" t="s">
        <v>28</v>
      </c>
      <c r="AV39">
        <v>0.14000000000000001</v>
      </c>
      <c r="AW39">
        <v>0.01</v>
      </c>
      <c r="AX39" s="29">
        <v>6.0000000000000002E-6</v>
      </c>
      <c r="AY39" s="15">
        <v>0.75803530837351096</v>
      </c>
      <c r="AZ39">
        <v>0.13119302060656499</v>
      </c>
      <c r="BA39">
        <v>0.73061035010896802</v>
      </c>
      <c r="BB39">
        <v>0.576850626718446</v>
      </c>
      <c r="BC39">
        <v>0.99612881069363601</v>
      </c>
      <c r="BD39">
        <v>0.30129637073100102</v>
      </c>
      <c r="BE39">
        <v>0.26492811687377199</v>
      </c>
      <c r="BF39">
        <v>0.99013917287777797</v>
      </c>
      <c r="BG39">
        <v>0.97968471736692797</v>
      </c>
      <c r="BH39">
        <v>12362</v>
      </c>
      <c r="BI39">
        <v>269</v>
      </c>
    </row>
    <row r="40" spans="1:61" x14ac:dyDescent="0.25">
      <c r="A40">
        <v>0.1</v>
      </c>
      <c r="B40" s="4">
        <v>0.01</v>
      </c>
      <c r="C40">
        <v>0.72333603642315802</v>
      </c>
      <c r="D40">
        <v>7.6035523009642794E-2</v>
      </c>
      <c r="E40">
        <v>0.68718531795543902</v>
      </c>
      <c r="F40">
        <v>0.52369655315394603</v>
      </c>
      <c r="G40">
        <v>0.99908051415904597</v>
      </c>
      <c r="H40" s="4">
        <v>20142</v>
      </c>
      <c r="I40">
        <v>0.75107558604075098</v>
      </c>
      <c r="J40">
        <v>0.108301613674486</v>
      </c>
      <c r="K40">
        <v>0.72221879787710797</v>
      </c>
      <c r="L40">
        <v>0.56665631951973205</v>
      </c>
      <c r="M40">
        <v>0.99551441767131599</v>
      </c>
      <c r="N40" s="4">
        <v>12654</v>
      </c>
      <c r="O40">
        <v>0.75705680797122099</v>
      </c>
      <c r="P40">
        <v>0.12567128685996201</v>
      </c>
      <c r="Q40">
        <v>0.72964206670280696</v>
      </c>
      <c r="R40">
        <v>0.576031428875309</v>
      </c>
      <c r="S40">
        <v>0.99497177022894401</v>
      </c>
      <c r="T40" s="4">
        <v>12026</v>
      </c>
      <c r="U40">
        <v>0.75960839149659998</v>
      </c>
      <c r="V40">
        <v>0.13280902519379501</v>
      </c>
      <c r="W40">
        <v>0.732585952383072</v>
      </c>
      <c r="X40">
        <v>0.57941540843066497</v>
      </c>
      <c r="Y40">
        <v>0.99583977235755305</v>
      </c>
      <c r="Z40" s="4">
        <v>12012</v>
      </c>
      <c r="AA40">
        <v>0.75960483153547198</v>
      </c>
      <c r="AB40">
        <v>0.13646696935331801</v>
      </c>
      <c r="AC40">
        <v>0.73258300094334505</v>
      </c>
      <c r="AD40">
        <v>0.579414134695177</v>
      </c>
      <c r="AE40">
        <v>0.995832627375556</v>
      </c>
      <c r="AF40" s="4">
        <v>12124</v>
      </c>
      <c r="AG40">
        <v>0.759800307047232</v>
      </c>
      <c r="AH40">
        <v>0.13565402961093501</v>
      </c>
      <c r="AI40">
        <v>0.73279171756654304</v>
      </c>
      <c r="AJ40">
        <v>0.57962367516597701</v>
      </c>
      <c r="AK40">
        <v>0.99598503533134197</v>
      </c>
      <c r="AL40" s="4">
        <v>12161</v>
      </c>
      <c r="AM40" s="19"/>
      <c r="AN40">
        <v>0.4</v>
      </c>
      <c r="AO40" t="e">
        <f t="shared" si="0"/>
        <v>#REF!</v>
      </c>
      <c r="AP40" t="e">
        <f>COUNTIFS(#REF!,"&gt;="&amp;AO40,#REF!,"&lt;"&amp;AO41)</f>
        <v>#REF!</v>
      </c>
      <c r="AQ40" t="e">
        <f>COUNTIFS(#REF!,"&gt;="&amp;AO40,#REF!,"&lt;"&amp;AO41)</f>
        <v>#REF!</v>
      </c>
      <c r="AR40" t="e">
        <f>COUNTIFS(#REF!,"&gt;="&amp;AO40,#REF!,"&lt;"&amp;AO41)</f>
        <v>#REF!</v>
      </c>
      <c r="AS40">
        <f t="shared" si="1"/>
        <v>0</v>
      </c>
      <c r="AT40" s="2">
        <f t="shared" si="2"/>
        <v>0</v>
      </c>
      <c r="AU40" t="s">
        <v>28</v>
      </c>
      <c r="AV40">
        <v>0.15</v>
      </c>
      <c r="AW40">
        <v>0.01</v>
      </c>
      <c r="AX40" s="29">
        <v>6.0000000000000002E-6</v>
      </c>
      <c r="AY40" s="15">
        <v>0.75782507195221205</v>
      </c>
      <c r="AZ40">
        <v>0.13076974725992199</v>
      </c>
      <c r="BA40">
        <v>0.73033789042388997</v>
      </c>
      <c r="BB40">
        <v>0.57648395600292002</v>
      </c>
      <c r="BC40">
        <v>0.99620957998780302</v>
      </c>
      <c r="BD40">
        <v>0.30025870944411298</v>
      </c>
      <c r="BE40">
        <v>0.26447335431770702</v>
      </c>
      <c r="BF40">
        <v>0.990337049007321</v>
      </c>
      <c r="BG40">
        <v>0.97981663478662295</v>
      </c>
      <c r="BH40">
        <v>12412</v>
      </c>
      <c r="BI40">
        <v>269</v>
      </c>
    </row>
    <row r="41" spans="1:61" x14ac:dyDescent="0.25">
      <c r="A41" s="6" t="s">
        <v>6</v>
      </c>
      <c r="B41" s="6"/>
      <c r="C41" s="24" t="e">
        <f>AVERAGE(#REF!)</f>
        <v>#REF!</v>
      </c>
      <c r="D41" s="6" t="e">
        <f>AVERAGE(#REF!)</f>
        <v>#REF!</v>
      </c>
      <c r="E41" s="6" t="e">
        <f>AVERAGE(#REF!)</f>
        <v>#REF!</v>
      </c>
      <c r="F41" s="6" t="e">
        <f>AVERAGE(#REF!)</f>
        <v>#REF!</v>
      </c>
      <c r="G41" s="6"/>
      <c r="H41" s="6" t="e">
        <f>AVERAGE(#REF!)</f>
        <v>#REF!</v>
      </c>
      <c r="I41" s="6" t="e">
        <f>AVERAGE(#REF!)</f>
        <v>#REF!</v>
      </c>
      <c r="J41" s="6" t="e">
        <f>AVERAGE(#REF!)</f>
        <v>#REF!</v>
      </c>
      <c r="K41" s="6" t="e">
        <f>AVERAGE(#REF!)</f>
        <v>#REF!</v>
      </c>
      <c r="L41" s="6" t="e">
        <f>AVERAGE(#REF!)</f>
        <v>#REF!</v>
      </c>
      <c r="M41" s="6"/>
      <c r="N41" s="6" t="e">
        <f>AVERAGE(#REF!)</f>
        <v>#REF!</v>
      </c>
      <c r="O41" s="6" t="e">
        <f>AVERAGE(#REF!)</f>
        <v>#REF!</v>
      </c>
      <c r="P41" s="6" t="e">
        <f>AVERAGE(#REF!)</f>
        <v>#REF!</v>
      </c>
      <c r="Q41" s="6" t="e">
        <f>AVERAGE(#REF!)</f>
        <v>#REF!</v>
      </c>
      <c r="R41" s="6" t="e">
        <f>AVERAGE(#REF!)</f>
        <v>#REF!</v>
      </c>
      <c r="S41" s="6"/>
      <c r="T41" s="6" t="e">
        <f>AVERAGE(#REF!)</f>
        <v>#REF!</v>
      </c>
      <c r="U41" s="6">
        <f>AVERAGE(U4:U40)</f>
        <v>0.77549805646575543</v>
      </c>
      <c r="V41" s="6">
        <f>AVERAGE(V4:V40)</f>
        <v>0.19895379296666615</v>
      </c>
      <c r="W41" s="6">
        <f>AVERAGE(W4:W40)</f>
        <v>0.75305467356903577</v>
      </c>
      <c r="X41" s="6">
        <f>AVERAGE(X4:X40)</f>
        <v>0.61421008769947816</v>
      </c>
      <c r="Y41" s="6"/>
      <c r="Z41" s="6">
        <f>AVERAGE(Z4:Z40)</f>
        <v>9840.6944444444453</v>
      </c>
      <c r="AA41" s="6" t="e">
        <f>AVERAGE(#REF!)</f>
        <v>#REF!</v>
      </c>
      <c r="AB41" s="6" t="e">
        <f>AVERAGE(#REF!)</f>
        <v>#REF!</v>
      </c>
      <c r="AC41" s="6" t="e">
        <f>AVERAGE(#REF!)</f>
        <v>#REF!</v>
      </c>
      <c r="AD41" s="6" t="e">
        <f>AVERAGE(#REF!)</f>
        <v>#REF!</v>
      </c>
      <c r="AE41" s="6"/>
      <c r="AF41" s="6" t="e">
        <f>AVERAGE(#REF!)</f>
        <v>#REF!</v>
      </c>
      <c r="AG41" s="6">
        <f>AVERAGE(AG4:AG40)</f>
        <v>0.77500724623003558</v>
      </c>
      <c r="AH41" s="6">
        <f>AVERAGE(AH4:AH40)</f>
        <v>0.20101604118915223</v>
      </c>
      <c r="AI41" s="6">
        <f>AVERAGE(AI4:AI40)</f>
        <v>0.75240569096350252</v>
      </c>
      <c r="AJ41" s="6">
        <f>AVERAGE(AJ4:AJ40)</f>
        <v>0.61363890391419473</v>
      </c>
      <c r="AK41" s="6"/>
      <c r="AL41" s="6">
        <f>AVERAGE(AL4:AL40)</f>
        <v>10080.972972972973</v>
      </c>
      <c r="AM41" s="20" t="e">
        <f>AM38-AM36</f>
        <v>#REF!</v>
      </c>
      <c r="AN41">
        <v>0.5</v>
      </c>
      <c r="AO41" t="e">
        <f t="shared" si="0"/>
        <v>#REF!</v>
      </c>
      <c r="AP41" t="e">
        <f>COUNTIFS(#REF!,"&gt;="&amp;AO41,#REF!,"&lt;"&amp;AO42)</f>
        <v>#REF!</v>
      </c>
      <c r="AQ41" t="e">
        <f>COUNTIFS(#REF!,"&gt;="&amp;AO41,#REF!,"&lt;"&amp;AO42)</f>
        <v>#REF!</v>
      </c>
      <c r="AR41" t="e">
        <f>COUNTIFS(#REF!,"&gt;="&amp;AO41,#REF!,"&lt;"&amp;AO42)</f>
        <v>#REF!</v>
      </c>
      <c r="AS41">
        <f t="shared" si="1"/>
        <v>0</v>
      </c>
      <c r="AT41" s="2">
        <f t="shared" si="2"/>
        <v>0</v>
      </c>
      <c r="AU41" t="s">
        <v>28</v>
      </c>
      <c r="AV41">
        <v>0.16</v>
      </c>
      <c r="AW41">
        <v>0.01</v>
      </c>
      <c r="AX41" s="29">
        <v>6.0000000000000002E-6</v>
      </c>
      <c r="AY41" s="15">
        <v>0.75756114980050204</v>
      </c>
      <c r="AZ41">
        <v>0.13009963818661199</v>
      </c>
      <c r="BA41">
        <v>0.73001136280675305</v>
      </c>
      <c r="BB41">
        <v>0.57606987896828399</v>
      </c>
      <c r="BC41">
        <v>0.99623138900246999</v>
      </c>
      <c r="BD41">
        <v>0.29915876493598997</v>
      </c>
      <c r="BE41">
        <v>0.26374057117796001</v>
      </c>
      <c r="BF41">
        <v>0.99040300771716905</v>
      </c>
      <c r="BG41">
        <v>0.979882593496471</v>
      </c>
      <c r="BH41">
        <v>12456</v>
      </c>
      <c r="BI41">
        <v>269</v>
      </c>
    </row>
    <row r="42" spans="1:61" x14ac:dyDescent="0.25">
      <c r="A42" s="8" t="s">
        <v>2</v>
      </c>
      <c r="B42" s="25"/>
      <c r="C42" s="9" t="e">
        <f>_xlfn.STDEV.S(#REF!)</f>
        <v>#REF!</v>
      </c>
      <c r="D42" s="9" t="e">
        <f>_xlfn.STDEV.S(#REF!)</f>
        <v>#REF!</v>
      </c>
      <c r="E42" s="9" t="e">
        <f>_xlfn.STDEV.S(#REF!)</f>
        <v>#REF!</v>
      </c>
      <c r="F42" s="9" t="e">
        <f>_xlfn.STDEV.S(#REF!)</f>
        <v>#REF!</v>
      </c>
      <c r="G42" s="9"/>
      <c r="H42" s="9" t="e">
        <f>_xlfn.STDEV.S(#REF!)</f>
        <v>#REF!</v>
      </c>
      <c r="I42" s="9" t="e">
        <f>_xlfn.STDEV.S(#REF!)</f>
        <v>#REF!</v>
      </c>
      <c r="J42" s="9" t="e">
        <f>_xlfn.STDEV.S(#REF!)</f>
        <v>#REF!</v>
      </c>
      <c r="K42" s="9" t="e">
        <f>_xlfn.STDEV.S(#REF!)</f>
        <v>#REF!</v>
      </c>
      <c r="L42" s="9" t="e">
        <f>_xlfn.STDEV.S(#REF!)</f>
        <v>#REF!</v>
      </c>
      <c r="M42" s="9"/>
      <c r="N42" s="9" t="e">
        <f>_xlfn.STDEV.S(#REF!)</f>
        <v>#REF!</v>
      </c>
      <c r="O42" s="9" t="e">
        <f>_xlfn.STDEV.S(#REF!)</f>
        <v>#REF!</v>
      </c>
      <c r="P42" s="9" t="e">
        <f>_xlfn.STDEV.S(#REF!)</f>
        <v>#REF!</v>
      </c>
      <c r="Q42" s="9" t="e">
        <f>_xlfn.STDEV.S(#REF!)</f>
        <v>#REF!</v>
      </c>
      <c r="R42" s="9" t="e">
        <f>_xlfn.STDEV.S(#REF!)</f>
        <v>#REF!</v>
      </c>
      <c r="S42" s="9"/>
      <c r="T42" s="9" t="e">
        <f>_xlfn.STDEV.S(#REF!)</f>
        <v>#REF!</v>
      </c>
      <c r="U42" s="9">
        <f>_xlfn.STDEV.S(U4:U40)</f>
        <v>3.0877836722659202E-2</v>
      </c>
      <c r="V42" s="9">
        <f>_xlfn.STDEV.S(V4:V40)</f>
        <v>0.12126883091403044</v>
      </c>
      <c r="W42" s="9">
        <f>_xlfn.STDEV.S(W4:W40)</f>
        <v>3.8999192658831852E-2</v>
      </c>
      <c r="X42" s="9">
        <f>_xlfn.STDEV.S(X4:X40)</f>
        <v>6.4583804699075792E-2</v>
      </c>
      <c r="Y42" s="9"/>
      <c r="Z42" s="9">
        <f>_xlfn.STDEV.S(Z4:Z40)</f>
        <v>4159.4510270978544</v>
      </c>
      <c r="AA42" s="9" t="e">
        <f>_xlfn.STDEV.S(#REF!)</f>
        <v>#REF!</v>
      </c>
      <c r="AB42" s="9" t="e">
        <f>_xlfn.STDEV.S(#REF!)</f>
        <v>#REF!</v>
      </c>
      <c r="AC42" s="9" t="e">
        <f>_xlfn.STDEV.S(#REF!)</f>
        <v>#REF!</v>
      </c>
      <c r="AD42" s="9" t="e">
        <f>_xlfn.STDEV.S(#REF!)</f>
        <v>#REF!</v>
      </c>
      <c r="AE42" s="9"/>
      <c r="AF42" s="9" t="e">
        <f>_xlfn.STDEV.S(#REF!)</f>
        <v>#REF!</v>
      </c>
      <c r="AG42" s="9">
        <f>_xlfn.STDEV.S(AG4:AG40)</f>
        <v>3.2031554899359584E-2</v>
      </c>
      <c r="AH42" s="9">
        <f>_xlfn.STDEV.S(AH4:AH40)</f>
        <v>0.12528364187148333</v>
      </c>
      <c r="AI42" s="9">
        <f>_xlfn.STDEV.S(AI4:AI40)</f>
        <v>4.0068630500551802E-2</v>
      </c>
      <c r="AJ42" s="9">
        <f>_xlfn.STDEV.S(AJ4:AJ40)</f>
        <v>6.6048914560871627E-2</v>
      </c>
      <c r="AK42" s="9"/>
      <c r="AL42" s="9">
        <f>_xlfn.STDEV.S(AL4:AL40)</f>
        <v>4209.5320701058026</v>
      </c>
      <c r="AN42">
        <v>0.6</v>
      </c>
      <c r="AO42" t="e">
        <f t="shared" si="0"/>
        <v>#REF!</v>
      </c>
      <c r="AP42" t="e">
        <f>COUNTIFS(#REF!,"&gt;="&amp;AO42,#REF!,"&lt;"&amp;AO43)</f>
        <v>#REF!</v>
      </c>
      <c r="AQ42" t="e">
        <f>COUNTIFS(#REF!,"&gt;="&amp;AO42,#REF!,"&lt;"&amp;AO43)</f>
        <v>#REF!</v>
      </c>
      <c r="AR42" t="e">
        <f>COUNTIFS(#REF!,"&gt;="&amp;AO42,#REF!,"&lt;"&amp;AO43)</f>
        <v>#REF!</v>
      </c>
      <c r="AS42">
        <f t="shared" si="1"/>
        <v>0</v>
      </c>
      <c r="AT42" s="2">
        <f t="shared" si="2"/>
        <v>0</v>
      </c>
      <c r="AU42" t="s">
        <v>28</v>
      </c>
      <c r="AV42">
        <v>0.17</v>
      </c>
      <c r="AW42">
        <v>0.01</v>
      </c>
      <c r="AX42" s="29">
        <v>6.0000000000000002E-6</v>
      </c>
      <c r="AY42" s="15">
        <v>0.75733350718393899</v>
      </c>
      <c r="AZ42">
        <v>0.12977328833863699</v>
      </c>
      <c r="BA42">
        <v>0.72972499779034905</v>
      </c>
      <c r="BB42">
        <v>0.57569906170223395</v>
      </c>
      <c r="BC42">
        <v>0.99627405924135604</v>
      </c>
      <c r="BD42">
        <v>0.298121913063504</v>
      </c>
      <c r="BE42">
        <v>0.26338651129877699</v>
      </c>
      <c r="BF42">
        <v>0.99050194578193995</v>
      </c>
      <c r="BG42">
        <v>0.980113448980937</v>
      </c>
      <c r="BH42">
        <v>12503</v>
      </c>
      <c r="BI42">
        <v>269</v>
      </c>
    </row>
    <row r="43" spans="1:61" x14ac:dyDescent="0.25">
      <c r="A43" s="10" t="s">
        <v>7</v>
      </c>
      <c r="B43" s="26"/>
      <c r="C43" s="3" t="e">
        <f>MAX(#REF!)</f>
        <v>#REF!</v>
      </c>
      <c r="D43" s="3" t="e">
        <f>MAX(#REF!)</f>
        <v>#REF!</v>
      </c>
      <c r="E43" s="3" t="e">
        <f>MAX(#REF!)</f>
        <v>#REF!</v>
      </c>
      <c r="F43" s="3" t="e">
        <f>MAX(#REF!)</f>
        <v>#REF!</v>
      </c>
      <c r="G43" s="3"/>
      <c r="H43" s="3" t="e">
        <f>MAX(#REF!)</f>
        <v>#REF!</v>
      </c>
      <c r="I43" s="3" t="e">
        <f>MAX(#REF!)</f>
        <v>#REF!</v>
      </c>
      <c r="J43" s="3" t="e">
        <f>MAX(#REF!)</f>
        <v>#REF!</v>
      </c>
      <c r="K43" s="3" t="e">
        <f>MAX(#REF!)</f>
        <v>#REF!</v>
      </c>
      <c r="L43" s="3" t="e">
        <f>MAX(#REF!)</f>
        <v>#REF!</v>
      </c>
      <c r="M43" s="3"/>
      <c r="N43" s="3" t="e">
        <f>MAX(#REF!)</f>
        <v>#REF!</v>
      </c>
      <c r="O43" s="3" t="e">
        <f>MAX(#REF!)</f>
        <v>#REF!</v>
      </c>
      <c r="P43" s="3" t="e">
        <f>MAX(#REF!)</f>
        <v>#REF!</v>
      </c>
      <c r="Q43" s="3" t="e">
        <f>MAX(#REF!)</f>
        <v>#REF!</v>
      </c>
      <c r="R43" s="3" t="e">
        <f>MAX(#REF!)</f>
        <v>#REF!</v>
      </c>
      <c r="S43" s="3"/>
      <c r="T43" s="3" t="e">
        <f>MAX(#REF!)</f>
        <v>#REF!</v>
      </c>
      <c r="U43" s="3">
        <f>MAX(U4:U40)</f>
        <v>0.83666894371679701</v>
      </c>
      <c r="V43" s="3">
        <f>MAX(V4:V40)</f>
        <v>0.45198780640347103</v>
      </c>
      <c r="W43" s="3">
        <f>MAX(W4:W40)</f>
        <v>0.82977168177983596</v>
      </c>
      <c r="X43" s="3">
        <f>MAX(X4:X40)</f>
        <v>0.76727812234564097</v>
      </c>
      <c r="Y43" s="3"/>
      <c r="Z43" s="3">
        <f>MAX(Z4:Z40)</f>
        <v>14465</v>
      </c>
      <c r="AA43" s="3" t="e">
        <f>MAX(#REF!)</f>
        <v>#REF!</v>
      </c>
      <c r="AB43" s="3" t="e">
        <f>MAX(#REF!)</f>
        <v>#REF!</v>
      </c>
      <c r="AC43" s="3" t="e">
        <f>MAX(#REF!)</f>
        <v>#REF!</v>
      </c>
      <c r="AD43" s="3" t="e">
        <f>MAX(#REF!)</f>
        <v>#REF!</v>
      </c>
      <c r="AE43" s="3"/>
      <c r="AF43" s="3" t="e">
        <f>MAX(#REF!)</f>
        <v>#REF!</v>
      </c>
      <c r="AG43" s="3">
        <f>MAX(AG4:AG40)</f>
        <v>0.84176030362438503</v>
      </c>
      <c r="AH43" s="3">
        <f>MAX(AH4:AH40)</f>
        <v>0.47193230804756497</v>
      </c>
      <c r="AI43" s="3">
        <f>MAX(AI4:AI40)</f>
        <v>0.83487700809138998</v>
      </c>
      <c r="AJ43" s="3">
        <f>MAX(AJ4:AJ40)</f>
        <v>0.76978020515789902</v>
      </c>
      <c r="AK43" s="3"/>
      <c r="AL43" s="3">
        <f>MAX(AL4:AL40)</f>
        <v>14593</v>
      </c>
      <c r="AN43">
        <v>0.7</v>
      </c>
      <c r="AO43" t="e">
        <f t="shared" si="0"/>
        <v>#REF!</v>
      </c>
      <c r="AP43" t="e">
        <f>COUNTIFS(#REF!,"&gt;="&amp;AO43,#REF!,"&lt;"&amp;AO44)</f>
        <v>#REF!</v>
      </c>
      <c r="AQ43" t="e">
        <f>COUNTIFS(#REF!,"&gt;="&amp;AO43,#REF!,"&lt;"&amp;AO44)</f>
        <v>#REF!</v>
      </c>
      <c r="AR43" t="e">
        <f>COUNTIFS(#REF!,"&gt;="&amp;AO43,#REF!,"&lt;"&amp;AO44)</f>
        <v>#REF!</v>
      </c>
      <c r="AS43">
        <f t="shared" si="1"/>
        <v>0</v>
      </c>
      <c r="AT43" s="2">
        <f t="shared" si="2"/>
        <v>0</v>
      </c>
      <c r="AU43" t="s">
        <v>28</v>
      </c>
      <c r="AV43">
        <v>0.18</v>
      </c>
      <c r="AW43">
        <v>0.01</v>
      </c>
      <c r="AX43" s="29">
        <v>6.0000000000000002E-6</v>
      </c>
      <c r="AY43" s="15">
        <v>0.75710256864785397</v>
      </c>
      <c r="AZ43">
        <v>0.128473101491861</v>
      </c>
      <c r="BA43">
        <v>0.72941674621821995</v>
      </c>
      <c r="BB43">
        <v>0.57527094120926803</v>
      </c>
      <c r="BC43">
        <v>0.99640753320210196</v>
      </c>
      <c r="BD43">
        <v>0.29697399600890301</v>
      </c>
      <c r="BE43">
        <v>0.26198660984086702</v>
      </c>
      <c r="BF43">
        <v>0.99083173933117796</v>
      </c>
      <c r="BG43">
        <v>0.98087197414418503</v>
      </c>
      <c r="BH43">
        <v>12544</v>
      </c>
      <c r="BI43">
        <v>269</v>
      </c>
    </row>
    <row r="44" spans="1:61" x14ac:dyDescent="0.25">
      <c r="A44" s="10" t="s">
        <v>8</v>
      </c>
      <c r="B44" s="26"/>
      <c r="C44" s="3" t="e">
        <f>MIN(#REF!)</f>
        <v>#REF!</v>
      </c>
      <c r="D44" s="3" t="e">
        <f>MIN(#REF!)</f>
        <v>#REF!</v>
      </c>
      <c r="E44" s="3" t="e">
        <f>MIN(#REF!)</f>
        <v>#REF!</v>
      </c>
      <c r="F44" s="3" t="e">
        <f>MIN(#REF!)</f>
        <v>#REF!</v>
      </c>
      <c r="G44" s="3"/>
      <c r="H44" s="3" t="e">
        <f>MIN(#REF!)</f>
        <v>#REF!</v>
      </c>
      <c r="I44" s="3" t="e">
        <f>MIN(#REF!)</f>
        <v>#REF!</v>
      </c>
      <c r="J44" s="3" t="e">
        <f>MIN(#REF!)</f>
        <v>#REF!</v>
      </c>
      <c r="K44" s="3" t="e">
        <f>MIN(#REF!)</f>
        <v>#REF!</v>
      </c>
      <c r="L44" s="3" t="e">
        <f>MIN(#REF!)</f>
        <v>#REF!</v>
      </c>
      <c r="M44" s="3"/>
      <c r="N44" s="3" t="e">
        <f>MIN(#REF!)</f>
        <v>#REF!</v>
      </c>
      <c r="O44" s="3" t="e">
        <f>MIN(#REF!)</f>
        <v>#REF!</v>
      </c>
      <c r="P44" s="3" t="e">
        <f>MIN(#REF!)</f>
        <v>#REF!</v>
      </c>
      <c r="Q44" s="3" t="e">
        <f>MIN(#REF!)</f>
        <v>#REF!</v>
      </c>
      <c r="R44" s="3" t="e">
        <f>MIN(#REF!)</f>
        <v>#REF!</v>
      </c>
      <c r="S44" s="3"/>
      <c r="T44" s="3" t="e">
        <f>MIN(#REF!)</f>
        <v>#REF!</v>
      </c>
      <c r="U44" s="3">
        <f>MIN(U4:U40)</f>
        <v>0.74579756277179099</v>
      </c>
      <c r="V44" s="3">
        <f>MIN(V4:V40)</f>
        <v>0.105254597332217</v>
      </c>
      <c r="W44" s="3">
        <f>MIN(W4:W40)</f>
        <v>0.71540772491825</v>
      </c>
      <c r="X44" s="3">
        <f>MIN(X4:X40)</f>
        <v>0.55780003985059501</v>
      </c>
      <c r="Y44" s="3"/>
      <c r="Z44" s="3">
        <f>MIN(Z4:Z40)</f>
        <v>1185</v>
      </c>
      <c r="AA44" s="3" t="e">
        <f>MIN(#REF!)</f>
        <v>#REF!</v>
      </c>
      <c r="AB44" s="3" t="e">
        <f>MIN(#REF!)</f>
        <v>#REF!</v>
      </c>
      <c r="AC44" s="3" t="e">
        <f>MIN(#REF!)</f>
        <v>#REF!</v>
      </c>
      <c r="AD44" s="3" t="e">
        <f>MIN(#REF!)</f>
        <v>#REF!</v>
      </c>
      <c r="AE44" s="3"/>
      <c r="AF44" s="3" t="e">
        <f>MIN(#REF!)</f>
        <v>#REF!</v>
      </c>
      <c r="AG44" s="3">
        <f>MIN(AG4:AG40)</f>
        <v>0.74560175023459296</v>
      </c>
      <c r="AH44" s="3">
        <f>MIN(AH4:AH40)</f>
        <v>0.106311416445377</v>
      </c>
      <c r="AI44" s="3">
        <f>MIN(AI4:AI40)</f>
        <v>0.71514729641052499</v>
      </c>
      <c r="AJ44" s="3">
        <f>MIN(AJ4:AJ40)</f>
        <v>0.55745340593522597</v>
      </c>
      <c r="AK44" s="3"/>
      <c r="AL44" s="3">
        <f>MIN(AL4:AL40)</f>
        <v>1173</v>
      </c>
      <c r="AN44">
        <v>0.8</v>
      </c>
      <c r="AO44" t="e">
        <f t="shared" si="0"/>
        <v>#REF!</v>
      </c>
      <c r="AP44" t="e">
        <f>COUNTIFS(#REF!,"&gt;="&amp;AO44,#REF!,"&lt;"&amp;AO45)</f>
        <v>#REF!</v>
      </c>
      <c r="AQ44" t="e">
        <f>COUNTIFS(#REF!,"&gt;="&amp;AO44,#REF!,"&lt;"&amp;AO45)</f>
        <v>#REF!</v>
      </c>
      <c r="AR44" t="e">
        <f>COUNTIFS(#REF!,"&gt;="&amp;AO44,#REF!,"&lt;"&amp;AO45)</f>
        <v>#REF!</v>
      </c>
      <c r="AS44">
        <f t="shared" si="1"/>
        <v>0</v>
      </c>
      <c r="AT44" s="2">
        <f t="shared" si="2"/>
        <v>0</v>
      </c>
      <c r="AU44" t="s">
        <v>28</v>
      </c>
      <c r="AV44">
        <v>0.19</v>
      </c>
      <c r="AW44">
        <v>0.01</v>
      </c>
      <c r="AX44" s="29">
        <v>6.0000000000000002E-6</v>
      </c>
      <c r="AY44" s="15">
        <v>0.75692344852472304</v>
      </c>
      <c r="AZ44">
        <v>0.12825388782379499</v>
      </c>
      <c r="BA44">
        <v>0.72919279701846795</v>
      </c>
      <c r="BB44">
        <v>0.57498369800529703</v>
      </c>
      <c r="BC44">
        <v>0.99643365353513103</v>
      </c>
      <c r="BD44">
        <v>0.29616714493126201</v>
      </c>
      <c r="BE44">
        <v>0.26174923841766401</v>
      </c>
      <c r="BF44">
        <v>0.99086471868610204</v>
      </c>
      <c r="BG44">
        <v>0.98123474704834701</v>
      </c>
      <c r="BH44">
        <v>12586</v>
      </c>
      <c r="BI44">
        <v>269</v>
      </c>
    </row>
    <row r="45" spans="1:61" x14ac:dyDescent="0.25">
      <c r="AN45">
        <v>0.9</v>
      </c>
      <c r="AO45" t="e">
        <f t="shared" si="0"/>
        <v>#REF!</v>
      </c>
      <c r="AP45" t="e">
        <f>COUNTIFS(#REF!,"&gt;="&amp;AO45,#REF!,"&lt;"&amp;AO46)</f>
        <v>#REF!</v>
      </c>
      <c r="AQ45" t="e">
        <f>COUNTIFS(#REF!,"&gt;="&amp;AO45,#REF!,"&lt;"&amp;AO46)</f>
        <v>#REF!</v>
      </c>
      <c r="AR45" t="e">
        <f>COUNTIFS(#REF!,"&gt;="&amp;AO45,#REF!,"&lt;"&amp;AO46)</f>
        <v>#REF!</v>
      </c>
      <c r="AS45">
        <f t="shared" si="1"/>
        <v>0</v>
      </c>
      <c r="AT45" s="2">
        <f t="shared" si="2"/>
        <v>0</v>
      </c>
      <c r="AU45" t="s">
        <v>28</v>
      </c>
      <c r="AV45">
        <v>0.1</v>
      </c>
      <c r="AW45">
        <v>0.01</v>
      </c>
      <c r="AX45" s="29">
        <v>6.0000000000000002E-6</v>
      </c>
      <c r="AY45" s="15">
        <v>0.75960483153547198</v>
      </c>
      <c r="AZ45">
        <v>0.13646696935331801</v>
      </c>
      <c r="BA45">
        <v>0.73258300094334505</v>
      </c>
      <c r="BB45">
        <v>0.579414134695177</v>
      </c>
      <c r="BC45">
        <v>0.995832627375556</v>
      </c>
      <c r="BD45">
        <v>0.30803734180363401</v>
      </c>
      <c r="BE45">
        <v>0.26991769362750601</v>
      </c>
      <c r="BF45">
        <v>0.98941362706945402</v>
      </c>
      <c r="BG45">
        <v>0.97813468768550804</v>
      </c>
      <c r="BH45">
        <v>12124</v>
      </c>
      <c r="BI45">
        <v>269</v>
      </c>
    </row>
    <row r="46" spans="1:61" x14ac:dyDescent="0.25">
      <c r="AN46">
        <v>1</v>
      </c>
      <c r="AO46" t="e">
        <f t="shared" si="0"/>
        <v>#REF!</v>
      </c>
      <c r="AP46" t="e">
        <f>COUNTIFS(#REF!,"&gt;="&amp;AO46,#REF!,"&lt;"&amp;AO47)</f>
        <v>#REF!</v>
      </c>
      <c r="AQ46" t="e">
        <f>COUNTIFS(#REF!,"&gt;="&amp;AO46,#REF!,"&lt;"&amp;AO47)</f>
        <v>#REF!</v>
      </c>
      <c r="AR46" t="e">
        <f>COUNTIFS(#REF!,"&gt;="&amp;AO46,#REF!,"&lt;"&amp;AO47)</f>
        <v>#REF!</v>
      </c>
      <c r="AS46">
        <f t="shared" si="1"/>
        <v>0</v>
      </c>
      <c r="AT46" s="2">
        <f t="shared" si="2"/>
        <v>0</v>
      </c>
      <c r="AX46" s="29"/>
    </row>
    <row r="47" spans="1:61" x14ac:dyDescent="0.25">
      <c r="AN47">
        <v>1.1000000000000001</v>
      </c>
      <c r="AO47" t="e">
        <f t="shared" si="0"/>
        <v>#REF!</v>
      </c>
      <c r="AP47" t="e">
        <f>COUNTIFS(#REF!,"&gt;="&amp;AO47,#REF!,"&lt;"&amp;AO48)</f>
        <v>#REF!</v>
      </c>
      <c r="AQ47" t="e">
        <f>COUNTIFS(#REF!,"&gt;="&amp;AO47,#REF!,"&lt;"&amp;AO48)</f>
        <v>#REF!</v>
      </c>
      <c r="AR47" t="e">
        <f>COUNTIFS(#REF!,"&gt;="&amp;AO47,#REF!,"&lt;"&amp;AO48)</f>
        <v>#REF!</v>
      </c>
      <c r="AS47">
        <f t="shared" si="1"/>
        <v>0</v>
      </c>
      <c r="AT47" s="2">
        <f t="shared" si="2"/>
        <v>0</v>
      </c>
      <c r="AU47" t="s">
        <v>27</v>
      </c>
      <c r="AV47">
        <v>2E-3</v>
      </c>
      <c r="AW47">
        <v>1E-4</v>
      </c>
      <c r="AX47" s="29">
        <v>6.0000000000000002E-6</v>
      </c>
      <c r="AY47" s="15">
        <v>0.49820737765463302</v>
      </c>
      <c r="AZ47">
        <v>1.7183604540180999E-2</v>
      </c>
      <c r="BA47">
        <v>0.46266116278640501</v>
      </c>
      <c r="BB47">
        <v>0.735495007238397</v>
      </c>
      <c r="BC47">
        <v>0.33747420268898298</v>
      </c>
      <c r="BD47">
        <v>0.28339312708186098</v>
      </c>
      <c r="BE47">
        <v>0.120400236491305</v>
      </c>
      <c r="BF47">
        <v>0.32999142536771903</v>
      </c>
      <c r="BG47">
        <v>0.22023613218125401</v>
      </c>
      <c r="BH47">
        <v>409</v>
      </c>
      <c r="BI47">
        <v>269</v>
      </c>
    </row>
    <row r="48" spans="1:61" x14ac:dyDescent="0.25">
      <c r="AP48" s="21" t="e">
        <f t="shared" ref="AP48:AT48" si="3">SUM(AP36:AP47)</f>
        <v>#REF!</v>
      </c>
      <c r="AQ48" s="21" t="e">
        <f t="shared" si="3"/>
        <v>#REF!</v>
      </c>
      <c r="AR48" s="21" t="e">
        <f t="shared" si="3"/>
        <v>#REF!</v>
      </c>
      <c r="AS48" s="21">
        <f t="shared" si="3"/>
        <v>0</v>
      </c>
      <c r="AT48" s="39">
        <f t="shared" si="3"/>
        <v>0</v>
      </c>
      <c r="AU48" t="s">
        <v>27</v>
      </c>
      <c r="AV48">
        <v>2E-3</v>
      </c>
      <c r="AW48">
        <v>2.0000000000000001E-4</v>
      </c>
      <c r="AX48" s="29">
        <v>6.0000000000000002E-6</v>
      </c>
      <c r="AY48" s="15">
        <v>0.79591033403896005</v>
      </c>
      <c r="AZ48">
        <v>0.28249389799957803</v>
      </c>
      <c r="BA48">
        <v>0.79554784263576805</v>
      </c>
      <c r="BB48">
        <v>0.772243513980158</v>
      </c>
      <c r="BC48">
        <v>0.82030246724258804</v>
      </c>
      <c r="BD48">
        <v>0.71424846673509901</v>
      </c>
      <c r="BE48">
        <v>0.32890791158674698</v>
      </c>
      <c r="BF48">
        <v>0.765285931007189</v>
      </c>
      <c r="BG48">
        <v>0.503528790976848</v>
      </c>
      <c r="BH48">
        <v>1341</v>
      </c>
      <c r="BI48">
        <v>269</v>
      </c>
    </row>
    <row r="49" spans="47:61" x14ac:dyDescent="0.25">
      <c r="AU49" t="s">
        <v>27</v>
      </c>
      <c r="AV49">
        <v>2E-3</v>
      </c>
      <c r="AW49">
        <v>2.9999999999999997E-4</v>
      </c>
      <c r="AX49" s="29">
        <v>6.0000000000000002E-6</v>
      </c>
      <c r="AY49" s="15">
        <v>0.83665480605871101</v>
      </c>
      <c r="AZ49">
        <v>0.47840443117881598</v>
      </c>
      <c r="BA49">
        <v>0.83265048410972298</v>
      </c>
      <c r="BB49">
        <v>0.75852679973762005</v>
      </c>
      <c r="BC49">
        <v>0.92282997086361596</v>
      </c>
      <c r="BD49">
        <v>0.68763048065432897</v>
      </c>
      <c r="BE49">
        <v>0.50823506316378797</v>
      </c>
      <c r="BF49">
        <v>0.87391992612624403</v>
      </c>
      <c r="BG49">
        <v>0.64791240683332196</v>
      </c>
      <c r="BH49">
        <v>1892</v>
      </c>
      <c r="BI49">
        <v>269</v>
      </c>
    </row>
    <row r="50" spans="47:61" x14ac:dyDescent="0.25">
      <c r="AU50" t="s">
        <v>27</v>
      </c>
      <c r="AV50">
        <v>2E-3</v>
      </c>
      <c r="AW50">
        <v>4.0000000000000002E-4</v>
      </c>
      <c r="AX50" s="29">
        <v>1.0000000000000001E-5</v>
      </c>
      <c r="AY50" s="15">
        <v>0.83898833318545396</v>
      </c>
      <c r="AZ50">
        <v>0.48097135130732499</v>
      </c>
      <c r="BA50">
        <v>0.83390157209663796</v>
      </c>
      <c r="BB50">
        <v>0.75129597221571798</v>
      </c>
      <c r="BC50">
        <v>0.93691627434839597</v>
      </c>
      <c r="BD50">
        <v>0.67243586488532703</v>
      </c>
      <c r="BE50">
        <v>0.51330728619718702</v>
      </c>
      <c r="BF50">
        <v>0.89443308488885898</v>
      </c>
      <c r="BG50">
        <v>0.66944792559857502</v>
      </c>
      <c r="BH50">
        <v>2347</v>
      </c>
      <c r="BI50">
        <v>269</v>
      </c>
    </row>
    <row r="51" spans="47:61" x14ac:dyDescent="0.25">
      <c r="AU51" t="s">
        <v>27</v>
      </c>
      <c r="AV51">
        <v>2E-3</v>
      </c>
      <c r="AW51">
        <v>4.0000000000000002E-4</v>
      </c>
      <c r="AX51" s="29">
        <v>9.9999999999999995E-7</v>
      </c>
      <c r="AY51" s="15">
        <v>0.82790245889687597</v>
      </c>
      <c r="AZ51">
        <v>0.42725477701457099</v>
      </c>
      <c r="BA51">
        <v>0.822286137642527</v>
      </c>
      <c r="BB51">
        <v>0.73662920428680201</v>
      </c>
      <c r="BC51">
        <v>0.93048507642473</v>
      </c>
      <c r="BD51">
        <v>0.65104765406754705</v>
      </c>
      <c r="BE51">
        <v>0.46359986573780598</v>
      </c>
      <c r="BF51">
        <v>0.87870193259019802</v>
      </c>
      <c r="BG51">
        <v>0.61925334740452398</v>
      </c>
      <c r="BH51">
        <v>2273</v>
      </c>
      <c r="BI51">
        <v>269</v>
      </c>
    </row>
    <row r="52" spans="47:61" x14ac:dyDescent="0.25">
      <c r="AU52" t="s">
        <v>27</v>
      </c>
      <c r="AV52">
        <v>2E-3</v>
      </c>
      <c r="AW52">
        <v>4.0000000000000002E-4</v>
      </c>
      <c r="AX52" s="29">
        <v>1.9999999999999999E-6</v>
      </c>
      <c r="AY52" s="15">
        <v>0.83139635006194701</v>
      </c>
      <c r="AZ52">
        <v>0.44075701401652601</v>
      </c>
      <c r="BA52">
        <v>0.82600038445606905</v>
      </c>
      <c r="BB52">
        <v>0.74164099286585194</v>
      </c>
      <c r="BC52">
        <v>0.93201413830337698</v>
      </c>
      <c r="BD52">
        <v>0.65874660787198003</v>
      </c>
      <c r="BE52">
        <v>0.47660060700969098</v>
      </c>
      <c r="BF52">
        <v>0.88437438163709503</v>
      </c>
      <c r="BG52">
        <v>0.65826792427940095</v>
      </c>
      <c r="BH52">
        <v>2258</v>
      </c>
      <c r="BI52">
        <v>269</v>
      </c>
    </row>
    <row r="53" spans="47:61" x14ac:dyDescent="0.25">
      <c r="AU53" t="s">
        <v>27</v>
      </c>
      <c r="AV53">
        <v>2E-3</v>
      </c>
      <c r="AW53">
        <v>4.0000000000000002E-4</v>
      </c>
      <c r="AX53" s="29">
        <v>3.0000000000000001E-6</v>
      </c>
      <c r="AY53" s="15">
        <v>0.83252603759987898</v>
      </c>
      <c r="AZ53">
        <v>0.43218823832070402</v>
      </c>
      <c r="BA53">
        <v>0.82706515375196399</v>
      </c>
      <c r="BB53">
        <v>0.74219548395136303</v>
      </c>
      <c r="BC53">
        <v>0.93385047237389895</v>
      </c>
      <c r="BD53">
        <v>0.65954083782523598</v>
      </c>
      <c r="BE53">
        <v>0.46909067528748799</v>
      </c>
      <c r="BF53">
        <v>0.88523184486511397</v>
      </c>
      <c r="BG53">
        <v>0.67080007915045103</v>
      </c>
      <c r="BH53">
        <v>2270</v>
      </c>
      <c r="BI53">
        <v>269</v>
      </c>
    </row>
    <row r="54" spans="47:61" x14ac:dyDescent="0.25">
      <c r="AU54" t="s">
        <v>27</v>
      </c>
      <c r="AV54">
        <v>2E-3</v>
      </c>
      <c r="AW54">
        <v>4.0000000000000002E-4</v>
      </c>
      <c r="AX54" s="29">
        <v>5.0000000000000004E-6</v>
      </c>
      <c r="AY54" s="15">
        <v>0.83624675211217803</v>
      </c>
      <c r="AZ54">
        <v>0.46688956677029703</v>
      </c>
      <c r="BA54">
        <v>0.83095061039950602</v>
      </c>
      <c r="BB54">
        <v>0.74701118942838896</v>
      </c>
      <c r="BC54">
        <v>0.936142109133969</v>
      </c>
      <c r="BD54">
        <v>0.66609693053466201</v>
      </c>
      <c r="BE54">
        <v>0.500828016580536</v>
      </c>
      <c r="BF54">
        <v>0.89044258294307699</v>
      </c>
      <c r="BG54">
        <v>0.66354462106721102</v>
      </c>
      <c r="BH54">
        <v>2295</v>
      </c>
      <c r="BI54">
        <v>269</v>
      </c>
    </row>
    <row r="55" spans="47:61" x14ac:dyDescent="0.25">
      <c r="AU55" t="s">
        <v>27</v>
      </c>
      <c r="AV55">
        <v>2E-3</v>
      </c>
      <c r="AW55">
        <v>4.0000000000000002E-4</v>
      </c>
      <c r="AX55" s="29">
        <v>6.0000000000000002E-6</v>
      </c>
      <c r="AY55" s="15">
        <v>0.83669500199811397</v>
      </c>
      <c r="AZ55">
        <v>0.47659981514233302</v>
      </c>
      <c r="BA55">
        <v>0.83158120257258406</v>
      </c>
      <c r="BB55">
        <v>0.74890759605386903</v>
      </c>
      <c r="BC55">
        <v>0.93477290129965396</v>
      </c>
      <c r="BD55">
        <v>0.668991016537408</v>
      </c>
      <c r="BE55">
        <v>0.50812837595775295</v>
      </c>
      <c r="BF55">
        <v>0.88922234681089596</v>
      </c>
      <c r="BG55">
        <v>0.66492975397401199</v>
      </c>
      <c r="BH55">
        <v>2314</v>
      </c>
      <c r="BI55">
        <v>269</v>
      </c>
    </row>
    <row r="56" spans="47:61" x14ac:dyDescent="0.25">
      <c r="AU56" t="s">
        <v>27</v>
      </c>
      <c r="AV56">
        <v>2E-3</v>
      </c>
      <c r="AW56">
        <v>4.0000000000000002E-4</v>
      </c>
      <c r="AX56" s="29">
        <v>6.9999999999999999E-6</v>
      </c>
      <c r="AY56" s="15">
        <v>0.83727045197949401</v>
      </c>
      <c r="AZ56">
        <v>0.47722623568942402</v>
      </c>
      <c r="BA56">
        <v>0.832195281533741</v>
      </c>
      <c r="BB56">
        <v>0.74976727670037602</v>
      </c>
      <c r="BC56">
        <v>0.93498587033972402</v>
      </c>
      <c r="BD56">
        <v>0.67022779061734405</v>
      </c>
      <c r="BE56">
        <v>0.50893541173047696</v>
      </c>
      <c r="BF56">
        <v>0.889288305520744</v>
      </c>
      <c r="BG56">
        <v>0.66262119912934503</v>
      </c>
      <c r="BH56">
        <v>2337</v>
      </c>
      <c r="BI56">
        <v>269</v>
      </c>
    </row>
    <row r="57" spans="47:61" x14ac:dyDescent="0.25">
      <c r="AU57" t="s">
        <v>27</v>
      </c>
      <c r="AV57">
        <v>2E-3</v>
      </c>
      <c r="AW57">
        <v>4.0000000000000002E-4</v>
      </c>
      <c r="AX57" s="29">
        <v>7.9999999999999996E-6</v>
      </c>
      <c r="AY57" s="15">
        <v>0.83679126497401202</v>
      </c>
      <c r="AZ57">
        <v>0.473472397708739</v>
      </c>
      <c r="BA57">
        <v>0.83170697612706102</v>
      </c>
      <c r="BB57">
        <v>0.74923970386036798</v>
      </c>
      <c r="BC57">
        <v>0.93457356508071998</v>
      </c>
      <c r="BD57">
        <v>0.66966547837704904</v>
      </c>
      <c r="BE57">
        <v>0.50565228945625396</v>
      </c>
      <c r="BF57">
        <v>0.88783721390409598</v>
      </c>
      <c r="BG57">
        <v>0.68715783919266504</v>
      </c>
      <c r="BH57">
        <v>2325</v>
      </c>
      <c r="BI57">
        <v>269</v>
      </c>
    </row>
    <row r="58" spans="47:61" x14ac:dyDescent="0.25">
      <c r="AU58" t="s">
        <v>27</v>
      </c>
      <c r="AV58">
        <v>2E-3</v>
      </c>
      <c r="AW58">
        <v>5.0000000000000001E-4</v>
      </c>
      <c r="AX58" s="29">
        <v>6.0000000000000002E-6</v>
      </c>
      <c r="AY58" s="15">
        <v>0.83982769269146595</v>
      </c>
      <c r="AZ58">
        <v>0.47762805509749201</v>
      </c>
      <c r="BA58">
        <v>0.83327664897924902</v>
      </c>
      <c r="BB58">
        <v>0.74091437976760999</v>
      </c>
      <c r="BC58">
        <v>0.95194609886326398</v>
      </c>
      <c r="BD58">
        <v>0.65325322015329002</v>
      </c>
      <c r="BE58">
        <v>0.52803077249936103</v>
      </c>
      <c r="BF58">
        <v>0.91148341138447297</v>
      </c>
      <c r="BG58">
        <v>0.73078952575687595</v>
      </c>
      <c r="BH58">
        <v>2627</v>
      </c>
      <c r="BI58">
        <v>269</v>
      </c>
    </row>
    <row r="59" spans="47:61" x14ac:dyDescent="0.25">
      <c r="AU59" t="s">
        <v>27</v>
      </c>
      <c r="AV59">
        <v>2E-3</v>
      </c>
      <c r="AW59">
        <v>5.9999999999999995E-4</v>
      </c>
      <c r="AX59" s="29">
        <v>6.0000000000000002E-6</v>
      </c>
      <c r="AY59" s="15">
        <v>0.83828568161605099</v>
      </c>
      <c r="AZ59">
        <v>0.45364051582725301</v>
      </c>
      <c r="BA59">
        <v>0.83056141178522203</v>
      </c>
      <c r="BB59">
        <v>0.73148899847507898</v>
      </c>
      <c r="BC59">
        <v>0.96067457674338397</v>
      </c>
      <c r="BD59">
        <v>0.63639338442610205</v>
      </c>
      <c r="BE59">
        <v>0.51649923219522098</v>
      </c>
      <c r="BF59">
        <v>0.927709254006991</v>
      </c>
      <c r="BG59">
        <v>0.75100587032517596</v>
      </c>
      <c r="BH59">
        <v>2923</v>
      </c>
      <c r="BI59">
        <v>269</v>
      </c>
    </row>
    <row r="60" spans="47:61" x14ac:dyDescent="0.25">
      <c r="AU60" t="s">
        <v>27</v>
      </c>
      <c r="AV60">
        <v>2E-3</v>
      </c>
      <c r="AW60">
        <v>6.9999999999999999E-4</v>
      </c>
      <c r="AX60" s="29">
        <v>6.0000000000000002E-6</v>
      </c>
      <c r="AY60" s="15">
        <v>0.83675059224288095</v>
      </c>
      <c r="AZ60">
        <v>0.44656467795861399</v>
      </c>
      <c r="BA60">
        <v>0.82834711211577805</v>
      </c>
      <c r="BB60">
        <v>0.72574889694557498</v>
      </c>
      <c r="BC60">
        <v>0.964729752350305</v>
      </c>
      <c r="BD60">
        <v>0.625287338765387</v>
      </c>
      <c r="BE60">
        <v>0.51242926681759504</v>
      </c>
      <c r="BF60">
        <v>0.93499769144515499</v>
      </c>
      <c r="BG60">
        <v>0.77663082910098202</v>
      </c>
      <c r="BH60">
        <v>3200</v>
      </c>
      <c r="BI60">
        <v>269</v>
      </c>
    </row>
    <row r="61" spans="47:61" x14ac:dyDescent="0.25">
      <c r="AU61" t="s">
        <v>27</v>
      </c>
      <c r="AV61">
        <v>2E-3</v>
      </c>
      <c r="AW61">
        <v>8.0000000000000004E-4</v>
      </c>
      <c r="AX61" s="29">
        <v>6.0000000000000002E-6</v>
      </c>
      <c r="AY61" s="15">
        <v>0.83404297805073202</v>
      </c>
      <c r="AZ61">
        <v>0.43361268453713397</v>
      </c>
      <c r="BA61">
        <v>0.82487588081594698</v>
      </c>
      <c r="BB61">
        <v>0.71862290196926704</v>
      </c>
      <c r="BC61">
        <v>0.96800100209648399</v>
      </c>
      <c r="BD61">
        <v>0.612024706640379</v>
      </c>
      <c r="BE61">
        <v>0.50314732242360904</v>
      </c>
      <c r="BF61">
        <v>0.93921904887540397</v>
      </c>
      <c r="BG61">
        <v>0.79486841237385397</v>
      </c>
      <c r="BH61">
        <v>3457</v>
      </c>
      <c r="BI61">
        <v>269</v>
      </c>
    </row>
    <row r="62" spans="47:61" x14ac:dyDescent="0.25">
      <c r="AU62" t="s">
        <v>27</v>
      </c>
      <c r="AV62">
        <v>2E-3</v>
      </c>
      <c r="AW62">
        <v>8.9999999999999998E-4</v>
      </c>
      <c r="AX62" s="29">
        <v>6.0000000000000002E-6</v>
      </c>
      <c r="AY62" s="15">
        <v>0.82937962266459497</v>
      </c>
      <c r="AZ62">
        <v>0.40875893840577399</v>
      </c>
      <c r="BA62">
        <v>0.81939347752381697</v>
      </c>
      <c r="BB62">
        <v>0.70960808087762395</v>
      </c>
      <c r="BC62">
        <v>0.96936686183241605</v>
      </c>
      <c r="BD62">
        <v>0.59628543299674697</v>
      </c>
      <c r="BE62">
        <v>0.48364387437112899</v>
      </c>
      <c r="BF62">
        <v>0.94162654178484195</v>
      </c>
      <c r="BG62">
        <v>0.78774487171030905</v>
      </c>
      <c r="BH62">
        <v>3674</v>
      </c>
      <c r="BI62">
        <v>269</v>
      </c>
    </row>
    <row r="63" spans="47:61" x14ac:dyDescent="0.25">
      <c r="AU63" t="s">
        <v>27</v>
      </c>
      <c r="AV63">
        <v>2E-3</v>
      </c>
      <c r="AW63">
        <v>1.1000000000000001E-3</v>
      </c>
      <c r="AX63" s="29">
        <v>6.0000000000000002E-6</v>
      </c>
      <c r="AY63" s="15">
        <v>0.82540371575120397</v>
      </c>
      <c r="AZ63">
        <v>0.38716366083019399</v>
      </c>
      <c r="BA63">
        <v>0.81406815366467</v>
      </c>
      <c r="BB63">
        <v>0.69867448555413703</v>
      </c>
      <c r="BC63">
        <v>0.97511975614158097</v>
      </c>
      <c r="BD63">
        <v>0.575727604369077</v>
      </c>
      <c r="BE63">
        <v>0.478621239616774</v>
      </c>
      <c r="BF63">
        <v>0.95247674955477801</v>
      </c>
      <c r="BG63">
        <v>0.83500428731613996</v>
      </c>
      <c r="BH63">
        <v>4070</v>
      </c>
      <c r="BI63">
        <v>269</v>
      </c>
    </row>
    <row r="64" spans="47:61" x14ac:dyDescent="0.25">
      <c r="AU64" t="s">
        <v>27</v>
      </c>
      <c r="AV64">
        <v>2E-3</v>
      </c>
      <c r="AW64">
        <v>1.1999999999999999E-3</v>
      </c>
      <c r="AX64" s="29">
        <v>6.0000000000000002E-6</v>
      </c>
      <c r="AY64" s="15">
        <v>0.823230068423776</v>
      </c>
      <c r="AZ64">
        <v>0.37735450894651101</v>
      </c>
      <c r="BA64">
        <v>0.81140116967156495</v>
      </c>
      <c r="BB64">
        <v>0.69415069893838199</v>
      </c>
      <c r="BC64">
        <v>0.97631212731397699</v>
      </c>
      <c r="BD64">
        <v>0.56704962509428702</v>
      </c>
      <c r="BE64">
        <v>0.47131180409928902</v>
      </c>
      <c r="BF64">
        <v>0.95412571730096896</v>
      </c>
      <c r="BG64">
        <v>0.856671723501088</v>
      </c>
      <c r="BH64">
        <v>4257</v>
      </c>
      <c r="BI64">
        <v>269</v>
      </c>
    </row>
    <row r="65" spans="47:61" x14ac:dyDescent="0.25">
      <c r="AU65" t="s">
        <v>27</v>
      </c>
      <c r="AV65">
        <v>2E-3</v>
      </c>
      <c r="AW65">
        <v>1.2999999999999999E-3</v>
      </c>
      <c r="AX65" s="29">
        <v>6.0000000000000002E-6</v>
      </c>
      <c r="AY65" s="15">
        <v>0.82204117746295102</v>
      </c>
      <c r="AZ65">
        <v>0.374460013991331</v>
      </c>
      <c r="BA65">
        <v>0.80987369932606701</v>
      </c>
      <c r="BB65">
        <v>0.69136205934561701</v>
      </c>
      <c r="BC65">
        <v>0.97742085830437597</v>
      </c>
      <c r="BD65">
        <v>0.56135984390603899</v>
      </c>
      <c r="BE65">
        <v>0.46983705696362998</v>
      </c>
      <c r="BF65">
        <v>0.95617043730624596</v>
      </c>
      <c r="BG65">
        <v>0.86297078029153695</v>
      </c>
      <c r="BH65">
        <v>4396</v>
      </c>
      <c r="BI65">
        <v>269</v>
      </c>
    </row>
    <row r="66" spans="47:61" x14ac:dyDescent="0.25">
      <c r="AU66" t="s">
        <v>27</v>
      </c>
      <c r="AV66">
        <v>2E-3</v>
      </c>
      <c r="AW66">
        <v>1.4E-3</v>
      </c>
      <c r="AX66" s="29">
        <v>6.0000000000000002E-6</v>
      </c>
      <c r="AY66" s="15">
        <v>0.819161865226397</v>
      </c>
      <c r="AZ66">
        <v>0.335435573558169</v>
      </c>
      <c r="BA66">
        <v>0.80648175887588103</v>
      </c>
      <c r="BB66">
        <v>0.68621052434216101</v>
      </c>
      <c r="BC66">
        <v>0.97787215094736701</v>
      </c>
      <c r="BD66">
        <v>0.55218379848577703</v>
      </c>
      <c r="BE66">
        <v>0.43712034113354298</v>
      </c>
      <c r="BF66">
        <v>0.95686300375964595</v>
      </c>
      <c r="BG66">
        <v>0.87286458676868195</v>
      </c>
      <c r="BH66">
        <v>4551</v>
      </c>
      <c r="BI66">
        <v>269</v>
      </c>
    </row>
    <row r="67" spans="47:61" x14ac:dyDescent="0.25">
      <c r="AU67" t="s">
        <v>27</v>
      </c>
      <c r="AV67">
        <v>2E-3</v>
      </c>
      <c r="AW67">
        <v>1.5E-3</v>
      </c>
      <c r="AX67" s="29">
        <v>6.0000000000000002E-6</v>
      </c>
      <c r="AY67" s="15">
        <v>0.81759774682355302</v>
      </c>
      <c r="AZ67">
        <v>0.32658724357188401</v>
      </c>
      <c r="BA67">
        <v>0.80448083379871704</v>
      </c>
      <c r="BB67">
        <v>0.68268499857996001</v>
      </c>
      <c r="BC67">
        <v>0.97917205885791203</v>
      </c>
      <c r="BD67">
        <v>0.54516210963885803</v>
      </c>
      <c r="BE67">
        <v>0.43066859185642098</v>
      </c>
      <c r="BF67">
        <v>0.95933645537893197</v>
      </c>
      <c r="BG67">
        <v>0.87233691708990102</v>
      </c>
      <c r="BH67">
        <v>4718</v>
      </c>
      <c r="BI67">
        <v>269</v>
      </c>
    </row>
    <row r="68" spans="47:61" x14ac:dyDescent="0.25">
      <c r="AU68" t="s">
        <v>27</v>
      </c>
      <c r="AV68">
        <v>2E-3</v>
      </c>
      <c r="AW68">
        <v>1.6000000000000001E-3</v>
      </c>
      <c r="AX68" s="29">
        <v>6.0000000000000002E-6</v>
      </c>
      <c r="AY68" s="15">
        <v>0.81539812073284201</v>
      </c>
      <c r="AZ68">
        <v>0.31637377354715002</v>
      </c>
      <c r="BA68">
        <v>0.80185898729659599</v>
      </c>
      <c r="BB68">
        <v>0.67869351853563997</v>
      </c>
      <c r="BC68">
        <v>0.97963819770843397</v>
      </c>
      <c r="BD68">
        <v>0.537537187095812</v>
      </c>
      <c r="BE68">
        <v>0.422091209759828</v>
      </c>
      <c r="BF68">
        <v>0.96025987731679896</v>
      </c>
      <c r="BG68">
        <v>0.88252753776136095</v>
      </c>
      <c r="BH68">
        <v>4843</v>
      </c>
      <c r="BI68">
        <v>269</v>
      </c>
    </row>
    <row r="69" spans="47:61" x14ac:dyDescent="0.25">
      <c r="AU69" t="s">
        <v>27</v>
      </c>
      <c r="AV69">
        <v>2E-3</v>
      </c>
      <c r="AW69">
        <v>1.6999999999999999E-3</v>
      </c>
      <c r="AX69" s="29">
        <v>6.0000000000000002E-6</v>
      </c>
      <c r="AY69" s="15">
        <v>0.81470526324377002</v>
      </c>
      <c r="AZ69">
        <v>0.315625088179536</v>
      </c>
      <c r="BA69">
        <v>0.80083983664292802</v>
      </c>
      <c r="BB69">
        <v>0.67655243693374401</v>
      </c>
      <c r="BC69">
        <v>0.98106906386341597</v>
      </c>
      <c r="BD69">
        <v>0.53273209900535501</v>
      </c>
      <c r="BE69">
        <v>0.422252514297626</v>
      </c>
      <c r="BF69">
        <v>0.96207374183760896</v>
      </c>
      <c r="BG69">
        <v>0.88681485390145698</v>
      </c>
      <c r="BH69">
        <v>4978</v>
      </c>
      <c r="BI69">
        <v>269</v>
      </c>
    </row>
    <row r="70" spans="47:61" x14ac:dyDescent="0.25">
      <c r="AU70" t="s">
        <v>27</v>
      </c>
      <c r="AV70">
        <v>2E-3</v>
      </c>
      <c r="AW70">
        <v>1.8E-3</v>
      </c>
      <c r="AX70" s="29">
        <v>6.0000000000000002E-6</v>
      </c>
      <c r="AY70" s="15">
        <v>0.81470700414230701</v>
      </c>
      <c r="AZ70">
        <v>0.34392711589192498</v>
      </c>
      <c r="BA70">
        <v>0.80072494848936404</v>
      </c>
      <c r="BB70">
        <v>0.67601896848413001</v>
      </c>
      <c r="BC70">
        <v>0.98184745331464096</v>
      </c>
      <c r="BD70">
        <v>0.53059851994279905</v>
      </c>
      <c r="BE70">
        <v>0.446380090180927</v>
      </c>
      <c r="BF70">
        <v>0.96319503990501898</v>
      </c>
      <c r="BG70">
        <v>0.89364158037068797</v>
      </c>
      <c r="BH70">
        <v>5090</v>
      </c>
      <c r="BI70">
        <v>269</v>
      </c>
    </row>
    <row r="71" spans="47:61" x14ac:dyDescent="0.25">
      <c r="AU71" t="s">
        <v>27</v>
      </c>
      <c r="AV71">
        <v>2E-3</v>
      </c>
      <c r="AW71">
        <v>1.9E-3</v>
      </c>
      <c r="AX71" s="29">
        <v>6.0000000000000002E-6</v>
      </c>
      <c r="AY71" s="15">
        <v>0.81367168703608805</v>
      </c>
      <c r="AZ71">
        <v>0.34079554677766</v>
      </c>
      <c r="BA71">
        <v>0.79929353835810002</v>
      </c>
      <c r="BB71">
        <v>0.67328163990633305</v>
      </c>
      <c r="BC71">
        <v>0.98333531622258497</v>
      </c>
      <c r="BD71">
        <v>0.524733273268706</v>
      </c>
      <c r="BE71">
        <v>0.44516115123477001</v>
      </c>
      <c r="BF71">
        <v>0.96583338829892396</v>
      </c>
      <c r="BG71">
        <v>0.91158234944924399</v>
      </c>
      <c r="BH71">
        <v>5224</v>
      </c>
      <c r="BI71">
        <v>269</v>
      </c>
    </row>
    <row r="72" spans="47:61" x14ac:dyDescent="0.25">
      <c r="AU72" t="s">
        <v>27</v>
      </c>
      <c r="AV72">
        <v>2E-3</v>
      </c>
      <c r="AW72">
        <v>1E-3</v>
      </c>
      <c r="AX72" s="29">
        <v>6.0000000000000002E-6</v>
      </c>
      <c r="AY72" s="15">
        <v>0.82692923208824298</v>
      </c>
      <c r="AZ72">
        <v>0.39049987464895403</v>
      </c>
      <c r="BA72">
        <v>0.81608192108831401</v>
      </c>
      <c r="BB72">
        <v>0.70264623983097396</v>
      </c>
      <c r="BC72">
        <v>0.97319520993458497</v>
      </c>
      <c r="BD72">
        <v>0.58385901411240904</v>
      </c>
      <c r="BE72">
        <v>0.48076616721431797</v>
      </c>
      <c r="BF72">
        <v>0.94957456632148196</v>
      </c>
      <c r="BG72">
        <v>0.82290086405909901</v>
      </c>
      <c r="BH72">
        <v>3862</v>
      </c>
      <c r="BI72">
        <v>269</v>
      </c>
    </row>
    <row r="73" spans="47:61" x14ac:dyDescent="0.25">
      <c r="AU73" t="s">
        <v>27</v>
      </c>
      <c r="AV73">
        <v>2E-3</v>
      </c>
      <c r="AW73">
        <v>2.0999999999999999E-3</v>
      </c>
      <c r="AX73" s="29">
        <v>6.0000000000000002E-6</v>
      </c>
      <c r="AY73" s="15">
        <v>0.810402800235135</v>
      </c>
      <c r="AZ73">
        <v>0.32451139900867598</v>
      </c>
      <c r="BA73">
        <v>0.79544392002128395</v>
      </c>
      <c r="BB73">
        <v>0.66773905757493002</v>
      </c>
      <c r="BC73">
        <v>0.98354692776863795</v>
      </c>
      <c r="BD73">
        <v>0.51401054551044301</v>
      </c>
      <c r="BE73">
        <v>0.431809883389352</v>
      </c>
      <c r="BF73">
        <v>0.96596530571862005</v>
      </c>
      <c r="BG73">
        <v>0.91283556493634899</v>
      </c>
      <c r="BH73">
        <v>5446</v>
      </c>
      <c r="BI73">
        <v>269</v>
      </c>
    </row>
    <row r="74" spans="47:61" x14ac:dyDescent="0.25">
      <c r="AU74" t="s">
        <v>27</v>
      </c>
      <c r="AV74">
        <v>2E-3</v>
      </c>
      <c r="AW74">
        <v>2.2000000000000001E-3</v>
      </c>
      <c r="AX74" s="29">
        <v>6.0000000000000002E-6</v>
      </c>
      <c r="AY74" s="15">
        <v>0.80907107597064598</v>
      </c>
      <c r="AZ74">
        <v>0.31872351546167199</v>
      </c>
      <c r="BA74">
        <v>0.79379977100339205</v>
      </c>
      <c r="BB74">
        <v>0.66517202971457201</v>
      </c>
      <c r="BC74">
        <v>0.98410031800824305</v>
      </c>
      <c r="BD74">
        <v>0.50876495205261396</v>
      </c>
      <c r="BE74">
        <v>0.42708366355544097</v>
      </c>
      <c r="BF74">
        <v>0.96695468636633397</v>
      </c>
      <c r="BG74">
        <v>0.91682606688213097</v>
      </c>
      <c r="BH74">
        <v>5545</v>
      </c>
      <c r="BI74">
        <v>269</v>
      </c>
    </row>
    <row r="75" spans="47:61" x14ac:dyDescent="0.25">
      <c r="AU75" t="s">
        <v>27</v>
      </c>
      <c r="AV75">
        <v>2E-3</v>
      </c>
      <c r="AW75">
        <v>2.3E-3</v>
      </c>
      <c r="AX75" s="29">
        <v>6.0000000000000002E-6</v>
      </c>
      <c r="AY75" s="15">
        <v>0.80755007354207298</v>
      </c>
      <c r="AZ75">
        <v>0.31267189837645798</v>
      </c>
      <c r="BA75">
        <v>0.79201063654658799</v>
      </c>
      <c r="BB75">
        <v>0.66264237356031797</v>
      </c>
      <c r="BC75">
        <v>0.984146422411736</v>
      </c>
      <c r="BD75">
        <v>0.50376855307063895</v>
      </c>
      <c r="BE75">
        <v>0.42205941055578799</v>
      </c>
      <c r="BF75">
        <v>0.96705362443110598</v>
      </c>
      <c r="BG75">
        <v>0.91478134687685497</v>
      </c>
      <c r="BH75">
        <v>5655</v>
      </c>
      <c r="BI75">
        <v>269</v>
      </c>
    </row>
    <row r="76" spans="47:61" x14ac:dyDescent="0.25">
      <c r="AU76" t="s">
        <v>27</v>
      </c>
      <c r="AV76">
        <v>2E-3</v>
      </c>
      <c r="AW76">
        <v>2.3999999999999998E-3</v>
      </c>
      <c r="AX76" s="29">
        <v>6.0000000000000002E-6</v>
      </c>
      <c r="AY76" s="15">
        <v>0.80700097802919002</v>
      </c>
      <c r="AZ76">
        <v>0.31046799500348599</v>
      </c>
      <c r="BA76">
        <v>0.79129713863486195</v>
      </c>
      <c r="BB76">
        <v>0.66144440355687995</v>
      </c>
      <c r="BC76">
        <v>0.98458853841381999</v>
      </c>
      <c r="BD76">
        <v>0.50113284198952601</v>
      </c>
      <c r="BE76">
        <v>0.42034095023453499</v>
      </c>
      <c r="BF76">
        <v>0.96814194314359203</v>
      </c>
      <c r="BG76">
        <v>0.916001583009036</v>
      </c>
      <c r="BH76">
        <v>5747</v>
      </c>
      <c r="BI76">
        <v>269</v>
      </c>
    </row>
    <row r="77" spans="47:61" x14ac:dyDescent="0.25">
      <c r="AU77" t="s">
        <v>27</v>
      </c>
      <c r="AV77">
        <v>2E-3</v>
      </c>
      <c r="AW77">
        <v>2.5000000000000001E-3</v>
      </c>
      <c r="AX77" s="29">
        <v>6.0000000000000002E-6</v>
      </c>
      <c r="AY77" s="15">
        <v>0.80540524297264104</v>
      </c>
      <c r="AZ77">
        <v>0.30319885091958798</v>
      </c>
      <c r="BA77">
        <v>0.78933378308341295</v>
      </c>
      <c r="BB77">
        <v>0.65845126059075798</v>
      </c>
      <c r="BC77">
        <v>0.98515660039260999</v>
      </c>
      <c r="BD77">
        <v>0.49500412837180402</v>
      </c>
      <c r="BE77">
        <v>0.414999045601741</v>
      </c>
      <c r="BF77">
        <v>0.96876855088714398</v>
      </c>
      <c r="BG77">
        <v>0.91356111074467305</v>
      </c>
      <c r="BH77">
        <v>5858</v>
      </c>
      <c r="BI77">
        <v>269</v>
      </c>
    </row>
    <row r="78" spans="47:61" x14ac:dyDescent="0.25">
      <c r="AU78" t="s">
        <v>27</v>
      </c>
      <c r="AV78">
        <v>2E-3</v>
      </c>
      <c r="AW78">
        <v>2.5999999999999999E-3</v>
      </c>
      <c r="AX78" s="29">
        <v>6.0000000000000002E-6</v>
      </c>
      <c r="AY78" s="15">
        <v>0.80487697803328995</v>
      </c>
      <c r="AZ78">
        <v>0.30161338635222001</v>
      </c>
      <c r="BA78">
        <v>0.78861751110037004</v>
      </c>
      <c r="BB78">
        <v>0.65718909413369897</v>
      </c>
      <c r="BC78">
        <v>0.98575426091323304</v>
      </c>
      <c r="BD78">
        <v>0.49214410055466901</v>
      </c>
      <c r="BE78">
        <v>0.41395071874150002</v>
      </c>
      <c r="BF78">
        <v>0.96975793153485901</v>
      </c>
      <c r="BG78">
        <v>0.91257173009695902</v>
      </c>
      <c r="BH78">
        <v>5954</v>
      </c>
      <c r="BI78">
        <v>269</v>
      </c>
    </row>
    <row r="79" spans="47:61" x14ac:dyDescent="0.25">
      <c r="AU79" t="s">
        <v>27</v>
      </c>
      <c r="AV79">
        <v>2E-3</v>
      </c>
      <c r="AW79">
        <v>2.7000000000000001E-3</v>
      </c>
      <c r="AX79" s="29">
        <v>6.0000000000000002E-6</v>
      </c>
      <c r="AY79" s="15">
        <v>0.80425355104847296</v>
      </c>
      <c r="AZ79">
        <v>0.30008023615649698</v>
      </c>
      <c r="BA79">
        <v>0.78784728147702299</v>
      </c>
      <c r="BB79">
        <v>0.65601772449628104</v>
      </c>
      <c r="BC79">
        <v>0.98598521079706902</v>
      </c>
      <c r="BD79">
        <v>0.48960628064698702</v>
      </c>
      <c r="BE79">
        <v>0.41288025591746702</v>
      </c>
      <c r="BF79">
        <v>0.97012070443902099</v>
      </c>
      <c r="BG79">
        <v>0.91484730558670202</v>
      </c>
      <c r="BH79">
        <v>6025</v>
      </c>
      <c r="BI79">
        <v>269</v>
      </c>
    </row>
    <row r="80" spans="47:61" x14ac:dyDescent="0.25">
      <c r="AU80" t="s">
        <v>27</v>
      </c>
      <c r="AV80">
        <v>2E-3</v>
      </c>
      <c r="AW80">
        <v>2.8E-3</v>
      </c>
      <c r="AX80" s="29">
        <v>6.0000000000000002E-6</v>
      </c>
      <c r="AY80" s="15">
        <v>0.80333429496488495</v>
      </c>
      <c r="AZ80">
        <v>0.29688292874181099</v>
      </c>
      <c r="BA80">
        <v>0.78673946059844901</v>
      </c>
      <c r="BB80">
        <v>0.65441198374109399</v>
      </c>
      <c r="BC80">
        <v>0.98614635046482901</v>
      </c>
      <c r="BD80">
        <v>0.486259480850807</v>
      </c>
      <c r="BE80">
        <v>0.410253080657626</v>
      </c>
      <c r="BF80">
        <v>0.97025262185871597</v>
      </c>
      <c r="BG80">
        <v>0.91689202559197902</v>
      </c>
      <c r="BH80">
        <v>6097</v>
      </c>
      <c r="BI80">
        <v>269</v>
      </c>
    </row>
    <row r="81" spans="47:61" x14ac:dyDescent="0.25">
      <c r="AU81" t="s">
        <v>27</v>
      </c>
      <c r="AV81">
        <v>2E-3</v>
      </c>
      <c r="AW81">
        <v>2.8999999999999998E-3</v>
      </c>
      <c r="AX81" s="29">
        <v>6.0000000000000002E-6</v>
      </c>
      <c r="AY81" s="15">
        <v>0.80245233413363104</v>
      </c>
      <c r="AZ81">
        <v>0.293081045797984</v>
      </c>
      <c r="BA81">
        <v>0.785645975284334</v>
      </c>
      <c r="BB81">
        <v>0.65275220805668899</v>
      </c>
      <c r="BC81">
        <v>0.98648421347138404</v>
      </c>
      <c r="BD81">
        <v>0.48273764018544602</v>
      </c>
      <c r="BE81">
        <v>0.40713276467967702</v>
      </c>
      <c r="BF81">
        <v>0.97071433282764896</v>
      </c>
      <c r="BG81">
        <v>0.92002506430974196</v>
      </c>
      <c r="BH81">
        <v>6191</v>
      </c>
      <c r="BI81">
        <v>269</v>
      </c>
    </row>
    <row r="82" spans="47:61" x14ac:dyDescent="0.25">
      <c r="AU82" t="s">
        <v>27</v>
      </c>
      <c r="AV82">
        <v>2E-3</v>
      </c>
      <c r="AW82">
        <v>2E-3</v>
      </c>
      <c r="AX82" s="29">
        <v>6.0000000000000002E-6</v>
      </c>
      <c r="AY82" s="15">
        <v>0.812321937385029</v>
      </c>
      <c r="AZ82">
        <v>0.33662174940222001</v>
      </c>
      <c r="BA82">
        <v>0.79768346515563604</v>
      </c>
      <c r="BB82">
        <v>0.67089299341962705</v>
      </c>
      <c r="BC82">
        <v>0.98356509373207301</v>
      </c>
      <c r="BD82">
        <v>0.51994202843737702</v>
      </c>
      <c r="BE82">
        <v>0.442029358993412</v>
      </c>
      <c r="BF82">
        <v>0.96626211991293398</v>
      </c>
      <c r="BG82">
        <v>0.91484730558670202</v>
      </c>
      <c r="BH82">
        <v>5332</v>
      </c>
      <c r="BI82">
        <v>269</v>
      </c>
    </row>
    <row r="83" spans="47:61" x14ac:dyDescent="0.25">
      <c r="AU83" t="s">
        <v>27</v>
      </c>
      <c r="AV83">
        <v>2E-3</v>
      </c>
      <c r="AW83">
        <v>3.0999999999999999E-3</v>
      </c>
      <c r="AX83" s="29">
        <v>6.0000000000000002E-6</v>
      </c>
      <c r="AY83" s="15">
        <v>0.80139392154030598</v>
      </c>
      <c r="AZ83">
        <v>0.29268343724816798</v>
      </c>
      <c r="BA83">
        <v>0.78430383920503899</v>
      </c>
      <c r="BB83">
        <v>0.65064942922076596</v>
      </c>
      <c r="BC83">
        <v>0.98706336874974698</v>
      </c>
      <c r="BD83">
        <v>0.477838349305581</v>
      </c>
      <c r="BE83">
        <v>0.40693483936848301</v>
      </c>
      <c r="BF83">
        <v>0.97203350702460201</v>
      </c>
      <c r="BG83">
        <v>0.92586241013125703</v>
      </c>
      <c r="BH83">
        <v>6355</v>
      </c>
      <c r="BI83">
        <v>269</v>
      </c>
    </row>
    <row r="84" spans="47:61" x14ac:dyDescent="0.25">
      <c r="AU84" t="s">
        <v>27</v>
      </c>
      <c r="AV84">
        <v>2E-3</v>
      </c>
      <c r="AW84">
        <v>3.2000000000000002E-3</v>
      </c>
      <c r="AX84" s="29">
        <v>6.0000000000000002E-6</v>
      </c>
      <c r="AY84" s="15">
        <v>0.80074201575423498</v>
      </c>
      <c r="AZ84">
        <v>0.29043778539786103</v>
      </c>
      <c r="BA84">
        <v>0.78350970580884105</v>
      </c>
      <c r="BB84">
        <v>0.64949127031612297</v>
      </c>
      <c r="BC84">
        <v>0.98721538702448297</v>
      </c>
      <c r="BD84">
        <v>0.475507873702258</v>
      </c>
      <c r="BE84">
        <v>0.40639593387580097</v>
      </c>
      <c r="BF84">
        <v>0.97282501154277401</v>
      </c>
      <c r="BG84">
        <v>0.92220170173471405</v>
      </c>
      <c r="BH84">
        <v>6404</v>
      </c>
      <c r="BI84">
        <v>269</v>
      </c>
    </row>
    <row r="85" spans="47:61" x14ac:dyDescent="0.25">
      <c r="AU85" t="s">
        <v>27</v>
      </c>
      <c r="AV85">
        <v>2E-3</v>
      </c>
      <c r="AW85">
        <v>3.3E-3</v>
      </c>
      <c r="AX85" s="29">
        <v>6.0000000000000002E-6</v>
      </c>
      <c r="AY85" s="15">
        <v>0.80006512585018097</v>
      </c>
      <c r="AZ85">
        <v>0.28797949599613298</v>
      </c>
      <c r="BA85">
        <v>0.78267129483171805</v>
      </c>
      <c r="BB85">
        <v>0.64823691703324804</v>
      </c>
      <c r="BC85">
        <v>0.98745410633383601</v>
      </c>
      <c r="BD85">
        <v>0.47280951538545002</v>
      </c>
      <c r="BE85">
        <v>0.40443549330390999</v>
      </c>
      <c r="BF85">
        <v>0.97335268122155505</v>
      </c>
      <c r="BG85">
        <v>0.93209550821185905</v>
      </c>
      <c r="BH85">
        <v>6469</v>
      </c>
      <c r="BI85">
        <v>269</v>
      </c>
    </row>
    <row r="86" spans="47:61" x14ac:dyDescent="0.25">
      <c r="AU86" t="s">
        <v>27</v>
      </c>
      <c r="AV86">
        <v>2E-3</v>
      </c>
      <c r="AW86">
        <v>3.3999999999999998E-3</v>
      </c>
      <c r="AX86" s="29">
        <v>6.0000000000000002E-6</v>
      </c>
      <c r="AY86" s="15">
        <v>0.79940231483608903</v>
      </c>
      <c r="AZ86">
        <v>0.28546954481543402</v>
      </c>
      <c r="BA86">
        <v>0.781827681294191</v>
      </c>
      <c r="BB86">
        <v>0.646922786335837</v>
      </c>
      <c r="BC86">
        <v>0.98782122760713897</v>
      </c>
      <c r="BD86">
        <v>0.46990337676942601</v>
      </c>
      <c r="BE86">
        <v>0.40240701917265898</v>
      </c>
      <c r="BF86">
        <v>0.97427610315942204</v>
      </c>
      <c r="BG86">
        <v>0.93140294175845895</v>
      </c>
      <c r="BH86">
        <v>6541</v>
      </c>
      <c r="BI86">
        <v>269</v>
      </c>
    </row>
    <row r="87" spans="47:61" x14ac:dyDescent="0.25">
      <c r="AU87" t="s">
        <v>27</v>
      </c>
      <c r="AV87">
        <v>2E-3</v>
      </c>
      <c r="AW87">
        <v>3.5000000000000001E-3</v>
      </c>
      <c r="AX87" s="29">
        <v>6.0000000000000002E-6</v>
      </c>
      <c r="AY87" s="15">
        <v>0.79854675745858195</v>
      </c>
      <c r="AZ87">
        <v>0.282927946154514</v>
      </c>
      <c r="BA87">
        <v>0.78079659507395804</v>
      </c>
      <c r="BB87">
        <v>0.64546175667288197</v>
      </c>
      <c r="BC87">
        <v>0.987939126145297</v>
      </c>
      <c r="BD87">
        <v>0.46677058200176003</v>
      </c>
      <c r="BE87">
        <v>0.40041655280452998</v>
      </c>
      <c r="BF87">
        <v>0.97447397928896495</v>
      </c>
      <c r="BG87">
        <v>0.93371149660312602</v>
      </c>
      <c r="BH87">
        <v>6608</v>
      </c>
      <c r="BI87">
        <v>269</v>
      </c>
    </row>
    <row r="88" spans="47:61" x14ac:dyDescent="0.25">
      <c r="AU88" t="s">
        <v>27</v>
      </c>
      <c r="AV88">
        <v>2E-3</v>
      </c>
      <c r="AW88">
        <v>3.5999999999999999E-3</v>
      </c>
      <c r="AX88" s="29">
        <v>6.0000000000000002E-6</v>
      </c>
      <c r="AY88" s="15">
        <v>0.79770484890709803</v>
      </c>
      <c r="AZ88">
        <v>0.28082178631823601</v>
      </c>
      <c r="BA88">
        <v>0.77980754336949298</v>
      </c>
      <c r="BB88">
        <v>0.64412908670464797</v>
      </c>
      <c r="BC88">
        <v>0.98789674166922603</v>
      </c>
      <c r="BD88">
        <v>0.46396039059011301</v>
      </c>
      <c r="BE88">
        <v>0.39881538060551103</v>
      </c>
      <c r="BF88">
        <v>0.97397928896510699</v>
      </c>
      <c r="BG88">
        <v>0.93697645274058405</v>
      </c>
      <c r="BH88">
        <v>6661</v>
      </c>
      <c r="BI88">
        <v>269</v>
      </c>
    </row>
    <row r="89" spans="47:61" x14ac:dyDescent="0.25">
      <c r="AU89" t="s">
        <v>27</v>
      </c>
      <c r="AV89">
        <v>2E-3</v>
      </c>
      <c r="AW89">
        <v>3.7000000000000002E-3</v>
      </c>
      <c r="AX89" s="29">
        <v>6.0000000000000002E-6</v>
      </c>
      <c r="AY89" s="15">
        <v>0.79703818632535794</v>
      </c>
      <c r="AZ89">
        <v>0.27839159975507399</v>
      </c>
      <c r="BA89">
        <v>0.77896777390341698</v>
      </c>
      <c r="BB89">
        <v>0.64285552443695704</v>
      </c>
      <c r="BC89">
        <v>0.98820006410805195</v>
      </c>
      <c r="BD89">
        <v>0.461134705403767</v>
      </c>
      <c r="BE89">
        <v>0.39678342823635698</v>
      </c>
      <c r="BF89">
        <v>0.97467185541850798</v>
      </c>
      <c r="BG89">
        <v>0.93826264758261302</v>
      </c>
      <c r="BH89">
        <v>6722</v>
      </c>
      <c r="BI89">
        <v>269</v>
      </c>
    </row>
    <row r="90" spans="47:61" x14ac:dyDescent="0.25">
      <c r="AU90" t="s">
        <v>27</v>
      </c>
      <c r="AV90">
        <v>2E-3</v>
      </c>
      <c r="AW90">
        <v>3.8E-3</v>
      </c>
      <c r="AX90" s="29">
        <v>6.0000000000000002E-6</v>
      </c>
      <c r="AY90" s="15">
        <v>0.796600329358224</v>
      </c>
      <c r="AZ90">
        <v>0.27845111221622398</v>
      </c>
      <c r="BA90">
        <v>0.77841837951466397</v>
      </c>
      <c r="BB90">
        <v>0.642029855758809</v>
      </c>
      <c r="BC90">
        <v>0.98838407441914899</v>
      </c>
      <c r="BD90">
        <v>0.45915236324545</v>
      </c>
      <c r="BE90">
        <v>0.39689881935744198</v>
      </c>
      <c r="BF90">
        <v>0.97503462832266996</v>
      </c>
      <c r="BG90">
        <v>0.94037332629773696</v>
      </c>
      <c r="BH90">
        <v>6786</v>
      </c>
      <c r="BI90">
        <v>269</v>
      </c>
    </row>
    <row r="91" spans="47:61" x14ac:dyDescent="0.25">
      <c r="AU91" t="s">
        <v>27</v>
      </c>
      <c r="AV91">
        <v>2E-3</v>
      </c>
      <c r="AW91">
        <v>3.8999999999999998E-3</v>
      </c>
      <c r="AX91" s="29">
        <v>6.0000000000000002E-6</v>
      </c>
      <c r="AY91" s="15">
        <v>0.79573171050411695</v>
      </c>
      <c r="AZ91">
        <v>0.27414268529592201</v>
      </c>
      <c r="BA91">
        <v>0.77734420751036304</v>
      </c>
      <c r="BB91">
        <v>0.64045786558321005</v>
      </c>
      <c r="BC91">
        <v>0.98865044701296001</v>
      </c>
      <c r="BD91">
        <v>0.45578663094559302</v>
      </c>
      <c r="BE91">
        <v>0.393614634470344</v>
      </c>
      <c r="BF91">
        <v>0.97536442187190797</v>
      </c>
      <c r="BG91">
        <v>0.94053822307235602</v>
      </c>
      <c r="BH91">
        <v>6851</v>
      </c>
      <c r="BI91">
        <v>269</v>
      </c>
    </row>
    <row r="92" spans="47:61" x14ac:dyDescent="0.25">
      <c r="AU92" t="s">
        <v>27</v>
      </c>
      <c r="AV92">
        <v>2E-3</v>
      </c>
      <c r="AW92">
        <v>3.0000000000000001E-3</v>
      </c>
      <c r="AX92" s="29">
        <v>6.0000000000000002E-6</v>
      </c>
      <c r="AY92" s="15">
        <v>0.80183575243474703</v>
      </c>
      <c r="AZ92">
        <v>0.29231791166097998</v>
      </c>
      <c r="BA92">
        <v>0.78485472999513395</v>
      </c>
      <c r="BB92">
        <v>0.65148761067549898</v>
      </c>
      <c r="BC92">
        <v>0.98688073778710705</v>
      </c>
      <c r="BD92">
        <v>0.47980891491882599</v>
      </c>
      <c r="BE92">
        <v>0.40662132103527898</v>
      </c>
      <c r="BF92">
        <v>0.97170371347536399</v>
      </c>
      <c r="BG92">
        <v>0.91989314689004598</v>
      </c>
      <c r="BH92">
        <v>6273</v>
      </c>
      <c r="BI92">
        <v>269</v>
      </c>
    </row>
    <row r="93" spans="47:61" x14ac:dyDescent="0.25">
      <c r="AU93" t="s">
        <v>27</v>
      </c>
      <c r="AV93">
        <v>2E-3</v>
      </c>
      <c r="AW93">
        <v>4.0000000000000001E-3</v>
      </c>
      <c r="AX93" s="29">
        <v>6.0000000000000002E-6</v>
      </c>
      <c r="AY93" s="15">
        <v>0.79525268369638502</v>
      </c>
      <c r="AZ93">
        <v>0.27319105394554599</v>
      </c>
      <c r="BA93">
        <v>0.77675686312377601</v>
      </c>
      <c r="BB93">
        <v>0.63961296060920403</v>
      </c>
      <c r="BC93">
        <v>0.98876487794109502</v>
      </c>
      <c r="BD93">
        <v>0.45388138271548001</v>
      </c>
      <c r="BE93">
        <v>0.39273544715172398</v>
      </c>
      <c r="BF93">
        <v>0.97569421542114598</v>
      </c>
      <c r="BG93">
        <v>0.94096695468636604</v>
      </c>
      <c r="BH93">
        <v>6915</v>
      </c>
      <c r="BI93">
        <v>269</v>
      </c>
    </row>
    <row r="95" spans="47:61" x14ac:dyDescent="0.25">
      <c r="AU95" t="s">
        <v>27</v>
      </c>
      <c r="AV95">
        <v>1E-3</v>
      </c>
      <c r="AW95">
        <v>4.0000000000000002E-4</v>
      </c>
      <c r="AX95" s="29">
        <v>6.0000000000000002E-6</v>
      </c>
      <c r="AY95" s="15">
        <v>0.83919547912908998</v>
      </c>
      <c r="AZ95">
        <v>0.48109379403660002</v>
      </c>
      <c r="BA95">
        <v>0.83414991951676698</v>
      </c>
      <c r="BB95">
        <v>0.75183016294556504</v>
      </c>
      <c r="BC95">
        <v>0.93671295313765401</v>
      </c>
      <c r="BD95">
        <v>0.67437342958776103</v>
      </c>
      <c r="BE95">
        <v>0.51858072134081001</v>
      </c>
      <c r="BF95">
        <v>0.89153090165556304</v>
      </c>
      <c r="BG95">
        <v>0.66483081590923998</v>
      </c>
      <c r="BH95">
        <v>2152</v>
      </c>
      <c r="BI95">
        <v>269</v>
      </c>
    </row>
    <row r="96" spans="47:61" x14ac:dyDescent="0.25">
      <c r="AU96" t="s">
        <v>27</v>
      </c>
      <c r="AV96">
        <v>3.0000000000000001E-3</v>
      </c>
      <c r="AW96">
        <v>4.0000000000000002E-4</v>
      </c>
      <c r="AX96" s="29">
        <v>6.0000000000000002E-6</v>
      </c>
      <c r="AY96" s="15">
        <v>0.84127476319240202</v>
      </c>
      <c r="AZ96">
        <v>0.501095266276252</v>
      </c>
      <c r="BA96">
        <v>0.83585259449305505</v>
      </c>
      <c r="BB96">
        <v>0.750752778396656</v>
      </c>
      <c r="BC96">
        <v>0.942711432511675</v>
      </c>
      <c r="BD96">
        <v>0.67041160721934701</v>
      </c>
      <c r="BE96">
        <v>0.53715705697521299</v>
      </c>
      <c r="BF96">
        <v>0.902710902974737</v>
      </c>
      <c r="BG96">
        <v>0.66608403139634498</v>
      </c>
      <c r="BH96">
        <v>2405</v>
      </c>
      <c r="BI96">
        <v>269</v>
      </c>
    </row>
    <row r="97" spans="47:61" x14ac:dyDescent="0.25">
      <c r="AU97" t="s">
        <v>27</v>
      </c>
      <c r="AV97">
        <v>4.0000000000000001E-3</v>
      </c>
      <c r="AW97">
        <v>4.0000000000000002E-4</v>
      </c>
      <c r="AX97" s="29">
        <v>6.0000000000000002E-6</v>
      </c>
      <c r="AY97" s="15">
        <v>0.83971454592945005</v>
      </c>
      <c r="AZ97">
        <v>0.47807577311379001</v>
      </c>
      <c r="BA97">
        <v>0.83383592303713405</v>
      </c>
      <c r="BB97">
        <v>0.74574777170292506</v>
      </c>
      <c r="BC97">
        <v>0.945521455646258</v>
      </c>
      <c r="BD97">
        <v>0.66261054722086898</v>
      </c>
      <c r="BE97">
        <v>0.52415274023385505</v>
      </c>
      <c r="BF97">
        <v>0.904755622980014</v>
      </c>
      <c r="BG97">
        <v>0.67587889980871896</v>
      </c>
      <c r="BH97">
        <v>2463</v>
      </c>
      <c r="BI97">
        <v>269</v>
      </c>
    </row>
    <row r="98" spans="47:61" x14ac:dyDescent="0.25">
      <c r="AU98" t="s">
        <v>27</v>
      </c>
      <c r="AV98">
        <v>5.0000000000000001E-3</v>
      </c>
      <c r="AW98">
        <v>4.0000000000000002E-4</v>
      </c>
      <c r="AX98" s="29">
        <v>6.0000000000000002E-6</v>
      </c>
      <c r="AY98" s="15">
        <v>0.83965880627215395</v>
      </c>
      <c r="AZ98">
        <v>0.46586069971133898</v>
      </c>
      <c r="BA98">
        <v>0.83368419927579296</v>
      </c>
      <c r="BB98">
        <v>0.74497183304485803</v>
      </c>
      <c r="BC98">
        <v>0.94638062766585995</v>
      </c>
      <c r="BD98">
        <v>0.66086467313404895</v>
      </c>
      <c r="BE98">
        <v>0.50685826094449504</v>
      </c>
      <c r="BF98">
        <v>0.90689928105006201</v>
      </c>
      <c r="BG98">
        <v>0.698568695996306</v>
      </c>
      <c r="BH98">
        <v>2521</v>
      </c>
      <c r="BI98">
        <v>269</v>
      </c>
    </row>
    <row r="99" spans="47:61" x14ac:dyDescent="0.25">
      <c r="AU99" t="s">
        <v>27</v>
      </c>
      <c r="AV99">
        <v>6.0000000000000001E-3</v>
      </c>
      <c r="AW99">
        <v>4.0000000000000002E-4</v>
      </c>
      <c r="AX99" s="29">
        <v>6.0000000000000002E-6</v>
      </c>
      <c r="AY99" s="15">
        <v>0.84054701101140195</v>
      </c>
      <c r="AZ99">
        <v>0.47117626441418797</v>
      </c>
      <c r="BA99">
        <v>0.834457476085117</v>
      </c>
      <c r="BB99">
        <v>0.74494892264240298</v>
      </c>
      <c r="BC99">
        <v>0.94841304718464703</v>
      </c>
      <c r="BD99">
        <v>0.66039663155653405</v>
      </c>
      <c r="BE99">
        <v>0.51338271245077205</v>
      </c>
      <c r="BF99">
        <v>0.91032913396213899</v>
      </c>
      <c r="BG99">
        <v>0.70410922762350703</v>
      </c>
      <c r="BH99">
        <v>2546</v>
      </c>
      <c r="BI99">
        <v>269</v>
      </c>
    </row>
    <row r="100" spans="47:61" x14ac:dyDescent="0.25">
      <c r="AU100" t="s">
        <v>27</v>
      </c>
      <c r="AV100">
        <v>7.0000000000000001E-3</v>
      </c>
      <c r="AW100">
        <v>4.0000000000000002E-4</v>
      </c>
      <c r="AX100" s="29">
        <v>6.0000000000000002E-6</v>
      </c>
      <c r="AY100" s="15">
        <v>0.84122179862698199</v>
      </c>
      <c r="AZ100">
        <v>0.47064492805226499</v>
      </c>
      <c r="BA100">
        <v>0.83499212550137802</v>
      </c>
      <c r="BB100">
        <v>0.74454815391787998</v>
      </c>
      <c r="BC100">
        <v>0.950447745738774</v>
      </c>
      <c r="BD100">
        <v>0.65925656333537797</v>
      </c>
      <c r="BE100">
        <v>0.513518575684071</v>
      </c>
      <c r="BF100">
        <v>0.91336323461513003</v>
      </c>
      <c r="BG100">
        <v>0.69711760437965797</v>
      </c>
      <c r="BH100">
        <v>2603</v>
      </c>
      <c r="BI100">
        <v>269</v>
      </c>
    </row>
    <row r="101" spans="47:61" x14ac:dyDescent="0.25">
      <c r="AU101" t="s">
        <v>27</v>
      </c>
      <c r="AV101">
        <v>8.0000000000000002E-3</v>
      </c>
      <c r="AW101">
        <v>4.0000000000000002E-4</v>
      </c>
      <c r="AX101" s="29">
        <v>6.0000000000000002E-6</v>
      </c>
      <c r="AY101" s="15">
        <v>0.84126770560366704</v>
      </c>
      <c r="AZ101">
        <v>0.472145859704731</v>
      </c>
      <c r="BA101">
        <v>0.83503168113870696</v>
      </c>
      <c r="BB101">
        <v>0.74454467070082397</v>
      </c>
      <c r="BC101">
        <v>0.95055593081538703</v>
      </c>
      <c r="BD101">
        <v>0.65908279963599103</v>
      </c>
      <c r="BE101">
        <v>0.51477159852293597</v>
      </c>
      <c r="BF101">
        <v>0.91306642042081598</v>
      </c>
      <c r="BG101">
        <v>0.70074533342127798</v>
      </c>
      <c r="BH101">
        <v>2618</v>
      </c>
      <c r="BI101">
        <v>269</v>
      </c>
    </row>
    <row r="102" spans="47:61" x14ac:dyDescent="0.25">
      <c r="AU102" t="s">
        <v>27</v>
      </c>
      <c r="AV102">
        <v>8.9999999999999993E-3</v>
      </c>
      <c r="AW102">
        <v>4.0000000000000002E-4</v>
      </c>
      <c r="AX102" s="29">
        <v>6.0000000000000002E-6</v>
      </c>
      <c r="AY102" s="15">
        <v>0.84110841034370398</v>
      </c>
      <c r="AZ102">
        <v>0.47155766164493501</v>
      </c>
      <c r="BA102">
        <v>0.83478802307050004</v>
      </c>
      <c r="BB102">
        <v>0.74377845527172903</v>
      </c>
      <c r="BC102">
        <v>0.95117484640295402</v>
      </c>
      <c r="BD102">
        <v>0.65763991769475805</v>
      </c>
      <c r="BE102">
        <v>0.51441213003778696</v>
      </c>
      <c r="BF102">
        <v>0.91342919332497796</v>
      </c>
      <c r="BG102">
        <v>0.70839654376360395</v>
      </c>
      <c r="BH102">
        <v>2662</v>
      </c>
      <c r="BI102">
        <v>269</v>
      </c>
    </row>
    <row r="103" spans="47:61" x14ac:dyDescent="0.25">
      <c r="AU103" t="s">
        <v>27</v>
      </c>
      <c r="AV103">
        <v>0.01</v>
      </c>
      <c r="AW103">
        <v>4.0000000000000002E-4</v>
      </c>
      <c r="AX103" s="29">
        <v>6.0000000000000002E-6</v>
      </c>
      <c r="AY103" s="15">
        <v>0.84166465018469405</v>
      </c>
      <c r="AZ103">
        <v>0.471165780648028</v>
      </c>
      <c r="BA103">
        <v>0.83532515475716596</v>
      </c>
      <c r="BB103">
        <v>0.74416169818002398</v>
      </c>
      <c r="BC103">
        <v>0.95194281713643103</v>
      </c>
      <c r="BD103">
        <v>0.65815831960411597</v>
      </c>
      <c r="BE103">
        <v>0.51445582999256301</v>
      </c>
      <c r="BF103">
        <v>0.91422069784314997</v>
      </c>
      <c r="BG103">
        <v>0.70991359409009902</v>
      </c>
      <c r="BH103">
        <v>2683</v>
      </c>
      <c r="BI103">
        <v>269</v>
      </c>
    </row>
  </sheetData>
  <mergeCells count="10">
    <mergeCell ref="A1:B1"/>
    <mergeCell ref="AG1:AL1"/>
    <mergeCell ref="AG2:AL2"/>
    <mergeCell ref="U1:Z1"/>
    <mergeCell ref="U2:Z2"/>
    <mergeCell ref="AA1:AF1"/>
    <mergeCell ref="AA2:AF2"/>
    <mergeCell ref="O2:T2"/>
    <mergeCell ref="I2:N2"/>
    <mergeCell ref="C1:T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Windows User</cp:lastModifiedBy>
  <cp:lastPrinted>2019-09-12T04:53:20Z</cp:lastPrinted>
  <dcterms:created xsi:type="dcterms:W3CDTF">2019-07-02T09:42:11Z</dcterms:created>
  <dcterms:modified xsi:type="dcterms:W3CDTF">2020-07-10T03:26:33Z</dcterms:modified>
</cp:coreProperties>
</file>