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9937CAFE-838F-462A-B021-061B7FA902C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sets" sheetId="2" r:id="rId1"/>
    <sheet name="Our_Algo" sheetId="3" r:id="rId2"/>
    <sheet name="SOTA" sheetId="5" r:id="rId3"/>
    <sheet name="Sheet1" sheetId="7" r:id="rId4"/>
    <sheet name="hamming_loss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91029"/>
</workbook>
</file>

<file path=xl/calcChain.xml><?xml version="1.0" encoding="utf-8"?>
<calcChain xmlns="http://schemas.openxmlformats.org/spreadsheetml/2006/main">
  <c r="B3" i="7" l="1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E12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C85" i="5"/>
  <c r="I33" i="6" s="1"/>
  <c r="D122" i="5"/>
  <c r="L5" i="6" s="1"/>
  <c r="H122" i="5"/>
  <c r="N122" i="5"/>
  <c r="R122" i="5"/>
  <c r="D180" i="6"/>
  <c r="D156" i="6"/>
  <c r="E156" i="6"/>
  <c r="F156" i="6"/>
  <c r="G156" i="6"/>
  <c r="K156" i="6"/>
  <c r="L156" i="6"/>
  <c r="M156" i="6"/>
  <c r="N156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7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7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7" i="6"/>
  <c r="D85" i="5"/>
  <c r="I16" i="6" s="1"/>
  <c r="E85" i="5"/>
  <c r="F85" i="5"/>
  <c r="I51" i="6" s="1"/>
  <c r="G85" i="5"/>
  <c r="H85" i="5"/>
  <c r="I84" i="6" s="1"/>
  <c r="I85" i="5"/>
  <c r="J85" i="5"/>
  <c r="I102" i="6" s="1"/>
  <c r="K85" i="5"/>
  <c r="N85" i="5"/>
  <c r="O85" i="5"/>
  <c r="I156" i="6" s="1"/>
  <c r="P85" i="5"/>
  <c r="Q85" i="5"/>
  <c r="I192" i="6" s="1"/>
  <c r="R85" i="5"/>
  <c r="I138" i="6" s="1"/>
  <c r="S85" i="5"/>
  <c r="T85" i="5"/>
  <c r="I174" i="6" s="1"/>
  <c r="I67" i="6"/>
  <c r="I120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7" i="6"/>
  <c r="L144" i="6"/>
  <c r="L146" i="6"/>
  <c r="L147" i="6"/>
  <c r="L148" i="6"/>
  <c r="L149" i="6"/>
  <c r="L150" i="6"/>
  <c r="L151" i="6"/>
  <c r="L152" i="6"/>
  <c r="L153" i="6"/>
  <c r="L154" i="6"/>
  <c r="L155" i="6"/>
  <c r="L157" i="6"/>
  <c r="L14" i="6"/>
  <c r="G188" i="6"/>
  <c r="N169" i="5"/>
  <c r="D126" i="6" s="1"/>
  <c r="P169" i="5"/>
  <c r="F169" i="5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7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9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1" i="6"/>
  <c r="I90" i="6"/>
  <c r="I91" i="6"/>
  <c r="I92" i="6"/>
  <c r="I93" i="6"/>
  <c r="I94" i="6"/>
  <c r="I95" i="6"/>
  <c r="I96" i="6"/>
  <c r="I97" i="6"/>
  <c r="I98" i="6"/>
  <c r="I99" i="6"/>
  <c r="I100" i="6"/>
  <c r="I101" i="6"/>
  <c r="I103" i="6"/>
  <c r="I72" i="6"/>
  <c r="I73" i="6"/>
  <c r="I74" i="6"/>
  <c r="I75" i="6"/>
  <c r="I76" i="6"/>
  <c r="I77" i="6"/>
  <c r="I78" i="6"/>
  <c r="I79" i="6"/>
  <c r="I80" i="6"/>
  <c r="I81" i="6"/>
  <c r="I82" i="6"/>
  <c r="I83" i="6"/>
  <c r="I85" i="6"/>
  <c r="I55" i="6"/>
  <c r="I56" i="6"/>
  <c r="I57" i="6"/>
  <c r="I58" i="6"/>
  <c r="I59" i="6"/>
  <c r="I60" i="6"/>
  <c r="I61" i="6"/>
  <c r="I62" i="6"/>
  <c r="I63" i="6"/>
  <c r="I64" i="6"/>
  <c r="I65" i="6"/>
  <c r="I66" i="6"/>
  <c r="I68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L55" i="6"/>
  <c r="L57" i="6"/>
  <c r="L58" i="6"/>
  <c r="L59" i="6"/>
  <c r="L60" i="6"/>
  <c r="L61" i="6"/>
  <c r="L62" i="6"/>
  <c r="L63" i="6"/>
  <c r="L64" i="6"/>
  <c r="L65" i="6"/>
  <c r="L66" i="6"/>
  <c r="L67" i="6"/>
  <c r="L68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L39" i="6"/>
  <c r="L41" i="6"/>
  <c r="L42" i="6"/>
  <c r="L43" i="6"/>
  <c r="L44" i="6"/>
  <c r="L45" i="6"/>
  <c r="L46" i="6"/>
  <c r="L47" i="6"/>
  <c r="L48" i="6"/>
  <c r="L49" i="6"/>
  <c r="L50" i="6"/>
  <c r="L51" i="6"/>
  <c r="L52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3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L180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L4" i="6"/>
  <c r="L6" i="6"/>
  <c r="L7" i="6"/>
  <c r="L8" i="6"/>
  <c r="L9" i="6"/>
  <c r="L10" i="6"/>
  <c r="L11" i="6"/>
  <c r="L12" i="6"/>
  <c r="L13" i="6"/>
  <c r="L15" i="6"/>
  <c r="L16" i="6"/>
  <c r="L17" i="6"/>
  <c r="L21" i="6"/>
  <c r="L23" i="6"/>
  <c r="L24" i="6"/>
  <c r="L25" i="6"/>
  <c r="L26" i="6"/>
  <c r="L27" i="6"/>
  <c r="L28" i="6"/>
  <c r="L29" i="6"/>
  <c r="L30" i="6"/>
  <c r="L31" i="6"/>
  <c r="L32" i="6"/>
  <c r="L33" i="6"/>
  <c r="L34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I21" i="6"/>
  <c r="I22" i="6"/>
  <c r="I23" i="6"/>
  <c r="I24" i="6"/>
  <c r="I25" i="6"/>
  <c r="I26" i="6"/>
  <c r="I27" i="6"/>
  <c r="I28" i="6"/>
  <c r="I29" i="6"/>
  <c r="I30" i="6"/>
  <c r="I31" i="6"/>
  <c r="I32" i="6"/>
  <c r="I34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180" i="6"/>
  <c r="G181" i="6"/>
  <c r="G182" i="6"/>
  <c r="G183" i="6"/>
  <c r="G184" i="6"/>
  <c r="G185" i="6"/>
  <c r="G186" i="6"/>
  <c r="G187" i="6"/>
  <c r="G189" i="6"/>
  <c r="G190" i="6"/>
  <c r="G191" i="6"/>
  <c r="G192" i="6"/>
  <c r="G193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7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7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7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D213" i="6"/>
  <c r="E213" i="6"/>
  <c r="F213" i="6"/>
  <c r="G213" i="6"/>
  <c r="H213" i="6"/>
  <c r="I213" i="6"/>
  <c r="J213" i="6"/>
  <c r="K213" i="6"/>
  <c r="L213" i="6"/>
  <c r="M213" i="6"/>
  <c r="N213" i="6"/>
  <c r="D196" i="6"/>
  <c r="E196" i="6"/>
  <c r="F196" i="6"/>
  <c r="G196" i="6"/>
  <c r="H196" i="6"/>
  <c r="I196" i="6"/>
  <c r="J196" i="6"/>
  <c r="K196" i="6"/>
  <c r="L196" i="6"/>
  <c r="M196" i="6"/>
  <c r="N196" i="6"/>
  <c r="D179" i="6"/>
  <c r="E179" i="6"/>
  <c r="F179" i="6"/>
  <c r="G179" i="6"/>
  <c r="H179" i="6"/>
  <c r="I179" i="6"/>
  <c r="J179" i="6"/>
  <c r="K179" i="6"/>
  <c r="L179" i="6"/>
  <c r="M179" i="6"/>
  <c r="N179" i="6"/>
  <c r="D161" i="6"/>
  <c r="E161" i="6"/>
  <c r="F161" i="6"/>
  <c r="G161" i="6"/>
  <c r="H161" i="6"/>
  <c r="I161" i="6"/>
  <c r="J161" i="6"/>
  <c r="K161" i="6"/>
  <c r="L161" i="6"/>
  <c r="M161" i="6"/>
  <c r="N161" i="6"/>
  <c r="D143" i="6"/>
  <c r="E143" i="6"/>
  <c r="F143" i="6"/>
  <c r="G143" i="6"/>
  <c r="H143" i="6"/>
  <c r="I143" i="6"/>
  <c r="J143" i="6"/>
  <c r="K143" i="6"/>
  <c r="L143" i="6"/>
  <c r="M143" i="6"/>
  <c r="N143" i="6"/>
  <c r="D125" i="6"/>
  <c r="E125" i="6"/>
  <c r="F125" i="6"/>
  <c r="G125" i="6"/>
  <c r="H125" i="6"/>
  <c r="I125" i="6"/>
  <c r="J125" i="6"/>
  <c r="K125" i="6"/>
  <c r="L125" i="6"/>
  <c r="M125" i="6"/>
  <c r="N125" i="6"/>
  <c r="D107" i="6"/>
  <c r="E107" i="6"/>
  <c r="F107" i="6"/>
  <c r="G107" i="6"/>
  <c r="H107" i="6"/>
  <c r="I107" i="6"/>
  <c r="J107" i="6"/>
  <c r="K107" i="6"/>
  <c r="L107" i="6"/>
  <c r="M107" i="6"/>
  <c r="N107" i="6"/>
  <c r="D89" i="6"/>
  <c r="E89" i="6"/>
  <c r="F89" i="6"/>
  <c r="G89" i="6"/>
  <c r="H89" i="6"/>
  <c r="I89" i="6"/>
  <c r="J89" i="6"/>
  <c r="K89" i="6"/>
  <c r="L89" i="6"/>
  <c r="M89" i="6"/>
  <c r="N89" i="6"/>
  <c r="D71" i="6"/>
  <c r="E71" i="6"/>
  <c r="F71" i="6"/>
  <c r="G71" i="6"/>
  <c r="H71" i="6"/>
  <c r="I71" i="6"/>
  <c r="J71" i="6"/>
  <c r="K71" i="6"/>
  <c r="L71" i="6"/>
  <c r="M71" i="6"/>
  <c r="N71" i="6"/>
  <c r="D54" i="6"/>
  <c r="E54" i="6"/>
  <c r="F54" i="6"/>
  <c r="G54" i="6"/>
  <c r="H54" i="6"/>
  <c r="I54" i="6"/>
  <c r="J54" i="6"/>
  <c r="K54" i="6"/>
  <c r="L54" i="6"/>
  <c r="M54" i="6"/>
  <c r="N54" i="6"/>
  <c r="D38" i="6"/>
  <c r="E38" i="6"/>
  <c r="F38" i="6"/>
  <c r="G38" i="6"/>
  <c r="H38" i="6"/>
  <c r="I38" i="6"/>
  <c r="J38" i="6"/>
  <c r="K38" i="6"/>
  <c r="L38" i="6"/>
  <c r="M38" i="6"/>
  <c r="N38" i="6"/>
  <c r="D20" i="6"/>
  <c r="E20" i="6"/>
  <c r="F20" i="6"/>
  <c r="G20" i="6"/>
  <c r="H20" i="6"/>
  <c r="I20" i="6"/>
  <c r="J20" i="6"/>
  <c r="K20" i="6"/>
  <c r="L20" i="6"/>
  <c r="M20" i="6"/>
  <c r="N20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I4" i="6"/>
  <c r="I5" i="6"/>
  <c r="I6" i="6"/>
  <c r="I7" i="6"/>
  <c r="I8" i="6"/>
  <c r="I9" i="6"/>
  <c r="I10" i="6"/>
  <c r="I11" i="6"/>
  <c r="I12" i="6"/>
  <c r="I13" i="6"/>
  <c r="I14" i="6"/>
  <c r="I15" i="6"/>
  <c r="I17" i="6"/>
  <c r="C122" i="5"/>
  <c r="L22" i="6" s="1"/>
  <c r="E122" i="5"/>
  <c r="F122" i="5"/>
  <c r="L40" i="6" s="1"/>
  <c r="G122" i="5"/>
  <c r="L56" i="6" s="1"/>
  <c r="I122" i="5"/>
  <c r="J122" i="5"/>
  <c r="K122" i="5"/>
  <c r="O122" i="5"/>
  <c r="L145" i="6" s="1"/>
  <c r="P122" i="5"/>
  <c r="Q122" i="5"/>
  <c r="L181" i="6" s="1"/>
  <c r="S122" i="5"/>
  <c r="T122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C89" i="5"/>
  <c r="D89" i="5"/>
  <c r="E89" i="5"/>
  <c r="F89" i="5"/>
  <c r="G89" i="5"/>
  <c r="H89" i="5"/>
  <c r="I89" i="5"/>
  <c r="J89" i="5"/>
  <c r="K89" i="5"/>
  <c r="N89" i="5"/>
  <c r="O89" i="5"/>
  <c r="P89" i="5"/>
  <c r="Q89" i="5"/>
  <c r="R89" i="5"/>
  <c r="S89" i="5"/>
  <c r="T8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K10" i="6"/>
  <c r="C91" i="5"/>
  <c r="D91" i="5"/>
  <c r="E91" i="5"/>
  <c r="F91" i="5"/>
  <c r="G91" i="5"/>
  <c r="H91" i="5"/>
  <c r="I91" i="5"/>
  <c r="J91" i="5"/>
  <c r="K91" i="5"/>
  <c r="N91" i="5"/>
  <c r="O91" i="5"/>
  <c r="P91" i="5"/>
  <c r="Q91" i="5"/>
  <c r="R91" i="5"/>
  <c r="S91" i="5"/>
  <c r="T91" i="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G1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E4" i="6"/>
  <c r="E5" i="6"/>
  <c r="E6" i="6"/>
  <c r="E7" i="6"/>
  <c r="E8" i="6"/>
  <c r="E9" i="6"/>
  <c r="E10" i="6"/>
  <c r="E11" i="6"/>
  <c r="E13" i="6"/>
  <c r="E14" i="6"/>
  <c r="E15" i="6"/>
  <c r="E16" i="6"/>
  <c r="E17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K4" i="6"/>
  <c r="K5" i="6"/>
  <c r="K6" i="6"/>
  <c r="K7" i="6"/>
  <c r="K8" i="6"/>
  <c r="K9" i="6"/>
  <c r="K11" i="6"/>
  <c r="K12" i="6"/>
  <c r="K13" i="6"/>
  <c r="K14" i="6"/>
  <c r="K15" i="6"/>
  <c r="K16" i="6"/>
  <c r="K17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D3" i="6"/>
  <c r="E3" i="6"/>
  <c r="F3" i="6"/>
  <c r="G3" i="6"/>
  <c r="H3" i="6"/>
  <c r="I3" i="6"/>
  <c r="J3" i="6"/>
  <c r="K3" i="6"/>
  <c r="L3" i="6"/>
  <c r="M3" i="6"/>
  <c r="N3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A4" i="5"/>
  <c r="A3" i="3" l="1"/>
</calcChain>
</file>

<file path=xl/sharedStrings.xml><?xml version="1.0" encoding="utf-8"?>
<sst xmlns="http://schemas.openxmlformats.org/spreadsheetml/2006/main" count="177" uniqueCount="100">
  <si>
    <t>Dataset</t>
  </si>
  <si>
    <t>#</t>
  </si>
  <si>
    <t>Dimension</t>
  </si>
  <si>
    <t>Labels</t>
  </si>
  <si>
    <t>Hamming loss:</t>
  </si>
  <si>
    <t>Hamming Score:</t>
  </si>
  <si>
    <t>Subset accuracy:</t>
  </si>
  <si>
    <t>Precision :</t>
  </si>
  <si>
    <t>Average Micro Precision :</t>
  </si>
  <si>
    <t>Average Macro Precision :</t>
  </si>
  <si>
    <t>Recall :</t>
  </si>
  <si>
    <t>Micro F1 score:</t>
  </si>
  <si>
    <t>Macro F1 score:</t>
  </si>
  <si>
    <t>Micro Jaccard score:</t>
  </si>
  <si>
    <t>Macro Jaccard score:</t>
  </si>
  <si>
    <t>Macro RoC AUC score:</t>
  </si>
  <si>
    <t>Micro RoC AUC score:</t>
  </si>
  <si>
    <t>Don’t cahnge the order and data of these dataset, these are linked in other sheets</t>
  </si>
  <si>
    <t>Hamming loss</t>
  </si>
  <si>
    <t>Hamming Score</t>
  </si>
  <si>
    <t>Subset accuracy</t>
  </si>
  <si>
    <t xml:space="preserve">Precision </t>
  </si>
  <si>
    <t xml:space="preserve">Average Micro Precision </t>
  </si>
  <si>
    <t xml:space="preserve">Average Macro Precision </t>
  </si>
  <si>
    <t xml:space="preserve">Recall </t>
  </si>
  <si>
    <t>Micro F1 score</t>
  </si>
  <si>
    <t>Macro F1 score</t>
  </si>
  <si>
    <t>Micro Jaccard score</t>
  </si>
  <si>
    <t>Macro Jaccard score</t>
  </si>
  <si>
    <t>Macro RoC AUC score</t>
  </si>
  <si>
    <t>Micro RoC AUC score</t>
  </si>
  <si>
    <t>dataset</t>
  </si>
  <si>
    <t>Config</t>
  </si>
  <si>
    <t>results-26Yahoo_Arts-d23150.arff_ICF_CWW_LCB_ALPHA0.001_BETA0.001_LAMBDA4e-05_GAMMA-1</t>
  </si>
  <si>
    <t>results-20NG-d1006.arff_ICF_CWW_LCB_ALPHA0.001_BETA0.001_LAMBDA4e-05_GAMMA-1</t>
  </si>
  <si>
    <t>MLSAMPKnn</t>
  </si>
  <si>
    <t>MLSAMPkNN</t>
  </si>
  <si>
    <t>30Yahoo_Computers-d21920.arff_ICF_CWW_LCB_ALPHA0.001_BETA0.001_LAMBDA4e-05_GAMMA-1</t>
  </si>
  <si>
    <t>20NG-d1006</t>
  </si>
  <si>
    <t>21-Yahoo_Entertainment-d32000</t>
  </si>
  <si>
    <t>22-tmc2007-d49060</t>
  </si>
  <si>
    <t>23-Ohsumed-d1002</t>
  </si>
  <si>
    <t>28-Imdb-d1001</t>
  </si>
  <si>
    <t>33-Yahoo_Computers-d34100</t>
  </si>
  <si>
    <t>33-Yahoo_Education-d27530</t>
  </si>
  <si>
    <t>Min_dim</t>
  </si>
  <si>
    <t>Max_dim</t>
  </si>
  <si>
    <t>|D|</t>
  </si>
  <si>
    <t>Min_lab</t>
  </si>
  <si>
    <t>Max_lab</t>
  </si>
  <si>
    <t>30-Yahoo_Business-d21920</t>
  </si>
  <si>
    <t>26-Yahoo_Arts-d23150</t>
  </si>
  <si>
    <t>39-Yahoo_Social-d52350</t>
  </si>
  <si>
    <t>15-synthetic-dataset-d25000~1</t>
  </si>
  <si>
    <t>15-synthetic-dataset-d25000~2</t>
  </si>
  <si>
    <t>OSMTC</t>
  </si>
  <si>
    <t>AHOT</t>
  </si>
  <si>
    <t>AMRules</t>
  </si>
  <si>
    <t>DACC</t>
  </si>
  <si>
    <t>ISOUPT</t>
  </si>
  <si>
    <t>kNNPA</t>
  </si>
  <si>
    <t>OCB</t>
  </si>
  <si>
    <t>OzaBag AdwinML</t>
  </si>
  <si>
    <t>SAMkNN</t>
  </si>
  <si>
    <t>Single Classifier Drift</t>
  </si>
  <si>
    <t>Algorithm</t>
  </si>
  <si>
    <t xml:space="preserve"> Hamming Score</t>
  </si>
  <si>
    <t xml:space="preserve"> Accuracy</t>
  </si>
  <si>
    <t xml:space="preserve"> Precision</t>
  </si>
  <si>
    <t xml:space="preserve"> Average Micro Precision</t>
  </si>
  <si>
    <t xml:space="preserve"> Average Macro Precision</t>
  </si>
  <si>
    <t xml:space="preserve"> Recall</t>
  </si>
  <si>
    <t xml:space="preserve"> Micro F1 score</t>
  </si>
  <si>
    <t xml:space="preserve"> Macro F1 score</t>
  </si>
  <si>
    <t xml:space="preserve"> Micro Jaccard score</t>
  </si>
  <si>
    <t xml:space="preserve"> Macro Jaccard score</t>
  </si>
  <si>
    <t>ISoupTree</t>
  </si>
  <si>
    <t>OzaBagAdwinML</t>
  </si>
  <si>
    <t>SCD</t>
  </si>
  <si>
    <t>F-Measure</t>
  </si>
  <si>
    <t>Mic-Av Recall</t>
  </si>
  <si>
    <t>Mac-Avg Recall</t>
  </si>
  <si>
    <t>Hamming Loss</t>
  </si>
  <si>
    <t>Precision</t>
  </si>
  <si>
    <t>Example accuracy</t>
  </si>
  <si>
    <t>Example precision</t>
  </si>
  <si>
    <t>Example recall</t>
  </si>
  <si>
    <t>Example f-measure</t>
  </si>
  <si>
    <t>20-synthetic-dataset-d45000~3</t>
  </si>
  <si>
    <t>20-synthetic-dataset-d45000~4</t>
  </si>
  <si>
    <t>Precision Avg Micro</t>
  </si>
  <si>
    <t>Precision Avg Macro</t>
  </si>
  <si>
    <t>F1 Micro</t>
  </si>
  <si>
    <t>F1 Macro</t>
  </si>
  <si>
    <t>F Measure</t>
  </si>
  <si>
    <t>Recall Avg Micro</t>
  </si>
  <si>
    <t>Recall Avg Macro</t>
  </si>
  <si>
    <t>Example Accuracy</t>
  </si>
  <si>
    <t>Example Precision</t>
  </si>
  <si>
    <t>Example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</si>
</sst>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0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3" borderId="0" xfId="0" applyFont="1" applyFill="1" applyAlignment="1"/>
    <xf numFmtId="0" fontId="0" fillId="2" borderId="0" xfId="0" applyFill="1"/>
    <xf numFmtId="0" fontId="3" fillId="0" borderId="4" xfId="0" applyFont="1" applyBorder="1"/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/>
    <xf numFmtId="0" fontId="5" fillId="0" borderId="0" xfId="0" applyFont="1" applyFill="1" applyBorder="1" applyAlignment="1">
      <alignment wrapText="1"/>
    </xf>
    <xf numFmtId="0" fontId="6" fillId="2" borderId="0" xfId="0" applyFont="1" applyFill="1"/>
    <xf numFmtId="0" fontId="0" fillId="0" borderId="0" xfId="0" applyFill="1"/>
    <xf numFmtId="0" fontId="0" fillId="3" borderId="0" xfId="0" applyFill="1"/>
    <xf numFmtId="0" fontId="7" fillId="0" borderId="0" xfId="0" applyFont="1"/>
    <xf numFmtId="0" fontId="8" fillId="0" borderId="0" xfId="1">
      <alignment vertical="center"/>
    </xf>
    <xf numFmtId="0" fontId="8" fillId="3" borderId="0" xfId="1" applyFill="1">
      <alignment vertical="center"/>
    </xf>
    <xf numFmtId="0" fontId="8" fillId="0" borderId="0" xfId="1">
      <alignment vertical="center"/>
    </xf>
    <xf numFmtId="0" fontId="0" fillId="35" borderId="0" xfId="0" applyFill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43">
    <cellStyle name="20% - Accent1 2" xfId="20" xr:uid="{99CA6E39-DBF9-42A4-8CB4-332C2F76D32F}"/>
    <cellStyle name="20% - Accent2 2" xfId="24" xr:uid="{7CE3C21D-73E1-4953-970D-962C113B570B}"/>
    <cellStyle name="20% - Accent3 2" xfId="28" xr:uid="{78BE056D-74DB-46D2-B74B-667EE1812AA9}"/>
    <cellStyle name="20% - Accent4 2" xfId="32" xr:uid="{42C58CD0-DEF1-43D7-9A80-1A72D36CBA48}"/>
    <cellStyle name="20% - Accent5 2" xfId="36" xr:uid="{37C98FEB-8EC7-404C-844C-82DF3B87B6CD}"/>
    <cellStyle name="20% - Accent6 2" xfId="40" xr:uid="{11DB9F4E-A17A-4E07-824C-D1E9AF50C3CF}"/>
    <cellStyle name="40% - Accent1 2" xfId="21" xr:uid="{81132C84-7514-47C8-947C-01052132A5F0}"/>
    <cellStyle name="40% - Accent2 2" xfId="25" xr:uid="{6F5F44AB-2A7F-45C3-9713-41BA824C43AD}"/>
    <cellStyle name="40% - Accent3 2" xfId="29" xr:uid="{8F53A4C5-4225-4D74-8FE7-AF6839E9BF2C}"/>
    <cellStyle name="40% - Accent4 2" xfId="33" xr:uid="{B2BE2361-D812-4309-8626-DC2A04493660}"/>
    <cellStyle name="40% - Accent5 2" xfId="37" xr:uid="{5941AA7A-1638-44D8-A0C7-631CF877305A}"/>
    <cellStyle name="40% - Accent6 2" xfId="41" xr:uid="{B63D079D-8AE4-4652-A3DC-FC1314F1F6CE}"/>
    <cellStyle name="60% - Accent1 2" xfId="22" xr:uid="{A785890B-8185-4A04-9CFC-58E68B15FEE7}"/>
    <cellStyle name="60% - Accent2 2" xfId="26" xr:uid="{0F82B49B-E508-4883-BF6B-326A880CED65}"/>
    <cellStyle name="60% - Accent3 2" xfId="30" xr:uid="{A256E81A-DD61-4E3D-A900-57FF0ED4E7ED}"/>
    <cellStyle name="60% - Accent4 2" xfId="34" xr:uid="{6DC6FC4C-473A-443C-9E4A-51C2E7C6C82C}"/>
    <cellStyle name="60% - Accent5 2" xfId="38" xr:uid="{E59BF965-8E41-4DC1-B6D6-FF623A8F094B}"/>
    <cellStyle name="60% - Accent6 2" xfId="42" xr:uid="{2BB1683D-9480-483E-823A-5CE7FEC60609}"/>
    <cellStyle name="Accent1 2" xfId="19" xr:uid="{68BE1B27-07EF-45E0-A487-5BAC5BF10741}"/>
    <cellStyle name="Accent2 2" xfId="23" xr:uid="{902571FF-CEF7-4319-858B-4725A0AAF676}"/>
    <cellStyle name="Accent3 2" xfId="27" xr:uid="{709C8E68-1EFD-4C7F-A2E4-0B54FA2E83B3}"/>
    <cellStyle name="Accent4 2" xfId="31" xr:uid="{B986E97C-6B90-4DAE-8BA4-0143CF04DD0B}"/>
    <cellStyle name="Accent5 2" xfId="35" xr:uid="{1C602D73-C55D-42B3-972F-AC07FFE041F2}"/>
    <cellStyle name="Accent6 2" xfId="39" xr:uid="{2BE6B7A5-582D-4E4F-B4B4-83CF936042DB}"/>
    <cellStyle name="Bad 2" xfId="8" xr:uid="{80880CEB-37FA-416C-A68C-EC32D0F64BE9}"/>
    <cellStyle name="Calculation 2" xfId="12" xr:uid="{63599099-1FA5-4BEB-8B18-643C37958A7B}"/>
    <cellStyle name="Check Cell 2" xfId="14" xr:uid="{820B5256-B341-49D3-8B06-23535F0C54ED}"/>
    <cellStyle name="Explanatory Text 2" xfId="17" xr:uid="{B3024C49-FDB7-4261-A43E-6D4391B88A3E}"/>
    <cellStyle name="Good 2" xfId="7" xr:uid="{F152FEC5-539C-487D-8DEC-C0F9AA520FC9}"/>
    <cellStyle name="Heading 1 2" xfId="3" xr:uid="{0A5B7B33-0497-4311-8DF9-1F88042F31AB}"/>
    <cellStyle name="Heading 2 2" xfId="4" xr:uid="{20EF472E-9A3B-413B-B2F6-25BD4C0EF17A}"/>
    <cellStyle name="Heading 3 2" xfId="5" xr:uid="{FFACEFE6-25D0-4327-AC51-6972C5FF3BE4}"/>
    <cellStyle name="Heading 4 2" xfId="6" xr:uid="{C8DE9BF7-7115-4C4C-8592-4E27DCE919AF}"/>
    <cellStyle name="Input 2" xfId="10" xr:uid="{44A21C32-944C-412E-8246-D186018FBD1A}"/>
    <cellStyle name="Linked Cell 2" xfId="13" xr:uid="{E9ECE781-7726-45CF-AA0E-FF00BB73FD31}"/>
    <cellStyle name="Neutral 2" xfId="9" xr:uid="{E5B646CB-2BC0-458C-8B90-650977A9E353}"/>
    <cellStyle name="Normal" xfId="0" builtinId="0"/>
    <cellStyle name="Normal 2" xfId="1" xr:uid="{6DEFDF12-4A51-435A-AD11-5611293A5116}"/>
    <cellStyle name="Note 2" xfId="16" xr:uid="{58AB7ADE-66D8-4D93-A2F7-CD0FF38092EE}"/>
    <cellStyle name="Output 2" xfId="11" xr:uid="{86A47481-CF0F-4BF7-82A0-DAC5DB2B98F9}"/>
    <cellStyle name="Title 2" xfId="2" xr:uid="{6DB458AE-C04B-4EC6-B3AD-07CE83988888}"/>
    <cellStyle name="Total 2" xfId="18" xr:uid="{17B66951-0834-4794-9A03-DF451F6EA4F5}"/>
    <cellStyle name="Warning Text 2" xfId="15" xr:uid="{114BA4D9-65C8-40EC-A0C3-33C0AA37FC6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23Experi_REVISE/Yahoo-Arts/_all_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%23Experi_REVISE/Syn_data_5/_all_summa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%23Experi_REVISE/20NG/_all_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%23Experi_REVISE/Yahoo-Business/_all_summar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%23Experi_REVISE/console_osmtc_yahoo_art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%23Experi_REVISE/Syn_data_1/_all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all_summary"/>
    </sheetNames>
    <sheetDataSet>
      <sheetData sheetId="0">
        <row r="75">
          <cell r="C75">
            <v>6.4705087302666026E-2</v>
          </cell>
          <cell r="D75">
            <v>0.93410128957666794</v>
          </cell>
          <cell r="E75">
            <v>3.5675265836839762E-2</v>
          </cell>
          <cell r="F75">
            <v>2.7199312369114156E-2</v>
          </cell>
          <cell r="G75">
            <v>0.38976897687053336</v>
          </cell>
          <cell r="H75">
            <v>0.16546315489227995</v>
          </cell>
          <cell r="I75">
            <v>3.5049119095734119E-2</v>
          </cell>
          <cell r="J75">
            <v>5.7507854726211352E-2</v>
          </cell>
          <cell r="K75">
            <v>2.0364690284160363E-2</v>
          </cell>
          <cell r="N75">
            <v>2.9322707730877046E-2</v>
          </cell>
          <cell r="O75">
            <v>3.3477228334258917E-2</v>
          </cell>
          <cell r="P75">
            <v>1.1066772255219407E-2</v>
          </cell>
          <cell r="Q75">
            <v>4.3341614872539985E-2</v>
          </cell>
          <cell r="R75">
            <v>4.3442561522790864E-2</v>
          </cell>
          <cell r="S75">
            <v>0.26990617184941784</v>
          </cell>
          <cell r="T75">
            <v>7.0361257264923219E-2</v>
          </cell>
        </row>
        <row r="94">
          <cell r="C94">
            <v>7.2621408369434232E-2</v>
          </cell>
          <cell r="D94">
            <v>0.93254586218975644</v>
          </cell>
          <cell r="E94">
            <v>0.14325123570315046</v>
          </cell>
          <cell r="F94">
            <v>0.13865512959591544</v>
          </cell>
          <cell r="G94">
            <v>0.40669211145076595</v>
          </cell>
          <cell r="H94">
            <v>0.22268679633761229</v>
          </cell>
          <cell r="I94">
            <v>0.15313591026725282</v>
          </cell>
          <cell r="J94">
            <v>0.23854220066060552</v>
          </cell>
          <cell r="K94">
            <v>0.11674316518632774</v>
          </cell>
          <cell r="L94"/>
          <cell r="M94"/>
          <cell r="N94">
            <v>0.14336396987257388</v>
          </cell>
          <cell r="O94">
            <v>0.17006437338075803</v>
          </cell>
          <cell r="P94">
            <v>7.9668235558223943E-2</v>
          </cell>
          <cell r="Q94">
            <v>0.19225995157245113</v>
          </cell>
          <cell r="R94">
            <v>0.20170876736063556</v>
          </cell>
          <cell r="S94">
            <v>0.40091647646225304</v>
          </cell>
          <cell r="T94">
            <v>0.26685462360395479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all_summary"/>
    </sheetNames>
    <sheetDataSet>
      <sheetData sheetId="0">
        <row r="127">
          <cell r="C127">
            <v>0.87221011819508665</v>
          </cell>
          <cell r="D127">
            <v>0.12665190618955008</v>
          </cell>
          <cell r="E127">
            <v>0</v>
          </cell>
          <cell r="F127">
            <v>0.99608255265707579</v>
          </cell>
          <cell r="G127">
            <v>0.12343043460732153</v>
          </cell>
          <cell r="H127">
            <v>0.12332496316070084</v>
          </cell>
          <cell r="I127">
            <v>0</v>
          </cell>
          <cell r="J127">
            <v>0.21965650049430219</v>
          </cell>
          <cell r="K127">
            <v>0.21946633888800232</v>
          </cell>
          <cell r="L127">
            <v>0.2184738379572855</v>
          </cell>
          <cell r="M127">
            <v>0.99672427367833039</v>
          </cell>
          <cell r="N127">
            <v>0.99577587438972859</v>
          </cell>
          <cell r="O127">
            <v>0.12339571809372156</v>
          </cell>
          <cell r="P127">
            <v>0.99667727816244411</v>
          </cell>
          <cell r="Q127">
            <v>0.12343879295158851</v>
          </cell>
          <cell r="R127">
            <v>0.21966861615984984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all_summary"/>
    </sheetNames>
    <sheetDataSet>
      <sheetData sheetId="0">
        <row r="170">
          <cell r="C170">
            <v>5.1539513881816407E-2</v>
          </cell>
          <cell r="D170">
            <v>0.94931707863686565</v>
          </cell>
          <cell r="E170">
            <v>4.2883620946534938E-2</v>
          </cell>
          <cell r="F170">
            <v>3.4432192038782415E-2</v>
          </cell>
          <cell r="G170">
            <v>0.78089005332572459</v>
          </cell>
          <cell r="H170">
            <v>0.58821220466067681</v>
          </cell>
          <cell r="I170">
            <v>3.4372504831055826E-2</v>
          </cell>
          <cell r="J170">
            <v>7.4373786851732196E-2</v>
          </cell>
          <cell r="K170">
            <v>4.6628419747993977E-2</v>
          </cell>
          <cell r="N170">
            <v>3.4412296302873534E-2</v>
          </cell>
          <cell r="O170">
            <v>4.4394402357046607E-2</v>
          </cell>
          <cell r="P170">
            <v>2.4874690024380371E-2</v>
          </cell>
          <cell r="Q170">
            <v>4.3962922168697412E-2</v>
          </cell>
          <cell r="R170">
            <v>4.4501320009621384E-2</v>
          </cell>
          <cell r="S170">
            <v>0.57224761972171312</v>
          </cell>
          <cell r="T170">
            <v>7.3794647828468521E-2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all_summary"/>
    </sheetNames>
    <sheetDataSet>
      <sheetData sheetId="0">
        <row r="188">
          <cell r="C188">
            <v>0.94668788613364074</v>
          </cell>
          <cell r="D188">
            <v>5.3334171522382318E-2</v>
          </cell>
          <cell r="E188">
            <v>0</v>
          </cell>
          <cell r="F188">
            <v>1</v>
          </cell>
          <cell r="G188">
            <v>5.3334171522382193E-2</v>
          </cell>
          <cell r="H188">
            <v>5.3334171522382158E-2</v>
          </cell>
          <cell r="I188">
            <v>0</v>
          </cell>
          <cell r="J188">
            <v>0.1012648247073147</v>
          </cell>
          <cell r="K188">
            <v>0.10105161650217599</v>
          </cell>
          <cell r="N188">
            <v>9.9926321952070282E-2</v>
          </cell>
          <cell r="O188">
            <v>1</v>
          </cell>
          <cell r="P188">
            <v>0.96086956521739075</v>
          </cell>
          <cell r="Q188">
            <v>5.3334171522382318E-2</v>
          </cell>
          <cell r="R188">
            <v>1</v>
          </cell>
          <cell r="S188">
            <v>5.3334171522382318E-2</v>
          </cell>
          <cell r="T188">
            <v>0.10126482470731492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e_osmtc_yahoo_arts"/>
    </sheetNames>
    <sheetDataSet>
      <sheetData sheetId="0">
        <row r="300">
          <cell r="N300">
            <v>0.88461538461538369</v>
          </cell>
          <cell r="Q300">
            <v>1</v>
          </cell>
          <cell r="S300">
            <v>0.11736309826338585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all_summary"/>
    </sheetNames>
    <sheetDataSet>
      <sheetData sheetId="0">
        <row r="292">
          <cell r="C292">
            <v>0.13218518647142055</v>
          </cell>
          <cell r="D292">
            <v>0.86777776720690591</v>
          </cell>
          <cell r="E292">
            <v>0</v>
          </cell>
          <cell r="F292">
            <v>1</v>
          </cell>
          <cell r="G292">
            <v>0.1321851864714198</v>
          </cell>
          <cell r="H292">
            <v>0.13218518647141983</v>
          </cell>
          <cell r="I292">
            <v>0</v>
          </cell>
          <cell r="J292">
            <v>0.23350213817501708</v>
          </cell>
          <cell r="K292">
            <v>0.23350213817501705</v>
          </cell>
          <cell r="L292"/>
          <cell r="M292"/>
          <cell r="N292">
            <v>0.23238072612966273</v>
          </cell>
          <cell r="O292">
            <v>1</v>
          </cell>
          <cell r="P292">
            <v>1</v>
          </cell>
          <cell r="Q292">
            <v>0.13218518647142055</v>
          </cell>
          <cell r="R292">
            <v>1</v>
          </cell>
          <cell r="S292">
            <v>0.13218518647142055</v>
          </cell>
          <cell r="T292">
            <v>0.23350213817501816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workbookViewId="0">
      <selection activeCell="A2" sqref="A2:B16"/>
    </sheetView>
  </sheetViews>
  <sheetFormatPr defaultRowHeight="15"/>
  <cols>
    <col min="2" max="2" width="31.7109375" customWidth="1"/>
    <col min="3" max="3" width="19.140625" customWidth="1"/>
    <col min="8" max="8" width="10.5703125" bestFit="1" customWidth="1"/>
    <col min="11" max="11" width="9.85546875" bestFit="1" customWidth="1"/>
  </cols>
  <sheetData>
    <row r="1" spans="1:22" ht="19.5" thickBot="1">
      <c r="A1" s="22" t="s">
        <v>17</v>
      </c>
      <c r="B1" s="22"/>
      <c r="C1" s="22"/>
      <c r="D1" s="22"/>
      <c r="E1" s="22"/>
      <c r="F1" s="22"/>
      <c r="G1" s="22"/>
      <c r="H1" s="22"/>
      <c r="I1" s="22"/>
      <c r="J1" s="22"/>
    </row>
    <row r="2" spans="1:22" ht="45.75" thickBot="1">
      <c r="A2" t="s">
        <v>1</v>
      </c>
      <c r="B2" t="s">
        <v>0</v>
      </c>
      <c r="C2" t="s">
        <v>2</v>
      </c>
      <c r="D2" t="s">
        <v>45</v>
      </c>
      <c r="E2" t="s">
        <v>46</v>
      </c>
      <c r="F2" t="s">
        <v>3</v>
      </c>
      <c r="G2" t="s">
        <v>48</v>
      </c>
      <c r="H2" t="s">
        <v>49</v>
      </c>
      <c r="I2" t="s">
        <v>47</v>
      </c>
      <c r="K2" t="s">
        <v>65</v>
      </c>
      <c r="L2" s="2" t="s">
        <v>55</v>
      </c>
      <c r="M2" s="3" t="s">
        <v>36</v>
      </c>
      <c r="N2" s="3" t="s">
        <v>56</v>
      </c>
      <c r="O2" s="3" t="s">
        <v>57</v>
      </c>
      <c r="P2" s="3" t="s">
        <v>58</v>
      </c>
      <c r="Q2" s="3" t="s">
        <v>59</v>
      </c>
      <c r="R2" s="3" t="s">
        <v>60</v>
      </c>
      <c r="S2" s="3" t="s">
        <v>61</v>
      </c>
      <c r="T2" s="3" t="s">
        <v>62</v>
      </c>
      <c r="U2" s="3" t="s">
        <v>63</v>
      </c>
      <c r="V2" s="3" t="s">
        <v>64</v>
      </c>
    </row>
    <row r="3" spans="1:22">
      <c r="A3" s="1">
        <v>1</v>
      </c>
      <c r="B3" t="s">
        <v>51</v>
      </c>
      <c r="C3">
        <v>23150</v>
      </c>
      <c r="F3">
        <v>26</v>
      </c>
      <c r="I3">
        <v>7484</v>
      </c>
    </row>
    <row r="4" spans="1:22">
      <c r="A4" s="1">
        <v>2</v>
      </c>
      <c r="B4" t="s">
        <v>50</v>
      </c>
      <c r="C4">
        <v>21920</v>
      </c>
      <c r="F4">
        <v>30</v>
      </c>
      <c r="I4">
        <v>11210</v>
      </c>
    </row>
    <row r="5" spans="1:22">
      <c r="A5" s="1">
        <v>3</v>
      </c>
      <c r="B5" t="s">
        <v>38</v>
      </c>
      <c r="C5">
        <v>1006</v>
      </c>
      <c r="F5">
        <v>20</v>
      </c>
      <c r="I5">
        <v>19300</v>
      </c>
    </row>
    <row r="6" spans="1:22">
      <c r="A6" s="1">
        <v>4</v>
      </c>
      <c r="B6" t="s">
        <v>39</v>
      </c>
      <c r="C6">
        <v>32000</v>
      </c>
      <c r="F6">
        <v>21</v>
      </c>
      <c r="I6">
        <v>12730</v>
      </c>
    </row>
    <row r="7" spans="1:22">
      <c r="A7" s="1">
        <v>5</v>
      </c>
      <c r="B7" t="s">
        <v>40</v>
      </c>
      <c r="C7">
        <v>49060</v>
      </c>
      <c r="F7">
        <v>22</v>
      </c>
      <c r="I7">
        <v>28600</v>
      </c>
    </row>
    <row r="8" spans="1:22">
      <c r="A8" s="1">
        <v>6</v>
      </c>
      <c r="B8" t="s">
        <v>41</v>
      </c>
      <c r="C8">
        <v>1002</v>
      </c>
      <c r="F8">
        <v>23</v>
      </c>
      <c r="I8">
        <v>13930</v>
      </c>
    </row>
    <row r="9" spans="1:22">
      <c r="A9" s="1">
        <v>7</v>
      </c>
      <c r="B9" t="s">
        <v>42</v>
      </c>
      <c r="C9">
        <v>1001</v>
      </c>
      <c r="F9">
        <v>28</v>
      </c>
      <c r="I9">
        <v>120900</v>
      </c>
    </row>
    <row r="10" spans="1:22">
      <c r="A10" s="1">
        <v>8</v>
      </c>
      <c r="B10" t="s">
        <v>43</v>
      </c>
      <c r="C10">
        <v>34100</v>
      </c>
      <c r="F10">
        <v>33</v>
      </c>
      <c r="I10">
        <v>12440</v>
      </c>
    </row>
    <row r="11" spans="1:22">
      <c r="A11" s="1">
        <v>9</v>
      </c>
      <c r="B11" t="s">
        <v>44</v>
      </c>
      <c r="C11">
        <v>27530</v>
      </c>
      <c r="F11">
        <v>33</v>
      </c>
      <c r="I11">
        <v>12030</v>
      </c>
    </row>
    <row r="12" spans="1:22">
      <c r="A12" s="1">
        <v>10</v>
      </c>
      <c r="B12" t="s">
        <v>52</v>
      </c>
      <c r="C12">
        <v>52350</v>
      </c>
      <c r="F12">
        <v>39</v>
      </c>
      <c r="I12">
        <v>12110</v>
      </c>
    </row>
    <row r="13" spans="1:22">
      <c r="A13" s="1">
        <v>11</v>
      </c>
      <c r="B13" t="s">
        <v>53</v>
      </c>
      <c r="C13">
        <v>25000</v>
      </c>
      <c r="F13">
        <v>15</v>
      </c>
      <c r="I13">
        <v>19000</v>
      </c>
    </row>
    <row r="14" spans="1:22">
      <c r="A14" s="1">
        <v>12</v>
      </c>
      <c r="B14" t="s">
        <v>54</v>
      </c>
      <c r="C14">
        <v>25000</v>
      </c>
      <c r="F14">
        <v>15</v>
      </c>
      <c r="I14">
        <v>19000</v>
      </c>
    </row>
    <row r="15" spans="1:22">
      <c r="A15" s="1">
        <v>13</v>
      </c>
      <c r="B15" t="s">
        <v>88</v>
      </c>
      <c r="C15">
        <v>45000</v>
      </c>
      <c r="F15">
        <v>20</v>
      </c>
      <c r="I15">
        <v>25000</v>
      </c>
    </row>
    <row r="16" spans="1:22">
      <c r="A16" s="1">
        <v>14</v>
      </c>
      <c r="B16" t="s">
        <v>89</v>
      </c>
      <c r="C16">
        <v>45000</v>
      </c>
      <c r="F16">
        <v>20</v>
      </c>
      <c r="I16">
        <v>25000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5"/>
  <sheetViews>
    <sheetView workbookViewId="0">
      <selection activeCell="K5" sqref="K5"/>
    </sheetView>
  </sheetViews>
  <sheetFormatPr defaultRowHeight="15"/>
  <cols>
    <col min="2" max="2" width="98" bestFit="1" customWidth="1"/>
    <col min="4" max="4" width="14" bestFit="1" customWidth="1"/>
    <col min="6" max="6" width="15.42578125" bestFit="1" customWidth="1"/>
    <col min="8" max="8" width="15.5703125" bestFit="1" customWidth="1"/>
    <col min="10" max="10" width="10.140625" bestFit="1" customWidth="1"/>
    <col min="12" max="12" width="23.7109375" bestFit="1" customWidth="1"/>
    <col min="18" max="18" width="14.28515625" bestFit="1" customWidth="1"/>
    <col min="20" max="20" width="14.7109375" bestFit="1" customWidth="1"/>
    <col min="22" max="22" width="18.7109375" bestFit="1" customWidth="1"/>
    <col min="24" max="24" width="19.140625" bestFit="1" customWidth="1"/>
    <col min="25" max="25" width="12" bestFit="1" customWidth="1"/>
    <col min="27" max="27" width="12" bestFit="1" customWidth="1"/>
    <col min="28" max="28" width="20" bestFit="1" customWidth="1"/>
  </cols>
  <sheetData>
    <row r="2" spans="1:29">
      <c r="A2" t="s">
        <v>31</v>
      </c>
      <c r="B2" t="s">
        <v>32</v>
      </c>
    </row>
    <row r="3" spans="1:29">
      <c r="A3">
        <f>datasets!$A$3</f>
        <v>1</v>
      </c>
      <c r="B3" t="s">
        <v>33</v>
      </c>
      <c r="D3" t="s">
        <v>18</v>
      </c>
      <c r="E3">
        <v>8.7144883443654106E-2</v>
      </c>
      <c r="F3" t="s">
        <v>19</v>
      </c>
      <c r="G3">
        <v>0.22879258820934301</v>
      </c>
      <c r="H3" t="s">
        <v>20</v>
      </c>
      <c r="I3">
        <v>0.16956173169428099</v>
      </c>
      <c r="J3" t="s">
        <v>21</v>
      </c>
      <c r="K3">
        <v>0.27332754320327801</v>
      </c>
      <c r="L3" t="s">
        <v>22</v>
      </c>
      <c r="M3">
        <v>0.12552423176931099</v>
      </c>
      <c r="N3" t="s">
        <v>23</v>
      </c>
      <c r="O3">
        <v>0.34866515662638398</v>
      </c>
      <c r="P3" t="s">
        <v>24</v>
      </c>
      <c r="Q3">
        <v>0.25871722107692102</v>
      </c>
      <c r="R3" t="s">
        <v>25</v>
      </c>
      <c r="S3">
        <v>0.280537994823709</v>
      </c>
      <c r="T3" t="s">
        <v>26</v>
      </c>
      <c r="U3">
        <v>0.42806036698948202</v>
      </c>
      <c r="V3" t="s">
        <v>27</v>
      </c>
      <c r="W3">
        <v>0.280537994823709</v>
      </c>
      <c r="X3" t="s">
        <v>28</v>
      </c>
      <c r="Y3">
        <v>0.42806036698948202</v>
      </c>
      <c r="Z3" t="s">
        <v>29</v>
      </c>
      <c r="AA3">
        <v>0.677985884384249</v>
      </c>
      <c r="AB3" t="s">
        <v>30</v>
      </c>
      <c r="AC3">
        <v>0.61190578641661297</v>
      </c>
    </row>
    <row r="4" spans="1:29">
      <c r="A4">
        <v>2</v>
      </c>
      <c r="B4" t="s">
        <v>37</v>
      </c>
      <c r="D4" t="s">
        <v>18</v>
      </c>
      <c r="E4">
        <v>4.1916269736906098E-2</v>
      </c>
      <c r="F4" t="s">
        <v>19</v>
      </c>
      <c r="G4">
        <v>0.45331211900417101</v>
      </c>
      <c r="H4" t="s">
        <v>20</v>
      </c>
      <c r="I4">
        <v>0.362021857923497</v>
      </c>
      <c r="J4" t="s">
        <v>21</v>
      </c>
      <c r="K4">
        <v>0.54841690774670504</v>
      </c>
      <c r="L4" t="s">
        <v>22</v>
      </c>
      <c r="M4">
        <v>0.26875241921826798</v>
      </c>
      <c r="N4" t="s">
        <v>23</v>
      </c>
      <c r="O4">
        <v>0.38767402781101801</v>
      </c>
      <c r="P4" t="s">
        <v>24</v>
      </c>
      <c r="Q4">
        <v>0.475757053262026</v>
      </c>
      <c r="R4" t="s">
        <v>25</v>
      </c>
      <c r="S4">
        <v>0.49012115287775099</v>
      </c>
      <c r="T4" t="s">
        <v>26</v>
      </c>
      <c r="U4">
        <v>0.464374813313774</v>
      </c>
      <c r="V4" t="s">
        <v>27</v>
      </c>
      <c r="W4">
        <v>0.49012115287775099</v>
      </c>
      <c r="X4" t="s">
        <v>28</v>
      </c>
      <c r="Y4">
        <v>0.464374813313774</v>
      </c>
      <c r="Z4" t="s">
        <v>29</v>
      </c>
      <c r="AA4">
        <v>0.67810298839935701</v>
      </c>
      <c r="AB4" t="s">
        <v>30</v>
      </c>
      <c r="AC4">
        <v>0.71195629793591297</v>
      </c>
    </row>
    <row r="5" spans="1:29">
      <c r="A5">
        <v>3</v>
      </c>
      <c r="B5" t="s">
        <v>34</v>
      </c>
      <c r="D5" t="s">
        <v>18</v>
      </c>
      <c r="E5">
        <v>0.12798900357902299</v>
      </c>
      <c r="F5" t="s">
        <v>19</v>
      </c>
      <c r="G5">
        <v>9.1295364559019307E-2</v>
      </c>
      <c r="H5" t="s">
        <v>20</v>
      </c>
      <c r="I5">
        <v>5.9235437522693002E-2</v>
      </c>
      <c r="J5" t="s">
        <v>21</v>
      </c>
      <c r="K5">
        <v>9.3862925117139506E-2</v>
      </c>
      <c r="L5" t="s">
        <v>22</v>
      </c>
      <c r="M5">
        <v>5.4598101926939098E-2</v>
      </c>
      <c r="N5" t="s">
        <v>23</v>
      </c>
      <c r="O5">
        <v>7.7272849719274395E-2</v>
      </c>
      <c r="P5" t="s">
        <v>24</v>
      </c>
      <c r="Q5">
        <v>0.127306049760533</v>
      </c>
      <c r="R5" t="s">
        <v>25</v>
      </c>
      <c r="S5">
        <v>9.5922031290074303E-2</v>
      </c>
      <c r="T5" t="s">
        <v>26</v>
      </c>
      <c r="U5">
        <v>0.100859996347234</v>
      </c>
      <c r="V5" t="s">
        <v>27</v>
      </c>
      <c r="W5">
        <v>9.5922031290074303E-2</v>
      </c>
      <c r="X5" t="s">
        <v>28</v>
      </c>
      <c r="Y5">
        <v>0.100859996347234</v>
      </c>
      <c r="Z5" t="s">
        <v>29</v>
      </c>
      <c r="AA5">
        <v>0.52189929416870895</v>
      </c>
      <c r="AB5" t="s">
        <v>30</v>
      </c>
      <c r="AC5">
        <v>0.52206422755399495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82"/>
  <sheetViews>
    <sheetView zoomScaleNormal="100" workbookViewId="0">
      <pane ySplit="1" topLeftCell="A83" activePane="bottomLeft" state="frozen"/>
      <selection pane="bottomLeft" activeCell="N96" sqref="N96:T96"/>
    </sheetView>
  </sheetViews>
  <sheetFormatPr defaultRowHeight="15"/>
  <cols>
    <col min="2" max="2" width="23.85546875" customWidth="1"/>
    <col min="3" max="3" width="12" bestFit="1" customWidth="1"/>
    <col min="12" max="12" width="6.5703125" customWidth="1"/>
    <col min="13" max="13" width="6.42578125" customWidth="1"/>
  </cols>
  <sheetData>
    <row r="1" spans="1:27" ht="36.75">
      <c r="C1" s="10" t="s">
        <v>18</v>
      </c>
      <c r="D1" s="11" t="s">
        <v>66</v>
      </c>
      <c r="E1" s="11" t="s">
        <v>67</v>
      </c>
      <c r="F1" s="11" t="s">
        <v>68</v>
      </c>
      <c r="G1" s="11" t="s">
        <v>69</v>
      </c>
      <c r="H1" s="11" t="s">
        <v>70</v>
      </c>
      <c r="I1" s="11" t="s">
        <v>71</v>
      </c>
      <c r="J1" s="11" t="s">
        <v>72</v>
      </c>
      <c r="K1" s="11" t="s">
        <v>73</v>
      </c>
      <c r="L1" s="11" t="s">
        <v>74</v>
      </c>
      <c r="M1" s="11" t="s">
        <v>75</v>
      </c>
      <c r="N1" s="12" t="s">
        <v>79</v>
      </c>
      <c r="O1" s="13" t="s">
        <v>80</v>
      </c>
      <c r="P1" s="13" t="s">
        <v>81</v>
      </c>
      <c r="Q1" s="13" t="s">
        <v>84</v>
      </c>
      <c r="R1" s="13" t="s">
        <v>86</v>
      </c>
      <c r="S1" s="13" t="s">
        <v>85</v>
      </c>
      <c r="T1" s="13" t="s">
        <v>87</v>
      </c>
    </row>
    <row r="2" spans="1:27" ht="15.75">
      <c r="A2" s="23" t="s">
        <v>35</v>
      </c>
      <c r="B2" s="23"/>
      <c r="C2" s="5"/>
      <c r="D2" s="5"/>
      <c r="E2" s="5"/>
      <c r="F2" s="5"/>
      <c r="G2" s="5"/>
      <c r="H2" s="5"/>
    </row>
    <row r="3" spans="1:27" ht="15.75">
      <c r="A3" t="s">
        <v>0</v>
      </c>
      <c r="B3" s="4"/>
      <c r="C3" s="4"/>
    </row>
    <row r="4" spans="1:27">
      <c r="A4" s="1">
        <f>datasets!$A$3</f>
        <v>1</v>
      </c>
      <c r="B4" t="s">
        <v>4</v>
      </c>
      <c r="C4">
        <v>0.160132197082618</v>
      </c>
      <c r="D4" t="s">
        <v>5</v>
      </c>
      <c r="E4">
        <v>0.153162876442309</v>
      </c>
      <c r="F4" t="s">
        <v>6</v>
      </c>
      <c r="G4">
        <v>9.6218094347186901E-3</v>
      </c>
      <c r="H4" t="s">
        <v>7</v>
      </c>
      <c r="I4">
        <v>0.172202032157933</v>
      </c>
      <c r="J4" t="s">
        <v>8</v>
      </c>
      <c r="K4">
        <v>0.10039831581257801</v>
      </c>
      <c r="L4" t="s">
        <v>9</v>
      </c>
      <c r="M4">
        <v>7.0646038329671895E-2</v>
      </c>
      <c r="N4" t="s">
        <v>10</v>
      </c>
      <c r="O4">
        <v>0.398265219419837</v>
      </c>
      <c r="P4" t="s">
        <v>11</v>
      </c>
      <c r="Q4">
        <v>0.22644320297951501</v>
      </c>
      <c r="R4" t="s">
        <v>12</v>
      </c>
      <c r="S4">
        <v>0.133358823209765</v>
      </c>
      <c r="T4" t="s">
        <v>13</v>
      </c>
      <c r="U4">
        <v>0.22644320297951501</v>
      </c>
      <c r="V4" t="s">
        <v>14</v>
      </c>
      <c r="W4">
        <v>0.133358823209765</v>
      </c>
      <c r="X4" t="s">
        <v>15</v>
      </c>
      <c r="Y4">
        <v>0.53937052368313798</v>
      </c>
      <c r="Z4" t="s">
        <v>16</v>
      </c>
      <c r="AA4">
        <v>0.62016096763774897</v>
      </c>
    </row>
    <row r="5" spans="1:27">
      <c r="A5" s="1">
        <v>2</v>
      </c>
      <c r="B5" t="s">
        <v>18</v>
      </c>
      <c r="C5">
        <v>5.3078272243526799E-2</v>
      </c>
      <c r="D5" t="s">
        <v>19</v>
      </c>
      <c r="E5">
        <v>0.518219057862775</v>
      </c>
      <c r="F5" t="s">
        <v>20</v>
      </c>
      <c r="G5">
        <v>0.25532863640417303</v>
      </c>
      <c r="H5" t="s">
        <v>21</v>
      </c>
      <c r="I5">
        <v>0.60661652130481902</v>
      </c>
      <c r="J5" t="s">
        <v>22</v>
      </c>
      <c r="K5">
        <v>0.35079581608620097</v>
      </c>
      <c r="L5" t="s">
        <v>23</v>
      </c>
      <c r="M5">
        <v>5.7859657126735797E-2</v>
      </c>
      <c r="N5" t="s">
        <v>24</v>
      </c>
      <c r="O5">
        <v>0.76073203207109896</v>
      </c>
      <c r="P5" t="s">
        <v>25</v>
      </c>
      <c r="Q5">
        <v>0.57133939932297795</v>
      </c>
      <c r="R5" t="s">
        <v>26</v>
      </c>
      <c r="S5">
        <v>9.1891726023915807E-2</v>
      </c>
      <c r="T5" t="s">
        <v>27</v>
      </c>
      <c r="U5">
        <v>0.57133939932297795</v>
      </c>
      <c r="V5" t="s">
        <v>28</v>
      </c>
      <c r="W5">
        <v>9.1891726023915807E-2</v>
      </c>
      <c r="X5" t="s">
        <v>29</v>
      </c>
      <c r="Y5">
        <v>0.53230390892970703</v>
      </c>
      <c r="Z5" t="s">
        <v>30</v>
      </c>
      <c r="AA5">
        <v>0.81325384092764597</v>
      </c>
    </row>
    <row r="6" spans="1:27">
      <c r="A6" s="1">
        <v>3</v>
      </c>
      <c r="B6" t="s">
        <v>18</v>
      </c>
      <c r="C6">
        <v>0.134329287270463</v>
      </c>
      <c r="D6" t="s">
        <v>19</v>
      </c>
      <c r="E6">
        <v>0.14546892831206501</v>
      </c>
      <c r="F6" t="s">
        <v>20</v>
      </c>
      <c r="G6">
        <v>6.0535325241207499E-2</v>
      </c>
      <c r="H6" t="s">
        <v>21</v>
      </c>
      <c r="I6">
        <v>0.14613462669017999</v>
      </c>
      <c r="J6" t="s">
        <v>22</v>
      </c>
      <c r="K6">
        <v>7.04492087141812E-2</v>
      </c>
      <c r="L6" t="s">
        <v>23</v>
      </c>
      <c r="M6">
        <v>8.6364027798968304E-2</v>
      </c>
      <c r="N6" t="s">
        <v>24</v>
      </c>
      <c r="O6">
        <v>0.26694381456286198</v>
      </c>
      <c r="P6" t="s">
        <v>25</v>
      </c>
      <c r="Q6">
        <v>0.16821379243889101</v>
      </c>
      <c r="R6" t="s">
        <v>26</v>
      </c>
      <c r="S6">
        <v>0.172683324556132</v>
      </c>
      <c r="T6" t="s">
        <v>27</v>
      </c>
      <c r="U6">
        <v>0.16821379243889101</v>
      </c>
      <c r="V6" t="s">
        <v>28</v>
      </c>
      <c r="W6">
        <v>0.172683324556132</v>
      </c>
      <c r="X6" t="s">
        <v>29</v>
      </c>
      <c r="Y6">
        <v>0.58120219529988104</v>
      </c>
      <c r="Z6" t="s">
        <v>30</v>
      </c>
      <c r="AA6">
        <v>0.58116443432258302</v>
      </c>
    </row>
    <row r="7" spans="1:27">
      <c r="A7" s="1"/>
    </row>
    <row r="8" spans="1:27" ht="31.5" customHeight="1">
      <c r="A8" s="23" t="s">
        <v>35</v>
      </c>
      <c r="B8" s="23"/>
      <c r="C8" s="7" t="s">
        <v>18</v>
      </c>
      <c r="D8" s="8" t="s">
        <v>66</v>
      </c>
      <c r="E8" s="9" t="s">
        <v>67</v>
      </c>
      <c r="F8" s="9" t="s">
        <v>68</v>
      </c>
      <c r="G8" s="8" t="s">
        <v>69</v>
      </c>
      <c r="H8" s="8" t="s">
        <v>70</v>
      </c>
      <c r="I8" s="9" t="s">
        <v>71</v>
      </c>
      <c r="J8" s="8" t="s">
        <v>72</v>
      </c>
      <c r="K8" s="8" t="s">
        <v>73</v>
      </c>
      <c r="L8" s="8" t="s">
        <v>74</v>
      </c>
      <c r="M8" s="8" t="s">
        <v>75</v>
      </c>
      <c r="N8" s="6" t="s">
        <v>79</v>
      </c>
      <c r="O8" s="13" t="s">
        <v>80</v>
      </c>
      <c r="P8" s="13" t="s">
        <v>81</v>
      </c>
    </row>
    <row r="9" spans="1:27">
      <c r="A9">
        <f>datasets!A3</f>
        <v>1</v>
      </c>
      <c r="B9" t="str">
        <f>datasets!B3</f>
        <v>26-Yahoo_Arts-d23150</v>
      </c>
      <c r="C9" s="15">
        <f>[1]_all_summary!C94</f>
        <v>7.2621408369434232E-2</v>
      </c>
      <c r="D9">
        <f>[1]_all_summary!D94</f>
        <v>0.93254586218975644</v>
      </c>
      <c r="E9">
        <f>[1]_all_summary!E94</f>
        <v>0.14325123570315046</v>
      </c>
      <c r="F9">
        <f>[1]_all_summary!F94</f>
        <v>0.13865512959591544</v>
      </c>
      <c r="G9">
        <f>[1]_all_summary!G94</f>
        <v>0.40669211145076595</v>
      </c>
      <c r="H9">
        <f>[1]_all_summary!H94</f>
        <v>0.22268679633761229</v>
      </c>
      <c r="I9">
        <f>[1]_all_summary!I94</f>
        <v>0.15313591026725282</v>
      </c>
      <c r="J9">
        <f>[1]_all_summary!J94</f>
        <v>0.23854220066060552</v>
      </c>
      <c r="K9">
        <f>[1]_all_summary!K94</f>
        <v>0.11674316518632774</v>
      </c>
      <c r="L9">
        <f>[1]_all_summary!L94</f>
        <v>0</v>
      </c>
      <c r="M9">
        <f>[1]_all_summary!M94</f>
        <v>0</v>
      </c>
      <c r="N9">
        <f>[1]_all_summary!N94</f>
        <v>0.14336396987257388</v>
      </c>
      <c r="O9">
        <f>[1]_all_summary!O94</f>
        <v>0.17006437338075803</v>
      </c>
      <c r="P9">
        <f>[1]_all_summary!P94</f>
        <v>7.9668235558223943E-2</v>
      </c>
      <c r="Q9">
        <f>[1]_all_summary!Q94</f>
        <v>0.19225995157245113</v>
      </c>
      <c r="R9">
        <f>[1]_all_summary!R94</f>
        <v>0.20170876736063556</v>
      </c>
      <c r="S9">
        <f>[1]_all_summary!S94</f>
        <v>0.40091647646225304</v>
      </c>
      <c r="T9">
        <f>[1]_all_summary!T94</f>
        <v>0.26685462360395479</v>
      </c>
    </row>
    <row r="10" spans="1:27">
      <c r="A10">
        <f>datasets!A4</f>
        <v>2</v>
      </c>
      <c r="B10" t="str">
        <f>datasets!B4</f>
        <v>30-Yahoo_Business-d21920</v>
      </c>
      <c r="C10">
        <v>3.0895631952884993E-2</v>
      </c>
      <c r="D10">
        <v>0.96993572204237333</v>
      </c>
      <c r="E10">
        <v>0.49574702371776308</v>
      </c>
      <c r="F10">
        <v>0.68728721157018846</v>
      </c>
      <c r="G10">
        <v>0.81238446402569953</v>
      </c>
      <c r="H10">
        <v>0.11212579672993934</v>
      </c>
      <c r="I10">
        <v>0.77979374684888936</v>
      </c>
      <c r="J10">
        <v>0.66880471414821852</v>
      </c>
      <c r="K10">
        <v>6.2454532013574121E-2</v>
      </c>
      <c r="N10">
        <v>0.71343610358547005</v>
      </c>
      <c r="O10">
        <v>0.56930223733928742</v>
      </c>
      <c r="P10">
        <v>4.4520074866554377E-2</v>
      </c>
      <c r="Q10">
        <v>0.66187570071789137</v>
      </c>
      <c r="R10">
        <v>0.69332435088060473</v>
      </c>
      <c r="S10">
        <v>0.84016773236837761</v>
      </c>
      <c r="T10">
        <v>0.75934380869638174</v>
      </c>
    </row>
    <row r="11" spans="1:27">
      <c r="A11">
        <f>datasets!A5</f>
        <v>3</v>
      </c>
      <c r="B11" t="str">
        <f>datasets!B5</f>
        <v>20NG-d1006</v>
      </c>
      <c r="C11">
        <v>3.5196565290033774E-2</v>
      </c>
      <c r="D11">
        <v>0.96816691306761105</v>
      </c>
      <c r="E11">
        <v>0.48667311324737794</v>
      </c>
      <c r="F11">
        <v>0.4504516404947479</v>
      </c>
      <c r="G11">
        <v>0.80816612596366777</v>
      </c>
      <c r="H11">
        <v>0.81457416590382914</v>
      </c>
      <c r="I11">
        <v>0.45032926998067041</v>
      </c>
      <c r="J11">
        <v>0.60584715191843241</v>
      </c>
      <c r="K11">
        <v>0.5252772295596595</v>
      </c>
      <c r="N11">
        <v>0.45037515260220179</v>
      </c>
      <c r="O11">
        <v>0.4917117296964294</v>
      </c>
      <c r="P11">
        <v>0.39080556096435948</v>
      </c>
      <c r="Q11">
        <v>0.49240064609046175</v>
      </c>
      <c r="R11">
        <v>0.49364799188089165</v>
      </c>
      <c r="S11">
        <v>0.79807096233845354</v>
      </c>
      <c r="T11">
        <v>0.60471500597915517</v>
      </c>
    </row>
    <row r="12" spans="1:27">
      <c r="A12">
        <f>datasets!A6</f>
        <v>4</v>
      </c>
      <c r="B12" t="str">
        <f>datasets!B6</f>
        <v>21-Yahoo_Entertainment-d32000</v>
      </c>
    </row>
    <row r="13" spans="1:27">
      <c r="A13">
        <f>datasets!A7</f>
        <v>5</v>
      </c>
      <c r="B13" t="str">
        <f>datasets!B7</f>
        <v>22-tmc2007-d49060</v>
      </c>
    </row>
    <row r="14" spans="1:27">
      <c r="A14">
        <f>datasets!A8</f>
        <v>6</v>
      </c>
      <c r="B14" t="str">
        <f>datasets!B8</f>
        <v>23-Ohsumed-d1002</v>
      </c>
    </row>
    <row r="15" spans="1:27">
      <c r="A15">
        <f>datasets!A9</f>
        <v>7</v>
      </c>
      <c r="B15" t="str">
        <f>datasets!B9</f>
        <v>28-Imdb-d1001</v>
      </c>
      <c r="C15">
        <v>7.0900443937052929E-2</v>
      </c>
      <c r="D15">
        <v>0.92810129197575142</v>
      </c>
      <c r="E15">
        <v>1.7199281251822639E-2</v>
      </c>
      <c r="F15">
        <v>2.7853070853064273E-2</v>
      </c>
      <c r="G15">
        <v>0.39865749418937008</v>
      </c>
      <c r="H15">
        <v>0.28414896145787366</v>
      </c>
      <c r="I15">
        <v>4.4166737064366406E-2</v>
      </c>
      <c r="J15">
        <v>5.421158595690647E-2</v>
      </c>
      <c r="K15">
        <v>1.511119885047754E-2</v>
      </c>
      <c r="N15">
        <v>3.2458640686967632E-2</v>
      </c>
      <c r="O15">
        <v>3.0722451605406185E-2</v>
      </c>
      <c r="P15">
        <v>8.0067944455370632E-3</v>
      </c>
      <c r="Q15">
        <v>3.3042947079385321E-2</v>
      </c>
      <c r="R15">
        <v>3.3908410475357739E-2</v>
      </c>
      <c r="S15">
        <v>0.41570434422308566</v>
      </c>
      <c r="T15">
        <v>5.843137321211777E-2</v>
      </c>
    </row>
    <row r="16" spans="1:27">
      <c r="A16">
        <f>datasets!A10</f>
        <v>8</v>
      </c>
      <c r="B16" t="str">
        <f>datasets!B10</f>
        <v>33-Yahoo_Computers-d34100</v>
      </c>
    </row>
    <row r="17" spans="1:20">
      <c r="A17">
        <f>datasets!A11</f>
        <v>9</v>
      </c>
      <c r="B17" t="str">
        <f>datasets!B11</f>
        <v>33-Yahoo_Education-d27530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1:20">
      <c r="A18">
        <f>datasets!A12</f>
        <v>10</v>
      </c>
      <c r="B18" t="str">
        <f>datasets!B12</f>
        <v>39-Yahoo_Social-d52350</v>
      </c>
    </row>
    <row r="19" spans="1:20">
      <c r="A19">
        <f>datasets!A13</f>
        <v>11</v>
      </c>
      <c r="B19" t="str">
        <f>datasets!B13</f>
        <v>15-synthetic-dataset-d25000~1</v>
      </c>
      <c r="C19" s="15">
        <v>0.16688375546421852</v>
      </c>
      <c r="D19">
        <v>0.83973258554339691</v>
      </c>
      <c r="E19">
        <v>4.0837601775873436E-2</v>
      </c>
      <c r="F19">
        <v>7.5574677989646802E-2</v>
      </c>
      <c r="G19">
        <v>0.24956326029321749</v>
      </c>
      <c r="H19">
        <v>0.22287786708315335</v>
      </c>
      <c r="I19">
        <v>9.0668645580707197E-2</v>
      </c>
      <c r="J19">
        <v>0.15462054774678383</v>
      </c>
      <c r="K19">
        <v>0.14357117571667938</v>
      </c>
      <c r="N19">
        <v>8.6700297041875471E-2</v>
      </c>
      <c r="O19">
        <v>0.11236157136695703</v>
      </c>
      <c r="P19">
        <v>0.10729129414768086</v>
      </c>
      <c r="Q19">
        <v>0.1032253139387449</v>
      </c>
      <c r="R19">
        <v>0.11303600023888433</v>
      </c>
      <c r="S19">
        <v>0.24023012270713134</v>
      </c>
      <c r="T19">
        <v>0.15327748483083656</v>
      </c>
    </row>
    <row r="20" spans="1:20">
      <c r="A20">
        <f>datasets!A14</f>
        <v>12</v>
      </c>
      <c r="B20" t="str">
        <f>datasets!B14</f>
        <v>15-synthetic-dataset-d25000~2</v>
      </c>
    </row>
    <row r="21" spans="1:20">
      <c r="A21">
        <f>datasets!A15</f>
        <v>13</v>
      </c>
      <c r="B21" t="str">
        <f>datasets!B15</f>
        <v>20-synthetic-dataset-d45000~3</v>
      </c>
    </row>
    <row r="22" spans="1:20">
      <c r="A22">
        <f>datasets!A16</f>
        <v>14</v>
      </c>
      <c r="B22" t="str">
        <f>datasets!B16</f>
        <v>20-synthetic-dataset-d45000~4</v>
      </c>
    </row>
    <row r="24" spans="1:20" ht="15.75">
      <c r="A24" s="23" t="s">
        <v>56</v>
      </c>
      <c r="B24" s="2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20">
      <c r="A25">
        <f>datasets!A3</f>
        <v>1</v>
      </c>
      <c r="B25" t="str">
        <f>datasets!B3</f>
        <v>26-Yahoo_Arts-d23150</v>
      </c>
      <c r="C25" s="15">
        <v>6.3374949859365287E-2</v>
      </c>
      <c r="D25">
        <v>0.9373335540668698</v>
      </c>
      <c r="E25">
        <v>3.6607885702504818E-2</v>
      </c>
      <c r="F25">
        <v>1.6123154047955956E-2</v>
      </c>
      <c r="G25">
        <v>0.37548391399278924</v>
      </c>
      <c r="H25">
        <v>0.17307965298091885</v>
      </c>
      <c r="I25">
        <v>1.7943614300024769E-2</v>
      </c>
      <c r="J25">
        <v>7.1684754717235885E-2</v>
      </c>
      <c r="K25">
        <v>4.015755434080083E-2</v>
      </c>
      <c r="N25">
        <v>1.6669346136733064E-2</v>
      </c>
      <c r="O25">
        <v>4.0092552745978449E-2</v>
      </c>
      <c r="P25">
        <v>2.3029448019853817E-2</v>
      </c>
      <c r="Q25">
        <v>4.8220289372115491E-2</v>
      </c>
      <c r="R25">
        <v>5.0948005617952395E-2</v>
      </c>
      <c r="S25">
        <v>0.25809229445494769</v>
      </c>
      <c r="T25">
        <v>8.3612627875684825E-2</v>
      </c>
    </row>
    <row r="26" spans="1:20">
      <c r="A26">
        <f>datasets!A4</f>
        <v>2</v>
      </c>
      <c r="B26" t="str">
        <f>datasets!B4</f>
        <v>30-Yahoo_Business-d21920</v>
      </c>
      <c r="C26">
        <v>2.8553273874422327E-2</v>
      </c>
      <c r="D26">
        <v>0.97178784186940614</v>
      </c>
      <c r="E26">
        <v>0.53332126031168936</v>
      </c>
      <c r="F26">
        <v>0.68593676048547025</v>
      </c>
      <c r="G26">
        <v>0.85448984890107205</v>
      </c>
      <c r="H26">
        <v>0.17147264690233208</v>
      </c>
      <c r="I26">
        <v>0.86015438565742885</v>
      </c>
      <c r="J26">
        <v>0.68249334012540219</v>
      </c>
      <c r="K26">
        <v>8.5297525601763763E-2</v>
      </c>
      <c r="N26">
        <v>0.73684856311776503</v>
      </c>
      <c r="O26">
        <v>0.56894282628176052</v>
      </c>
      <c r="P26">
        <v>5.9599406394604079E-2</v>
      </c>
      <c r="Q26">
        <v>0.68671488229589206</v>
      </c>
      <c r="R26">
        <v>0.69871139900620993</v>
      </c>
      <c r="S26">
        <v>0.86967134552565706</v>
      </c>
      <c r="T26">
        <v>0.7746422096287352</v>
      </c>
    </row>
    <row r="27" spans="1:20">
      <c r="A27">
        <f>datasets!A5</f>
        <v>3</v>
      </c>
      <c r="B27" t="str">
        <f>datasets!B5</f>
        <v>20NG-d1006</v>
      </c>
      <c r="C27">
        <v>4.3717097653373942E-2</v>
      </c>
      <c r="D27">
        <v>0.95935727691529227</v>
      </c>
      <c r="E27">
        <v>0.27848802403646666</v>
      </c>
      <c r="F27">
        <v>0.23568271462149001</v>
      </c>
      <c r="G27">
        <v>0.74427732105887878</v>
      </c>
      <c r="H27">
        <v>0.56215325185613141</v>
      </c>
      <c r="I27">
        <v>0.20844574748729941</v>
      </c>
      <c r="J27">
        <v>0.43783973211194788</v>
      </c>
      <c r="K27">
        <v>0.39516581610854029</v>
      </c>
      <c r="N27">
        <v>0.2262839630248685</v>
      </c>
      <c r="O27">
        <v>0.3279729150512728</v>
      </c>
      <c r="P27">
        <v>0.31966381356517459</v>
      </c>
      <c r="Q27">
        <v>0.30542751983605232</v>
      </c>
      <c r="R27">
        <v>0.33033127558913544</v>
      </c>
      <c r="S27">
        <v>0.71371406072925336</v>
      </c>
      <c r="T27">
        <v>0.44753730256087254</v>
      </c>
    </row>
    <row r="28" spans="1:20">
      <c r="A28">
        <f>datasets!A6</f>
        <v>4</v>
      </c>
      <c r="B28" t="str">
        <f>datasets!B6</f>
        <v>21-Yahoo_Entertainment-d32000</v>
      </c>
      <c r="C28">
        <v>6.4674774388980699E-2</v>
      </c>
      <c r="D28">
        <v>0.93836772622741371</v>
      </c>
      <c r="E28">
        <v>0.12468870802809126</v>
      </c>
      <c r="F28">
        <v>7.6813678604038954E-2</v>
      </c>
      <c r="G28">
        <v>0.77485857937237634</v>
      </c>
      <c r="H28">
        <v>0.31461907005468076</v>
      </c>
      <c r="I28">
        <v>7.641320273439639E-2</v>
      </c>
      <c r="J28">
        <v>0.22453030885082104</v>
      </c>
      <c r="K28">
        <v>0.13569230844385571</v>
      </c>
      <c r="N28">
        <v>7.653261427088974E-2</v>
      </c>
      <c r="O28">
        <v>0.14449283243485933</v>
      </c>
      <c r="P28">
        <v>8.831361841852077E-2</v>
      </c>
      <c r="Q28">
        <v>0.15139295055520136</v>
      </c>
      <c r="R28">
        <v>0.16453498505424877</v>
      </c>
      <c r="S28">
        <v>0.53053716940420448</v>
      </c>
      <c r="T28">
        <v>0.24892632050910188</v>
      </c>
    </row>
    <row r="29" spans="1:20">
      <c r="A29">
        <f>datasets!A7</f>
        <v>5</v>
      </c>
      <c r="B29" t="str">
        <f>datasets!B7</f>
        <v>22-tmc2007-d49060</v>
      </c>
    </row>
    <row r="30" spans="1:20">
      <c r="A30">
        <f>datasets!A8</f>
        <v>6</v>
      </c>
      <c r="B30" t="str">
        <f>datasets!B8</f>
        <v>23-Ohsumed-d1002</v>
      </c>
    </row>
    <row r="31" spans="1:20">
      <c r="A31">
        <f>datasets!A9</f>
        <v>7</v>
      </c>
      <c r="B31" t="str">
        <f>datasets!B9</f>
        <v>28-Imdb-d1001</v>
      </c>
      <c r="C31">
        <v>7.0814140956742072E-2</v>
      </c>
      <c r="D31">
        <v>0.92820145058436576</v>
      </c>
      <c r="E31">
        <v>5.9761944795224155E-3</v>
      </c>
      <c r="F31">
        <v>1.3117962449518791E-2</v>
      </c>
      <c r="G31">
        <v>0.40406828422198571</v>
      </c>
      <c r="H31">
        <v>0.15635542895594462</v>
      </c>
      <c r="I31">
        <v>2.0509495685330597E-2</v>
      </c>
      <c r="J31">
        <v>3.1260182490075873E-2</v>
      </c>
      <c r="K31">
        <v>1.363821783422693E-2</v>
      </c>
      <c r="N31">
        <v>1.5453539667180407E-2</v>
      </c>
      <c r="O31">
        <v>1.6415724955352966E-2</v>
      </c>
      <c r="P31">
        <v>7.3053052641376065E-3</v>
      </c>
      <c r="Q31">
        <v>1.5635839415962857E-2</v>
      </c>
      <c r="R31">
        <v>1.673137878487797E-2</v>
      </c>
      <c r="S31">
        <v>0.39306353005404127</v>
      </c>
      <c r="T31">
        <v>3.1584932331354058E-2</v>
      </c>
    </row>
    <row r="32" spans="1:20">
      <c r="A32">
        <f>datasets!A10</f>
        <v>8</v>
      </c>
      <c r="B32" t="str">
        <f>datasets!B10</f>
        <v>33-Yahoo_Computers-d34100</v>
      </c>
    </row>
    <row r="33" spans="1:20">
      <c r="A33">
        <f>datasets!A11</f>
        <v>9</v>
      </c>
      <c r="B33" t="str">
        <f>datasets!B11</f>
        <v>33-Yahoo_Education-d27530</v>
      </c>
      <c r="C33">
        <v>4.3132080941273514E-2</v>
      </c>
      <c r="D33">
        <v>0.95772334569530504</v>
      </c>
      <c r="E33">
        <v>5.9254941165052373E-2</v>
      </c>
      <c r="F33">
        <v>3.5755283480418752E-2</v>
      </c>
      <c r="G33">
        <v>0.79224968294852005</v>
      </c>
      <c r="H33">
        <v>0.17752183161374685</v>
      </c>
      <c r="I33">
        <v>3.8358844937255783E-2</v>
      </c>
      <c r="J33">
        <v>0.13679073517717152</v>
      </c>
      <c r="K33">
        <v>4.9557033720974711E-2</v>
      </c>
      <c r="N33">
        <v>3.6622503538507184E-2</v>
      </c>
      <c r="O33">
        <v>7.957070372491927E-2</v>
      </c>
      <c r="P33">
        <v>2.9522556527928522E-2</v>
      </c>
      <c r="Q33">
        <v>7.518575544414037E-2</v>
      </c>
      <c r="R33">
        <v>7.8468345418880384E-2</v>
      </c>
      <c r="S33">
        <v>0.44432581179778685</v>
      </c>
      <c r="T33">
        <v>0.13156295273778087</v>
      </c>
    </row>
    <row r="34" spans="1:20">
      <c r="A34">
        <f>datasets!A12</f>
        <v>10</v>
      </c>
      <c r="B34" t="str">
        <f>datasets!B12</f>
        <v>39-Yahoo_Social-d52350</v>
      </c>
    </row>
    <row r="35" spans="1:20">
      <c r="A35">
        <f>datasets!A13</f>
        <v>11</v>
      </c>
      <c r="B35" t="str">
        <f>datasets!B13</f>
        <v>15-synthetic-dataset-d25000~1</v>
      </c>
      <c r="C35" s="15">
        <v>0.13313539420171258</v>
      </c>
      <c r="D35">
        <v>0.86710076638268996</v>
      </c>
      <c r="E35">
        <v>1.4283475296904922E-3</v>
      </c>
      <c r="F35">
        <v>2.5992913944145007E-3</v>
      </c>
      <c r="G35">
        <v>0.26382900471470477</v>
      </c>
      <c r="H35">
        <v>9.4835988363358673E-2</v>
      </c>
      <c r="I35">
        <v>4.2498620199677766E-3</v>
      </c>
      <c r="J35">
        <v>1.0225274469520892E-2</v>
      </c>
      <c r="K35">
        <v>7.7109110585921927E-3</v>
      </c>
      <c r="N35">
        <v>3.2104074310612988E-3</v>
      </c>
      <c r="O35">
        <v>5.2439552088059966E-3</v>
      </c>
      <c r="P35">
        <v>4.1263895812074514E-3</v>
      </c>
      <c r="Q35">
        <v>5.6242081785186871E-3</v>
      </c>
      <c r="R35">
        <v>5.7193655488576873E-3</v>
      </c>
      <c r="S35">
        <v>0.14876250786017686</v>
      </c>
      <c r="T35">
        <v>1.08380789120089E-2</v>
      </c>
    </row>
    <row r="36" spans="1:20">
      <c r="A36">
        <f>datasets!A14</f>
        <v>12</v>
      </c>
      <c r="B36" t="str">
        <f>datasets!B14</f>
        <v>15-synthetic-dataset-d25000~2</v>
      </c>
    </row>
    <row r="37" spans="1:20">
      <c r="A37">
        <f>datasets!A15</f>
        <v>13</v>
      </c>
      <c r="B37" t="str">
        <f>datasets!B15</f>
        <v>20-synthetic-dataset-d45000~3</v>
      </c>
    </row>
    <row r="38" spans="1:20">
      <c r="A38">
        <f>datasets!A16</f>
        <v>14</v>
      </c>
      <c r="B38" t="str">
        <f>datasets!B16</f>
        <v>20-synthetic-dataset-d45000~4</v>
      </c>
    </row>
    <row r="40" spans="1:20" ht="15.75">
      <c r="A40" s="23" t="s">
        <v>57</v>
      </c>
      <c r="B40" s="23"/>
      <c r="C40" s="5"/>
      <c r="D40" s="5"/>
      <c r="E40" s="5"/>
      <c r="F40" s="5"/>
      <c r="G40" s="5"/>
      <c r="H40" s="5"/>
    </row>
    <row r="41" spans="1:20">
      <c r="A41">
        <f>datasets!A3</f>
        <v>1</v>
      </c>
      <c r="B41" t="str">
        <f>datasets!B3</f>
        <v>26-Yahoo_Arts-d23150</v>
      </c>
      <c r="C41" s="15">
        <v>6.3657320414820404E-2</v>
      </c>
      <c r="D41">
        <v>0.93624568859762713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f>datasets!A4</f>
        <v>2</v>
      </c>
      <c r="B42" t="str">
        <f>datasets!B4</f>
        <v>30-Yahoo_Business-d21920</v>
      </c>
      <c r="C42">
        <v>5.3307850764334461E-2</v>
      </c>
      <c r="D42">
        <v>0.94666611281867885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f>datasets!A5</f>
        <v>3</v>
      </c>
      <c r="B43" t="str">
        <f>datasets!B5</f>
        <v>20NG-d1006</v>
      </c>
      <c r="C43">
        <v>4.6827457628715083E-2</v>
      </c>
      <c r="D43">
        <v>0.95129177955726818</v>
      </c>
      <c r="E43">
        <v>0.19760784919679017</v>
      </c>
      <c r="F43">
        <v>0.21445935731258664</v>
      </c>
      <c r="G43">
        <v>0.60956615973577666</v>
      </c>
      <c r="H43">
        <v>0.5085791022310675</v>
      </c>
      <c r="I43">
        <v>0.16487632359604343</v>
      </c>
      <c r="J43">
        <v>0.38328970304100252</v>
      </c>
      <c r="K43">
        <v>0.36058218149345395</v>
      </c>
      <c r="N43">
        <v>0.19593030208277856</v>
      </c>
      <c r="O43">
        <v>0.31545003865012655</v>
      </c>
      <c r="P43">
        <v>0.30440696906482512</v>
      </c>
      <c r="Q43">
        <v>0.25072453656131316</v>
      </c>
      <c r="R43">
        <v>0.3134599990984564</v>
      </c>
      <c r="S43">
        <v>0.58942496303752001</v>
      </c>
      <c r="T43">
        <v>0.39910827049727604</v>
      </c>
    </row>
    <row r="44" spans="1:20">
      <c r="A44">
        <f>datasets!A6</f>
        <v>4</v>
      </c>
      <c r="B44" t="str">
        <f>datasets!B6</f>
        <v>21-Yahoo_Entertainment-d32000</v>
      </c>
      <c r="C44">
        <v>6.7476182921532665E-2</v>
      </c>
      <c r="D44">
        <v>0.93253641364944173</v>
      </c>
      <c r="E44">
        <v>0</v>
      </c>
      <c r="F44">
        <v>2.9680421705887132E-4</v>
      </c>
      <c r="G44">
        <v>1</v>
      </c>
      <c r="H44">
        <v>4.7619047619047603E-2</v>
      </c>
      <c r="I44">
        <v>5.9360843411774265E-4</v>
      </c>
      <c r="J44">
        <v>1.2640710183992165E-4</v>
      </c>
      <c r="K44">
        <v>6.6762468825409899E-5</v>
      </c>
      <c r="N44">
        <v>3.9573895607849488E-4</v>
      </c>
      <c r="O44">
        <v>6.3291864368394E-5</v>
      </c>
      <c r="P44">
        <v>3.3899669879076568E-5</v>
      </c>
      <c r="Q44">
        <v>4.692191296456058E-5</v>
      </c>
      <c r="R44">
        <v>4.692191296456058E-5</v>
      </c>
      <c r="S44">
        <v>1.0012072344225183E-2</v>
      </c>
      <c r="T44">
        <v>8.5635377372459103E-5</v>
      </c>
    </row>
    <row r="45" spans="1:20">
      <c r="A45">
        <f>datasets!A7</f>
        <v>5</v>
      </c>
      <c r="B45" t="str">
        <f>datasets!B7</f>
        <v>22-tmc2007-d49060</v>
      </c>
    </row>
    <row r="46" spans="1:20">
      <c r="A46">
        <f>datasets!A8</f>
        <v>6</v>
      </c>
      <c r="B46" t="str">
        <f>datasets!B8</f>
        <v>23-Ohsumed-d1002</v>
      </c>
    </row>
    <row r="47" spans="1:20">
      <c r="A47">
        <f>datasets!A9</f>
        <v>7</v>
      </c>
      <c r="B47" t="str">
        <f>datasets!B9</f>
        <v>28-Imdb-d1001</v>
      </c>
      <c r="C47">
        <v>0.1150782451453473</v>
      </c>
      <c r="D47">
        <v>0.86683746323025435</v>
      </c>
      <c r="E47">
        <v>1.3940250647179403E-3</v>
      </c>
      <c r="F47">
        <v>0.13780359384878854</v>
      </c>
      <c r="G47">
        <v>0.14683282491975691</v>
      </c>
      <c r="H47">
        <v>9.2273966254657072E-2</v>
      </c>
      <c r="I47">
        <v>1.1177278725237536E-2</v>
      </c>
      <c r="J47">
        <v>0.14871727617630312</v>
      </c>
      <c r="K47">
        <v>0.10116249491455621</v>
      </c>
      <c r="N47">
        <v>7.1648950453454069E-2</v>
      </c>
      <c r="O47">
        <v>0.16553651450298223</v>
      </c>
      <c r="P47">
        <v>0.11797307583063392</v>
      </c>
      <c r="Q47">
        <v>4.8108640892155975E-2</v>
      </c>
      <c r="R47">
        <v>0.16648399569207681</v>
      </c>
      <c r="S47">
        <v>0.14891148213285471</v>
      </c>
      <c r="T47">
        <v>0.15202675187043965</v>
      </c>
    </row>
    <row r="48" spans="1:20">
      <c r="A48">
        <f>datasets!A10</f>
        <v>8</v>
      </c>
      <c r="B48" t="str">
        <f>datasets!B10</f>
        <v>33-Yahoo_Computers-d34100</v>
      </c>
      <c r="C48">
        <v>4.5772007949301169E-2</v>
      </c>
      <c r="D48">
        <v>0.9542251633318809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f>datasets!A11</f>
        <v>9</v>
      </c>
      <c r="B49" t="str">
        <f>datasets!B11</f>
        <v>33-Yahoo_Education-d27530</v>
      </c>
      <c r="C49">
        <v>4.4085007123807855E-2</v>
      </c>
      <c r="D49">
        <v>0.95562228158384921</v>
      </c>
      <c r="E49">
        <v>4.7166333291324188E-5</v>
      </c>
      <c r="F49">
        <v>3.0565899624905834E-4</v>
      </c>
      <c r="G49">
        <v>1</v>
      </c>
      <c r="H49">
        <v>3.0303030303030287E-2</v>
      </c>
      <c r="I49">
        <v>3.0565899624905834E-4</v>
      </c>
      <c r="J49">
        <v>6.6390537826837515E-5</v>
      </c>
      <c r="K49">
        <v>3.1200373159555732E-5</v>
      </c>
      <c r="N49">
        <v>3.0565899624905834E-4</v>
      </c>
      <c r="O49">
        <v>3.3219119811593821E-5</v>
      </c>
      <c r="P49">
        <v>1.5775187227955911E-5</v>
      </c>
      <c r="Q49">
        <v>4.7166333291324188E-5</v>
      </c>
      <c r="R49">
        <v>4.7166333291324188E-5</v>
      </c>
      <c r="S49">
        <v>5.0193259338316698E-3</v>
      </c>
      <c r="T49">
        <v>7.969139347159891E-5</v>
      </c>
    </row>
    <row r="50" spans="1:20">
      <c r="A50">
        <f>datasets!A12</f>
        <v>10</v>
      </c>
      <c r="B50" t="str">
        <f>datasets!B12</f>
        <v>39-Yahoo_Social-d52350</v>
      </c>
      <c r="C50">
        <v>3.2764029125564205E-2</v>
      </c>
      <c r="D50">
        <v>0.96713949778808328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>
        <f>datasets!A13</f>
        <v>11</v>
      </c>
      <c r="B51" t="str">
        <f>datasets!B13</f>
        <v>15-synthetic-dataset-d25000~1</v>
      </c>
      <c r="C51" s="15">
        <v>0.13437210434479538</v>
      </c>
      <c r="D51">
        <v>0.86650885236725406</v>
      </c>
      <c r="E51">
        <v>3.3243090660454755E-4</v>
      </c>
      <c r="F51">
        <v>3.3307372526621818E-3</v>
      </c>
      <c r="G51">
        <v>8.2098897604273496E-2</v>
      </c>
      <c r="H51">
        <v>0.12390936915787873</v>
      </c>
      <c r="I51">
        <v>3.6132914780745832E-3</v>
      </c>
      <c r="J51">
        <v>2.8111980252026867E-3</v>
      </c>
      <c r="K51">
        <v>2.8595635249553239E-3</v>
      </c>
      <c r="N51">
        <v>3.7685086355491023E-3</v>
      </c>
      <c r="O51">
        <v>1.4498110481139046E-3</v>
      </c>
      <c r="P51">
        <v>1.4816811223477173E-3</v>
      </c>
      <c r="Q51">
        <v>1.2859091046081015E-3</v>
      </c>
      <c r="R51">
        <v>1.5577533120979578E-3</v>
      </c>
      <c r="S51">
        <v>8.8574082259019388E-2</v>
      </c>
      <c r="T51">
        <v>2.8179978377937901E-3</v>
      </c>
    </row>
    <row r="52" spans="1:20">
      <c r="A52">
        <f>datasets!A14</f>
        <v>12</v>
      </c>
      <c r="B52" t="str">
        <f>datasets!B14</f>
        <v>15-synthetic-dataset-d25000~2</v>
      </c>
    </row>
    <row r="53" spans="1:20">
      <c r="A53">
        <f>datasets!A15</f>
        <v>13</v>
      </c>
      <c r="B53" t="str">
        <f>datasets!B15</f>
        <v>20-synthetic-dataset-d45000~3</v>
      </c>
      <c r="C53">
        <v>0.12538633069051677</v>
      </c>
      <c r="D53">
        <v>0.87563256650872345</v>
      </c>
      <c r="E53">
        <v>6.8899834111405616E-5</v>
      </c>
      <c r="F53">
        <v>3.4704227958325877E-3</v>
      </c>
      <c r="G53">
        <v>8.7464980493875757E-2</v>
      </c>
      <c r="H53">
        <v>0.10549005470849344</v>
      </c>
      <c r="I53">
        <v>3.7807702484766656E-3</v>
      </c>
      <c r="J53">
        <v>2.8305554964309023E-3</v>
      </c>
      <c r="K53">
        <v>2.661258117988308E-3</v>
      </c>
      <c r="N53">
        <v>3.9441661612345811E-3</v>
      </c>
      <c r="O53">
        <v>1.4673215573331863E-3</v>
      </c>
      <c r="P53">
        <v>1.3852541611092172E-3</v>
      </c>
      <c r="Q53">
        <v>1.2489871480712575E-3</v>
      </c>
      <c r="R53">
        <v>1.5012110109429272E-3</v>
      </c>
      <c r="S53">
        <v>0.10229989790233576</v>
      </c>
      <c r="T53">
        <v>2.7902563725803781E-3</v>
      </c>
    </row>
    <row r="54" spans="1:20">
      <c r="A54">
        <f>datasets!A16</f>
        <v>14</v>
      </c>
      <c r="B54" t="str">
        <f>datasets!B16</f>
        <v>20-synthetic-dataset-d45000~4</v>
      </c>
    </row>
    <row r="56" spans="1:20" ht="15.75">
      <c r="A56" s="23" t="s">
        <v>58</v>
      </c>
      <c r="B56" s="23"/>
      <c r="C56" s="5"/>
      <c r="D56" s="5"/>
      <c r="E56" s="5"/>
      <c r="F56" s="5"/>
      <c r="G56" s="5"/>
      <c r="H56" s="5"/>
    </row>
    <row r="57" spans="1:20">
      <c r="A57">
        <f>datasets!A3</f>
        <v>1</v>
      </c>
      <c r="B57" t="str">
        <f>datasets!B3</f>
        <v>26-Yahoo_Arts-d23150</v>
      </c>
    </row>
    <row r="58" spans="1:20">
      <c r="A58">
        <f>datasets!A4</f>
        <v>2</v>
      </c>
      <c r="B58" t="str">
        <f>datasets!B4</f>
        <v>30-Yahoo_Business-d21920</v>
      </c>
    </row>
    <row r="59" spans="1:20">
      <c r="A59">
        <f>datasets!A5</f>
        <v>3</v>
      </c>
      <c r="B59" t="str">
        <f>datasets!B5</f>
        <v>20NG-d1006</v>
      </c>
    </row>
    <row r="60" spans="1:20">
      <c r="A60">
        <f>datasets!A6</f>
        <v>4</v>
      </c>
      <c r="B60" t="str">
        <f>datasets!B6</f>
        <v>21-Yahoo_Entertainment-d32000</v>
      </c>
    </row>
    <row r="61" spans="1:20">
      <c r="A61">
        <f>datasets!A7</f>
        <v>5</v>
      </c>
      <c r="B61" t="str">
        <f>datasets!B7</f>
        <v>22-tmc2007-d49060</v>
      </c>
    </row>
    <row r="62" spans="1:20">
      <c r="A62">
        <f>datasets!A8</f>
        <v>6</v>
      </c>
      <c r="B62" t="str">
        <f>datasets!B8</f>
        <v>23-Ohsumed-d1002</v>
      </c>
    </row>
    <row r="63" spans="1:20">
      <c r="A63">
        <f>datasets!A9</f>
        <v>7</v>
      </c>
      <c r="B63" t="str">
        <f>datasets!B9</f>
        <v>28-Imdb-d1001</v>
      </c>
    </row>
    <row r="64" spans="1:20">
      <c r="A64">
        <f>datasets!A10</f>
        <v>8</v>
      </c>
      <c r="B64" t="str">
        <f>datasets!B10</f>
        <v>33-Yahoo_Computers-d34100</v>
      </c>
    </row>
    <row r="65" spans="1:20">
      <c r="A65">
        <f>datasets!A11</f>
        <v>9</v>
      </c>
      <c r="B65" t="str">
        <f>datasets!B11</f>
        <v>33-Yahoo_Education-d27530</v>
      </c>
    </row>
    <row r="66" spans="1:20">
      <c r="A66">
        <f>datasets!A12</f>
        <v>10</v>
      </c>
      <c r="B66" t="str">
        <f>datasets!B12</f>
        <v>39-Yahoo_Social-d52350</v>
      </c>
    </row>
    <row r="67" spans="1:20">
      <c r="A67">
        <f>datasets!A13</f>
        <v>11</v>
      </c>
      <c r="B67" t="str">
        <f>datasets!B13</f>
        <v>15-synthetic-dataset-d25000~1</v>
      </c>
      <c r="C67" s="15"/>
    </row>
    <row r="68" spans="1:20">
      <c r="A68">
        <f>datasets!A14</f>
        <v>12</v>
      </c>
      <c r="B68" t="str">
        <f>datasets!B14</f>
        <v>15-synthetic-dataset-d25000~2</v>
      </c>
    </row>
    <row r="69" spans="1:20">
      <c r="A69">
        <f>datasets!A15</f>
        <v>13</v>
      </c>
      <c r="B69" t="str">
        <f>datasets!B15</f>
        <v>20-synthetic-dataset-d45000~3</v>
      </c>
    </row>
    <row r="70" spans="1:20">
      <c r="A70">
        <f>datasets!A16</f>
        <v>14</v>
      </c>
      <c r="B70" t="str">
        <f>datasets!B16</f>
        <v>20-synthetic-dataset-d45000~4</v>
      </c>
    </row>
    <row r="72" spans="1:20" ht="15.75">
      <c r="A72" s="23" t="s">
        <v>76</v>
      </c>
      <c r="B72" s="23"/>
      <c r="C72" s="5"/>
      <c r="D72" s="5"/>
      <c r="E72" s="5"/>
      <c r="F72" s="5"/>
      <c r="G72" s="5"/>
      <c r="H72" s="5"/>
    </row>
    <row r="73" spans="1:20">
      <c r="A73">
        <f>datasets!A3</f>
        <v>1</v>
      </c>
      <c r="B73" t="str">
        <f>datasets!B3</f>
        <v>26-Yahoo_Arts-d23150</v>
      </c>
      <c r="C73">
        <v>0.93201599404343016</v>
      </c>
      <c r="D73" s="15">
        <v>6.8198613396743379E-2</v>
      </c>
      <c r="E73">
        <v>0</v>
      </c>
      <c r="F73">
        <v>0.99821092126534172</v>
      </c>
      <c r="G73">
        <v>6.3905662705526653E-2</v>
      </c>
      <c r="H73">
        <v>6.3763277557092671E-2</v>
      </c>
      <c r="I73">
        <v>0</v>
      </c>
      <c r="J73">
        <v>0.12010988845418445</v>
      </c>
      <c r="K73">
        <v>0.11961197129962069</v>
      </c>
      <c r="N73">
        <v>0.11798681021484492</v>
      </c>
      <c r="O73">
        <v>0.99760969593613091</v>
      </c>
      <c r="P73">
        <v>0.96468450559843322</v>
      </c>
      <c r="Q73">
        <v>6.3928845981166826E-2</v>
      </c>
      <c r="R73">
        <v>0.99761280093155613</v>
      </c>
      <c r="S73">
        <v>6.3937863874922798E-2</v>
      </c>
      <c r="T73">
        <v>0.1201666722894858</v>
      </c>
    </row>
    <row r="74" spans="1:20">
      <c r="A74">
        <f>datasets!A4</f>
        <v>2</v>
      </c>
      <c r="B74" t="str">
        <f>datasets!B4</f>
        <v>30-Yahoo_Business-d21920</v>
      </c>
      <c r="C74">
        <v>0.9418964798117081</v>
      </c>
      <c r="D74">
        <v>5.9883262006097622E-2</v>
      </c>
      <c r="E74">
        <v>0</v>
      </c>
      <c r="F74">
        <v>0.9983122920762687</v>
      </c>
      <c r="G74">
        <v>5.3550946702159423E-2</v>
      </c>
      <c r="H74">
        <v>5.3278634380880797E-2</v>
      </c>
      <c r="I74">
        <v>0</v>
      </c>
      <c r="J74">
        <v>0.10164091625111667</v>
      </c>
      <c r="K74">
        <v>0.10087419916040352</v>
      </c>
      <c r="N74">
        <v>0.1002873632117874</v>
      </c>
      <c r="O74">
        <v>0.99719140421293451</v>
      </c>
      <c r="P74">
        <v>0.94711829688630811</v>
      </c>
      <c r="Q74">
        <v>5.3625505311322055E-2</v>
      </c>
      <c r="R74">
        <v>0.99777626442672462</v>
      </c>
      <c r="S74">
        <v>5.3634472124764854E-2</v>
      </c>
      <c r="T74">
        <v>0.10179437419945155</v>
      </c>
    </row>
    <row r="75" spans="1:20">
      <c r="A75">
        <f>datasets!A5</f>
        <v>3</v>
      </c>
      <c r="B75" t="str">
        <f>datasets!B5</f>
        <v>20NG-d1006</v>
      </c>
      <c r="C75">
        <v>0.92963265596104205</v>
      </c>
      <c r="D75">
        <v>6.5821822781777187E-2</v>
      </c>
      <c r="E75">
        <v>1.7012656720215117E-5</v>
      </c>
      <c r="F75">
        <v>0.99384883271505509</v>
      </c>
      <c r="G75">
        <v>5.1926159738112258E-2</v>
      </c>
      <c r="H75">
        <v>5.212497472255697E-2</v>
      </c>
      <c r="I75">
        <v>1.412224086373269E-4</v>
      </c>
      <c r="J75">
        <v>9.8697404588269783E-2</v>
      </c>
      <c r="K75">
        <v>9.9052244770615042E-2</v>
      </c>
      <c r="N75">
        <v>0.1006264158767653</v>
      </c>
      <c r="O75">
        <v>0.99461070842334753</v>
      </c>
      <c r="P75">
        <v>0.99397464399528024</v>
      </c>
      <c r="Q75">
        <v>5.2357752443254683E-2</v>
      </c>
      <c r="R75">
        <v>0.99482535916072157</v>
      </c>
      <c r="S75">
        <v>5.2368090477388274E-2</v>
      </c>
      <c r="T75">
        <v>9.9494413309913599E-2</v>
      </c>
    </row>
    <row r="76" spans="1:20">
      <c r="A76">
        <f>datasets!A6</f>
        <v>4</v>
      </c>
      <c r="B76" t="str">
        <f>datasets!B6</f>
        <v>21-Yahoo_Entertainment-d32000</v>
      </c>
      <c r="C76">
        <v>0.9265795457249516</v>
      </c>
      <c r="D76">
        <v>7.4014464943994634E-2</v>
      </c>
      <c r="E76">
        <v>0</v>
      </c>
      <c r="F76">
        <v>0.99813315447533235</v>
      </c>
      <c r="G76">
        <v>6.7790237061582589E-2</v>
      </c>
      <c r="H76">
        <v>6.7491318169540335E-2</v>
      </c>
      <c r="I76">
        <v>0</v>
      </c>
      <c r="J76">
        <v>0.12694607977228736</v>
      </c>
      <c r="K76">
        <v>0.1262519628503897</v>
      </c>
      <c r="N76">
        <v>0.12415512891578014</v>
      </c>
      <c r="O76">
        <v>0.99788647678434095</v>
      </c>
      <c r="P76">
        <v>0.97959899881733692</v>
      </c>
      <c r="Q76">
        <v>6.7841354298684639E-2</v>
      </c>
      <c r="R76">
        <v>0.99803087499144227</v>
      </c>
      <c r="S76">
        <v>6.784888542094214E-2</v>
      </c>
      <c r="T76">
        <v>0.1270497957301682</v>
      </c>
    </row>
    <row r="77" spans="1:20">
      <c r="A77">
        <f>datasets!A7</f>
        <v>5</v>
      </c>
      <c r="B77" t="str">
        <f>datasets!B7</f>
        <v>22-tmc2007-d49060</v>
      </c>
    </row>
    <row r="78" spans="1:20">
      <c r="A78">
        <f>datasets!A8</f>
        <v>6</v>
      </c>
      <c r="B78" t="str">
        <f>datasets!B8</f>
        <v>23-Ohsumed-d1002</v>
      </c>
    </row>
    <row r="79" spans="1:20">
      <c r="A79">
        <f>datasets!A9</f>
        <v>7</v>
      </c>
      <c r="B79" t="str">
        <f>datasets!B9</f>
        <v>28-Imdb-d1001</v>
      </c>
      <c r="C79">
        <v>0.87925716018861155</v>
      </c>
      <c r="D79">
        <v>0.12189413306140752</v>
      </c>
      <c r="E79">
        <v>0</v>
      </c>
      <c r="F79">
        <v>0.9707747218904097</v>
      </c>
      <c r="G79">
        <v>7.3192488444897022E-2</v>
      </c>
      <c r="H79">
        <v>7.1904425901967883E-2</v>
      </c>
      <c r="I79">
        <v>0</v>
      </c>
      <c r="J79">
        <v>0.13605336714192356</v>
      </c>
      <c r="K79">
        <v>0.13361270592464888</v>
      </c>
      <c r="N79">
        <v>0.13279215423612162</v>
      </c>
      <c r="O79">
        <v>0.9672197538185866</v>
      </c>
      <c r="P79">
        <v>0.94561146336160196</v>
      </c>
      <c r="Q79">
        <v>7.3697133391319003E-2</v>
      </c>
      <c r="R79">
        <v>0.97021850425261469</v>
      </c>
      <c r="S79">
        <v>7.3942830667646939E-2</v>
      </c>
      <c r="T79">
        <v>0.1373771349454824</v>
      </c>
    </row>
    <row r="80" spans="1:20">
      <c r="A80">
        <f>datasets!A10</f>
        <v>8</v>
      </c>
      <c r="B80" t="str">
        <f>datasets!B10</f>
        <v>33-Yahoo_Computers-d34100</v>
      </c>
      <c r="C80">
        <v>0.94991354954453555</v>
      </c>
      <c r="D80">
        <v>5.0978964797680097E-2</v>
      </c>
      <c r="E80">
        <v>0</v>
      </c>
      <c r="F80">
        <v>0.99830581984587807</v>
      </c>
      <c r="G80">
        <v>4.5921900136773747E-2</v>
      </c>
      <c r="H80">
        <v>4.578081065930828E-2</v>
      </c>
      <c r="I80">
        <v>0</v>
      </c>
      <c r="J80">
        <v>8.7798519392748992E-2</v>
      </c>
      <c r="K80">
        <v>8.7430476495555742E-2</v>
      </c>
      <c r="N80">
        <v>8.6048117752884248E-2</v>
      </c>
      <c r="O80">
        <v>0.99778973553345085</v>
      </c>
      <c r="P80">
        <v>0.97117165837490815</v>
      </c>
      <c r="Q80">
        <v>4.5972949331923502E-2</v>
      </c>
      <c r="R80">
        <v>0.9981449235707861</v>
      </c>
      <c r="S80">
        <v>4.5979901637365241E-2</v>
      </c>
      <c r="T80">
        <v>8.7905815117840055E-2</v>
      </c>
    </row>
    <row r="81" spans="1:20">
      <c r="A81">
        <f>datasets!A11</f>
        <v>9</v>
      </c>
      <c r="B81" t="str">
        <f>datasets!B11</f>
        <v>33-Yahoo_Education-d27530</v>
      </c>
      <c r="C81">
        <v>0.94822782123248761</v>
      </c>
      <c r="D81">
        <v>5.2844752254466734E-2</v>
      </c>
      <c r="E81">
        <v>0</v>
      </c>
      <c r="F81">
        <v>0.99600001507142155</v>
      </c>
      <c r="G81">
        <v>4.4642317382953316E-2</v>
      </c>
      <c r="H81">
        <v>4.4361859632638348E-2</v>
      </c>
      <c r="I81">
        <v>0</v>
      </c>
      <c r="J81">
        <v>8.5454456531713852E-2</v>
      </c>
      <c r="K81">
        <v>8.4858943546501711E-2</v>
      </c>
      <c r="N81">
        <v>8.3980159617375261E-2</v>
      </c>
      <c r="O81">
        <v>0.99709086275939318</v>
      </c>
      <c r="P81">
        <v>0.97602053376636067</v>
      </c>
      <c r="Q81">
        <v>4.472299473286747E-2</v>
      </c>
      <c r="R81">
        <v>0.99742039347534539</v>
      </c>
      <c r="S81">
        <v>4.4729302750058687E-2</v>
      </c>
      <c r="T81">
        <v>8.5614776209468377E-2</v>
      </c>
    </row>
    <row r="82" spans="1:20">
      <c r="A82">
        <f>datasets!A12</f>
        <v>10</v>
      </c>
      <c r="B82" t="str">
        <f>datasets!B12</f>
        <v>39-Yahoo_Social-d52350</v>
      </c>
      <c r="C82">
        <v>0.96153874395594063</v>
      </c>
      <c r="D82">
        <v>3.9166009990692356E-2</v>
      </c>
      <c r="E82">
        <v>0</v>
      </c>
      <c r="F82">
        <v>0.99730218399222026</v>
      </c>
      <c r="G82">
        <v>3.2994597073555426E-2</v>
      </c>
      <c r="H82">
        <v>3.285203084283822E-2</v>
      </c>
      <c r="I82">
        <v>0</v>
      </c>
      <c r="J82">
        <v>6.3875961288720945E-2</v>
      </c>
      <c r="K82">
        <v>6.3552166067296412E-2</v>
      </c>
      <c r="N82">
        <v>6.3237517088158321E-2</v>
      </c>
      <c r="O82">
        <v>0.99775693184458158</v>
      </c>
      <c r="P82">
        <v>0.97123006355138697</v>
      </c>
      <c r="Q82">
        <v>3.3040054324488512E-2</v>
      </c>
      <c r="R82">
        <v>0.99786791723145241</v>
      </c>
      <c r="S82">
        <v>3.3041745705506914E-2</v>
      </c>
      <c r="T82">
        <v>6.3964540375091208E-2</v>
      </c>
    </row>
    <row r="83" spans="1:20">
      <c r="A83">
        <f>datasets!A13</f>
        <v>11</v>
      </c>
      <c r="B83" t="str">
        <f>datasets!B13</f>
        <v>15-synthetic-dataset-d25000~1</v>
      </c>
      <c r="C83">
        <v>0.86388928148047217</v>
      </c>
      <c r="D83" s="15">
        <v>0.13536256439126734</v>
      </c>
      <c r="E83">
        <v>0</v>
      </c>
      <c r="F83">
        <v>0.99567224304321278</v>
      </c>
      <c r="G83">
        <v>0.13221148176154882</v>
      </c>
      <c r="H83">
        <v>0.13214803198825323</v>
      </c>
      <c r="I83">
        <v>0</v>
      </c>
      <c r="J83">
        <v>0.23343223450230133</v>
      </c>
      <c r="K83">
        <v>0.23331353741772598</v>
      </c>
      <c r="N83">
        <v>0.23234772252521632</v>
      </c>
      <c r="O83">
        <v>0.99594776872929103</v>
      </c>
      <c r="P83">
        <v>0.99522683560266112</v>
      </c>
      <c r="Q83">
        <v>0.13212668227064048</v>
      </c>
      <c r="R83">
        <v>0.99576792930137581</v>
      </c>
      <c r="S83">
        <v>0.13216811548132648</v>
      </c>
      <c r="T83">
        <v>0.23335960813983259</v>
      </c>
    </row>
    <row r="84" spans="1:20">
      <c r="A84">
        <f>datasets!A14</f>
        <v>12</v>
      </c>
      <c r="B84" t="str">
        <f>datasets!B14</f>
        <v>15-synthetic-dataset-d25000~2</v>
      </c>
    </row>
    <row r="85" spans="1:20">
      <c r="A85">
        <f>datasets!A15</f>
        <v>13</v>
      </c>
      <c r="B85" t="str">
        <f>datasets!B15</f>
        <v>20-synthetic-dataset-d45000~3</v>
      </c>
      <c r="C85">
        <f>[2]_all_summary!C127</f>
        <v>0.87221011819508665</v>
      </c>
      <c r="D85">
        <f>[2]_all_summary!D127</f>
        <v>0.12665190618955008</v>
      </c>
      <c r="E85">
        <f>[2]_all_summary!E127</f>
        <v>0</v>
      </c>
      <c r="F85">
        <f>[2]_all_summary!F127</f>
        <v>0.99608255265707579</v>
      </c>
      <c r="G85">
        <f>[2]_all_summary!G127</f>
        <v>0.12343043460732153</v>
      </c>
      <c r="H85">
        <f>[2]_all_summary!H127</f>
        <v>0.12332496316070084</v>
      </c>
      <c r="I85">
        <f>[2]_all_summary!I127</f>
        <v>0</v>
      </c>
      <c r="J85">
        <f>[2]_all_summary!J127</f>
        <v>0.21965650049430219</v>
      </c>
      <c r="K85">
        <f>[2]_all_summary!K127</f>
        <v>0.21946633888800232</v>
      </c>
      <c r="N85">
        <f>[2]_all_summary!L127</f>
        <v>0.2184738379572855</v>
      </c>
      <c r="O85">
        <f>[2]_all_summary!M127</f>
        <v>0.99672427367833039</v>
      </c>
      <c r="P85">
        <f>[2]_all_summary!N127</f>
        <v>0.99577587438972859</v>
      </c>
      <c r="Q85">
        <f>[2]_all_summary!O127</f>
        <v>0.12339571809372156</v>
      </c>
      <c r="R85">
        <f>[2]_all_summary!P127</f>
        <v>0.99667727816244411</v>
      </c>
      <c r="S85">
        <f>[2]_all_summary!Q127</f>
        <v>0.12343879295158851</v>
      </c>
      <c r="T85">
        <f>[2]_all_summary!R127</f>
        <v>0.21966861615984984</v>
      </c>
    </row>
    <row r="86" spans="1:20">
      <c r="A86">
        <f>datasets!A16</f>
        <v>14</v>
      </c>
      <c r="B86" t="str">
        <f>datasets!B16</f>
        <v>20-synthetic-dataset-d45000~4</v>
      </c>
    </row>
    <row r="88" spans="1:20" ht="15.75">
      <c r="A88" s="23" t="s">
        <v>60</v>
      </c>
      <c r="B88" s="23"/>
      <c r="C88" s="5"/>
      <c r="D88" s="5"/>
      <c r="E88" s="5"/>
      <c r="F88" s="5"/>
      <c r="G88" s="5"/>
      <c r="H88" s="5"/>
    </row>
    <row r="89" spans="1:20">
      <c r="A89">
        <f>datasets!A3</f>
        <v>1</v>
      </c>
      <c r="B89" t="str">
        <f>datasets!B3</f>
        <v>26-Yahoo_Arts-d23150</v>
      </c>
      <c r="C89" s="15">
        <f>[1]_all_summary!C75</f>
        <v>6.4705087302666026E-2</v>
      </c>
      <c r="D89">
        <f>[1]_all_summary!D75</f>
        <v>0.93410128957666794</v>
      </c>
      <c r="E89">
        <f>[1]_all_summary!E75</f>
        <v>3.5675265836839762E-2</v>
      </c>
      <c r="F89">
        <f>[1]_all_summary!F75</f>
        <v>2.7199312369114156E-2</v>
      </c>
      <c r="G89">
        <f>[1]_all_summary!G75</f>
        <v>0.38976897687053336</v>
      </c>
      <c r="H89">
        <f>[1]_all_summary!H75</f>
        <v>0.16546315489227995</v>
      </c>
      <c r="I89">
        <f>[1]_all_summary!I75</f>
        <v>3.5049119095734119E-2</v>
      </c>
      <c r="J89">
        <f>[1]_all_summary!J75</f>
        <v>5.7507854726211352E-2</v>
      </c>
      <c r="K89">
        <f>[1]_all_summary!K75</f>
        <v>2.0364690284160363E-2</v>
      </c>
      <c r="N89">
        <f>[1]_all_summary!N75</f>
        <v>2.9322707730877046E-2</v>
      </c>
      <c r="O89">
        <f>[1]_all_summary!O75</f>
        <v>3.3477228334258917E-2</v>
      </c>
      <c r="P89">
        <f>[1]_all_summary!P75</f>
        <v>1.1066772255219407E-2</v>
      </c>
      <c r="Q89">
        <f>[1]_all_summary!Q75</f>
        <v>4.3341614872539985E-2</v>
      </c>
      <c r="R89">
        <f>[1]_all_summary!R75</f>
        <v>4.3442561522790864E-2</v>
      </c>
      <c r="S89">
        <f>[1]_all_summary!S75</f>
        <v>0.26990617184941784</v>
      </c>
      <c r="T89">
        <f>[1]_all_summary!T75</f>
        <v>7.0361257264923219E-2</v>
      </c>
    </row>
    <row r="90" spans="1:20">
      <c r="A90">
        <f>datasets!A4</f>
        <v>2</v>
      </c>
      <c r="B90" t="str">
        <f>datasets!B4</f>
        <v>30-Yahoo_Business-d21920</v>
      </c>
      <c r="C90">
        <v>2.9212672772141405E-2</v>
      </c>
      <c r="D90">
        <v>0.97114362230810092</v>
      </c>
      <c r="E90">
        <v>0.52406862608805038</v>
      </c>
      <c r="F90">
        <v>0.68809425196499652</v>
      </c>
      <c r="G90">
        <v>0.85409476238508464</v>
      </c>
      <c r="H90">
        <v>0.15477392699621187</v>
      </c>
      <c r="I90">
        <v>0.83539141163750297</v>
      </c>
      <c r="J90">
        <v>0.67215959580674822</v>
      </c>
      <c r="K90">
        <v>5.6000700353032042E-2</v>
      </c>
      <c r="N90">
        <v>0.73093332644780851</v>
      </c>
      <c r="O90">
        <v>0.55446200476101104</v>
      </c>
      <c r="P90">
        <v>3.6296191377096519E-2</v>
      </c>
      <c r="Q90">
        <v>0.67712637103191953</v>
      </c>
      <c r="R90">
        <v>0.68695313895162602</v>
      </c>
      <c r="S90">
        <v>0.86290544435265215</v>
      </c>
      <c r="T90">
        <v>0.76482336919553462</v>
      </c>
    </row>
    <row r="91" spans="1:20">
      <c r="A91">
        <f>datasets!A5</f>
        <v>3</v>
      </c>
      <c r="B91" t="str">
        <f>datasets!B5</f>
        <v>20NG-d1006</v>
      </c>
      <c r="C91">
        <f>[3]_all_summary!C170</f>
        <v>5.1539513881816407E-2</v>
      </c>
      <c r="D91">
        <f>[3]_all_summary!D170</f>
        <v>0.94931707863686565</v>
      </c>
      <c r="E91">
        <f>[3]_all_summary!E170</f>
        <v>4.2883620946534938E-2</v>
      </c>
      <c r="F91">
        <f>[3]_all_summary!F170</f>
        <v>3.4432192038782415E-2</v>
      </c>
      <c r="G91">
        <f>[3]_all_summary!G170</f>
        <v>0.78089005332572459</v>
      </c>
      <c r="H91">
        <f>[3]_all_summary!H170</f>
        <v>0.58821220466067681</v>
      </c>
      <c r="I91">
        <f>[3]_all_summary!I170</f>
        <v>3.4372504831055826E-2</v>
      </c>
      <c r="J91">
        <f>[3]_all_summary!J170</f>
        <v>7.4373786851732196E-2</v>
      </c>
      <c r="K91">
        <f>[3]_all_summary!K170</f>
        <v>4.6628419747993977E-2</v>
      </c>
      <c r="N91">
        <f>[3]_all_summary!N170</f>
        <v>3.4412296302873534E-2</v>
      </c>
      <c r="O91">
        <f>[3]_all_summary!O170</f>
        <v>4.4394402357046607E-2</v>
      </c>
      <c r="P91">
        <f>[3]_all_summary!P170</f>
        <v>2.4874690024380371E-2</v>
      </c>
      <c r="Q91">
        <f>[3]_all_summary!Q170</f>
        <v>4.3962922168697412E-2</v>
      </c>
      <c r="R91">
        <f>[3]_all_summary!R170</f>
        <v>4.4501320009621384E-2</v>
      </c>
      <c r="S91">
        <f>[3]_all_summary!S170</f>
        <v>0.57224761972171312</v>
      </c>
      <c r="T91">
        <f>[3]_all_summary!T170</f>
        <v>7.3794647828468521E-2</v>
      </c>
    </row>
    <row r="92" spans="1:20">
      <c r="A92">
        <f>datasets!A6</f>
        <v>4</v>
      </c>
      <c r="B92" t="str">
        <f>datasets!B6</f>
        <v>21-Yahoo_Entertainment-d32000</v>
      </c>
      <c r="C92">
        <v>6.8227376683101665E-2</v>
      </c>
      <c r="D92">
        <v>0.93280570770099236</v>
      </c>
      <c r="E92">
        <v>0.1089415091984894</v>
      </c>
      <c r="F92">
        <v>0.1200562890632786</v>
      </c>
      <c r="G92">
        <v>0.54973712552158116</v>
      </c>
      <c r="H92">
        <v>0.24555064040152652</v>
      </c>
      <c r="I92">
        <v>0.13655596701905195</v>
      </c>
      <c r="J92">
        <v>0.16206540670042072</v>
      </c>
      <c r="K92">
        <v>8.4262894273546968E-2</v>
      </c>
      <c r="N92">
        <v>0.1244933021149808</v>
      </c>
      <c r="O92">
        <v>9.9004980637309573E-2</v>
      </c>
      <c r="P92">
        <v>5.162053271904813E-2</v>
      </c>
      <c r="Q92">
        <v>0.12122115077737915</v>
      </c>
      <c r="R92">
        <v>0.12161021554938017</v>
      </c>
      <c r="S92">
        <v>0.52557064217783767</v>
      </c>
      <c r="T92">
        <v>0.19159080091135713</v>
      </c>
    </row>
    <row r="93" spans="1:20">
      <c r="A93">
        <f>datasets!A7</f>
        <v>5</v>
      </c>
      <c r="B93" t="str">
        <f>datasets!B7</f>
        <v>22-tmc2007-d49060</v>
      </c>
    </row>
    <row r="94" spans="1:20">
      <c r="A94">
        <f>datasets!A8</f>
        <v>6</v>
      </c>
      <c r="B94" t="str">
        <f>datasets!B8</f>
        <v>23-Ohsumed-d1002</v>
      </c>
    </row>
    <row r="95" spans="1:20">
      <c r="A95">
        <f>datasets!A9</f>
        <v>7</v>
      </c>
      <c r="B95" t="str">
        <f>datasets!B9</f>
        <v>28-Imdb-d1001</v>
      </c>
      <c r="C95">
        <v>7.3833879398669117E-2</v>
      </c>
      <c r="D95">
        <v>0.92469885947051</v>
      </c>
      <c r="E95">
        <v>3.1459764987212153E-2</v>
      </c>
      <c r="F95">
        <v>6.0160357500997214E-2</v>
      </c>
      <c r="G95">
        <v>0.35194949719436014</v>
      </c>
      <c r="H95">
        <v>0.14926004581085892</v>
      </c>
      <c r="I95">
        <v>9.6169245369217851E-2</v>
      </c>
      <c r="J95">
        <v>0.10329394359508696</v>
      </c>
      <c r="K95">
        <v>2.4996545979230841E-2</v>
      </c>
      <c r="N95">
        <v>7.0667476497901824E-2</v>
      </c>
      <c r="O95">
        <v>6.6101442191980567E-2</v>
      </c>
      <c r="P95">
        <v>1.4460773662177831E-2</v>
      </c>
      <c r="Q95">
        <v>7.0636719538789847E-2</v>
      </c>
      <c r="R95">
        <v>7.3539498844935103E-2</v>
      </c>
      <c r="S95">
        <v>0.33939376452044795</v>
      </c>
      <c r="T95">
        <v>0.11177378729643003</v>
      </c>
    </row>
    <row r="96" spans="1:20">
      <c r="A96">
        <f>datasets!A10</f>
        <v>8</v>
      </c>
      <c r="B96" t="str">
        <f>datasets!B10</f>
        <v>33-Yahoo_Computers-d34100</v>
      </c>
      <c r="C96">
        <v>4.3039898299883798E-2</v>
      </c>
      <c r="D96">
        <v>0.96049491885489802</v>
      </c>
      <c r="E96">
        <v>0.380100000402325</v>
      </c>
      <c r="F96">
        <v>0.40958183051131403</v>
      </c>
      <c r="G96">
        <v>0.56604622187942899</v>
      </c>
      <c r="H96">
        <v>0.19839500622428899</v>
      </c>
      <c r="I96">
        <v>0.52029253395483399</v>
      </c>
      <c r="J96">
        <v>0.45355773595419102</v>
      </c>
      <c r="K96">
        <v>5.56392316396336E-2</v>
      </c>
      <c r="N96">
        <v>0.43927070038869398</v>
      </c>
      <c r="O96">
        <v>0.378366264670082</v>
      </c>
      <c r="P96">
        <v>3.2356794497978E-2</v>
      </c>
      <c r="Q96">
        <v>0.44307682206929</v>
      </c>
      <c r="R96">
        <v>0.44363541859526601</v>
      </c>
      <c r="S96">
        <v>0.56500381931067101</v>
      </c>
      <c r="T96">
        <v>0.497017558841369</v>
      </c>
    </row>
    <row r="97" spans="1:20">
      <c r="A97">
        <f>datasets!A11</f>
        <v>9</v>
      </c>
      <c r="B97" t="str">
        <f>datasets!B11</f>
        <v>33-Yahoo_Education-d27530</v>
      </c>
      <c r="C97">
        <v>4.6526008286947584E-2</v>
      </c>
      <c r="D97">
        <v>0.95426264317810294</v>
      </c>
      <c r="E97">
        <v>4.7848720720894765E-2</v>
      </c>
      <c r="F97">
        <v>6.1973910684988712E-2</v>
      </c>
      <c r="G97">
        <v>0.43872299596971098</v>
      </c>
      <c r="H97">
        <v>0.15246959997165277</v>
      </c>
      <c r="I97">
        <v>7.4677541898372488E-2</v>
      </c>
      <c r="J97">
        <v>8.7361862089533393E-2</v>
      </c>
      <c r="K97">
        <v>2.1209462135015685E-2</v>
      </c>
      <c r="N97">
        <v>6.5455917500242142E-2</v>
      </c>
      <c r="O97">
        <v>5.2337098798236073E-2</v>
      </c>
      <c r="P97">
        <v>1.1723340732772551E-2</v>
      </c>
      <c r="Q97">
        <v>5.774569369943755E-2</v>
      </c>
      <c r="R97">
        <v>5.8143703258836152E-2</v>
      </c>
      <c r="S97">
        <v>0.36214320444206372</v>
      </c>
      <c r="T97">
        <v>9.2264966042842733E-2</v>
      </c>
    </row>
    <row r="98" spans="1:20">
      <c r="A98">
        <f>datasets!A12</f>
        <v>10</v>
      </c>
      <c r="B98" t="str">
        <f>datasets!B12</f>
        <v>39-Yahoo_Social-d52350</v>
      </c>
    </row>
    <row r="99" spans="1:20">
      <c r="A99">
        <f>datasets!A13</f>
        <v>11</v>
      </c>
      <c r="B99" t="str">
        <f>datasets!B13</f>
        <v>15-synthetic-dataset-d25000~1</v>
      </c>
      <c r="C99" s="15">
        <v>0.13353927385640904</v>
      </c>
      <c r="D99">
        <v>0.86643303250035764</v>
      </c>
      <c r="E99">
        <v>1.9381619196434693E-4</v>
      </c>
      <c r="F99">
        <v>3.461782972434658E-3</v>
      </c>
      <c r="G99">
        <v>0.20740154283745416</v>
      </c>
      <c r="H99">
        <v>0.13969551075120293</v>
      </c>
      <c r="I99">
        <v>6.5590617202491005E-3</v>
      </c>
      <c r="J99">
        <v>7.0315770792013042E-3</v>
      </c>
      <c r="K99">
        <v>5.1279147741688938E-3</v>
      </c>
      <c r="N99">
        <v>4.5231710903207252E-3</v>
      </c>
      <c r="O99">
        <v>3.5849207342125581E-3</v>
      </c>
      <c r="P99">
        <v>2.6300021943087182E-3</v>
      </c>
      <c r="Q99">
        <v>3.4301216419752524E-3</v>
      </c>
      <c r="R99">
        <v>3.4745933808218248E-3</v>
      </c>
      <c r="S99">
        <v>0.15173451287736092</v>
      </c>
      <c r="T99">
        <v>6.710031806235953E-3</v>
      </c>
    </row>
    <row r="100" spans="1:20">
      <c r="A100">
        <f>datasets!A14</f>
        <v>12</v>
      </c>
      <c r="B100" t="str">
        <f>datasets!B14</f>
        <v>15-synthetic-dataset-d25000~2</v>
      </c>
    </row>
    <row r="101" spans="1:20">
      <c r="A101">
        <f>datasets!A15</f>
        <v>13</v>
      </c>
      <c r="B101" t="str">
        <f>datasets!B15</f>
        <v>20-synthetic-dataset-d45000~3</v>
      </c>
    </row>
    <row r="102" spans="1:20">
      <c r="A102">
        <f>datasets!A16</f>
        <v>14</v>
      </c>
      <c r="B102" t="str">
        <f>datasets!B16</f>
        <v>20-synthetic-dataset-d45000~4</v>
      </c>
    </row>
    <row r="104" spans="1:20" ht="15.75">
      <c r="A104" s="23" t="s">
        <v>61</v>
      </c>
      <c r="B104" s="23"/>
      <c r="C104" s="5"/>
      <c r="D104" s="5"/>
      <c r="E104" s="5"/>
      <c r="F104" s="5"/>
      <c r="G104" s="5"/>
      <c r="H104" s="5"/>
    </row>
    <row r="105" spans="1:20">
      <c r="A105">
        <f>datasets!A3</f>
        <v>1</v>
      </c>
      <c r="B105" t="str">
        <f>datasets!B3</f>
        <v>26-Yahoo_Arts-d23150</v>
      </c>
      <c r="C105" s="16">
        <v>6.4632189500258702E-2</v>
      </c>
      <c r="D105">
        <v>0.9368259818906467</v>
      </c>
      <c r="E105">
        <v>2.9408808628875051E-2</v>
      </c>
      <c r="F105">
        <v>1.502197761002194E-2</v>
      </c>
      <c r="G105">
        <v>0.50734189103943883</v>
      </c>
      <c r="H105">
        <v>0.19716302243300093</v>
      </c>
      <c r="I105">
        <v>1.7970435860603449E-2</v>
      </c>
      <c r="J105">
        <v>4.9274864636270871E-2</v>
      </c>
      <c r="K105">
        <v>2.0752265504132693E-2</v>
      </c>
      <c r="N105">
        <v>1.5835466608490781E-2</v>
      </c>
      <c r="O105">
        <v>2.6481907409354813E-2</v>
      </c>
      <c r="P105">
        <v>1.1259036154949251E-2</v>
      </c>
      <c r="Q105">
        <v>3.5614345159699211E-2</v>
      </c>
      <c r="R105">
        <v>3.6018235524211219E-2</v>
      </c>
      <c r="S105">
        <v>0.25434399906558197</v>
      </c>
      <c r="T105">
        <v>6.2398483539042884E-2</v>
      </c>
    </row>
    <row r="106" spans="1:20">
      <c r="A106">
        <f>datasets!A4</f>
        <v>2</v>
      </c>
      <c r="B106" t="str">
        <f>datasets!B4</f>
        <v>30-Yahoo_Business-d21920</v>
      </c>
      <c r="C106">
        <v>2.9244870333805999E-2</v>
      </c>
      <c r="D106">
        <v>0.97117804189813917</v>
      </c>
      <c r="E106">
        <v>0.52508019011095397</v>
      </c>
      <c r="F106">
        <v>0.6772422431515811</v>
      </c>
      <c r="G106">
        <v>0.8592951345496691</v>
      </c>
      <c r="H106">
        <v>0.10649833922998994</v>
      </c>
      <c r="I106">
        <v>0.85082780909914435</v>
      </c>
      <c r="J106">
        <v>0.6706106686838611</v>
      </c>
      <c r="K106">
        <v>5.9584936446884777E-2</v>
      </c>
      <c r="N106">
        <v>0.72754697073433672</v>
      </c>
      <c r="O106">
        <v>0.55010156734859406</v>
      </c>
      <c r="P106">
        <v>4.3063509645571048E-2</v>
      </c>
      <c r="Q106">
        <v>0.67591996999613668</v>
      </c>
      <c r="R106">
        <v>0.68269595928784388</v>
      </c>
      <c r="S106">
        <v>0.86849237722351413</v>
      </c>
      <c r="T106">
        <v>0.76436539764357914</v>
      </c>
    </row>
    <row r="107" spans="1:20">
      <c r="A107">
        <f>datasets!A5</f>
        <v>3</v>
      </c>
      <c r="B107" t="str">
        <f>datasets!B5</f>
        <v>20NG-d1006</v>
      </c>
      <c r="C107">
        <v>4.3813401074891498E-2</v>
      </c>
      <c r="D107">
        <v>0.95922778786969054</v>
      </c>
      <c r="E107">
        <v>0.3050672818593792</v>
      </c>
      <c r="F107">
        <v>0.27441051568789393</v>
      </c>
      <c r="G107">
        <v>0.69827634194439425</v>
      </c>
      <c r="H107">
        <v>0.59051623454357571</v>
      </c>
      <c r="I107">
        <v>0.24948338965206218</v>
      </c>
      <c r="J107">
        <v>0.46201892027019242</v>
      </c>
      <c r="K107">
        <v>0.40887987568709316</v>
      </c>
      <c r="N107">
        <v>0.2658382438023994</v>
      </c>
      <c r="O107">
        <v>0.35516494772713991</v>
      </c>
      <c r="P107">
        <v>0.31952644509646383</v>
      </c>
      <c r="Q107">
        <v>0.33271893241032713</v>
      </c>
      <c r="R107">
        <v>0.35762456089734895</v>
      </c>
      <c r="S107">
        <v>0.71199804544993139</v>
      </c>
      <c r="T107">
        <v>0.47045377952187567</v>
      </c>
    </row>
    <row r="108" spans="1:20">
      <c r="A108">
        <f>datasets!A6</f>
        <v>4</v>
      </c>
      <c r="B108" t="str">
        <f>datasets!B6</f>
        <v>21-Yahoo_Entertainment-d32000</v>
      </c>
      <c r="C108">
        <v>6.7445562656343896E-2</v>
      </c>
      <c r="D108">
        <v>0.93559031919460167</v>
      </c>
      <c r="E108">
        <v>7.8032439997371889E-2</v>
      </c>
      <c r="F108">
        <v>3.4131324847444175E-2</v>
      </c>
      <c r="G108">
        <v>0.61790903184296997</v>
      </c>
      <c r="H108">
        <v>0.29998756073143262</v>
      </c>
      <c r="I108">
        <v>3.8082742349453337E-2</v>
      </c>
      <c r="J108">
        <v>0.13210748689316471</v>
      </c>
      <c r="K108">
        <v>7.4259872795623197E-2</v>
      </c>
      <c r="N108">
        <v>3.5197254754437343E-2</v>
      </c>
      <c r="O108">
        <v>7.6786768482389064E-2</v>
      </c>
      <c r="P108">
        <v>4.4125545843268381E-2</v>
      </c>
      <c r="Q108">
        <v>8.8106630432387353E-2</v>
      </c>
      <c r="R108">
        <v>8.9861934329320339E-2</v>
      </c>
      <c r="S108">
        <v>0.4559301021984537</v>
      </c>
      <c r="T108">
        <v>0.14867271110766761</v>
      </c>
    </row>
    <row r="109" spans="1:20">
      <c r="A109">
        <f>datasets!A7</f>
        <v>5</v>
      </c>
      <c r="B109" t="str">
        <f>datasets!B7</f>
        <v>22-tmc2007-d49060</v>
      </c>
    </row>
    <row r="110" spans="1:20">
      <c r="A110">
        <f>datasets!A8</f>
        <v>6</v>
      </c>
      <c r="B110" t="str">
        <f>datasets!B8</f>
        <v>23-Ohsumed-d1002</v>
      </c>
    </row>
    <row r="111" spans="1:20">
      <c r="A111">
        <f>datasets!A9</f>
        <v>7</v>
      </c>
      <c r="B111" t="str">
        <f>datasets!B9</f>
        <v>28-Imdb-d1001</v>
      </c>
      <c r="C111">
        <v>7.4192047220360199E-2</v>
      </c>
      <c r="D111">
        <v>0.92472611976973684</v>
      </c>
      <c r="E111">
        <v>2.9411644023696528E-2</v>
      </c>
      <c r="F111">
        <v>8.1094942827771313E-2</v>
      </c>
      <c r="G111">
        <v>0.35910890404178469</v>
      </c>
      <c r="H111">
        <v>0.16730262970665996</v>
      </c>
      <c r="I111">
        <v>0.11086738888013334</v>
      </c>
      <c r="J111">
        <v>0.12477088234550761</v>
      </c>
      <c r="K111">
        <v>5.1915219751733063E-2</v>
      </c>
      <c r="N111">
        <v>9.1539790670132737E-2</v>
      </c>
      <c r="O111">
        <v>7.742645006269383E-2</v>
      </c>
      <c r="P111">
        <v>3.157285836758144E-2</v>
      </c>
      <c r="Q111">
        <v>7.4717077512028815E-2</v>
      </c>
      <c r="R111">
        <v>8.198700846291955E-2</v>
      </c>
      <c r="S111">
        <v>0.36305276242110202</v>
      </c>
      <c r="T111">
        <v>0.130339250047596</v>
      </c>
    </row>
    <row r="112" spans="1:20">
      <c r="A112">
        <f>datasets!A10</f>
        <v>8</v>
      </c>
      <c r="B112" t="str">
        <f>datasets!B10</f>
        <v>33-Yahoo_Computers-d34100</v>
      </c>
      <c r="C112">
        <v>4.43479125797831E-2</v>
      </c>
      <c r="D112">
        <v>0.95645945180551206</v>
      </c>
      <c r="E112">
        <v>0.27544341506497644</v>
      </c>
      <c r="F112">
        <v>0.32116288506433249</v>
      </c>
      <c r="G112">
        <v>0.54130861706945277</v>
      </c>
      <c r="H112">
        <v>0.15859194594883141</v>
      </c>
      <c r="I112">
        <v>0.39445216246951731</v>
      </c>
      <c r="J112">
        <v>0.38061621996793832</v>
      </c>
      <c r="K112">
        <v>6.4330919965225622E-2</v>
      </c>
      <c r="N112">
        <v>0.34070985115269581</v>
      </c>
      <c r="O112">
        <v>0.29889577960132679</v>
      </c>
      <c r="P112">
        <v>4.2032443054383445E-2</v>
      </c>
      <c r="Q112">
        <v>0.34353471915040268</v>
      </c>
      <c r="R112">
        <v>0.35113784149398053</v>
      </c>
      <c r="S112">
        <v>0.53647473456617012</v>
      </c>
      <c r="T112">
        <v>0.42084741344224397</v>
      </c>
    </row>
    <row r="113" spans="1:20">
      <c r="A113">
        <f>datasets!A11</f>
        <v>9</v>
      </c>
      <c r="B113" t="str">
        <f>datasets!B11</f>
        <v>33-Yahoo_Education-d27530</v>
      </c>
      <c r="C113">
        <v>4.40453393571981E-2</v>
      </c>
      <c r="D113">
        <v>0.95712164664649924</v>
      </c>
      <c r="E113">
        <v>4.1298766735502569E-2</v>
      </c>
      <c r="F113">
        <v>2.7880664431636202E-2</v>
      </c>
      <c r="G113">
        <v>0.63224943985723481</v>
      </c>
      <c r="H113">
        <v>0.1777806560787398</v>
      </c>
      <c r="I113">
        <v>3.3479548079287658E-2</v>
      </c>
      <c r="J113">
        <v>0.10784898703669739</v>
      </c>
      <c r="K113">
        <v>4.2367899684043031E-2</v>
      </c>
      <c r="N113">
        <v>2.9653855504015128E-2</v>
      </c>
      <c r="O113">
        <v>6.0198548655875969E-2</v>
      </c>
      <c r="P113">
        <v>2.4391815680827999E-2</v>
      </c>
      <c r="Q113">
        <v>5.4406699391125184E-2</v>
      </c>
      <c r="R113">
        <v>5.5378598170415613E-2</v>
      </c>
      <c r="S113">
        <v>0.43589660489784288</v>
      </c>
      <c r="T113">
        <v>9.770791097071449E-2</v>
      </c>
    </row>
    <row r="114" spans="1:20">
      <c r="A114">
        <f>datasets!A12</f>
        <v>10</v>
      </c>
      <c r="B114" t="str">
        <f>datasets!B12</f>
        <v>39-Yahoo_Social-d52350</v>
      </c>
    </row>
    <row r="115" spans="1:20">
      <c r="A115">
        <f>datasets!A13</f>
        <v>11</v>
      </c>
      <c r="B115" t="str">
        <f>datasets!B13</f>
        <v>15-synthetic-dataset-d25000~1</v>
      </c>
      <c r="C115" s="15">
        <v>0.135952702996185</v>
      </c>
      <c r="D115">
        <v>0.86370257164953324</v>
      </c>
      <c r="E115">
        <v>1.7681959709020694E-3</v>
      </c>
      <c r="F115">
        <v>8.5745117614927507E-3</v>
      </c>
      <c r="G115">
        <v>0.19566259105359132</v>
      </c>
      <c r="H115">
        <v>0.14640868193794343</v>
      </c>
      <c r="I115">
        <v>1.4220615028903573E-2</v>
      </c>
      <c r="J115">
        <v>2.4122968028788709E-2</v>
      </c>
      <c r="K115">
        <v>1.939347711214379E-2</v>
      </c>
      <c r="N115">
        <v>1.0787881445588822E-2</v>
      </c>
      <c r="O115">
        <v>1.2965830213558547E-2</v>
      </c>
      <c r="P115">
        <v>1.0572134266890867E-2</v>
      </c>
      <c r="Q115">
        <v>1.2474735783696069E-2</v>
      </c>
      <c r="R115">
        <v>1.314915703527631E-2</v>
      </c>
      <c r="S115">
        <v>0.17935293971075153</v>
      </c>
      <c r="T115">
        <v>2.4070958224176396E-2</v>
      </c>
    </row>
    <row r="116" spans="1:20">
      <c r="A116">
        <f>datasets!A14</f>
        <v>12</v>
      </c>
      <c r="B116" t="str">
        <f>datasets!B14</f>
        <v>15-synthetic-dataset-d25000~2</v>
      </c>
    </row>
    <row r="117" spans="1:20">
      <c r="A117">
        <f>datasets!A15</f>
        <v>13</v>
      </c>
      <c r="B117" t="str">
        <f>datasets!B15</f>
        <v>20-synthetic-dataset-d45000~3</v>
      </c>
    </row>
    <row r="118" spans="1:20">
      <c r="A118">
        <f>datasets!A16</f>
        <v>14</v>
      </c>
      <c r="B118" t="str">
        <f>datasets!B16</f>
        <v>20-synthetic-dataset-d45000~4</v>
      </c>
    </row>
    <row r="120" spans="1:20" ht="15.75">
      <c r="A120" s="23" t="s">
        <v>77</v>
      </c>
      <c r="B120" s="23"/>
      <c r="C120" s="5"/>
      <c r="D120" s="5"/>
      <c r="E120" s="5"/>
      <c r="F120" s="5"/>
      <c r="G120" s="5"/>
      <c r="H120" s="5"/>
    </row>
    <row r="121" spans="1:20">
      <c r="A121">
        <f>datasets!A3</f>
        <v>1</v>
      </c>
      <c r="B121" t="str">
        <f>datasets!B3</f>
        <v>26-Yahoo_Arts-d23150</v>
      </c>
      <c r="C121">
        <v>0.92208438270747195</v>
      </c>
      <c r="D121" s="15">
        <v>7.8961763826407072E-2</v>
      </c>
      <c r="E121">
        <v>0</v>
      </c>
      <c r="F121">
        <v>0.89266600564813325</v>
      </c>
      <c r="G121">
        <v>5.9381812141791702E-2</v>
      </c>
      <c r="H121">
        <v>6.3866673572146745E-2</v>
      </c>
      <c r="I121">
        <v>0</v>
      </c>
      <c r="J121">
        <v>0.11145207493190942</v>
      </c>
      <c r="K121">
        <v>0.11966048525037204</v>
      </c>
      <c r="N121">
        <v>0.10991391524176146</v>
      </c>
      <c r="O121">
        <v>0.90604910949833661</v>
      </c>
      <c r="P121">
        <v>0.94771241120366922</v>
      </c>
      <c r="Q121">
        <v>5.9151937464646968E-2</v>
      </c>
      <c r="R121">
        <v>0.88144885146472096</v>
      </c>
      <c r="S121">
        <v>5.9332158821413961E-2</v>
      </c>
      <c r="T121">
        <v>0.11117335919647967</v>
      </c>
    </row>
    <row r="122" spans="1:20">
      <c r="A122">
        <f>datasets!A4</f>
        <v>2</v>
      </c>
      <c r="B122" t="str">
        <f>datasets!B4</f>
        <v>30-Yahoo_Business-d21920</v>
      </c>
      <c r="C122">
        <f>[4]_all_summary!C188</f>
        <v>0.94668788613364074</v>
      </c>
      <c r="D122">
        <f>[4]_all_summary!D188</f>
        <v>5.3334171522382318E-2</v>
      </c>
      <c r="E122">
        <f>[4]_all_summary!E188</f>
        <v>0</v>
      </c>
      <c r="F122">
        <f>[4]_all_summary!F188</f>
        <v>1</v>
      </c>
      <c r="G122">
        <f>[4]_all_summary!G188</f>
        <v>5.3334171522382193E-2</v>
      </c>
      <c r="H122">
        <f>[4]_all_summary!H188</f>
        <v>5.3334171522382158E-2</v>
      </c>
      <c r="I122">
        <f>[4]_all_summary!I188</f>
        <v>0</v>
      </c>
      <c r="J122">
        <f>[4]_all_summary!J188</f>
        <v>0.1012648247073147</v>
      </c>
      <c r="K122">
        <f>[4]_all_summary!K188</f>
        <v>0.10105161650217599</v>
      </c>
      <c r="N122">
        <f>[4]_all_summary!N188</f>
        <v>9.9926321952070282E-2</v>
      </c>
      <c r="O122">
        <f>[4]_all_summary!O188</f>
        <v>1</v>
      </c>
      <c r="P122">
        <f>[4]_all_summary!P188</f>
        <v>0.96086956521739075</v>
      </c>
      <c r="Q122">
        <f>[4]_all_summary!Q188</f>
        <v>5.3334171522382318E-2</v>
      </c>
      <c r="R122">
        <f>[4]_all_summary!R188</f>
        <v>1</v>
      </c>
      <c r="S122">
        <f>[4]_all_summary!S188</f>
        <v>5.3334171522382318E-2</v>
      </c>
      <c r="T122">
        <f>[4]_all_summary!T188</f>
        <v>0.10126482470731492</v>
      </c>
    </row>
    <row r="123" spans="1:20">
      <c r="A123">
        <f>datasets!A5</f>
        <v>3</v>
      </c>
      <c r="B123" t="str">
        <f>datasets!B5</f>
        <v>20NG-d1006</v>
      </c>
      <c r="C123">
        <v>0.90451613817674825</v>
      </c>
      <c r="D123">
        <v>9.3929006423359426E-2</v>
      </c>
      <c r="E123">
        <v>0</v>
      </c>
      <c r="F123">
        <v>0.97230254744430422</v>
      </c>
      <c r="G123">
        <v>5.1469268934887888E-2</v>
      </c>
      <c r="H123">
        <v>5.2326804824004092E-2</v>
      </c>
      <c r="I123">
        <v>0</v>
      </c>
      <c r="J123">
        <v>9.7662338403713161E-2</v>
      </c>
      <c r="K123">
        <v>9.9177974631685387E-2</v>
      </c>
      <c r="N123">
        <v>9.9933425595242598E-2</v>
      </c>
      <c r="O123">
        <v>0.95306434405253704</v>
      </c>
      <c r="P123">
        <v>0.95242381851917035</v>
      </c>
      <c r="Q123">
        <v>5.1464659531550973E-2</v>
      </c>
      <c r="R123">
        <v>0.9525740247798854</v>
      </c>
      <c r="S123">
        <v>5.1466627289305011E-2</v>
      </c>
      <c r="T123">
        <v>9.7654976742234972E-2</v>
      </c>
    </row>
    <row r="124" spans="1:20">
      <c r="A124">
        <f>datasets!A6</f>
        <v>4</v>
      </c>
      <c r="B124" t="str">
        <f>datasets!B6</f>
        <v>21-Yahoo_Entertainment-d32000</v>
      </c>
      <c r="C124">
        <v>0.89900750226978432</v>
      </c>
      <c r="D124">
        <v>0.10253788675306122</v>
      </c>
      <c r="E124">
        <v>0</v>
      </c>
      <c r="F124">
        <v>0.99447614612015367</v>
      </c>
      <c r="G124">
        <v>6.9317794583012293E-2</v>
      </c>
      <c r="H124">
        <v>6.748622703173246E-2</v>
      </c>
      <c r="I124">
        <v>0</v>
      </c>
      <c r="J124">
        <v>0.12955491267170494</v>
      </c>
      <c r="K124">
        <v>0.12601259414224233</v>
      </c>
      <c r="N124">
        <v>0.12641655817172887</v>
      </c>
      <c r="O124">
        <v>0.99007172295237877</v>
      </c>
      <c r="P124">
        <v>0.95260497838634406</v>
      </c>
      <c r="Q124">
        <v>6.924175435139357E-2</v>
      </c>
      <c r="R124">
        <v>0.99438146232511082</v>
      </c>
      <c r="S124">
        <v>6.9304087748804047E-2</v>
      </c>
      <c r="T124">
        <v>0.12956792908640366</v>
      </c>
    </row>
    <row r="125" spans="1:20">
      <c r="A125">
        <f>datasets!A7</f>
        <v>5</v>
      </c>
      <c r="B125" t="str">
        <f>datasets!B7</f>
        <v>22-tmc2007-d49060</v>
      </c>
    </row>
    <row r="126" spans="1:20">
      <c r="A126">
        <f>datasets!A8</f>
        <v>6</v>
      </c>
      <c r="B126" t="str">
        <f>datasets!B8</f>
        <v>23-Ohsumed-d1002</v>
      </c>
    </row>
    <row r="127" spans="1:20">
      <c r="A127">
        <f>datasets!A9</f>
        <v>7</v>
      </c>
      <c r="B127" t="str">
        <f>datasets!B9</f>
        <v>28-Imdb-d1001</v>
      </c>
      <c r="C127">
        <v>0.90050174932592075</v>
      </c>
      <c r="D127">
        <v>0.10121226204931326</v>
      </c>
      <c r="E127">
        <v>0</v>
      </c>
      <c r="F127">
        <v>0.98114307529815725</v>
      </c>
      <c r="G127">
        <v>7.2361597933816885E-2</v>
      </c>
      <c r="H127">
        <v>7.1657021562647485E-2</v>
      </c>
      <c r="I127">
        <v>0</v>
      </c>
      <c r="J127">
        <v>0.13473812962063481</v>
      </c>
      <c r="K127">
        <v>0.13337227512521341</v>
      </c>
      <c r="N127">
        <v>0.13002091209132907</v>
      </c>
      <c r="O127">
        <v>0.97919462460292106</v>
      </c>
      <c r="P127">
        <v>0.96446653694819895</v>
      </c>
      <c r="Q127">
        <v>7.2249274357792645E-2</v>
      </c>
      <c r="R127">
        <v>0.98255230249321068</v>
      </c>
      <c r="S127">
        <v>7.236236775735988E-2</v>
      </c>
      <c r="T127">
        <v>0.13477045205369917</v>
      </c>
    </row>
    <row r="128" spans="1:20">
      <c r="A128">
        <f>datasets!A10</f>
        <v>8</v>
      </c>
      <c r="B128" t="str">
        <f>datasets!B10</f>
        <v>33-Yahoo_Computers-d34100</v>
      </c>
      <c r="C128">
        <v>0.95638775411446209</v>
      </c>
      <c r="D128">
        <v>4.3950060474424714E-2</v>
      </c>
      <c r="E128">
        <v>0</v>
      </c>
      <c r="F128">
        <v>0.82540225536227296</v>
      </c>
      <c r="G128">
        <v>3.9923892301666465E-2</v>
      </c>
      <c r="H128">
        <v>4.4383103835318016E-2</v>
      </c>
      <c r="I128">
        <v>0</v>
      </c>
      <c r="J128">
        <v>7.6315819619216879E-2</v>
      </c>
      <c r="K128">
        <v>8.4843337471843083E-2</v>
      </c>
      <c r="N128">
        <v>7.379165896688919E-2</v>
      </c>
      <c r="O128">
        <v>0.86372581491878531</v>
      </c>
      <c r="P128">
        <v>0.96262921721187467</v>
      </c>
      <c r="Q128">
        <v>3.969298281704528E-2</v>
      </c>
      <c r="R128">
        <v>0.8346177903004055</v>
      </c>
      <c r="S128">
        <v>3.980763592956562E-2</v>
      </c>
      <c r="T128">
        <v>7.5982109995908043E-2</v>
      </c>
    </row>
    <row r="129" spans="1:20">
      <c r="A129">
        <f>datasets!A11</f>
        <v>9</v>
      </c>
      <c r="B129" t="str">
        <f>datasets!B11</f>
        <v>33-Yahoo_Education-d27530</v>
      </c>
      <c r="C129">
        <v>0.94038393576513857</v>
      </c>
      <c r="D129">
        <v>6.0923712964412076E-2</v>
      </c>
      <c r="E129">
        <v>0</v>
      </c>
      <c r="F129">
        <v>0.92723917184830884</v>
      </c>
      <c r="G129">
        <v>4.2304840259022647E-2</v>
      </c>
      <c r="H129">
        <v>4.396183273052124E-2</v>
      </c>
      <c r="I129">
        <v>0</v>
      </c>
      <c r="J129">
        <v>8.0931153755184185E-2</v>
      </c>
      <c r="K129">
        <v>8.4101788628880902E-2</v>
      </c>
      <c r="N129">
        <v>7.9744876548307406E-2</v>
      </c>
      <c r="O129">
        <v>0.93171022904261347</v>
      </c>
      <c r="P129">
        <v>0.96938186891715206</v>
      </c>
      <c r="Q129">
        <v>4.2227950120475137E-2</v>
      </c>
      <c r="R129">
        <v>0.92342242985924572</v>
      </c>
      <c r="S129">
        <v>4.2290456188722757E-2</v>
      </c>
      <c r="T129">
        <v>8.0873350003854441E-2</v>
      </c>
    </row>
    <row r="130" spans="1:20">
      <c r="A130">
        <f>datasets!A12</f>
        <v>10</v>
      </c>
      <c r="B130" t="str">
        <f>datasets!B12</f>
        <v>39-Yahoo_Social-d52350</v>
      </c>
      <c r="C130">
        <v>0.950027405593866</v>
      </c>
      <c r="D130">
        <v>5.0671331851726037E-2</v>
      </c>
      <c r="E130">
        <v>0</v>
      </c>
      <c r="F130">
        <v>0.99255052387778608</v>
      </c>
      <c r="G130">
        <v>3.2993459012649592E-2</v>
      </c>
      <c r="H130">
        <v>3.2821088803554735E-2</v>
      </c>
      <c r="I130">
        <v>0</v>
      </c>
      <c r="J130">
        <v>6.3848055296677753E-2</v>
      </c>
      <c r="K130">
        <v>6.345715420908675E-2</v>
      </c>
      <c r="N130">
        <v>6.3248830464062156E-2</v>
      </c>
      <c r="O130">
        <v>0.98537595401114897</v>
      </c>
      <c r="P130">
        <v>0.95423147897470462</v>
      </c>
      <c r="Q130">
        <v>3.2965015914608244E-2</v>
      </c>
      <c r="R130">
        <v>0.99194387519800631</v>
      </c>
      <c r="S130">
        <v>3.2984163691240305E-2</v>
      </c>
      <c r="T130">
        <v>6.3844429389684099E-2</v>
      </c>
    </row>
    <row r="131" spans="1:20">
      <c r="A131">
        <f>datasets!A13</f>
        <v>11</v>
      </c>
      <c r="B131" t="str">
        <f>datasets!B13</f>
        <v>15-synthetic-dataset-d25000~1</v>
      </c>
      <c r="C131">
        <v>0.82705042810049256</v>
      </c>
      <c r="D131" s="15">
        <v>0.17613253267077339</v>
      </c>
      <c r="E131">
        <v>0</v>
      </c>
      <c r="F131">
        <v>0.93702362678672724</v>
      </c>
      <c r="G131">
        <v>0.1312077506123874</v>
      </c>
      <c r="H131">
        <v>0.13259102138961282</v>
      </c>
      <c r="I131">
        <v>0</v>
      </c>
      <c r="J131">
        <v>0.22999357696435846</v>
      </c>
      <c r="K131">
        <v>0.23227124588641709</v>
      </c>
      <c r="N131">
        <v>0.22861519671642896</v>
      </c>
      <c r="O131">
        <v>0.93082943830605647</v>
      </c>
      <c r="P131">
        <v>0.93750602317587484</v>
      </c>
      <c r="Q131">
        <v>0.13044855593260291</v>
      </c>
      <c r="R131">
        <v>0.93510131417126185</v>
      </c>
      <c r="S131">
        <v>0.13120569695138201</v>
      </c>
      <c r="T131">
        <v>0.23012012676386961</v>
      </c>
    </row>
    <row r="132" spans="1:20">
      <c r="A132">
        <f>datasets!A14</f>
        <v>12</v>
      </c>
      <c r="B132" t="str">
        <f>datasets!B14</f>
        <v>15-synthetic-dataset-d25000~2</v>
      </c>
    </row>
    <row r="133" spans="1:20">
      <c r="A133">
        <f>datasets!A15</f>
        <v>13</v>
      </c>
      <c r="B133" t="str">
        <f>datasets!B15</f>
        <v>20-synthetic-dataset-d45000~3</v>
      </c>
      <c r="C133">
        <v>0.85617508269768339</v>
      </c>
      <c r="D133">
        <v>0.14732149411234541</v>
      </c>
      <c r="E133">
        <v>0</v>
      </c>
      <c r="F133">
        <v>0.98619057787718301</v>
      </c>
      <c r="G133">
        <v>0.1040716918803376</v>
      </c>
      <c r="H133">
        <v>9.9045809390543665E-2</v>
      </c>
      <c r="I133">
        <v>0</v>
      </c>
      <c r="J133">
        <v>0.18851690275123636</v>
      </c>
      <c r="K133">
        <v>0.17497617565563051</v>
      </c>
      <c r="N133">
        <v>0.18537446195589424</v>
      </c>
      <c r="O133">
        <v>1</v>
      </c>
      <c r="P133">
        <v>0.75</v>
      </c>
      <c r="Q133">
        <v>0.10407592796261828</v>
      </c>
      <c r="R133">
        <v>0.99993688185651974</v>
      </c>
      <c r="S133">
        <v>0.10407592796261828</v>
      </c>
      <c r="T133">
        <v>0.188522785705173</v>
      </c>
    </row>
    <row r="134" spans="1:20">
      <c r="A134">
        <f>datasets!A16</f>
        <v>14</v>
      </c>
      <c r="B134" t="str">
        <f>datasets!B16</f>
        <v>20-synthetic-dataset-d45000~4</v>
      </c>
    </row>
    <row r="136" spans="1:20" ht="15.75">
      <c r="A136" s="23" t="s">
        <v>63</v>
      </c>
      <c r="B136" s="23"/>
    </row>
    <row r="137" spans="1:20">
      <c r="A137">
        <f>datasets!A3</f>
        <v>1</v>
      </c>
      <c r="B137" t="str">
        <f>datasets!B3</f>
        <v>26-Yahoo_Arts-d23150</v>
      </c>
      <c r="C137" s="5">
        <v>6.3483753627711845E-2</v>
      </c>
      <c r="D137">
        <v>0.93643263015412725</v>
      </c>
      <c r="E137">
        <v>1.1467073930711851E-2</v>
      </c>
      <c r="F137">
        <v>1.2297813452686757E-2</v>
      </c>
      <c r="G137">
        <v>0.5923149395762487</v>
      </c>
      <c r="H137">
        <v>0.15119747246359777</v>
      </c>
      <c r="I137">
        <v>1.6588419015429769E-2</v>
      </c>
      <c r="J137">
        <v>2.0803942613748461E-2</v>
      </c>
      <c r="K137">
        <v>6.9961503136515644E-3</v>
      </c>
      <c r="N137">
        <v>1.35630204411832E-2</v>
      </c>
      <c r="O137">
        <v>1.0614888388132163E-2</v>
      </c>
      <c r="P137">
        <v>3.5931992524315007E-3</v>
      </c>
      <c r="Q137">
        <v>1.3830330283712177E-2</v>
      </c>
      <c r="R137">
        <v>1.3860306954781248E-2</v>
      </c>
      <c r="S137">
        <v>0.24896019602374123</v>
      </c>
      <c r="T137">
        <v>2.6086323166001405E-2</v>
      </c>
    </row>
    <row r="138" spans="1:20">
      <c r="A138">
        <f>datasets!A4</f>
        <v>2</v>
      </c>
      <c r="B138" t="str">
        <f>datasets!B4</f>
        <v>30-Yahoo_Business-d21920</v>
      </c>
      <c r="C138">
        <v>2.8703488887578808E-2</v>
      </c>
      <c r="D138">
        <v>0.97127211397610591</v>
      </c>
      <c r="E138">
        <v>0.52838424105072701</v>
      </c>
      <c r="F138">
        <v>0.68108318757556663</v>
      </c>
      <c r="G138">
        <v>0.8636977065419813</v>
      </c>
      <c r="H138">
        <v>7.1330226910129038E-2</v>
      </c>
      <c r="I138">
        <v>0.86229774526875114</v>
      </c>
      <c r="J138">
        <v>0.67054787740880917</v>
      </c>
      <c r="K138">
        <v>4.556808938374917E-2</v>
      </c>
      <c r="N138">
        <v>0.73373354843876171</v>
      </c>
      <c r="O138">
        <v>0.54816327775272855</v>
      </c>
      <c r="P138">
        <v>3.4390218150799789E-2</v>
      </c>
      <c r="Q138">
        <v>0.67770224958353209</v>
      </c>
      <c r="R138">
        <v>0.68170343250473542</v>
      </c>
      <c r="S138">
        <v>0.86726270074726997</v>
      </c>
      <c r="T138">
        <v>0.7632750525880394</v>
      </c>
    </row>
    <row r="139" spans="1:20">
      <c r="A139">
        <f>datasets!A5</f>
        <v>3</v>
      </c>
      <c r="B139" t="str">
        <f>datasets!B5</f>
        <v>20NG-d1006</v>
      </c>
      <c r="C139">
        <v>5.1092482894182702E-2</v>
      </c>
      <c r="D139">
        <v>0.94975658622224024</v>
      </c>
      <c r="E139">
        <v>3.6423473412975048E-2</v>
      </c>
      <c r="F139">
        <v>3.0479353239997238E-2</v>
      </c>
      <c r="G139">
        <v>0.72492129860342691</v>
      </c>
      <c r="H139">
        <v>0.63765165513075239</v>
      </c>
      <c r="I139">
        <v>3.0833515520685369E-2</v>
      </c>
      <c r="J139">
        <v>6.0887311569608082E-2</v>
      </c>
      <c r="K139">
        <v>2.9773774021364583E-2</v>
      </c>
      <c r="N139">
        <v>3.0597407333559944E-2</v>
      </c>
      <c r="O139">
        <v>3.6721225409991461E-2</v>
      </c>
      <c r="P139">
        <v>1.5754148522844964E-2</v>
      </c>
      <c r="Q139">
        <v>3.6689301970369959E-2</v>
      </c>
      <c r="R139">
        <v>3.6756354455151671E-2</v>
      </c>
      <c r="S139">
        <v>0.53861351416653136</v>
      </c>
      <c r="T139">
        <v>5.9768973076381668E-2</v>
      </c>
    </row>
    <row r="140" spans="1:20">
      <c r="A140">
        <f>datasets!A6</f>
        <v>4</v>
      </c>
      <c r="B140" t="str">
        <f>datasets!B6</f>
        <v>21-Yahoo_Entertainment-d32000</v>
      </c>
    </row>
    <row r="141" spans="1:20">
      <c r="A141">
        <f>datasets!A7</f>
        <v>5</v>
      </c>
      <c r="B141" t="str">
        <f>datasets!B7</f>
        <v>22-tmc2007-d49060</v>
      </c>
    </row>
    <row r="142" spans="1:20">
      <c r="A142">
        <f>datasets!A8</f>
        <v>6</v>
      </c>
      <c r="B142" t="str">
        <f>datasets!B8</f>
        <v>23-Ohsumed-d1002</v>
      </c>
    </row>
    <row r="143" spans="1:20">
      <c r="A143">
        <f>datasets!A9</f>
        <v>7</v>
      </c>
      <c r="B143" t="str">
        <f>datasets!B9</f>
        <v>28-Imdb-d1001</v>
      </c>
      <c r="C143">
        <v>7.0900443937052929E-2</v>
      </c>
      <c r="D143">
        <v>0.92810129197575142</v>
      </c>
      <c r="E143">
        <v>1.7199281251822639E-2</v>
      </c>
      <c r="F143">
        <v>2.7853070853064273E-2</v>
      </c>
      <c r="G143">
        <v>0.39865749418937008</v>
      </c>
      <c r="H143">
        <v>0.28414896145787366</v>
      </c>
      <c r="I143">
        <v>4.4166737064366406E-2</v>
      </c>
      <c r="J143">
        <v>5.421158595690647E-2</v>
      </c>
      <c r="K143">
        <v>1.511119885047754E-2</v>
      </c>
      <c r="N143">
        <v>3.2458640686967632E-2</v>
      </c>
      <c r="O143">
        <v>3.0722451605406185E-2</v>
      </c>
      <c r="P143">
        <v>8.0067944455370632E-3</v>
      </c>
      <c r="Q143">
        <v>3.3042947079385321E-2</v>
      </c>
      <c r="R143">
        <v>3.3908410475357739E-2</v>
      </c>
      <c r="S143">
        <v>0.41570434422308566</v>
      </c>
      <c r="T143">
        <v>5.843137321211777E-2</v>
      </c>
    </row>
    <row r="144" spans="1:20">
      <c r="A144">
        <f>datasets!A10</f>
        <v>8</v>
      </c>
      <c r="B144" t="str">
        <f>datasets!B10</f>
        <v>33-Yahoo_Computers-d34100</v>
      </c>
    </row>
    <row r="145" spans="1:20">
      <c r="A145">
        <f>datasets!A11</f>
        <v>9</v>
      </c>
      <c r="B145" t="str">
        <f>datasets!B11</f>
        <v>33-Yahoo_Education-d27530</v>
      </c>
    </row>
    <row r="146" spans="1:20">
      <c r="A146">
        <f>datasets!A12</f>
        <v>10</v>
      </c>
      <c r="B146" t="str">
        <f>datasets!B12</f>
        <v>39-Yahoo_Social-d52350</v>
      </c>
    </row>
    <row r="147" spans="1:20">
      <c r="A147">
        <f>datasets!A13</f>
        <v>11</v>
      </c>
      <c r="B147" t="str">
        <f>datasets!B13</f>
        <v>15-synthetic-dataset-d25000~1</v>
      </c>
      <c r="C147" s="15">
        <v>0.13359915531231262</v>
      </c>
      <c r="D147">
        <v>0.8665138439349388</v>
      </c>
      <c r="E147">
        <v>1.9313953320041922E-4</v>
      </c>
      <c r="F147">
        <v>1.8738051817672949E-3</v>
      </c>
      <c r="G147">
        <v>0.15372767291435591</v>
      </c>
      <c r="H147">
        <v>7.8920890048210443E-2</v>
      </c>
      <c r="I147">
        <v>3.441518033153416E-3</v>
      </c>
      <c r="J147">
        <v>5.0365182693333137E-3</v>
      </c>
      <c r="K147">
        <v>3.6960027848772889E-3</v>
      </c>
      <c r="N147">
        <v>2.3954688149432856E-3</v>
      </c>
      <c r="O147">
        <v>2.5658377546118757E-3</v>
      </c>
      <c r="P147">
        <v>1.9076672026539364E-3</v>
      </c>
      <c r="Q147">
        <v>2.4223780580842772E-3</v>
      </c>
      <c r="R147">
        <v>2.4411117589523078E-3</v>
      </c>
      <c r="S147">
        <v>9.497618969084147E-2</v>
      </c>
      <c r="T147">
        <v>4.6081226138556114E-3</v>
      </c>
    </row>
    <row r="148" spans="1:20">
      <c r="A148">
        <f>datasets!A14</f>
        <v>12</v>
      </c>
      <c r="B148" t="str">
        <f>datasets!B14</f>
        <v>15-synthetic-dataset-d25000~2</v>
      </c>
    </row>
    <row r="149" spans="1:20">
      <c r="A149">
        <f>datasets!A15</f>
        <v>13</v>
      </c>
      <c r="B149" t="str">
        <f>datasets!B15</f>
        <v>20-synthetic-dataset-d45000~3</v>
      </c>
    </row>
    <row r="150" spans="1:20">
      <c r="A150">
        <f>datasets!A16</f>
        <v>14</v>
      </c>
      <c r="B150" t="str">
        <f>datasets!B16</f>
        <v>20-synthetic-dataset-d45000~4</v>
      </c>
    </row>
    <row r="152" spans="1:20" ht="15.75">
      <c r="A152" s="23" t="s">
        <v>78</v>
      </c>
      <c r="B152" s="23"/>
    </row>
    <row r="153" spans="1:20">
      <c r="A153">
        <f>datasets!A3</f>
        <v>1</v>
      </c>
      <c r="B153" t="str">
        <f>datasets!B3</f>
        <v>26-Yahoo_Arts-d23150</v>
      </c>
      <c r="C153" s="15">
        <v>6.3353675780267835E-2</v>
      </c>
      <c r="D153">
        <v>0.93747352616180468</v>
      </c>
      <c r="E153">
        <v>2.9474266466232628E-2</v>
      </c>
      <c r="F153">
        <v>1.1566097634115273E-2</v>
      </c>
      <c r="G153">
        <v>0.42969126124325824</v>
      </c>
      <c r="H153">
        <v>0.14110790388451813</v>
      </c>
      <c r="I153">
        <v>1.4320535464781755E-2</v>
      </c>
      <c r="J153">
        <v>5.7190161879592208E-2</v>
      </c>
      <c r="K153">
        <v>2.4947754237986054E-2</v>
      </c>
      <c r="N153">
        <v>1.2360217091280852E-2</v>
      </c>
      <c r="O153">
        <v>3.1120033317076266E-2</v>
      </c>
      <c r="P153">
        <v>1.3866344466198978E-2</v>
      </c>
      <c r="Q153">
        <v>3.8764955093914512E-2</v>
      </c>
      <c r="R153">
        <v>3.9716406766000856E-2</v>
      </c>
      <c r="S153">
        <v>0.24151118407392397</v>
      </c>
      <c r="T153">
        <v>6.718916448043144E-2</v>
      </c>
    </row>
    <row r="154" spans="1:20">
      <c r="A154">
        <f>datasets!A4</f>
        <v>2</v>
      </c>
      <c r="B154" t="str">
        <f>datasets!B4</f>
        <v>30-Yahoo_Business-d21920</v>
      </c>
      <c r="C154">
        <v>2.8553011551916512E-2</v>
      </c>
      <c r="D154">
        <v>0.97187425934654614</v>
      </c>
      <c r="E154">
        <v>0.53364831271471858</v>
      </c>
      <c r="F154">
        <v>0.6836672972428155</v>
      </c>
      <c r="G154">
        <v>0.86134947614112345</v>
      </c>
      <c r="H154">
        <v>0.1709525872514536</v>
      </c>
      <c r="I154">
        <v>0.86015609083658928</v>
      </c>
      <c r="J154">
        <v>0.68140653751812441</v>
      </c>
      <c r="K154">
        <v>8.0772535772946449E-2</v>
      </c>
      <c r="N154">
        <v>0.73520636694113972</v>
      </c>
      <c r="O154">
        <v>0.56418002375026011</v>
      </c>
      <c r="P154">
        <v>5.5642225140421116E-2</v>
      </c>
      <c r="Q154">
        <v>0.68404374972331827</v>
      </c>
      <c r="R154">
        <v>0.69370052445994113</v>
      </c>
      <c r="S154">
        <v>0.87236689634827191</v>
      </c>
      <c r="T154">
        <v>0.77267768155532235</v>
      </c>
    </row>
    <row r="155" spans="1:20">
      <c r="A155">
        <f>datasets!A5</f>
        <v>3</v>
      </c>
      <c r="B155" t="str">
        <f>datasets!B5</f>
        <v>20NG-d1006</v>
      </c>
      <c r="C155">
        <v>4.4918301752698765E-2</v>
      </c>
      <c r="D155">
        <v>0.95826120441402629</v>
      </c>
      <c r="E155">
        <v>0.25307432360228999</v>
      </c>
      <c r="F155">
        <v>0.201988971807227</v>
      </c>
      <c r="G155">
        <v>0.74708948753213489</v>
      </c>
      <c r="H155">
        <v>0.60375931083393186</v>
      </c>
      <c r="I155">
        <v>0.18799694768799627</v>
      </c>
      <c r="J155">
        <v>0.39563689890970971</v>
      </c>
      <c r="K155">
        <v>0.36676875182924196</v>
      </c>
      <c r="N155">
        <v>0.19732095491164708</v>
      </c>
      <c r="O155">
        <v>0.2808687737775164</v>
      </c>
      <c r="P155">
        <v>0.27592482120866402</v>
      </c>
      <c r="Q155">
        <v>0.27004027466753172</v>
      </c>
      <c r="R155">
        <v>0.28478661115474696</v>
      </c>
      <c r="S155">
        <v>0.71448165746791681</v>
      </c>
      <c r="T155">
        <v>0.40104253406890766</v>
      </c>
    </row>
    <row r="156" spans="1:20">
      <c r="A156">
        <f>datasets!A6</f>
        <v>4</v>
      </c>
      <c r="B156" t="str">
        <f>datasets!B6</f>
        <v>21-Yahoo_Entertainment-d32000</v>
      </c>
      <c r="C156">
        <v>6.4810129375205514E-2</v>
      </c>
      <c r="D156">
        <v>0.93871731136675274</v>
      </c>
      <c r="E156">
        <v>0.11843419353303003</v>
      </c>
      <c r="F156">
        <v>6.0347283317026913E-2</v>
      </c>
      <c r="G156">
        <v>0.81961291441175921</v>
      </c>
      <c r="H156">
        <v>0.34574800149240847</v>
      </c>
      <c r="I156">
        <v>6.5019984048256943E-2</v>
      </c>
      <c r="J156">
        <v>0.20029480362102431</v>
      </c>
      <c r="K156">
        <v>0.12316483318327186</v>
      </c>
      <c r="N156">
        <v>6.165760280445752E-2</v>
      </c>
      <c r="O156">
        <v>0.12278888498198605</v>
      </c>
      <c r="P156">
        <v>7.6165653624523683E-2</v>
      </c>
      <c r="Q156">
        <v>0.13622309633108379</v>
      </c>
      <c r="R156">
        <v>0.14096934747973755</v>
      </c>
      <c r="S156">
        <v>0.54020214036698022</v>
      </c>
      <c r="T156">
        <v>0.22041142194166582</v>
      </c>
    </row>
    <row r="157" spans="1:20">
      <c r="A157">
        <f>datasets!A7</f>
        <v>5</v>
      </c>
      <c r="B157" t="str">
        <f>datasets!B7</f>
        <v>22-tmc2007-d49060</v>
      </c>
    </row>
    <row r="158" spans="1:20">
      <c r="A158">
        <f>datasets!A8</f>
        <v>6</v>
      </c>
      <c r="B158" t="str">
        <f>datasets!B8</f>
        <v>23-Ohsumed-d1002</v>
      </c>
    </row>
    <row r="159" spans="1:20">
      <c r="A159">
        <f>datasets!A9</f>
        <v>7</v>
      </c>
      <c r="B159" t="str">
        <f>datasets!B9</f>
        <v>28-Imdb-d1001</v>
      </c>
      <c r="C159">
        <v>7.0927353800286225E-2</v>
      </c>
      <c r="D159">
        <v>0.92809499262367812</v>
      </c>
      <c r="E159">
        <v>6.6072050590509192E-3</v>
      </c>
      <c r="F159">
        <v>1.7080699180715399E-2</v>
      </c>
      <c r="G159">
        <v>0.36677566816242418</v>
      </c>
      <c r="H159">
        <v>0.14754399482484562</v>
      </c>
      <c r="I159">
        <v>2.6155705849396492E-2</v>
      </c>
      <c r="J159">
        <v>2.8571711397488705E-2</v>
      </c>
      <c r="K159">
        <v>1.5362552126624763E-2</v>
      </c>
      <c r="N159">
        <v>1.9765447669979033E-2</v>
      </c>
      <c r="O159">
        <v>1.5366757688085006E-2</v>
      </c>
      <c r="P159">
        <v>8.5025988615557626E-3</v>
      </c>
      <c r="Q159">
        <v>1.5026996535172116E-2</v>
      </c>
      <c r="R159">
        <v>1.5765685460931544E-2</v>
      </c>
      <c r="S159">
        <v>0.38760894897817055</v>
      </c>
      <c r="T159">
        <v>2.8918364170039661E-2</v>
      </c>
    </row>
    <row r="160" spans="1:20">
      <c r="A160">
        <f>datasets!A10</f>
        <v>8</v>
      </c>
      <c r="B160" t="str">
        <f>datasets!B10</f>
        <v>33-Yahoo_Computers-d34100</v>
      </c>
      <c r="C160">
        <v>4.3500233488470874E-2</v>
      </c>
      <c r="D160">
        <v>0.95742408993257955</v>
      </c>
      <c r="E160">
        <v>0.31759535845659648</v>
      </c>
      <c r="F160">
        <v>0.33320241494097624</v>
      </c>
      <c r="G160">
        <v>0.5330627191866717</v>
      </c>
      <c r="H160">
        <v>0.18759015880777014</v>
      </c>
      <c r="I160">
        <v>0.4078018587142766</v>
      </c>
      <c r="J160">
        <v>0.42036179249759359</v>
      </c>
      <c r="K160">
        <v>7.3049068099731107E-2</v>
      </c>
      <c r="N160">
        <v>0.35324003046896735</v>
      </c>
      <c r="O160">
        <v>0.34804589418631543</v>
      </c>
      <c r="P160">
        <v>4.8304935488698339E-2</v>
      </c>
      <c r="Q160">
        <v>0.39445819725267584</v>
      </c>
      <c r="R160">
        <v>0.40482304138286307</v>
      </c>
      <c r="S160">
        <v>0.52539923962607826</v>
      </c>
      <c r="T160">
        <v>0.45719396182176064</v>
      </c>
    </row>
    <row r="161" spans="1:20">
      <c r="A161">
        <f>datasets!A11</f>
        <v>9</v>
      </c>
      <c r="B161" t="str">
        <f>datasets!B11</f>
        <v>33-Yahoo_Education-d27530</v>
      </c>
      <c r="C161">
        <v>4.3147111891169973E-2</v>
      </c>
      <c r="D161">
        <v>0.95787604831842887</v>
      </c>
      <c r="E161">
        <v>5.1146564944866447E-2</v>
      </c>
      <c r="F161">
        <v>3.0316569635944961E-2</v>
      </c>
      <c r="G161">
        <v>0.6408991809083594</v>
      </c>
      <c r="H161">
        <v>0.18380469987323125</v>
      </c>
      <c r="I161">
        <v>3.5495874247873475E-2</v>
      </c>
      <c r="J161">
        <v>0.12310782918412003</v>
      </c>
      <c r="K161">
        <v>4.0940138353022827E-2</v>
      </c>
      <c r="N161">
        <v>3.2021441301403587E-2</v>
      </c>
      <c r="O161">
        <v>6.9384799813497877E-2</v>
      </c>
      <c r="P161">
        <v>2.3425479937832151E-2</v>
      </c>
      <c r="Q161">
        <v>6.6179892543008947E-2</v>
      </c>
      <c r="R161">
        <v>6.716494395270875E-2</v>
      </c>
      <c r="S161">
        <v>0.45826580136278366</v>
      </c>
      <c r="T161">
        <v>0.11612501781189653</v>
      </c>
    </row>
    <row r="162" spans="1:20">
      <c r="A162">
        <f>datasets!A12</f>
        <v>10</v>
      </c>
      <c r="B162" t="str">
        <f>datasets!B12</f>
        <v>39-Yahoo_Social-d52350</v>
      </c>
      <c r="C162">
        <v>3.1374208033164361E-2</v>
      </c>
      <c r="D162">
        <v>0.97031048093422656</v>
      </c>
      <c r="E162">
        <v>0.1280406386826291</v>
      </c>
      <c r="F162">
        <v>6.6253503176124218E-2</v>
      </c>
      <c r="G162">
        <v>0.57168686099992572</v>
      </c>
      <c r="H162">
        <v>0.11745695003273125</v>
      </c>
      <c r="I162">
        <v>6.8481674503304099E-2</v>
      </c>
      <c r="J162">
        <v>0.21654425593717061</v>
      </c>
      <c r="K162">
        <v>5.4877438171281739E-2</v>
      </c>
      <c r="N162">
        <v>6.7015844879116951E-2</v>
      </c>
      <c r="O162">
        <v>0.13618852241998117</v>
      </c>
      <c r="P162">
        <v>3.6395420978023035E-2</v>
      </c>
      <c r="Q162">
        <v>0.14794479689030071</v>
      </c>
      <c r="R162">
        <v>0.15379126182903552</v>
      </c>
      <c r="S162">
        <v>0.53228116111506829</v>
      </c>
      <c r="T162">
        <v>0.23667511485814965</v>
      </c>
    </row>
    <row r="163" spans="1:20">
      <c r="A163">
        <f>datasets!A13</f>
        <v>11</v>
      </c>
      <c r="B163" t="str">
        <f>datasets!B13</f>
        <v>15-synthetic-dataset-d25000~1</v>
      </c>
      <c r="C163" s="15">
        <v>0.13315015208392403</v>
      </c>
      <c r="D163">
        <v>0.86711186506102944</v>
      </c>
      <c r="E163">
        <v>2.7710519333357048E-3</v>
      </c>
      <c r="F163">
        <v>5.0308159734318856E-3</v>
      </c>
      <c r="G163">
        <v>0.32614563097156002</v>
      </c>
      <c r="H163">
        <v>0.12982186625206651</v>
      </c>
      <c r="I163">
        <v>8.762807852207866E-3</v>
      </c>
      <c r="J163">
        <v>1.7757050774485059E-2</v>
      </c>
      <c r="K163">
        <v>1.2820490262412446E-2</v>
      </c>
      <c r="N163">
        <v>6.2967952158879334E-3</v>
      </c>
      <c r="O163">
        <v>9.1632497891031145E-3</v>
      </c>
      <c r="P163">
        <v>6.8914065545670183E-3</v>
      </c>
      <c r="Q163">
        <v>9.907199438726793E-3</v>
      </c>
      <c r="R163">
        <v>1.0025679893978614E-2</v>
      </c>
      <c r="S163">
        <v>0.22861912861836689</v>
      </c>
      <c r="T163">
        <v>1.897461288336931E-2</v>
      </c>
    </row>
    <row r="164" spans="1:20">
      <c r="A164">
        <f>datasets!A14</f>
        <v>12</v>
      </c>
      <c r="B164" t="str">
        <f>datasets!B14</f>
        <v>15-synthetic-dataset-d25000~2</v>
      </c>
    </row>
    <row r="165" spans="1:20">
      <c r="A165">
        <f>datasets!A15</f>
        <v>13</v>
      </c>
      <c r="B165" t="str">
        <f>datasets!B15</f>
        <v>20-synthetic-dataset-d45000~3</v>
      </c>
      <c r="C165">
        <v>0.12897996415385357</v>
      </c>
      <c r="D165">
        <v>0.88701386382254555</v>
      </c>
      <c r="E165">
        <v>1.4168775420865446E-2</v>
      </c>
      <c r="F165">
        <v>3.2901092658959756E-3</v>
      </c>
      <c r="G165">
        <v>2.2528833603496355E-2</v>
      </c>
      <c r="H165">
        <v>8.1194298679424418E-2</v>
      </c>
      <c r="I165">
        <v>4.0160266672915534E-3</v>
      </c>
      <c r="J165">
        <v>4.2755621739405062E-3</v>
      </c>
      <c r="K165">
        <v>3.0248309139043099E-3</v>
      </c>
      <c r="N165">
        <v>3.6003375454248926E-3</v>
      </c>
      <c r="O165">
        <v>2.4664345646737088E-3</v>
      </c>
      <c r="P165">
        <v>1.5658560203141011E-3</v>
      </c>
      <c r="Q165">
        <v>2.8194329545505174E-3</v>
      </c>
      <c r="R165">
        <v>2.9248749321770413E-3</v>
      </c>
      <c r="S165">
        <v>6.7654839170058767E-2</v>
      </c>
      <c r="T165">
        <v>5.3239602555865692E-3</v>
      </c>
    </row>
    <row r="166" spans="1:20">
      <c r="A166">
        <f>datasets!A16</f>
        <v>14</v>
      </c>
      <c r="B166" t="str">
        <f>datasets!B16</f>
        <v>20-synthetic-dataset-d45000~4</v>
      </c>
    </row>
    <row r="168" spans="1:20" ht="15.75">
      <c r="A168" s="23" t="s">
        <v>55</v>
      </c>
      <c r="B168" s="23"/>
    </row>
    <row r="169" spans="1:20">
      <c r="A169">
        <f>datasets!A3</f>
        <v>1</v>
      </c>
      <c r="B169" t="str">
        <f>datasets!B3</f>
        <v>26-Yahoo_Arts-d23150</v>
      </c>
      <c r="C169">
        <v>6.6294936114271105E-2</v>
      </c>
      <c r="D169">
        <v>0.93649659110797312</v>
      </c>
      <c r="F169">
        <f>[5]console_osmtc_yahoo_arts!$Q$300</f>
        <v>1</v>
      </c>
      <c r="G169">
        <v>6.3694936114271156E-2</v>
      </c>
      <c r="H169">
        <v>6.369493611427117E-2</v>
      </c>
      <c r="K169">
        <v>0.11882696462926597</v>
      </c>
      <c r="N169">
        <f>[5]console_osmtc_yahoo_arts!$S$300</f>
        <v>0.11736309826338585</v>
      </c>
      <c r="P169">
        <f>[5]console_osmtc_yahoo_arts!$N$300</f>
        <v>0.88461538461538369</v>
      </c>
      <c r="Q169">
        <v>6.6294936114271105E-2</v>
      </c>
      <c r="R169">
        <v>1</v>
      </c>
      <c r="T169">
        <v>0.11975573728824875</v>
      </c>
    </row>
    <row r="170" spans="1:20">
      <c r="A170">
        <f>datasets!A4</f>
        <v>2</v>
      </c>
      <c r="B170" t="str">
        <f>datasets!B4</f>
        <v>30-Yahoo_Business-d21920</v>
      </c>
    </row>
    <row r="171" spans="1:20">
      <c r="A171">
        <f>datasets!A5</f>
        <v>3</v>
      </c>
      <c r="B171" t="str">
        <f>datasets!B5</f>
        <v>20NG-d1006</v>
      </c>
      <c r="C171" s="18">
        <v>5.1423667796201597E-2</v>
      </c>
      <c r="D171" s="18">
        <v>0.94829070917220404</v>
      </c>
      <c r="E171" s="18">
        <v>0</v>
      </c>
      <c r="F171" s="18">
        <v>1</v>
      </c>
      <c r="G171" s="18">
        <v>5.1423667796200397E-2</v>
      </c>
      <c r="H171" s="18">
        <v>5.1423667796200397E-2</v>
      </c>
      <c r="I171" s="18">
        <v>0</v>
      </c>
      <c r="J171" s="18">
        <v>9.7815358646490796E-2</v>
      </c>
      <c r="K171" s="18">
        <v>9.7808401093703895E-2</v>
      </c>
      <c r="N171" s="18">
        <v>9.8172890177238098E-2</v>
      </c>
      <c r="O171" s="18">
        <v>1</v>
      </c>
      <c r="P171" s="18">
        <v>0.99871794871794795</v>
      </c>
      <c r="Q171" s="18">
        <v>5.1423667796201597E-2</v>
      </c>
      <c r="R171" s="18">
        <v>1</v>
      </c>
      <c r="S171" s="18">
        <v>5.1423667796201597E-2</v>
      </c>
      <c r="T171" s="18">
        <v>9.7815358646493003E-2</v>
      </c>
    </row>
    <row r="172" spans="1:20">
      <c r="A172">
        <f>datasets!A6</f>
        <v>4</v>
      </c>
      <c r="B172" t="str">
        <f>datasets!B6</f>
        <v>21-Yahoo_Entertainment-d32000</v>
      </c>
    </row>
    <row r="173" spans="1:20">
      <c r="A173">
        <f>datasets!A7</f>
        <v>5</v>
      </c>
      <c r="B173" t="str">
        <f>datasets!B7</f>
        <v>22-tmc2007-d49060</v>
      </c>
    </row>
    <row r="174" spans="1:20">
      <c r="A174">
        <f>datasets!A8</f>
        <v>6</v>
      </c>
      <c r="B174" t="str">
        <f>datasets!B8</f>
        <v>23-Ohsumed-d1002</v>
      </c>
    </row>
    <row r="175" spans="1:20">
      <c r="A175">
        <f>datasets!A9</f>
        <v>7</v>
      </c>
      <c r="B175" t="str">
        <f>datasets!B9</f>
        <v>28-Imdb-d1001</v>
      </c>
    </row>
    <row r="176" spans="1:20">
      <c r="A176">
        <f>datasets!A10</f>
        <v>8</v>
      </c>
      <c r="B176" t="str">
        <f>datasets!B10</f>
        <v>33-Yahoo_Computers-d34100</v>
      </c>
    </row>
    <row r="177" spans="1:20">
      <c r="A177">
        <f>datasets!A11</f>
        <v>9</v>
      </c>
      <c r="B177" t="str">
        <f>datasets!B11</f>
        <v>33-Yahoo_Education-d27530</v>
      </c>
    </row>
    <row r="178" spans="1:20">
      <c r="A178">
        <f>datasets!A12</f>
        <v>10</v>
      </c>
      <c r="B178" t="str">
        <f>datasets!B12</f>
        <v>39-Yahoo_Social-d52350</v>
      </c>
    </row>
    <row r="179" spans="1:20">
      <c r="A179">
        <f>datasets!A13</f>
        <v>11</v>
      </c>
      <c r="B179" t="str">
        <f>datasets!B13</f>
        <v>15-synthetic-dataset-d25000~1</v>
      </c>
      <c r="C179">
        <f>[6]_all_summary!C292</f>
        <v>0.13218518647142055</v>
      </c>
      <c r="D179">
        <f>[6]_all_summary!D292</f>
        <v>0.86777776720690591</v>
      </c>
      <c r="E179">
        <f>[6]_all_summary!E292</f>
        <v>0</v>
      </c>
      <c r="F179">
        <f>[6]_all_summary!F292</f>
        <v>1</v>
      </c>
      <c r="G179">
        <f>[6]_all_summary!G292</f>
        <v>0.1321851864714198</v>
      </c>
      <c r="H179">
        <f>[6]_all_summary!H292</f>
        <v>0.13218518647141983</v>
      </c>
      <c r="I179">
        <f>[6]_all_summary!I292</f>
        <v>0</v>
      </c>
      <c r="J179">
        <f>[6]_all_summary!J292</f>
        <v>0.23350213817501708</v>
      </c>
      <c r="K179">
        <f>[6]_all_summary!K292</f>
        <v>0.23350213817501705</v>
      </c>
      <c r="L179">
        <f>[6]_all_summary!L292</f>
        <v>0</v>
      </c>
      <c r="M179">
        <f>[6]_all_summary!M292</f>
        <v>0</v>
      </c>
      <c r="N179">
        <f>[6]_all_summary!N292</f>
        <v>0.23238072612966273</v>
      </c>
      <c r="O179">
        <f>[6]_all_summary!O292</f>
        <v>1</v>
      </c>
      <c r="P179">
        <f>[6]_all_summary!P292</f>
        <v>1</v>
      </c>
      <c r="Q179">
        <f>[6]_all_summary!Q292</f>
        <v>0.13218518647142055</v>
      </c>
      <c r="R179">
        <f>[6]_all_summary!R292</f>
        <v>1</v>
      </c>
      <c r="S179">
        <f>[6]_all_summary!S292</f>
        <v>0.13218518647142055</v>
      </c>
      <c r="T179">
        <f>[6]_all_summary!T292</f>
        <v>0.23350213817501816</v>
      </c>
    </row>
    <row r="180" spans="1:20">
      <c r="A180">
        <f>datasets!A14</f>
        <v>12</v>
      </c>
      <c r="B180" t="str">
        <f>datasets!B14</f>
        <v>15-synthetic-dataset-d25000~2</v>
      </c>
    </row>
    <row r="181" spans="1:20">
      <c r="A181">
        <f>datasets!A15</f>
        <v>13</v>
      </c>
      <c r="B181" t="str">
        <f>datasets!B15</f>
        <v>20-synthetic-dataset-d45000~3</v>
      </c>
      <c r="E181" s="20"/>
      <c r="G181" s="19"/>
      <c r="P181" s="19"/>
      <c r="Q181" s="19"/>
    </row>
    <row r="182" spans="1:20">
      <c r="A182">
        <f>datasets!A16</f>
        <v>14</v>
      </c>
      <c r="B182" t="str">
        <f>datasets!B16</f>
        <v>20-synthetic-dataset-d45000~4</v>
      </c>
    </row>
  </sheetData>
  <mergeCells count="12">
    <mergeCell ref="A168:B168"/>
    <mergeCell ref="A152:B152"/>
    <mergeCell ref="A56:B56"/>
    <mergeCell ref="A72:B72"/>
    <mergeCell ref="A88:B88"/>
    <mergeCell ref="A104:B104"/>
    <mergeCell ref="A120:B120"/>
    <mergeCell ref="A2:B2"/>
    <mergeCell ref="A24:B24"/>
    <mergeCell ref="A40:B40"/>
    <mergeCell ref="A8:B8"/>
    <mergeCell ref="A136:B1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D753-EC05-49BD-A831-720B0CCEF2FB}">
  <dimension ref="B3:C17"/>
  <sheetViews>
    <sheetView tabSelected="1" workbookViewId="0">
      <selection activeCell="C8" sqref="C8"/>
    </sheetView>
  </sheetViews>
  <sheetFormatPr defaultRowHeight="15"/>
  <cols>
    <col min="3" max="3" width="30.5703125" bestFit="1" customWidth="1"/>
  </cols>
  <sheetData>
    <row r="3" spans="2:3">
      <c r="B3" t="str">
        <f>datasets!A2</f>
        <v>#</v>
      </c>
      <c r="C3" t="str">
        <f>datasets!B2</f>
        <v>Dataset</v>
      </c>
    </row>
    <row r="4" spans="2:3">
      <c r="B4">
        <f>datasets!A3</f>
        <v>1</v>
      </c>
      <c r="C4" t="str">
        <f>datasets!B3</f>
        <v>26-Yahoo_Arts-d23150</v>
      </c>
    </row>
    <row r="5" spans="2:3">
      <c r="B5">
        <f>datasets!A4</f>
        <v>2</v>
      </c>
      <c r="C5" t="str">
        <f>datasets!B4</f>
        <v>30-Yahoo_Business-d21920</v>
      </c>
    </row>
    <row r="6" spans="2:3">
      <c r="B6">
        <f>datasets!A5</f>
        <v>3</v>
      </c>
      <c r="C6" t="str">
        <f>datasets!B5</f>
        <v>20NG-d1006</v>
      </c>
    </row>
    <row r="7" spans="2:3">
      <c r="B7">
        <f>datasets!A6</f>
        <v>4</v>
      </c>
      <c r="C7" t="str">
        <f>datasets!B6</f>
        <v>21-Yahoo_Entertainment-d32000</v>
      </c>
    </row>
    <row r="8" spans="2:3">
      <c r="B8">
        <f>datasets!A7</f>
        <v>5</v>
      </c>
      <c r="C8" t="str">
        <f>datasets!B7</f>
        <v>22-tmc2007-d49060</v>
      </c>
    </row>
    <row r="9" spans="2:3">
      <c r="B9">
        <f>datasets!A8</f>
        <v>6</v>
      </c>
      <c r="C9" t="str">
        <f>datasets!B8</f>
        <v>23-Ohsumed-d1002</v>
      </c>
    </row>
    <row r="10" spans="2:3">
      <c r="B10">
        <f>datasets!A9</f>
        <v>7</v>
      </c>
      <c r="C10" t="str">
        <f>datasets!B9</f>
        <v>28-Imdb-d1001</v>
      </c>
    </row>
    <row r="11" spans="2:3">
      <c r="B11">
        <f>datasets!A10</f>
        <v>8</v>
      </c>
      <c r="C11" t="str">
        <f>datasets!B10</f>
        <v>33-Yahoo_Computers-d34100</v>
      </c>
    </row>
    <row r="12" spans="2:3">
      <c r="B12">
        <f>datasets!A11</f>
        <v>9</v>
      </c>
      <c r="C12" t="str">
        <f>datasets!B11</f>
        <v>33-Yahoo_Education-d27530</v>
      </c>
    </row>
    <row r="13" spans="2:3">
      <c r="B13">
        <f>datasets!A12</f>
        <v>10</v>
      </c>
      <c r="C13" t="str">
        <f>datasets!B12</f>
        <v>39-Yahoo_Social-d52350</v>
      </c>
    </row>
    <row r="14" spans="2:3">
      <c r="B14">
        <f>datasets!A13</f>
        <v>11</v>
      </c>
      <c r="C14" t="str">
        <f>datasets!B13</f>
        <v>15-synthetic-dataset-d25000~1</v>
      </c>
    </row>
    <row r="15" spans="2:3">
      <c r="B15">
        <f>datasets!A14</f>
        <v>12</v>
      </c>
      <c r="C15" t="str">
        <f>datasets!B14</f>
        <v>15-synthetic-dataset-d25000~2</v>
      </c>
    </row>
    <row r="16" spans="2:3">
      <c r="B16">
        <f>datasets!A15</f>
        <v>13</v>
      </c>
      <c r="C16" t="str">
        <f>datasets!B15</f>
        <v>20-synthetic-dataset-d45000~3</v>
      </c>
    </row>
    <row r="17" spans="2:3">
      <c r="B17">
        <f>datasets!A16</f>
        <v>14</v>
      </c>
      <c r="C17" t="str">
        <f>datasets!B16</f>
        <v>20-synthetic-dataset-d45000~4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23A9-161D-406D-AB01-D0F6E172A440}">
  <dimension ref="B1:N227"/>
  <sheetViews>
    <sheetView topLeftCell="A118" workbookViewId="0">
      <selection activeCell="E17" sqref="E17"/>
    </sheetView>
  </sheetViews>
  <sheetFormatPr defaultRowHeight="15"/>
  <cols>
    <col min="2" max="2" width="3" bestFit="1" customWidth="1"/>
    <col min="3" max="3" width="30.5703125" bestFit="1" customWidth="1"/>
    <col min="4" max="4" width="10.140625" customWidth="1"/>
    <col min="5" max="5" width="12.5703125" bestFit="1" customWidth="1"/>
    <col min="6" max="6" width="7.7109375" customWidth="1"/>
    <col min="7" max="7" width="8.85546875" bestFit="1" customWidth="1"/>
    <col min="12" max="12" width="16.28515625" style="16" bestFit="1" customWidth="1"/>
    <col min="13" max="13" width="8.85546875" bestFit="1" customWidth="1"/>
    <col min="14" max="14" width="19.7109375" bestFit="1" customWidth="1"/>
  </cols>
  <sheetData>
    <row r="1" spans="2:14" ht="21">
      <c r="C1" s="14" t="s">
        <v>82</v>
      </c>
    </row>
    <row r="3" spans="2:14">
      <c r="B3" t="str">
        <f>datasets!A2</f>
        <v>#</v>
      </c>
      <c r="C3" t="str">
        <f>datasets!B2</f>
        <v>Dataset</v>
      </c>
      <c r="D3" t="str">
        <f>datasets!L2</f>
        <v>OSMTC</v>
      </c>
      <c r="E3" t="str">
        <f>datasets!M2</f>
        <v>MLSAMPkNN</v>
      </c>
      <c r="F3" t="str">
        <f>datasets!N2</f>
        <v>AHOT</v>
      </c>
      <c r="G3" t="str">
        <f>datasets!O2</f>
        <v>AMRules</v>
      </c>
      <c r="H3" t="str">
        <f>datasets!P2</f>
        <v>DACC</v>
      </c>
      <c r="I3" t="str">
        <f>datasets!Q2</f>
        <v>ISOUPT</v>
      </c>
      <c r="J3" t="str">
        <f>datasets!R2</f>
        <v>kNNPA</v>
      </c>
      <c r="K3" t="str">
        <f>datasets!S2</f>
        <v>OCB</v>
      </c>
      <c r="L3" s="16" t="str">
        <f>datasets!T2</f>
        <v>OzaBag AdwinML</v>
      </c>
      <c r="M3" t="str">
        <f>datasets!U2</f>
        <v>SAMkNN</v>
      </c>
      <c r="N3" t="str">
        <f>datasets!V2</f>
        <v>Single Classifier Drift</v>
      </c>
    </row>
    <row r="4" spans="2:14">
      <c r="B4">
        <f>datasets!A3</f>
        <v>1</v>
      </c>
      <c r="C4" t="str">
        <f>datasets!B3</f>
        <v>26-Yahoo_Arts-d23150</v>
      </c>
      <c r="D4">
        <f>SOTA!C169</f>
        <v>6.6294936114271105E-2</v>
      </c>
      <c r="E4">
        <f>SOTA!C9</f>
        <v>7.2621408369434232E-2</v>
      </c>
      <c r="F4">
        <f>SOTA!C25</f>
        <v>6.3374949859365287E-2</v>
      </c>
      <c r="G4">
        <f>SOTA!C41</f>
        <v>6.3657320414820404E-2</v>
      </c>
      <c r="I4">
        <f>SOTA!D73</f>
        <v>6.8198613396743379E-2</v>
      </c>
      <c r="J4">
        <f>SOTA!C89</f>
        <v>6.4705087302666026E-2</v>
      </c>
      <c r="K4">
        <f>SOTA!C105</f>
        <v>6.4632189500258702E-2</v>
      </c>
      <c r="L4" s="16">
        <f>SOTA!D121</f>
        <v>7.8961763826407072E-2</v>
      </c>
      <c r="M4">
        <f>SOTA!C137</f>
        <v>6.3483753627711845E-2</v>
      </c>
      <c r="N4">
        <f>SOTA!C153</f>
        <v>6.3353675780267835E-2</v>
      </c>
    </row>
    <row r="5" spans="2:14">
      <c r="B5">
        <f>datasets!A4</f>
        <v>2</v>
      </c>
      <c r="C5" t="str">
        <f>datasets!B4</f>
        <v>30-Yahoo_Business-d21920</v>
      </c>
      <c r="D5">
        <f>SOTA!C170</f>
        <v>0</v>
      </c>
      <c r="E5">
        <f>SOTA!C10</f>
        <v>3.0895631952884993E-2</v>
      </c>
      <c r="F5">
        <f>SOTA!C26</f>
        <v>2.8553273874422327E-2</v>
      </c>
      <c r="G5">
        <f>SOTA!C42</f>
        <v>5.3307850764334461E-2</v>
      </c>
      <c r="I5">
        <f>SOTA!D74</f>
        <v>5.9883262006097622E-2</v>
      </c>
      <c r="J5">
        <f>SOTA!C90</f>
        <v>2.9212672772141405E-2</v>
      </c>
      <c r="K5">
        <f>SOTA!C106</f>
        <v>2.9244870333805999E-2</v>
      </c>
      <c r="L5" s="16">
        <f>SOTA!D122</f>
        <v>5.3334171522382318E-2</v>
      </c>
      <c r="M5">
        <f>SOTA!C138</f>
        <v>2.8703488887578808E-2</v>
      </c>
      <c r="N5">
        <f>SOTA!C154</f>
        <v>2.8553011551916512E-2</v>
      </c>
    </row>
    <row r="6" spans="2:14">
      <c r="B6">
        <f>datasets!A5</f>
        <v>3</v>
      </c>
      <c r="C6" t="str">
        <f>datasets!B5</f>
        <v>20NG-d1006</v>
      </c>
      <c r="D6">
        <f>SOTA!C171</f>
        <v>5.1423667796201597E-2</v>
      </c>
      <c r="E6">
        <f>SOTA!C11</f>
        <v>3.5196565290033774E-2</v>
      </c>
      <c r="F6">
        <f>SOTA!C27</f>
        <v>4.3717097653373942E-2</v>
      </c>
      <c r="G6">
        <f>SOTA!C43</f>
        <v>4.6827457628715083E-2</v>
      </c>
      <c r="I6">
        <f>SOTA!D75</f>
        <v>6.5821822781777187E-2</v>
      </c>
      <c r="J6">
        <f>SOTA!C91</f>
        <v>5.1539513881816407E-2</v>
      </c>
      <c r="K6">
        <f>SOTA!C107</f>
        <v>4.3813401074891498E-2</v>
      </c>
      <c r="L6" s="16">
        <f>SOTA!D123</f>
        <v>9.3929006423359426E-2</v>
      </c>
      <c r="M6">
        <f>SOTA!C139</f>
        <v>5.1092482894182702E-2</v>
      </c>
      <c r="N6">
        <f>SOTA!C155</f>
        <v>4.4918301752698765E-2</v>
      </c>
    </row>
    <row r="7" spans="2:14">
      <c r="B7">
        <f>datasets!A6</f>
        <v>4</v>
      </c>
      <c r="C7" t="str">
        <f>datasets!B6</f>
        <v>21-Yahoo_Entertainment-d32000</v>
      </c>
      <c r="D7">
        <f>SOTA!C172</f>
        <v>0</v>
      </c>
      <c r="E7">
        <f>SOTA!C17</f>
        <v>0</v>
      </c>
      <c r="F7">
        <f>SOTA!C28</f>
        <v>6.4674774388980699E-2</v>
      </c>
      <c r="G7">
        <f>SOTA!C44</f>
        <v>6.7476182921532665E-2</v>
      </c>
      <c r="I7">
        <f>SOTA!D76</f>
        <v>7.4014464943994634E-2</v>
      </c>
      <c r="J7">
        <f>SOTA!C92</f>
        <v>6.8227376683101665E-2</v>
      </c>
      <c r="K7">
        <f>SOTA!C108</f>
        <v>6.7445562656343896E-2</v>
      </c>
      <c r="L7" s="16">
        <f>SOTA!D124</f>
        <v>0.10253788675306122</v>
      </c>
      <c r="M7">
        <f>SOTA!C140</f>
        <v>0</v>
      </c>
      <c r="N7">
        <f>SOTA!C156</f>
        <v>6.4810129375205514E-2</v>
      </c>
    </row>
    <row r="8" spans="2:14">
      <c r="B8">
        <f>datasets!A7</f>
        <v>5</v>
      </c>
      <c r="C8" t="str">
        <f>datasets!B7</f>
        <v>22-tmc2007-d49060</v>
      </c>
      <c r="D8">
        <f>SOTA!C173</f>
        <v>0</v>
      </c>
      <c r="E8">
        <f>SOTA!C13</f>
        <v>0</v>
      </c>
      <c r="F8">
        <f>SOTA!C29</f>
        <v>0</v>
      </c>
      <c r="G8">
        <f>SOTA!C45</f>
        <v>0</v>
      </c>
      <c r="I8">
        <f>SOTA!D77</f>
        <v>0</v>
      </c>
      <c r="J8">
        <f>SOTA!C93</f>
        <v>0</v>
      </c>
      <c r="K8">
        <f>SOTA!C109</f>
        <v>0</v>
      </c>
      <c r="L8" s="16">
        <f>SOTA!D125</f>
        <v>0</v>
      </c>
      <c r="M8">
        <f>SOTA!C141</f>
        <v>0</v>
      </c>
      <c r="N8">
        <f>SOTA!C157</f>
        <v>0</v>
      </c>
    </row>
    <row r="9" spans="2:14">
      <c r="B9">
        <f>datasets!A8</f>
        <v>6</v>
      </c>
      <c r="C9" t="str">
        <f>datasets!B8</f>
        <v>23-Ohsumed-d1002</v>
      </c>
      <c r="D9">
        <f>SOTA!C174</f>
        <v>0</v>
      </c>
      <c r="E9">
        <f>SOTA!C14</f>
        <v>0</v>
      </c>
      <c r="F9">
        <f>SOTA!C30</f>
        <v>0</v>
      </c>
      <c r="G9">
        <f>SOTA!C46</f>
        <v>0</v>
      </c>
      <c r="I9">
        <f>SOTA!D78</f>
        <v>0</v>
      </c>
      <c r="J9">
        <f>SOTA!C94</f>
        <v>0</v>
      </c>
      <c r="K9">
        <f>SOTA!C110</f>
        <v>0</v>
      </c>
      <c r="L9" s="16">
        <f>SOTA!D126</f>
        <v>0</v>
      </c>
      <c r="M9">
        <f>SOTA!C142</f>
        <v>0</v>
      </c>
      <c r="N9">
        <f>SOTA!C158</f>
        <v>0</v>
      </c>
    </row>
    <row r="10" spans="2:14">
      <c r="B10">
        <f>datasets!A9</f>
        <v>7</v>
      </c>
      <c r="C10" t="str">
        <f>datasets!B9</f>
        <v>28-Imdb-d1001</v>
      </c>
      <c r="D10">
        <f>SOTA!C175</f>
        <v>0</v>
      </c>
      <c r="E10">
        <f>SOTA!C15</f>
        <v>7.0900443937052929E-2</v>
      </c>
      <c r="F10">
        <f>SOTA!C31</f>
        <v>7.0814140956742072E-2</v>
      </c>
      <c r="G10">
        <f>SOTA!C47</f>
        <v>0.1150782451453473</v>
      </c>
      <c r="I10">
        <f>SOTA!D79</f>
        <v>0.12189413306140752</v>
      </c>
      <c r="J10">
        <f>SOTA!C95</f>
        <v>7.3833879398669117E-2</v>
      </c>
      <c r="K10">
        <f>SOTA!C111</f>
        <v>7.4192047220360199E-2</v>
      </c>
      <c r="L10" s="16">
        <f>SOTA!D127</f>
        <v>0.10121226204931326</v>
      </c>
      <c r="M10">
        <f>SOTA!C143</f>
        <v>7.0900443937052929E-2</v>
      </c>
      <c r="N10">
        <f>SOTA!C159</f>
        <v>7.0927353800286225E-2</v>
      </c>
    </row>
    <row r="11" spans="2:14">
      <c r="B11">
        <f>datasets!A10</f>
        <v>8</v>
      </c>
      <c r="C11" t="str">
        <f>datasets!B10</f>
        <v>33-Yahoo_Computers-d34100</v>
      </c>
      <c r="D11">
        <f>SOTA!C176</f>
        <v>0</v>
      </c>
      <c r="E11">
        <f>SOTA!C16</f>
        <v>0</v>
      </c>
      <c r="F11">
        <f>SOTA!C32</f>
        <v>0</v>
      </c>
      <c r="G11">
        <f>SOTA!C48</f>
        <v>4.5772007949301169E-2</v>
      </c>
      <c r="I11">
        <f>SOTA!D80</f>
        <v>5.0978964797680097E-2</v>
      </c>
      <c r="J11">
        <f>SOTA!C96</f>
        <v>4.3039898299883798E-2</v>
      </c>
      <c r="K11">
        <f>SOTA!C112</f>
        <v>4.43479125797831E-2</v>
      </c>
      <c r="L11" s="16">
        <f>SOTA!D128</f>
        <v>4.3950060474424714E-2</v>
      </c>
      <c r="M11">
        <f>SOTA!C144</f>
        <v>0</v>
      </c>
      <c r="N11">
        <f>SOTA!C160</f>
        <v>4.3500233488470874E-2</v>
      </c>
    </row>
    <row r="12" spans="2:14" s="16" customFormat="1">
      <c r="B12" s="16">
        <f>datasets!A11</f>
        <v>9</v>
      </c>
      <c r="C12" s="16" t="str">
        <f>datasets!B11</f>
        <v>33-Yahoo_Education-d27530</v>
      </c>
      <c r="D12" s="16">
        <f>SOTA!C177</f>
        <v>0</v>
      </c>
      <c r="E12" s="16">
        <f>SOTA!C17</f>
        <v>0</v>
      </c>
      <c r="F12" s="16">
        <f>SOTA!C33</f>
        <v>4.3132080941273514E-2</v>
      </c>
      <c r="G12" s="16">
        <f>SOTA!C49</f>
        <v>4.4085007123807855E-2</v>
      </c>
      <c r="I12" s="16">
        <f>SOTA!D81</f>
        <v>5.2844752254466734E-2</v>
      </c>
      <c r="J12" s="16">
        <f>SOTA!C97</f>
        <v>4.6526008286947584E-2</v>
      </c>
      <c r="K12" s="16">
        <f>SOTA!C113</f>
        <v>4.40453393571981E-2</v>
      </c>
      <c r="L12" s="16">
        <f>SOTA!D129</f>
        <v>6.0923712964412076E-2</v>
      </c>
      <c r="M12" s="16">
        <f>SOTA!C145</f>
        <v>0</v>
      </c>
      <c r="N12" s="16">
        <f>SOTA!C161</f>
        <v>4.3147111891169973E-2</v>
      </c>
    </row>
    <row r="13" spans="2:14">
      <c r="B13">
        <f>datasets!A12</f>
        <v>10</v>
      </c>
      <c r="C13" t="str">
        <f>datasets!B12</f>
        <v>39-Yahoo_Social-d52350</v>
      </c>
      <c r="D13">
        <f>SOTA!C178</f>
        <v>0</v>
      </c>
      <c r="E13">
        <f>SOTA!C18</f>
        <v>0</v>
      </c>
      <c r="F13">
        <f>SOTA!C34</f>
        <v>0</v>
      </c>
      <c r="G13">
        <f>SOTA!C50</f>
        <v>3.2764029125564205E-2</v>
      </c>
      <c r="I13">
        <f>SOTA!D82</f>
        <v>3.9166009990692356E-2</v>
      </c>
      <c r="J13">
        <f>SOTA!C98</f>
        <v>0</v>
      </c>
      <c r="K13">
        <f>SOTA!C114</f>
        <v>0</v>
      </c>
      <c r="L13" s="16">
        <f>SOTA!D130</f>
        <v>5.0671331851726037E-2</v>
      </c>
      <c r="M13">
        <f>SOTA!C146</f>
        <v>0</v>
      </c>
      <c r="N13">
        <f>SOTA!C162</f>
        <v>3.1374208033164361E-2</v>
      </c>
    </row>
    <row r="14" spans="2:14">
      <c r="B14">
        <f>datasets!A13</f>
        <v>11</v>
      </c>
      <c r="C14" t="str">
        <f>datasets!B13</f>
        <v>15-synthetic-dataset-d25000~1</v>
      </c>
      <c r="D14">
        <f>SOTA!C179</f>
        <v>0.13218518647142055</v>
      </c>
      <c r="E14">
        <f>SOTA!C19</f>
        <v>0.16688375546421852</v>
      </c>
      <c r="F14">
        <f>SOTA!C35</f>
        <v>0.13313539420171258</v>
      </c>
      <c r="G14">
        <f>SOTA!C51</f>
        <v>0.13437210434479538</v>
      </c>
      <c r="I14">
        <f>SOTA!D83</f>
        <v>0.13536256439126734</v>
      </c>
      <c r="J14">
        <f>SOTA!C99</f>
        <v>0.13353927385640904</v>
      </c>
      <c r="K14">
        <f>SOTA!C115</f>
        <v>0.135952702996185</v>
      </c>
      <c r="L14" s="16">
        <f>SOTA!D131</f>
        <v>0.17613253267077339</v>
      </c>
      <c r="M14">
        <f>SOTA!C147</f>
        <v>0.13359915531231262</v>
      </c>
      <c r="N14">
        <f>SOTA!C163</f>
        <v>0.13315015208392403</v>
      </c>
    </row>
    <row r="15" spans="2:14">
      <c r="B15">
        <f>datasets!A14</f>
        <v>12</v>
      </c>
      <c r="C15" t="str">
        <f>datasets!B14</f>
        <v>15-synthetic-dataset-d25000~2</v>
      </c>
      <c r="D15">
        <f>SOTA!C180</f>
        <v>0</v>
      </c>
      <c r="E15">
        <f>SOTA!C20</f>
        <v>0</v>
      </c>
      <c r="F15">
        <f>SOTA!C36</f>
        <v>0</v>
      </c>
      <c r="G15">
        <f>SOTA!C52</f>
        <v>0</v>
      </c>
      <c r="I15">
        <f>SOTA!D84</f>
        <v>0</v>
      </c>
      <c r="J15">
        <f>SOTA!C100</f>
        <v>0</v>
      </c>
      <c r="K15">
        <f>SOTA!C116</f>
        <v>0</v>
      </c>
      <c r="L15" s="16">
        <f>SOTA!D132</f>
        <v>0</v>
      </c>
      <c r="M15">
        <f>SOTA!C148</f>
        <v>0</v>
      </c>
      <c r="N15">
        <f>SOTA!C164</f>
        <v>0</v>
      </c>
    </row>
    <row r="16" spans="2:14">
      <c r="B16">
        <f>datasets!A15</f>
        <v>13</v>
      </c>
      <c r="C16" t="str">
        <f>datasets!B15</f>
        <v>20-synthetic-dataset-d45000~3</v>
      </c>
      <c r="D16">
        <f>SOTA!C181</f>
        <v>0</v>
      </c>
      <c r="E16">
        <f>SOTA!C21</f>
        <v>0</v>
      </c>
      <c r="F16">
        <f>SOTA!C37</f>
        <v>0</v>
      </c>
      <c r="G16">
        <f>SOTA!C53</f>
        <v>0.12538633069051677</v>
      </c>
      <c r="I16">
        <f>SOTA!D85</f>
        <v>0.12665190618955008</v>
      </c>
      <c r="J16">
        <f>SOTA!C101</f>
        <v>0</v>
      </c>
      <c r="K16">
        <f>SOTA!C117</f>
        <v>0</v>
      </c>
      <c r="L16" s="16">
        <f>SOTA!D133</f>
        <v>0.14732149411234541</v>
      </c>
      <c r="M16">
        <f>SOTA!C149</f>
        <v>0</v>
      </c>
      <c r="N16">
        <f>SOTA!C165</f>
        <v>0.12897996415385357</v>
      </c>
    </row>
    <row r="17" spans="2:14">
      <c r="B17">
        <f>datasets!A16</f>
        <v>14</v>
      </c>
      <c r="C17" t="str">
        <f>datasets!B16</f>
        <v>20-synthetic-dataset-d45000~4</v>
      </c>
      <c r="D17">
        <f>SOTA!C182</f>
        <v>0</v>
      </c>
      <c r="E17">
        <f>SOTA!C22</f>
        <v>0</v>
      </c>
      <c r="F17">
        <f>SOTA!C38</f>
        <v>0</v>
      </c>
      <c r="G17">
        <f>SOTA!C54</f>
        <v>0</v>
      </c>
      <c r="I17">
        <f>SOTA!D86</f>
        <v>0</v>
      </c>
      <c r="J17">
        <f>SOTA!C102</f>
        <v>0</v>
      </c>
      <c r="K17">
        <f>SOTA!C118</f>
        <v>0</v>
      </c>
      <c r="L17" s="16">
        <f>SOTA!D134</f>
        <v>0</v>
      </c>
      <c r="M17">
        <f>SOTA!C150</f>
        <v>0</v>
      </c>
      <c r="N17">
        <f>SOTA!C166</f>
        <v>0</v>
      </c>
    </row>
    <row r="19" spans="2:14" ht="21">
      <c r="C19" s="14" t="s">
        <v>19</v>
      </c>
    </row>
    <row r="20" spans="2:14">
      <c r="B20" t="str">
        <f t="shared" ref="B20:C34" si="0">B3</f>
        <v>#</v>
      </c>
      <c r="C20" t="str">
        <f t="shared" si="0"/>
        <v>Dataset</v>
      </c>
      <c r="D20" t="str">
        <f t="shared" ref="D20:N20" si="1">D3</f>
        <v>OSMTC</v>
      </c>
      <c r="E20" t="str">
        <f t="shared" si="1"/>
        <v>MLSAMPkNN</v>
      </c>
      <c r="F20" t="str">
        <f t="shared" si="1"/>
        <v>AHOT</v>
      </c>
      <c r="G20" t="str">
        <f t="shared" si="1"/>
        <v>AMRules</v>
      </c>
      <c r="H20" t="str">
        <f t="shared" si="1"/>
        <v>DACC</v>
      </c>
      <c r="I20" t="str">
        <f t="shared" si="1"/>
        <v>ISOUPT</v>
      </c>
      <c r="J20" t="str">
        <f t="shared" si="1"/>
        <v>kNNPA</v>
      </c>
      <c r="K20" t="str">
        <f t="shared" si="1"/>
        <v>OCB</v>
      </c>
      <c r="L20" s="16" t="str">
        <f t="shared" si="1"/>
        <v>OzaBag AdwinML</v>
      </c>
      <c r="M20" t="str">
        <f t="shared" si="1"/>
        <v>SAMkNN</v>
      </c>
      <c r="N20" t="str">
        <f t="shared" si="1"/>
        <v>Single Classifier Drift</v>
      </c>
    </row>
    <row r="21" spans="2:14">
      <c r="B21">
        <f t="shared" si="0"/>
        <v>1</v>
      </c>
      <c r="C21" t="str">
        <f t="shared" si="0"/>
        <v>26-Yahoo_Arts-d23150</v>
      </c>
      <c r="D21">
        <f>SOTA!D169</f>
        <v>0.93649659110797312</v>
      </c>
      <c r="E21">
        <f>SOTA!D9</f>
        <v>0.93254586218975644</v>
      </c>
      <c r="F21">
        <f>SOTA!D25</f>
        <v>0.9373335540668698</v>
      </c>
      <c r="G21">
        <f>SOTA!D41</f>
        <v>0.93624568859762713</v>
      </c>
      <c r="I21">
        <f>SOTA!C73</f>
        <v>0.93201599404343016</v>
      </c>
      <c r="J21">
        <f>SOTA!D89</f>
        <v>0.93410128957666794</v>
      </c>
      <c r="K21">
        <f>SOTA!D105</f>
        <v>0.9368259818906467</v>
      </c>
      <c r="L21" s="16">
        <f>SOTA!C121</f>
        <v>0.92208438270747195</v>
      </c>
      <c r="M21">
        <f>SOTA!D137</f>
        <v>0.93643263015412725</v>
      </c>
      <c r="N21">
        <f>SOTA!D153</f>
        <v>0.93747352616180468</v>
      </c>
    </row>
    <row r="22" spans="2:14">
      <c r="B22">
        <f t="shared" si="0"/>
        <v>2</v>
      </c>
      <c r="C22" t="str">
        <f t="shared" si="0"/>
        <v>30-Yahoo_Business-d21920</v>
      </c>
      <c r="D22">
        <f>SOTA!D170</f>
        <v>0</v>
      </c>
      <c r="E22">
        <f>SOTA!D10</f>
        <v>0.96993572204237333</v>
      </c>
      <c r="F22">
        <f>SOTA!D26</f>
        <v>0.97178784186940614</v>
      </c>
      <c r="G22">
        <f>SOTA!D42</f>
        <v>0.94666611281867885</v>
      </c>
      <c r="I22">
        <f>SOTA!C74</f>
        <v>0.9418964798117081</v>
      </c>
      <c r="J22">
        <f>SOTA!D90</f>
        <v>0.97114362230810092</v>
      </c>
      <c r="K22">
        <f>SOTA!D106</f>
        <v>0.97117804189813917</v>
      </c>
      <c r="L22" s="16">
        <f>SOTA!C122</f>
        <v>0.94668788613364074</v>
      </c>
      <c r="M22">
        <f>SOTA!D138</f>
        <v>0.97127211397610591</v>
      </c>
      <c r="N22">
        <f>SOTA!D154</f>
        <v>0.97187425934654614</v>
      </c>
    </row>
    <row r="23" spans="2:14">
      <c r="B23">
        <f t="shared" si="0"/>
        <v>3</v>
      </c>
      <c r="C23" t="str">
        <f t="shared" si="0"/>
        <v>20NG-d1006</v>
      </c>
      <c r="D23">
        <f>SOTA!D171</f>
        <v>0.94829070917220404</v>
      </c>
      <c r="E23">
        <f>SOTA!D11</f>
        <v>0.96816691306761105</v>
      </c>
      <c r="F23">
        <f>SOTA!D27</f>
        <v>0.95935727691529227</v>
      </c>
      <c r="G23">
        <f>SOTA!D43</f>
        <v>0.95129177955726818</v>
      </c>
      <c r="I23">
        <f>SOTA!C75</f>
        <v>0.92963265596104205</v>
      </c>
      <c r="J23">
        <f>SOTA!D91</f>
        <v>0.94931707863686565</v>
      </c>
      <c r="K23">
        <f>SOTA!D107</f>
        <v>0.95922778786969054</v>
      </c>
      <c r="L23" s="16">
        <f>SOTA!C123</f>
        <v>0.90451613817674825</v>
      </c>
      <c r="M23">
        <f>SOTA!D139</f>
        <v>0.94975658622224024</v>
      </c>
      <c r="N23">
        <f>SOTA!D155</f>
        <v>0.95826120441402629</v>
      </c>
    </row>
    <row r="24" spans="2:14">
      <c r="B24">
        <f t="shared" si="0"/>
        <v>4</v>
      </c>
      <c r="C24" t="str">
        <f t="shared" si="0"/>
        <v>21-Yahoo_Entertainment-d32000</v>
      </c>
      <c r="D24">
        <f>SOTA!D172</f>
        <v>0</v>
      </c>
      <c r="E24">
        <f>SOTA!D17</f>
        <v>0</v>
      </c>
      <c r="F24">
        <f>SOTA!D28</f>
        <v>0.93836772622741371</v>
      </c>
      <c r="G24">
        <f>SOTA!D44</f>
        <v>0.93253641364944173</v>
      </c>
      <c r="I24">
        <f>SOTA!C76</f>
        <v>0.9265795457249516</v>
      </c>
      <c r="J24">
        <f>SOTA!D92</f>
        <v>0.93280570770099236</v>
      </c>
      <c r="K24">
        <f>SOTA!D108</f>
        <v>0.93559031919460167</v>
      </c>
      <c r="L24" s="16">
        <f>SOTA!C124</f>
        <v>0.89900750226978432</v>
      </c>
      <c r="M24">
        <f>SOTA!D140</f>
        <v>0</v>
      </c>
      <c r="N24">
        <f>SOTA!D156</f>
        <v>0.93871731136675274</v>
      </c>
    </row>
    <row r="25" spans="2:14">
      <c r="B25">
        <f t="shared" si="0"/>
        <v>5</v>
      </c>
      <c r="C25" t="str">
        <f t="shared" si="0"/>
        <v>22-tmc2007-d49060</v>
      </c>
      <c r="D25">
        <f>SOTA!D173</f>
        <v>0</v>
      </c>
      <c r="E25">
        <f>SOTA!D13</f>
        <v>0</v>
      </c>
      <c r="F25">
        <f>SOTA!D29</f>
        <v>0</v>
      </c>
      <c r="G25">
        <f>SOTA!D45</f>
        <v>0</v>
      </c>
      <c r="I25">
        <f>SOTA!C77</f>
        <v>0</v>
      </c>
      <c r="J25">
        <f>SOTA!D93</f>
        <v>0</v>
      </c>
      <c r="K25">
        <f>SOTA!D109</f>
        <v>0</v>
      </c>
      <c r="L25" s="16">
        <f>SOTA!C125</f>
        <v>0</v>
      </c>
      <c r="M25">
        <f>SOTA!D141</f>
        <v>0</v>
      </c>
      <c r="N25">
        <f>SOTA!D157</f>
        <v>0</v>
      </c>
    </row>
    <row r="26" spans="2:14">
      <c r="B26">
        <f t="shared" si="0"/>
        <v>6</v>
      </c>
      <c r="C26" t="str">
        <f t="shared" si="0"/>
        <v>23-Ohsumed-d1002</v>
      </c>
      <c r="D26">
        <f>SOTA!D174</f>
        <v>0</v>
      </c>
      <c r="E26">
        <f>SOTA!D14</f>
        <v>0</v>
      </c>
      <c r="F26">
        <f>SOTA!D30</f>
        <v>0</v>
      </c>
      <c r="G26">
        <f>SOTA!D46</f>
        <v>0</v>
      </c>
      <c r="I26">
        <f>SOTA!C78</f>
        <v>0</v>
      </c>
      <c r="J26">
        <f>SOTA!D94</f>
        <v>0</v>
      </c>
      <c r="K26">
        <f>SOTA!D110</f>
        <v>0</v>
      </c>
      <c r="L26" s="16">
        <f>SOTA!C126</f>
        <v>0</v>
      </c>
      <c r="M26">
        <f>SOTA!D142</f>
        <v>0</v>
      </c>
      <c r="N26">
        <f>SOTA!D158</f>
        <v>0</v>
      </c>
    </row>
    <row r="27" spans="2:14">
      <c r="B27">
        <f t="shared" si="0"/>
        <v>7</v>
      </c>
      <c r="C27" t="str">
        <f t="shared" si="0"/>
        <v>28-Imdb-d1001</v>
      </c>
      <c r="D27">
        <f>SOTA!D175</f>
        <v>0</v>
      </c>
      <c r="E27">
        <f>SOTA!D15</f>
        <v>0.92810129197575142</v>
      </c>
      <c r="F27">
        <f>SOTA!D31</f>
        <v>0.92820145058436576</v>
      </c>
      <c r="G27">
        <f>SOTA!D47</f>
        <v>0.86683746323025435</v>
      </c>
      <c r="I27">
        <f>SOTA!C79</f>
        <v>0.87925716018861155</v>
      </c>
      <c r="J27">
        <f>SOTA!D95</f>
        <v>0.92469885947051</v>
      </c>
      <c r="K27">
        <f>SOTA!D111</f>
        <v>0.92472611976973684</v>
      </c>
      <c r="L27" s="16">
        <f>SOTA!C127</f>
        <v>0.90050174932592075</v>
      </c>
      <c r="M27">
        <f>SOTA!D143</f>
        <v>0.92810129197575142</v>
      </c>
      <c r="N27">
        <f>SOTA!D159</f>
        <v>0.92809499262367812</v>
      </c>
    </row>
    <row r="28" spans="2:14">
      <c r="B28">
        <f t="shared" si="0"/>
        <v>8</v>
      </c>
      <c r="C28" t="str">
        <f t="shared" si="0"/>
        <v>33-Yahoo_Computers-d34100</v>
      </c>
      <c r="D28">
        <f>SOTA!D176</f>
        <v>0</v>
      </c>
      <c r="E28">
        <f>SOTA!D16</f>
        <v>0</v>
      </c>
      <c r="F28">
        <f>SOTA!D32</f>
        <v>0</v>
      </c>
      <c r="G28">
        <f>SOTA!D48</f>
        <v>0.9542251633318809</v>
      </c>
      <c r="I28">
        <f>SOTA!C80</f>
        <v>0.94991354954453555</v>
      </c>
      <c r="J28">
        <f>SOTA!D96</f>
        <v>0.96049491885489802</v>
      </c>
      <c r="K28">
        <f>SOTA!D112</f>
        <v>0.95645945180551206</v>
      </c>
      <c r="L28" s="16">
        <f>SOTA!C128</f>
        <v>0.95638775411446209</v>
      </c>
      <c r="M28">
        <f>SOTA!D144</f>
        <v>0</v>
      </c>
      <c r="N28">
        <f>SOTA!D160</f>
        <v>0.95742408993257955</v>
      </c>
    </row>
    <row r="29" spans="2:14">
      <c r="B29">
        <f t="shared" si="0"/>
        <v>9</v>
      </c>
      <c r="C29" t="str">
        <f t="shared" si="0"/>
        <v>33-Yahoo_Education-d27530</v>
      </c>
      <c r="D29">
        <f>SOTA!D177</f>
        <v>0</v>
      </c>
      <c r="E29" t="e">
        <f>SOTA!#REF!</f>
        <v>#REF!</v>
      </c>
      <c r="F29">
        <f>SOTA!D33</f>
        <v>0.95772334569530504</v>
      </c>
      <c r="G29">
        <f>SOTA!D49</f>
        <v>0.95562228158384921</v>
      </c>
      <c r="I29">
        <f>SOTA!C81</f>
        <v>0.94822782123248761</v>
      </c>
      <c r="J29">
        <f>SOTA!D97</f>
        <v>0.95426264317810294</v>
      </c>
      <c r="K29">
        <f>SOTA!D113</f>
        <v>0.95712164664649924</v>
      </c>
      <c r="L29" s="16">
        <f>SOTA!C129</f>
        <v>0.94038393576513857</v>
      </c>
      <c r="M29">
        <f>SOTA!D145</f>
        <v>0</v>
      </c>
      <c r="N29">
        <f>SOTA!D161</f>
        <v>0.95787604831842887</v>
      </c>
    </row>
    <row r="30" spans="2:14">
      <c r="B30">
        <f t="shared" si="0"/>
        <v>10</v>
      </c>
      <c r="C30" t="str">
        <f t="shared" si="0"/>
        <v>39-Yahoo_Social-d52350</v>
      </c>
      <c r="D30">
        <f>SOTA!D178</f>
        <v>0</v>
      </c>
      <c r="E30">
        <f>SOTA!D18</f>
        <v>0</v>
      </c>
      <c r="F30">
        <f>SOTA!D34</f>
        <v>0</v>
      </c>
      <c r="G30">
        <f>SOTA!D50</f>
        <v>0.96713949778808328</v>
      </c>
      <c r="I30">
        <f>SOTA!C82</f>
        <v>0.96153874395594063</v>
      </c>
      <c r="J30">
        <f>SOTA!D98</f>
        <v>0</v>
      </c>
      <c r="K30">
        <f>SOTA!D114</f>
        <v>0</v>
      </c>
      <c r="L30" s="16">
        <f>SOTA!C130</f>
        <v>0.950027405593866</v>
      </c>
      <c r="M30">
        <f>SOTA!D146</f>
        <v>0</v>
      </c>
      <c r="N30">
        <f>SOTA!D162</f>
        <v>0.97031048093422656</v>
      </c>
    </row>
    <row r="31" spans="2:14">
      <c r="B31">
        <f t="shared" si="0"/>
        <v>11</v>
      </c>
      <c r="C31" t="str">
        <f t="shared" si="0"/>
        <v>15-synthetic-dataset-d25000~1</v>
      </c>
      <c r="D31">
        <f>SOTA!D179</f>
        <v>0.86777776720690591</v>
      </c>
      <c r="E31">
        <f>SOTA!D19</f>
        <v>0.83973258554339691</v>
      </c>
      <c r="F31">
        <f>SOTA!D35</f>
        <v>0.86710076638268996</v>
      </c>
      <c r="G31">
        <f>SOTA!D51</f>
        <v>0.86650885236725406</v>
      </c>
      <c r="I31">
        <f>SOTA!C83</f>
        <v>0.86388928148047217</v>
      </c>
      <c r="J31">
        <f>SOTA!D99</f>
        <v>0.86643303250035764</v>
      </c>
      <c r="K31">
        <f>SOTA!D115</f>
        <v>0.86370257164953324</v>
      </c>
      <c r="L31" s="16">
        <f>SOTA!C131</f>
        <v>0.82705042810049256</v>
      </c>
      <c r="M31">
        <f>SOTA!D147</f>
        <v>0.8665138439349388</v>
      </c>
      <c r="N31">
        <f>SOTA!D163</f>
        <v>0.86711186506102944</v>
      </c>
    </row>
    <row r="32" spans="2:14">
      <c r="B32">
        <f t="shared" si="0"/>
        <v>12</v>
      </c>
      <c r="C32" t="str">
        <f t="shared" si="0"/>
        <v>15-synthetic-dataset-d25000~2</v>
      </c>
      <c r="D32">
        <f>SOTA!D180</f>
        <v>0</v>
      </c>
      <c r="E32">
        <f>SOTA!D20</f>
        <v>0</v>
      </c>
      <c r="F32">
        <f>SOTA!D36</f>
        <v>0</v>
      </c>
      <c r="G32">
        <f>SOTA!D52</f>
        <v>0</v>
      </c>
      <c r="I32">
        <f>SOTA!C84</f>
        <v>0</v>
      </c>
      <c r="J32">
        <f>SOTA!D100</f>
        <v>0</v>
      </c>
      <c r="K32">
        <f>SOTA!D116</f>
        <v>0</v>
      </c>
      <c r="L32" s="16">
        <f>SOTA!C132</f>
        <v>0</v>
      </c>
      <c r="M32">
        <f>SOTA!D148</f>
        <v>0</v>
      </c>
      <c r="N32">
        <f>SOTA!D164</f>
        <v>0</v>
      </c>
    </row>
    <row r="33" spans="2:14">
      <c r="B33">
        <f t="shared" si="0"/>
        <v>13</v>
      </c>
      <c r="C33" t="str">
        <f t="shared" si="0"/>
        <v>20-synthetic-dataset-d45000~3</v>
      </c>
      <c r="D33">
        <f>SOTA!D181</f>
        <v>0</v>
      </c>
      <c r="E33">
        <f>SOTA!D21</f>
        <v>0</v>
      </c>
      <c r="F33">
        <f>SOTA!D37</f>
        <v>0</v>
      </c>
      <c r="G33">
        <f>SOTA!D53</f>
        <v>0.87563256650872345</v>
      </c>
      <c r="I33">
        <f>SOTA!C85</f>
        <v>0.87221011819508665</v>
      </c>
      <c r="J33">
        <f>SOTA!D101</f>
        <v>0</v>
      </c>
      <c r="K33">
        <f>SOTA!D117</f>
        <v>0</v>
      </c>
      <c r="L33" s="16">
        <f>SOTA!C133</f>
        <v>0.85617508269768339</v>
      </c>
      <c r="M33">
        <f>SOTA!D149</f>
        <v>0</v>
      </c>
      <c r="N33">
        <f>SOTA!D165</f>
        <v>0.88701386382254555</v>
      </c>
    </row>
    <row r="34" spans="2:14">
      <c r="B34">
        <f t="shared" si="0"/>
        <v>14</v>
      </c>
      <c r="C34" t="str">
        <f t="shared" si="0"/>
        <v>20-synthetic-dataset-d45000~4</v>
      </c>
      <c r="D34">
        <f>SOTA!D182</f>
        <v>0</v>
      </c>
      <c r="E34">
        <f>SOTA!D22</f>
        <v>0</v>
      </c>
      <c r="F34">
        <f>SOTA!D38</f>
        <v>0</v>
      </c>
      <c r="G34">
        <f>SOTA!D54</f>
        <v>0</v>
      </c>
      <c r="I34">
        <f>SOTA!C86</f>
        <v>0</v>
      </c>
      <c r="J34">
        <f>SOTA!D102</f>
        <v>0</v>
      </c>
      <c r="K34">
        <f>SOTA!D118</f>
        <v>0</v>
      </c>
      <c r="L34" s="16">
        <f>SOTA!C134</f>
        <v>0</v>
      </c>
      <c r="M34">
        <f>SOTA!D150</f>
        <v>0</v>
      </c>
      <c r="N34">
        <f>SOTA!D166</f>
        <v>0</v>
      </c>
    </row>
    <row r="37" spans="2:14" ht="21">
      <c r="C37" s="14" t="s">
        <v>83</v>
      </c>
    </row>
    <row r="38" spans="2:14">
      <c r="B38" t="str">
        <f t="shared" ref="B38:C52" si="2">B3</f>
        <v>#</v>
      </c>
      <c r="C38" t="str">
        <f t="shared" si="2"/>
        <v>Dataset</v>
      </c>
      <c r="D38" t="str">
        <f t="shared" ref="D38:N38" si="3">D3</f>
        <v>OSMTC</v>
      </c>
      <c r="E38" t="str">
        <f t="shared" si="3"/>
        <v>MLSAMPkNN</v>
      </c>
      <c r="F38" t="str">
        <f t="shared" si="3"/>
        <v>AHOT</v>
      </c>
      <c r="G38" t="str">
        <f t="shared" si="3"/>
        <v>AMRules</v>
      </c>
      <c r="H38" t="str">
        <f t="shared" si="3"/>
        <v>DACC</v>
      </c>
      <c r="I38" t="str">
        <f t="shared" si="3"/>
        <v>ISOUPT</v>
      </c>
      <c r="J38" t="str">
        <f t="shared" si="3"/>
        <v>kNNPA</v>
      </c>
      <c r="K38" t="str">
        <f t="shared" si="3"/>
        <v>OCB</v>
      </c>
      <c r="L38" s="16" t="str">
        <f t="shared" si="3"/>
        <v>OzaBag AdwinML</v>
      </c>
      <c r="M38" t="str">
        <f t="shared" si="3"/>
        <v>SAMkNN</v>
      </c>
      <c r="N38" t="str">
        <f t="shared" si="3"/>
        <v>Single Classifier Drift</v>
      </c>
    </row>
    <row r="39" spans="2:14">
      <c r="B39">
        <f t="shared" si="2"/>
        <v>1</v>
      </c>
      <c r="C39" t="str">
        <f t="shared" si="2"/>
        <v>26-Yahoo_Arts-d23150</v>
      </c>
      <c r="D39">
        <f>SOTA!F169</f>
        <v>1</v>
      </c>
      <c r="E39">
        <f>SOTA!F9</f>
        <v>0.13865512959591544</v>
      </c>
      <c r="F39">
        <f>SOTA!F25</f>
        <v>1.6123154047955956E-2</v>
      </c>
      <c r="G39">
        <f>SOTA!F41</f>
        <v>0</v>
      </c>
      <c r="I39">
        <f>SOTA!F73</f>
        <v>0.99821092126534172</v>
      </c>
      <c r="J39">
        <f>SOTA!F89</f>
        <v>2.7199312369114156E-2</v>
      </c>
      <c r="K39">
        <f>SOTA!F105</f>
        <v>1.502197761002194E-2</v>
      </c>
      <c r="L39" s="16">
        <f>SOTA!F121</f>
        <v>0.89266600564813325</v>
      </c>
      <c r="M39">
        <f>SOTA!F137</f>
        <v>1.2297813452686757E-2</v>
      </c>
      <c r="N39">
        <f>SOTA!F153</f>
        <v>1.1566097634115273E-2</v>
      </c>
    </row>
    <row r="40" spans="2:14">
      <c r="B40">
        <f t="shared" si="2"/>
        <v>2</v>
      </c>
      <c r="C40" t="str">
        <f t="shared" si="2"/>
        <v>30-Yahoo_Business-d21920</v>
      </c>
      <c r="D40">
        <f>SOTA!F170</f>
        <v>0</v>
      </c>
      <c r="E40">
        <f>SOTA!F10</f>
        <v>0.68728721157018846</v>
      </c>
      <c r="F40">
        <f>SOTA!F26</f>
        <v>0.68593676048547025</v>
      </c>
      <c r="G40">
        <f>SOTA!F42</f>
        <v>0</v>
      </c>
      <c r="I40">
        <f>SOTA!F74</f>
        <v>0.9983122920762687</v>
      </c>
      <c r="J40">
        <f>SOTA!F90</f>
        <v>0.68809425196499652</v>
      </c>
      <c r="K40">
        <f>SOTA!F106</f>
        <v>0.6772422431515811</v>
      </c>
      <c r="L40" s="16">
        <f>SOTA!F122</f>
        <v>1</v>
      </c>
      <c r="M40">
        <f>SOTA!F138</f>
        <v>0.68108318757556663</v>
      </c>
      <c r="N40">
        <f>SOTA!F154</f>
        <v>0.6836672972428155</v>
      </c>
    </row>
    <row r="41" spans="2:14">
      <c r="B41">
        <f t="shared" si="2"/>
        <v>3</v>
      </c>
      <c r="C41" t="str">
        <f t="shared" si="2"/>
        <v>20NG-d1006</v>
      </c>
      <c r="D41">
        <f>SOTA!F171</f>
        <v>1</v>
      </c>
      <c r="E41">
        <f>SOTA!F11</f>
        <v>0.4504516404947479</v>
      </c>
      <c r="F41">
        <f>SOTA!F27</f>
        <v>0.23568271462149001</v>
      </c>
      <c r="G41">
        <f>SOTA!F43</f>
        <v>0.21445935731258664</v>
      </c>
      <c r="I41">
        <f>SOTA!F75</f>
        <v>0.99384883271505509</v>
      </c>
      <c r="J41">
        <f>SOTA!F91</f>
        <v>3.4432192038782415E-2</v>
      </c>
      <c r="K41">
        <f>SOTA!F107</f>
        <v>0.27441051568789393</v>
      </c>
      <c r="L41" s="16">
        <f>SOTA!F123</f>
        <v>0.97230254744430422</v>
      </c>
      <c r="M41">
        <f>SOTA!F139</f>
        <v>3.0479353239997238E-2</v>
      </c>
      <c r="N41">
        <f>SOTA!F155</f>
        <v>0.201988971807227</v>
      </c>
    </row>
    <row r="42" spans="2:14">
      <c r="B42">
        <f t="shared" si="2"/>
        <v>4</v>
      </c>
      <c r="C42" t="str">
        <f t="shared" si="2"/>
        <v>21-Yahoo_Entertainment-d32000</v>
      </c>
      <c r="D42">
        <f>SOTA!F172</f>
        <v>0</v>
      </c>
      <c r="E42">
        <f>SOTA!F17</f>
        <v>0</v>
      </c>
      <c r="F42">
        <f>SOTA!F28</f>
        <v>7.6813678604038954E-2</v>
      </c>
      <c r="G42">
        <f>SOTA!F44</f>
        <v>2.9680421705887132E-4</v>
      </c>
      <c r="I42">
        <f>SOTA!F76</f>
        <v>0.99813315447533235</v>
      </c>
      <c r="J42">
        <f>SOTA!F92</f>
        <v>0.1200562890632786</v>
      </c>
      <c r="K42">
        <f>SOTA!F108</f>
        <v>3.4131324847444175E-2</v>
      </c>
      <c r="L42" s="16">
        <f>SOTA!F124</f>
        <v>0.99447614612015367</v>
      </c>
      <c r="M42">
        <f>SOTA!F140</f>
        <v>0</v>
      </c>
      <c r="N42">
        <f>SOTA!F156</f>
        <v>6.0347283317026913E-2</v>
      </c>
    </row>
    <row r="43" spans="2:14">
      <c r="B43">
        <f t="shared" si="2"/>
        <v>5</v>
      </c>
      <c r="C43" t="str">
        <f t="shared" si="2"/>
        <v>22-tmc2007-d49060</v>
      </c>
      <c r="D43">
        <f>SOTA!F173</f>
        <v>0</v>
      </c>
      <c r="E43">
        <f>SOTA!F13</f>
        <v>0</v>
      </c>
      <c r="F43">
        <f>SOTA!F29</f>
        <v>0</v>
      </c>
      <c r="G43">
        <f>SOTA!F45</f>
        <v>0</v>
      </c>
      <c r="I43">
        <f>SOTA!F77</f>
        <v>0</v>
      </c>
      <c r="J43">
        <f>SOTA!F93</f>
        <v>0</v>
      </c>
      <c r="K43">
        <f>SOTA!F109</f>
        <v>0</v>
      </c>
      <c r="L43" s="16">
        <f>SOTA!F125</f>
        <v>0</v>
      </c>
      <c r="M43">
        <f>SOTA!F141</f>
        <v>0</v>
      </c>
      <c r="N43">
        <f>SOTA!F157</f>
        <v>0</v>
      </c>
    </row>
    <row r="44" spans="2:14">
      <c r="B44">
        <f t="shared" si="2"/>
        <v>6</v>
      </c>
      <c r="C44" t="str">
        <f t="shared" si="2"/>
        <v>23-Ohsumed-d1002</v>
      </c>
      <c r="D44">
        <f>SOTA!F174</f>
        <v>0</v>
      </c>
      <c r="E44">
        <f>SOTA!F14</f>
        <v>0</v>
      </c>
      <c r="F44">
        <f>SOTA!F30</f>
        <v>0</v>
      </c>
      <c r="G44">
        <f>SOTA!F46</f>
        <v>0</v>
      </c>
      <c r="I44">
        <f>SOTA!F78</f>
        <v>0</v>
      </c>
      <c r="J44">
        <f>SOTA!F94</f>
        <v>0</v>
      </c>
      <c r="K44">
        <f>SOTA!F110</f>
        <v>0</v>
      </c>
      <c r="L44" s="16">
        <f>SOTA!F126</f>
        <v>0</v>
      </c>
      <c r="M44">
        <f>SOTA!F142</f>
        <v>0</v>
      </c>
      <c r="N44">
        <f>SOTA!F158</f>
        <v>0</v>
      </c>
    </row>
    <row r="45" spans="2:14">
      <c r="B45">
        <f t="shared" si="2"/>
        <v>7</v>
      </c>
      <c r="C45" t="str">
        <f t="shared" si="2"/>
        <v>28-Imdb-d1001</v>
      </c>
      <c r="D45">
        <f>SOTA!F175</f>
        <v>0</v>
      </c>
      <c r="E45">
        <f>SOTA!F15</f>
        <v>2.7853070853064273E-2</v>
      </c>
      <c r="F45">
        <f>SOTA!F31</f>
        <v>1.3117962449518791E-2</v>
      </c>
      <c r="G45">
        <f>SOTA!F47</f>
        <v>0.13780359384878854</v>
      </c>
      <c r="I45">
        <f>SOTA!F79</f>
        <v>0.9707747218904097</v>
      </c>
      <c r="J45">
        <f>SOTA!F95</f>
        <v>6.0160357500997214E-2</v>
      </c>
      <c r="K45">
        <f>SOTA!F111</f>
        <v>8.1094942827771313E-2</v>
      </c>
      <c r="L45" s="16">
        <f>SOTA!F127</f>
        <v>0.98114307529815725</v>
      </c>
      <c r="M45">
        <f>SOTA!F143</f>
        <v>2.7853070853064273E-2</v>
      </c>
      <c r="N45">
        <f>SOTA!F159</f>
        <v>1.7080699180715399E-2</v>
      </c>
    </row>
    <row r="46" spans="2:14">
      <c r="B46">
        <f t="shared" si="2"/>
        <v>8</v>
      </c>
      <c r="C46" t="str">
        <f t="shared" si="2"/>
        <v>33-Yahoo_Computers-d34100</v>
      </c>
      <c r="D46">
        <f>SOTA!F176</f>
        <v>0</v>
      </c>
      <c r="E46">
        <f>SOTA!F16</f>
        <v>0</v>
      </c>
      <c r="F46">
        <f>SOTA!F32</f>
        <v>0</v>
      </c>
      <c r="G46">
        <f>SOTA!F48</f>
        <v>0</v>
      </c>
      <c r="I46">
        <f>SOTA!F80</f>
        <v>0.99830581984587807</v>
      </c>
      <c r="J46">
        <f>SOTA!F96</f>
        <v>0.40958183051131403</v>
      </c>
      <c r="K46">
        <f>SOTA!F112</f>
        <v>0.32116288506433249</v>
      </c>
      <c r="L46" s="16">
        <f>SOTA!F128</f>
        <v>0.82540225536227296</v>
      </c>
      <c r="M46">
        <f>SOTA!F144</f>
        <v>0</v>
      </c>
      <c r="N46">
        <f>SOTA!F160</f>
        <v>0.33320241494097624</v>
      </c>
    </row>
    <row r="47" spans="2:14">
      <c r="B47">
        <f t="shared" si="2"/>
        <v>9</v>
      </c>
      <c r="C47" t="str">
        <f t="shared" si="2"/>
        <v>33-Yahoo_Education-d27530</v>
      </c>
      <c r="D47">
        <f>SOTA!F177</f>
        <v>0</v>
      </c>
      <c r="E47" t="e">
        <f>SOTA!#REF!</f>
        <v>#REF!</v>
      </c>
      <c r="F47">
        <f>SOTA!F33</f>
        <v>3.5755283480418752E-2</v>
      </c>
      <c r="G47">
        <f>SOTA!F49</f>
        <v>3.0565899624905834E-4</v>
      </c>
      <c r="I47">
        <f>SOTA!F81</f>
        <v>0.99600001507142155</v>
      </c>
      <c r="J47">
        <f>SOTA!F97</f>
        <v>6.1973910684988712E-2</v>
      </c>
      <c r="K47">
        <f>SOTA!F113</f>
        <v>2.7880664431636202E-2</v>
      </c>
      <c r="L47" s="16">
        <f>SOTA!F129</f>
        <v>0.92723917184830884</v>
      </c>
      <c r="M47">
        <f>SOTA!F145</f>
        <v>0</v>
      </c>
      <c r="N47">
        <f>SOTA!F161</f>
        <v>3.0316569635944961E-2</v>
      </c>
    </row>
    <row r="48" spans="2:14">
      <c r="B48">
        <f t="shared" si="2"/>
        <v>10</v>
      </c>
      <c r="C48" t="str">
        <f t="shared" si="2"/>
        <v>39-Yahoo_Social-d52350</v>
      </c>
      <c r="D48">
        <f>SOTA!F178</f>
        <v>0</v>
      </c>
      <c r="E48">
        <f>SOTA!F18</f>
        <v>0</v>
      </c>
      <c r="F48">
        <f>SOTA!F34</f>
        <v>0</v>
      </c>
      <c r="G48">
        <f>SOTA!F50</f>
        <v>0</v>
      </c>
      <c r="I48">
        <f>SOTA!F82</f>
        <v>0.99730218399222026</v>
      </c>
      <c r="J48">
        <f>SOTA!F98</f>
        <v>0</v>
      </c>
      <c r="K48">
        <f>SOTA!F114</f>
        <v>0</v>
      </c>
      <c r="L48" s="16">
        <f>SOTA!F130</f>
        <v>0.99255052387778608</v>
      </c>
      <c r="M48">
        <f>SOTA!F146</f>
        <v>0</v>
      </c>
      <c r="N48">
        <f>SOTA!F162</f>
        <v>6.6253503176124218E-2</v>
      </c>
    </row>
    <row r="49" spans="2:14">
      <c r="B49">
        <f t="shared" si="2"/>
        <v>11</v>
      </c>
      <c r="C49" t="str">
        <f t="shared" si="2"/>
        <v>15-synthetic-dataset-d25000~1</v>
      </c>
      <c r="D49">
        <f>SOTA!F179</f>
        <v>1</v>
      </c>
      <c r="E49">
        <f>SOTA!F19</f>
        <v>7.5574677989646802E-2</v>
      </c>
      <c r="F49">
        <f>SOTA!F35</f>
        <v>2.5992913944145007E-3</v>
      </c>
      <c r="G49">
        <f>SOTA!F51</f>
        <v>3.3307372526621818E-3</v>
      </c>
      <c r="I49">
        <f>SOTA!F83</f>
        <v>0.99567224304321278</v>
      </c>
      <c r="J49">
        <f>SOTA!F99</f>
        <v>3.461782972434658E-3</v>
      </c>
      <c r="K49">
        <f>SOTA!F115</f>
        <v>8.5745117614927507E-3</v>
      </c>
      <c r="L49" s="16">
        <f>SOTA!F131</f>
        <v>0.93702362678672724</v>
      </c>
      <c r="M49">
        <f>SOTA!F147</f>
        <v>1.8738051817672949E-3</v>
      </c>
      <c r="N49">
        <f>SOTA!F163</f>
        <v>5.0308159734318856E-3</v>
      </c>
    </row>
    <row r="50" spans="2:14">
      <c r="B50">
        <f t="shared" si="2"/>
        <v>12</v>
      </c>
      <c r="C50" t="str">
        <f t="shared" si="2"/>
        <v>15-synthetic-dataset-d25000~2</v>
      </c>
      <c r="D50">
        <f>SOTA!F180</f>
        <v>0</v>
      </c>
      <c r="E50">
        <f>SOTA!F20</f>
        <v>0</v>
      </c>
      <c r="F50">
        <f>SOTA!F36</f>
        <v>0</v>
      </c>
      <c r="G50">
        <f>SOTA!F52</f>
        <v>0</v>
      </c>
      <c r="I50">
        <f>SOTA!F84</f>
        <v>0</v>
      </c>
      <c r="J50">
        <f>SOTA!F100</f>
        <v>0</v>
      </c>
      <c r="K50">
        <f>SOTA!F116</f>
        <v>0</v>
      </c>
      <c r="L50" s="16">
        <f>SOTA!F132</f>
        <v>0</v>
      </c>
      <c r="M50">
        <f>SOTA!F148</f>
        <v>0</v>
      </c>
      <c r="N50">
        <f>SOTA!F164</f>
        <v>0</v>
      </c>
    </row>
    <row r="51" spans="2:14">
      <c r="B51">
        <f t="shared" si="2"/>
        <v>13</v>
      </c>
      <c r="C51" t="str">
        <f t="shared" si="2"/>
        <v>20-synthetic-dataset-d45000~3</v>
      </c>
      <c r="D51">
        <f>SOTA!F181</f>
        <v>0</v>
      </c>
      <c r="E51">
        <f>SOTA!F21</f>
        <v>0</v>
      </c>
      <c r="F51">
        <f>SOTA!F37</f>
        <v>0</v>
      </c>
      <c r="G51">
        <f>SOTA!F53</f>
        <v>3.4704227958325877E-3</v>
      </c>
      <c r="I51">
        <f>SOTA!F85</f>
        <v>0.99608255265707579</v>
      </c>
      <c r="J51">
        <f>SOTA!F101</f>
        <v>0</v>
      </c>
      <c r="K51">
        <f>SOTA!F117</f>
        <v>0</v>
      </c>
      <c r="L51" s="16">
        <f>SOTA!F133</f>
        <v>0.98619057787718301</v>
      </c>
      <c r="M51">
        <f>SOTA!F149</f>
        <v>0</v>
      </c>
      <c r="N51">
        <f>SOTA!F165</f>
        <v>3.2901092658959756E-3</v>
      </c>
    </row>
    <row r="52" spans="2:14">
      <c r="B52">
        <f t="shared" si="2"/>
        <v>14</v>
      </c>
      <c r="C52" t="str">
        <f t="shared" si="2"/>
        <v>20-synthetic-dataset-d45000~4</v>
      </c>
      <c r="D52">
        <f>SOTA!F182</f>
        <v>0</v>
      </c>
      <c r="E52">
        <f>SOTA!F22</f>
        <v>0</v>
      </c>
      <c r="F52">
        <f>SOTA!F38</f>
        <v>0</v>
      </c>
      <c r="G52">
        <f>SOTA!F54</f>
        <v>0</v>
      </c>
      <c r="I52">
        <f>SOTA!F86</f>
        <v>0</v>
      </c>
      <c r="J52">
        <f>SOTA!F102</f>
        <v>0</v>
      </c>
      <c r="K52">
        <f>SOTA!F118</f>
        <v>0</v>
      </c>
      <c r="L52" s="16">
        <f>SOTA!F134</f>
        <v>0</v>
      </c>
      <c r="M52">
        <f>SOTA!F150</f>
        <v>0</v>
      </c>
      <c r="N52">
        <f>SOTA!F166</f>
        <v>0</v>
      </c>
    </row>
    <row r="54" spans="2:14" ht="21">
      <c r="C54" s="14" t="s">
        <v>90</v>
      </c>
      <c r="D54" t="str">
        <f t="shared" ref="D54:N54" si="4">D3</f>
        <v>OSMTC</v>
      </c>
      <c r="E54" t="str">
        <f t="shared" si="4"/>
        <v>MLSAMPkNN</v>
      </c>
      <c r="F54" t="str">
        <f t="shared" si="4"/>
        <v>AHOT</v>
      </c>
      <c r="G54" t="str">
        <f t="shared" si="4"/>
        <v>AMRules</v>
      </c>
      <c r="H54" t="str">
        <f t="shared" si="4"/>
        <v>DACC</v>
      </c>
      <c r="I54" t="str">
        <f t="shared" si="4"/>
        <v>ISOUPT</v>
      </c>
      <c r="J54" t="str">
        <f t="shared" si="4"/>
        <v>kNNPA</v>
      </c>
      <c r="K54" t="str">
        <f t="shared" si="4"/>
        <v>OCB</v>
      </c>
      <c r="L54" s="16" t="str">
        <f t="shared" si="4"/>
        <v>OzaBag AdwinML</v>
      </c>
      <c r="M54" t="str">
        <f t="shared" si="4"/>
        <v>SAMkNN</v>
      </c>
      <c r="N54" t="str">
        <f t="shared" si="4"/>
        <v>Single Classifier Drift</v>
      </c>
    </row>
    <row r="55" spans="2:14">
      <c r="B55">
        <f t="shared" ref="B55:C68" si="5">B4</f>
        <v>1</v>
      </c>
      <c r="C55" t="str">
        <f t="shared" si="5"/>
        <v>26-Yahoo_Arts-d23150</v>
      </c>
      <c r="D55">
        <f>SOTA!G169</f>
        <v>6.3694936114271156E-2</v>
      </c>
      <c r="E55">
        <f>SOTA!G9</f>
        <v>0.40669211145076595</v>
      </c>
      <c r="F55">
        <f>SOTA!G25</f>
        <v>0.37548391399278924</v>
      </c>
      <c r="G55">
        <f>SOTA!G41</f>
        <v>0</v>
      </c>
      <c r="I55">
        <f>SOTA!G73</f>
        <v>6.3905662705526653E-2</v>
      </c>
      <c r="J55">
        <f>SOTA!G89</f>
        <v>0.38976897687053336</v>
      </c>
      <c r="K55">
        <f>SOTA!G105</f>
        <v>0.50734189103943883</v>
      </c>
      <c r="L55" s="16">
        <f>SOTA!G121</f>
        <v>5.9381812141791702E-2</v>
      </c>
      <c r="M55">
        <f>SOTA!G137</f>
        <v>0.5923149395762487</v>
      </c>
      <c r="N55">
        <f>SOTA!G153</f>
        <v>0.42969126124325824</v>
      </c>
    </row>
    <row r="56" spans="2:14">
      <c r="B56">
        <f t="shared" si="5"/>
        <v>2</v>
      </c>
      <c r="C56" t="str">
        <f t="shared" si="5"/>
        <v>30-Yahoo_Business-d21920</v>
      </c>
      <c r="D56">
        <f>SOTA!G170</f>
        <v>0</v>
      </c>
      <c r="E56">
        <f>SOTA!G10</f>
        <v>0.81238446402569953</v>
      </c>
      <c r="F56">
        <f>SOTA!G26</f>
        <v>0.85448984890107205</v>
      </c>
      <c r="G56">
        <f>SOTA!G42</f>
        <v>0</v>
      </c>
      <c r="I56">
        <f>SOTA!G74</f>
        <v>5.3550946702159423E-2</v>
      </c>
      <c r="J56">
        <f>SOTA!G90</f>
        <v>0.85409476238508464</v>
      </c>
      <c r="K56">
        <f>SOTA!G106</f>
        <v>0.8592951345496691</v>
      </c>
      <c r="L56" s="16">
        <f>SOTA!G122</f>
        <v>5.3334171522382193E-2</v>
      </c>
      <c r="M56">
        <f>SOTA!G138</f>
        <v>0.8636977065419813</v>
      </c>
      <c r="N56">
        <f>SOTA!G154</f>
        <v>0.86134947614112345</v>
      </c>
    </row>
    <row r="57" spans="2:14">
      <c r="B57">
        <f t="shared" si="5"/>
        <v>3</v>
      </c>
      <c r="C57" t="str">
        <f t="shared" si="5"/>
        <v>20NG-d1006</v>
      </c>
      <c r="D57">
        <f>SOTA!G171</f>
        <v>5.1423667796200397E-2</v>
      </c>
      <c r="E57">
        <f>SOTA!G11</f>
        <v>0.80816612596366777</v>
      </c>
      <c r="F57">
        <f>SOTA!G27</f>
        <v>0.74427732105887878</v>
      </c>
      <c r="G57">
        <f>SOTA!G43</f>
        <v>0.60956615973577666</v>
      </c>
      <c r="I57">
        <f>SOTA!G75</f>
        <v>5.1926159738112258E-2</v>
      </c>
      <c r="J57">
        <f>SOTA!G91</f>
        <v>0.78089005332572459</v>
      </c>
      <c r="K57">
        <f>SOTA!G107</f>
        <v>0.69827634194439425</v>
      </c>
      <c r="L57" s="16">
        <f>SOTA!G123</f>
        <v>5.1469268934887888E-2</v>
      </c>
      <c r="M57">
        <f>SOTA!G139</f>
        <v>0.72492129860342691</v>
      </c>
      <c r="N57">
        <f>SOTA!G155</f>
        <v>0.74708948753213489</v>
      </c>
    </row>
    <row r="58" spans="2:14">
      <c r="B58">
        <f t="shared" si="5"/>
        <v>4</v>
      </c>
      <c r="C58" t="str">
        <f t="shared" si="5"/>
        <v>21-Yahoo_Entertainment-d32000</v>
      </c>
      <c r="D58">
        <f>SOTA!G172</f>
        <v>0</v>
      </c>
      <c r="E58">
        <f>SOTA!G17</f>
        <v>0</v>
      </c>
      <c r="F58">
        <f>SOTA!G28</f>
        <v>0.77485857937237634</v>
      </c>
      <c r="G58">
        <f>SOTA!G44</f>
        <v>1</v>
      </c>
      <c r="I58">
        <f>SOTA!G76</f>
        <v>6.7790237061582589E-2</v>
      </c>
      <c r="J58">
        <f>SOTA!G92</f>
        <v>0.54973712552158116</v>
      </c>
      <c r="K58">
        <f>SOTA!G108</f>
        <v>0.61790903184296997</v>
      </c>
      <c r="L58" s="16">
        <f>SOTA!G124</f>
        <v>6.9317794583012293E-2</v>
      </c>
      <c r="M58">
        <f>SOTA!G140</f>
        <v>0</v>
      </c>
      <c r="N58">
        <f>SOTA!G156</f>
        <v>0.81961291441175921</v>
      </c>
    </row>
    <row r="59" spans="2:14">
      <c r="B59">
        <f t="shared" si="5"/>
        <v>5</v>
      </c>
      <c r="C59" t="str">
        <f t="shared" si="5"/>
        <v>22-tmc2007-d49060</v>
      </c>
      <c r="D59">
        <f>SOTA!G173</f>
        <v>0</v>
      </c>
      <c r="E59">
        <f>SOTA!G13</f>
        <v>0</v>
      </c>
      <c r="F59">
        <f>SOTA!G29</f>
        <v>0</v>
      </c>
      <c r="G59">
        <f>SOTA!G45</f>
        <v>0</v>
      </c>
      <c r="I59">
        <f>SOTA!G77</f>
        <v>0</v>
      </c>
      <c r="J59">
        <f>SOTA!G93</f>
        <v>0</v>
      </c>
      <c r="K59">
        <f>SOTA!G109</f>
        <v>0</v>
      </c>
      <c r="L59" s="16">
        <f>SOTA!G125</f>
        <v>0</v>
      </c>
      <c r="M59">
        <f>SOTA!G141</f>
        <v>0</v>
      </c>
      <c r="N59">
        <f>SOTA!G157</f>
        <v>0</v>
      </c>
    </row>
    <row r="60" spans="2:14">
      <c r="B60">
        <f t="shared" si="5"/>
        <v>6</v>
      </c>
      <c r="C60" t="str">
        <f t="shared" si="5"/>
        <v>23-Ohsumed-d1002</v>
      </c>
      <c r="D60">
        <f>SOTA!G174</f>
        <v>0</v>
      </c>
      <c r="E60">
        <f>SOTA!G14</f>
        <v>0</v>
      </c>
      <c r="F60">
        <f>SOTA!G30</f>
        <v>0</v>
      </c>
      <c r="G60">
        <f>SOTA!G46</f>
        <v>0</v>
      </c>
      <c r="I60">
        <f>SOTA!G78</f>
        <v>0</v>
      </c>
      <c r="J60">
        <f>SOTA!G94</f>
        <v>0</v>
      </c>
      <c r="K60">
        <f>SOTA!G110</f>
        <v>0</v>
      </c>
      <c r="L60" s="16">
        <f>SOTA!G126</f>
        <v>0</v>
      </c>
      <c r="M60">
        <f>SOTA!G142</f>
        <v>0</v>
      </c>
      <c r="N60">
        <f>SOTA!G158</f>
        <v>0</v>
      </c>
    </row>
    <row r="61" spans="2:14">
      <c r="B61">
        <f t="shared" si="5"/>
        <v>7</v>
      </c>
      <c r="C61" t="str">
        <f t="shared" si="5"/>
        <v>28-Imdb-d1001</v>
      </c>
      <c r="D61">
        <f>SOTA!G175</f>
        <v>0</v>
      </c>
      <c r="E61">
        <f>SOTA!G15</f>
        <v>0.39865749418937008</v>
      </c>
      <c r="F61">
        <f>SOTA!G31</f>
        <v>0.40406828422198571</v>
      </c>
      <c r="G61">
        <f>SOTA!G47</f>
        <v>0.14683282491975691</v>
      </c>
      <c r="I61">
        <f>SOTA!G79</f>
        <v>7.3192488444897022E-2</v>
      </c>
      <c r="J61">
        <f>SOTA!G95</f>
        <v>0.35194949719436014</v>
      </c>
      <c r="K61">
        <f>SOTA!G111</f>
        <v>0.35910890404178469</v>
      </c>
      <c r="L61" s="16">
        <f>SOTA!G127</f>
        <v>7.2361597933816885E-2</v>
      </c>
      <c r="M61">
        <f>SOTA!G143</f>
        <v>0.39865749418937008</v>
      </c>
      <c r="N61">
        <f>SOTA!G159</f>
        <v>0.36677566816242418</v>
      </c>
    </row>
    <row r="62" spans="2:14">
      <c r="B62">
        <f t="shared" si="5"/>
        <v>8</v>
      </c>
      <c r="C62" t="str">
        <f t="shared" si="5"/>
        <v>33-Yahoo_Computers-d34100</v>
      </c>
      <c r="D62">
        <f>SOTA!G176</f>
        <v>0</v>
      </c>
      <c r="E62">
        <f>SOTA!G16</f>
        <v>0</v>
      </c>
      <c r="F62">
        <f>SOTA!G32</f>
        <v>0</v>
      </c>
      <c r="G62">
        <f>SOTA!G48</f>
        <v>0</v>
      </c>
      <c r="I62">
        <f>SOTA!G80</f>
        <v>4.5921900136773747E-2</v>
      </c>
      <c r="J62">
        <f>SOTA!G96</f>
        <v>0.56604622187942899</v>
      </c>
      <c r="K62">
        <f>SOTA!G112</f>
        <v>0.54130861706945277</v>
      </c>
      <c r="L62" s="16">
        <f>SOTA!G128</f>
        <v>3.9923892301666465E-2</v>
      </c>
      <c r="M62">
        <f>SOTA!G144</f>
        <v>0</v>
      </c>
      <c r="N62">
        <f>SOTA!G160</f>
        <v>0.5330627191866717</v>
      </c>
    </row>
    <row r="63" spans="2:14">
      <c r="B63">
        <f t="shared" si="5"/>
        <v>9</v>
      </c>
      <c r="C63" t="str">
        <f t="shared" si="5"/>
        <v>33-Yahoo_Education-d27530</v>
      </c>
      <c r="D63">
        <f>SOTA!G177</f>
        <v>0</v>
      </c>
      <c r="E63" t="e">
        <f>SOTA!#REF!</f>
        <v>#REF!</v>
      </c>
      <c r="F63">
        <f>SOTA!G33</f>
        <v>0.79224968294852005</v>
      </c>
      <c r="G63">
        <f>SOTA!G49</f>
        <v>1</v>
      </c>
      <c r="I63">
        <f>SOTA!G81</f>
        <v>4.4642317382953316E-2</v>
      </c>
      <c r="J63">
        <f>SOTA!G97</f>
        <v>0.43872299596971098</v>
      </c>
      <c r="K63">
        <f>SOTA!G113</f>
        <v>0.63224943985723481</v>
      </c>
      <c r="L63" s="16">
        <f>SOTA!G129</f>
        <v>4.2304840259022647E-2</v>
      </c>
      <c r="M63">
        <f>SOTA!G145</f>
        <v>0</v>
      </c>
      <c r="N63">
        <f>SOTA!G161</f>
        <v>0.6408991809083594</v>
      </c>
    </row>
    <row r="64" spans="2:14">
      <c r="B64">
        <f t="shared" si="5"/>
        <v>10</v>
      </c>
      <c r="C64" t="str">
        <f t="shared" si="5"/>
        <v>39-Yahoo_Social-d52350</v>
      </c>
      <c r="D64">
        <f>SOTA!G178</f>
        <v>0</v>
      </c>
      <c r="E64">
        <f>SOTA!G18</f>
        <v>0</v>
      </c>
      <c r="F64">
        <f>SOTA!G34</f>
        <v>0</v>
      </c>
      <c r="G64">
        <f>SOTA!G50</f>
        <v>0</v>
      </c>
      <c r="I64">
        <f>SOTA!G82</f>
        <v>3.2994597073555426E-2</v>
      </c>
      <c r="J64">
        <f>SOTA!G98</f>
        <v>0</v>
      </c>
      <c r="K64">
        <f>SOTA!G114</f>
        <v>0</v>
      </c>
      <c r="L64" s="16">
        <f>SOTA!G130</f>
        <v>3.2993459012649592E-2</v>
      </c>
      <c r="M64">
        <f>SOTA!G146</f>
        <v>0</v>
      </c>
      <c r="N64">
        <f>SOTA!G162</f>
        <v>0.57168686099992572</v>
      </c>
    </row>
    <row r="65" spans="2:14">
      <c r="B65">
        <f t="shared" si="5"/>
        <v>11</v>
      </c>
      <c r="C65" t="str">
        <f t="shared" si="5"/>
        <v>15-synthetic-dataset-d25000~1</v>
      </c>
      <c r="D65">
        <f>SOTA!G179</f>
        <v>0.1321851864714198</v>
      </c>
      <c r="E65">
        <f>SOTA!G19</f>
        <v>0.24956326029321749</v>
      </c>
      <c r="F65">
        <f>SOTA!G35</f>
        <v>0.26382900471470477</v>
      </c>
      <c r="G65">
        <f>SOTA!G51</f>
        <v>8.2098897604273496E-2</v>
      </c>
      <c r="I65">
        <f>SOTA!G83</f>
        <v>0.13221148176154882</v>
      </c>
      <c r="J65">
        <f>SOTA!G99</f>
        <v>0.20740154283745416</v>
      </c>
      <c r="K65">
        <f>SOTA!G115</f>
        <v>0.19566259105359132</v>
      </c>
      <c r="L65" s="16">
        <f>SOTA!G131</f>
        <v>0.1312077506123874</v>
      </c>
      <c r="M65">
        <f>SOTA!G147</f>
        <v>0.15372767291435591</v>
      </c>
      <c r="N65">
        <f>SOTA!G163</f>
        <v>0.32614563097156002</v>
      </c>
    </row>
    <row r="66" spans="2:14">
      <c r="B66">
        <f t="shared" si="5"/>
        <v>12</v>
      </c>
      <c r="C66" t="str">
        <f t="shared" si="5"/>
        <v>15-synthetic-dataset-d25000~2</v>
      </c>
      <c r="D66">
        <f>SOTA!G180</f>
        <v>0</v>
      </c>
      <c r="E66">
        <f>SOTA!G20</f>
        <v>0</v>
      </c>
      <c r="F66">
        <f>SOTA!G36</f>
        <v>0</v>
      </c>
      <c r="G66">
        <f>SOTA!G52</f>
        <v>0</v>
      </c>
      <c r="I66">
        <f>SOTA!G84</f>
        <v>0</v>
      </c>
      <c r="J66">
        <f>SOTA!G100</f>
        <v>0</v>
      </c>
      <c r="K66">
        <f>SOTA!G116</f>
        <v>0</v>
      </c>
      <c r="L66" s="16">
        <f>SOTA!G132</f>
        <v>0</v>
      </c>
      <c r="M66">
        <f>SOTA!G148</f>
        <v>0</v>
      </c>
      <c r="N66">
        <f>SOTA!G164</f>
        <v>0</v>
      </c>
    </row>
    <row r="67" spans="2:14">
      <c r="B67">
        <f t="shared" si="5"/>
        <v>13</v>
      </c>
      <c r="C67" t="str">
        <f t="shared" si="5"/>
        <v>20-synthetic-dataset-d45000~3</v>
      </c>
      <c r="D67">
        <f>SOTA!G181</f>
        <v>0</v>
      </c>
      <c r="E67">
        <f>SOTA!G21</f>
        <v>0</v>
      </c>
      <c r="F67">
        <f>SOTA!G37</f>
        <v>0</v>
      </c>
      <c r="G67">
        <f>SOTA!G53</f>
        <v>8.7464980493875757E-2</v>
      </c>
      <c r="I67">
        <f>SOTA!G85</f>
        <v>0.12343043460732153</v>
      </c>
      <c r="J67">
        <f>SOTA!G101</f>
        <v>0</v>
      </c>
      <c r="K67">
        <f>SOTA!G117</f>
        <v>0</v>
      </c>
      <c r="L67" s="16">
        <f>SOTA!G133</f>
        <v>0.1040716918803376</v>
      </c>
      <c r="M67">
        <f>SOTA!G149</f>
        <v>0</v>
      </c>
      <c r="N67">
        <f>SOTA!G165</f>
        <v>2.2528833603496355E-2</v>
      </c>
    </row>
    <row r="68" spans="2:14">
      <c r="B68">
        <f t="shared" si="5"/>
        <v>14</v>
      </c>
      <c r="C68" t="str">
        <f t="shared" si="5"/>
        <v>20-synthetic-dataset-d45000~4</v>
      </c>
      <c r="D68">
        <f>SOTA!G182</f>
        <v>0</v>
      </c>
      <c r="E68">
        <f>SOTA!G22</f>
        <v>0</v>
      </c>
      <c r="F68">
        <f>SOTA!G38</f>
        <v>0</v>
      </c>
      <c r="G68">
        <f>SOTA!G54</f>
        <v>0</v>
      </c>
      <c r="I68">
        <f>SOTA!G86</f>
        <v>0</v>
      </c>
      <c r="J68">
        <f>SOTA!G102</f>
        <v>0</v>
      </c>
      <c r="K68">
        <f>SOTA!G118</f>
        <v>0</v>
      </c>
      <c r="L68" s="16">
        <f>SOTA!G134</f>
        <v>0</v>
      </c>
      <c r="M68">
        <f>SOTA!G150</f>
        <v>0</v>
      </c>
      <c r="N68">
        <f>SOTA!G166</f>
        <v>0</v>
      </c>
    </row>
    <row r="70" spans="2:14" ht="21">
      <c r="C70" s="14" t="s">
        <v>91</v>
      </c>
    </row>
    <row r="71" spans="2:14">
      <c r="B71" t="str">
        <f t="shared" ref="B71:C85" si="6">B3</f>
        <v>#</v>
      </c>
      <c r="C71" t="str">
        <f t="shared" si="6"/>
        <v>Dataset</v>
      </c>
      <c r="D71" t="str">
        <f t="shared" ref="D71:N71" si="7">D3</f>
        <v>OSMTC</v>
      </c>
      <c r="E71" t="str">
        <f t="shared" si="7"/>
        <v>MLSAMPkNN</v>
      </c>
      <c r="F71" t="str">
        <f t="shared" si="7"/>
        <v>AHOT</v>
      </c>
      <c r="G71" t="str">
        <f t="shared" si="7"/>
        <v>AMRules</v>
      </c>
      <c r="H71" t="str">
        <f t="shared" si="7"/>
        <v>DACC</v>
      </c>
      <c r="I71" t="str">
        <f t="shared" si="7"/>
        <v>ISOUPT</v>
      </c>
      <c r="J71" t="str">
        <f t="shared" si="7"/>
        <v>kNNPA</v>
      </c>
      <c r="K71" t="str">
        <f t="shared" si="7"/>
        <v>OCB</v>
      </c>
      <c r="L71" s="16" t="str">
        <f t="shared" si="7"/>
        <v>OzaBag AdwinML</v>
      </c>
      <c r="M71" t="str">
        <f t="shared" si="7"/>
        <v>SAMkNN</v>
      </c>
      <c r="N71" t="str">
        <f t="shared" si="7"/>
        <v>Single Classifier Drift</v>
      </c>
    </row>
    <row r="72" spans="2:14">
      <c r="B72">
        <f t="shared" si="6"/>
        <v>1</v>
      </c>
      <c r="C72" t="str">
        <f t="shared" si="6"/>
        <v>26-Yahoo_Arts-d23150</v>
      </c>
      <c r="D72">
        <f>SOTA!H169</f>
        <v>6.369493611427117E-2</v>
      </c>
      <c r="E72">
        <f>SOTA!H9</f>
        <v>0.22268679633761229</v>
      </c>
      <c r="F72">
        <f>SOTA!H25</f>
        <v>0.17307965298091885</v>
      </c>
      <c r="G72">
        <f>SOTA!H41</f>
        <v>0</v>
      </c>
      <c r="I72">
        <f>SOTA!H73</f>
        <v>6.3763277557092671E-2</v>
      </c>
    </row>
    <row r="73" spans="2:14">
      <c r="B73">
        <f t="shared" si="6"/>
        <v>2</v>
      </c>
      <c r="C73" t="str">
        <f t="shared" si="6"/>
        <v>30-Yahoo_Business-d21920</v>
      </c>
      <c r="D73">
        <f>SOTA!H170</f>
        <v>0</v>
      </c>
      <c r="E73">
        <f>SOTA!H10</f>
        <v>0.11212579672993934</v>
      </c>
      <c r="F73">
        <f>SOTA!H26</f>
        <v>0.17147264690233208</v>
      </c>
      <c r="G73">
        <f>SOTA!H42</f>
        <v>0</v>
      </c>
      <c r="I73">
        <f>SOTA!H74</f>
        <v>5.3278634380880797E-2</v>
      </c>
    </row>
    <row r="74" spans="2:14">
      <c r="B74">
        <f t="shared" si="6"/>
        <v>3</v>
      </c>
      <c r="C74" t="str">
        <f t="shared" si="6"/>
        <v>20NG-d1006</v>
      </c>
      <c r="D74">
        <f>SOTA!H171</f>
        <v>5.1423667796200397E-2</v>
      </c>
      <c r="E74">
        <f>SOTA!H11</f>
        <v>0.81457416590382914</v>
      </c>
      <c r="F74">
        <f>SOTA!H27</f>
        <v>0.56215325185613141</v>
      </c>
      <c r="G74">
        <f>SOTA!H43</f>
        <v>0.5085791022310675</v>
      </c>
      <c r="I74">
        <f>SOTA!H75</f>
        <v>5.212497472255697E-2</v>
      </c>
    </row>
    <row r="75" spans="2:14">
      <c r="B75">
        <f t="shared" si="6"/>
        <v>4</v>
      </c>
      <c r="C75" t="str">
        <f t="shared" si="6"/>
        <v>21-Yahoo_Entertainment-d32000</v>
      </c>
      <c r="D75">
        <f>SOTA!H172</f>
        <v>0</v>
      </c>
      <c r="E75">
        <f>SOTA!H17</f>
        <v>0</v>
      </c>
      <c r="F75">
        <f>SOTA!H28</f>
        <v>0.31461907005468076</v>
      </c>
      <c r="G75">
        <f>SOTA!H44</f>
        <v>4.7619047619047603E-2</v>
      </c>
      <c r="I75">
        <f>SOTA!H76</f>
        <v>6.7491318169540335E-2</v>
      </c>
    </row>
    <row r="76" spans="2:14">
      <c r="B76">
        <f t="shared" si="6"/>
        <v>5</v>
      </c>
      <c r="C76" t="str">
        <f t="shared" si="6"/>
        <v>22-tmc2007-d49060</v>
      </c>
      <c r="D76">
        <f>SOTA!H173</f>
        <v>0</v>
      </c>
      <c r="E76">
        <f>SOTA!H13</f>
        <v>0</v>
      </c>
      <c r="F76">
        <f>SOTA!H29</f>
        <v>0</v>
      </c>
      <c r="G76">
        <f>SOTA!H45</f>
        <v>0</v>
      </c>
      <c r="I76">
        <f>SOTA!H77</f>
        <v>0</v>
      </c>
    </row>
    <row r="77" spans="2:14">
      <c r="B77">
        <f t="shared" si="6"/>
        <v>6</v>
      </c>
      <c r="C77" t="str">
        <f t="shared" si="6"/>
        <v>23-Ohsumed-d1002</v>
      </c>
      <c r="D77">
        <f>SOTA!H174</f>
        <v>0</v>
      </c>
      <c r="E77">
        <f>SOTA!H14</f>
        <v>0</v>
      </c>
      <c r="F77">
        <f>SOTA!H30</f>
        <v>0</v>
      </c>
      <c r="G77">
        <f>SOTA!H46</f>
        <v>0</v>
      </c>
      <c r="I77">
        <f>SOTA!H78</f>
        <v>0</v>
      </c>
    </row>
    <row r="78" spans="2:14">
      <c r="B78">
        <f t="shared" si="6"/>
        <v>7</v>
      </c>
      <c r="C78" t="str">
        <f t="shared" si="6"/>
        <v>28-Imdb-d1001</v>
      </c>
      <c r="D78">
        <f>SOTA!H175</f>
        <v>0</v>
      </c>
      <c r="E78">
        <f>SOTA!H15</f>
        <v>0.28414896145787366</v>
      </c>
      <c r="F78">
        <f>SOTA!H31</f>
        <v>0.15635542895594462</v>
      </c>
      <c r="G78">
        <f>SOTA!H47</f>
        <v>9.2273966254657072E-2</v>
      </c>
      <c r="I78">
        <f>SOTA!H79</f>
        <v>7.1904425901967883E-2</v>
      </c>
    </row>
    <row r="79" spans="2:14">
      <c r="B79">
        <f t="shared" si="6"/>
        <v>8</v>
      </c>
      <c r="C79" t="str">
        <f t="shared" si="6"/>
        <v>33-Yahoo_Computers-d34100</v>
      </c>
      <c r="D79">
        <f>SOTA!H176</f>
        <v>0</v>
      </c>
      <c r="E79">
        <f>SOTA!H16</f>
        <v>0</v>
      </c>
      <c r="F79">
        <f>SOTA!H32</f>
        <v>0</v>
      </c>
      <c r="G79">
        <f>SOTA!H48</f>
        <v>0</v>
      </c>
      <c r="I79">
        <f>SOTA!H80</f>
        <v>4.578081065930828E-2</v>
      </c>
    </row>
    <row r="80" spans="2:14">
      <c r="B80">
        <f t="shared" si="6"/>
        <v>9</v>
      </c>
      <c r="C80" t="str">
        <f t="shared" si="6"/>
        <v>33-Yahoo_Education-d27530</v>
      </c>
      <c r="D80">
        <f>SOTA!H177</f>
        <v>0</v>
      </c>
      <c r="E80" t="e">
        <f>SOTA!#REF!</f>
        <v>#REF!</v>
      </c>
      <c r="F80">
        <f>SOTA!H33</f>
        <v>0.17752183161374685</v>
      </c>
      <c r="G80">
        <f>SOTA!H49</f>
        <v>3.0303030303030287E-2</v>
      </c>
      <c r="I80">
        <f>SOTA!H81</f>
        <v>4.4361859632638348E-2</v>
      </c>
    </row>
    <row r="81" spans="2:14">
      <c r="B81">
        <f t="shared" si="6"/>
        <v>10</v>
      </c>
      <c r="C81" t="str">
        <f t="shared" si="6"/>
        <v>39-Yahoo_Social-d52350</v>
      </c>
      <c r="D81">
        <f>SOTA!H178</f>
        <v>0</v>
      </c>
      <c r="E81">
        <f>SOTA!H18</f>
        <v>0</v>
      </c>
      <c r="F81">
        <f>SOTA!H34</f>
        <v>0</v>
      </c>
      <c r="G81">
        <f>SOTA!H50</f>
        <v>0</v>
      </c>
      <c r="I81">
        <f>SOTA!H82</f>
        <v>3.285203084283822E-2</v>
      </c>
    </row>
    <row r="82" spans="2:14">
      <c r="B82">
        <f t="shared" si="6"/>
        <v>11</v>
      </c>
      <c r="C82" t="str">
        <f t="shared" si="6"/>
        <v>15-synthetic-dataset-d25000~1</v>
      </c>
      <c r="D82">
        <f>SOTA!H179</f>
        <v>0.13218518647141983</v>
      </c>
      <c r="E82">
        <f>SOTA!H19</f>
        <v>0.22287786708315335</v>
      </c>
      <c r="F82">
        <f>SOTA!H35</f>
        <v>9.4835988363358673E-2</v>
      </c>
      <c r="G82">
        <f>SOTA!H51</f>
        <v>0.12390936915787873</v>
      </c>
      <c r="I82">
        <f>SOTA!H83</f>
        <v>0.13214803198825323</v>
      </c>
    </row>
    <row r="83" spans="2:14">
      <c r="B83">
        <f t="shared" si="6"/>
        <v>12</v>
      </c>
      <c r="C83" t="str">
        <f t="shared" si="6"/>
        <v>15-synthetic-dataset-d25000~2</v>
      </c>
      <c r="D83">
        <f>SOTA!H180</f>
        <v>0</v>
      </c>
      <c r="E83">
        <f>SOTA!H20</f>
        <v>0</v>
      </c>
      <c r="F83">
        <f>SOTA!H36</f>
        <v>0</v>
      </c>
      <c r="G83">
        <f>SOTA!H52</f>
        <v>0</v>
      </c>
      <c r="I83">
        <f>SOTA!H84</f>
        <v>0</v>
      </c>
    </row>
    <row r="84" spans="2:14">
      <c r="B84">
        <f t="shared" si="6"/>
        <v>13</v>
      </c>
      <c r="C84" t="str">
        <f t="shared" si="6"/>
        <v>20-synthetic-dataset-d45000~3</v>
      </c>
      <c r="D84">
        <f>SOTA!H181</f>
        <v>0</v>
      </c>
      <c r="E84">
        <f>SOTA!H21</f>
        <v>0</v>
      </c>
      <c r="F84">
        <f>SOTA!H37</f>
        <v>0</v>
      </c>
      <c r="G84">
        <f>SOTA!H53</f>
        <v>0.10549005470849344</v>
      </c>
      <c r="I84">
        <f>SOTA!H85</f>
        <v>0.12332496316070084</v>
      </c>
    </row>
    <row r="85" spans="2:14">
      <c r="B85">
        <f t="shared" si="6"/>
        <v>14</v>
      </c>
      <c r="C85" t="str">
        <f t="shared" si="6"/>
        <v>20-synthetic-dataset-d45000~4</v>
      </c>
      <c r="D85">
        <f>SOTA!H182</f>
        <v>0</v>
      </c>
      <c r="E85">
        <f>SOTA!H22</f>
        <v>0</v>
      </c>
      <c r="F85">
        <f>SOTA!H38</f>
        <v>0</v>
      </c>
      <c r="I85">
        <f>SOTA!H86</f>
        <v>0</v>
      </c>
    </row>
    <row r="88" spans="2:14" ht="21">
      <c r="C88" s="14" t="s">
        <v>92</v>
      </c>
    </row>
    <row r="89" spans="2:14">
      <c r="B89" t="str">
        <f t="shared" ref="B89:C103" si="8">B3</f>
        <v>#</v>
      </c>
      <c r="C89" t="str">
        <f t="shared" si="8"/>
        <v>Dataset</v>
      </c>
      <c r="D89" t="str">
        <f t="shared" ref="D89:N89" si="9">D3</f>
        <v>OSMTC</v>
      </c>
      <c r="E89" t="str">
        <f t="shared" si="9"/>
        <v>MLSAMPkNN</v>
      </c>
      <c r="F89" t="str">
        <f t="shared" si="9"/>
        <v>AHOT</v>
      </c>
      <c r="G89" t="str">
        <f t="shared" si="9"/>
        <v>AMRules</v>
      </c>
      <c r="H89" t="str">
        <f t="shared" si="9"/>
        <v>DACC</v>
      </c>
      <c r="I89" t="str">
        <f t="shared" si="9"/>
        <v>ISOUPT</v>
      </c>
      <c r="J89" t="str">
        <f t="shared" si="9"/>
        <v>kNNPA</v>
      </c>
      <c r="K89" t="str">
        <f t="shared" si="9"/>
        <v>OCB</v>
      </c>
      <c r="L89" s="16" t="str">
        <f t="shared" si="9"/>
        <v>OzaBag AdwinML</v>
      </c>
      <c r="M89" t="str">
        <f t="shared" si="9"/>
        <v>SAMkNN</v>
      </c>
      <c r="N89" t="str">
        <f t="shared" si="9"/>
        <v>Single Classifier Drift</v>
      </c>
    </row>
    <row r="90" spans="2:14">
      <c r="B90">
        <f t="shared" si="8"/>
        <v>1</v>
      </c>
      <c r="C90" t="str">
        <f t="shared" si="8"/>
        <v>26-Yahoo_Arts-d23150</v>
      </c>
      <c r="D90">
        <f>SOTA!J169</f>
        <v>0</v>
      </c>
      <c r="E90">
        <f>SOTA!J9</f>
        <v>0.23854220066060552</v>
      </c>
      <c r="F90">
        <f>SOTA!J25</f>
        <v>7.1684754717235885E-2</v>
      </c>
      <c r="G90">
        <f>SOTA!J41</f>
        <v>0</v>
      </c>
      <c r="I90">
        <f>SOTA!J73</f>
        <v>0.12010988845418445</v>
      </c>
    </row>
    <row r="91" spans="2:14">
      <c r="B91">
        <f t="shared" si="8"/>
        <v>2</v>
      </c>
      <c r="C91" t="str">
        <f t="shared" si="8"/>
        <v>30-Yahoo_Business-d21920</v>
      </c>
      <c r="D91">
        <f>SOTA!J170</f>
        <v>0</v>
      </c>
      <c r="E91">
        <f>SOTA!J10</f>
        <v>0.66880471414821852</v>
      </c>
      <c r="F91">
        <f>SOTA!J26</f>
        <v>0.68249334012540219</v>
      </c>
      <c r="G91">
        <f>SOTA!J42</f>
        <v>0</v>
      </c>
      <c r="I91">
        <f>SOTA!J74</f>
        <v>0.10164091625111667</v>
      </c>
    </row>
    <row r="92" spans="2:14">
      <c r="B92">
        <f t="shared" si="8"/>
        <v>3</v>
      </c>
      <c r="C92" t="str">
        <f t="shared" si="8"/>
        <v>20NG-d1006</v>
      </c>
      <c r="D92">
        <f>SOTA!J171</f>
        <v>9.7815358646490796E-2</v>
      </c>
      <c r="E92">
        <f>SOTA!J11</f>
        <v>0.60584715191843241</v>
      </c>
      <c r="F92">
        <f>SOTA!J27</f>
        <v>0.43783973211194788</v>
      </c>
      <c r="G92">
        <f>SOTA!J43</f>
        <v>0.38328970304100252</v>
      </c>
      <c r="I92">
        <f>SOTA!J75</f>
        <v>9.8697404588269783E-2</v>
      </c>
    </row>
    <row r="93" spans="2:14">
      <c r="B93">
        <f t="shared" si="8"/>
        <v>4</v>
      </c>
      <c r="C93" t="str">
        <f t="shared" si="8"/>
        <v>21-Yahoo_Entertainment-d32000</v>
      </c>
      <c r="D93">
        <f>SOTA!J172</f>
        <v>0</v>
      </c>
      <c r="E93">
        <f>SOTA!J17</f>
        <v>0</v>
      </c>
      <c r="F93">
        <f>SOTA!J28</f>
        <v>0.22453030885082104</v>
      </c>
      <c r="G93">
        <f>SOTA!J44</f>
        <v>1.2640710183992165E-4</v>
      </c>
      <c r="I93">
        <f>SOTA!J76</f>
        <v>0.12694607977228736</v>
      </c>
    </row>
    <row r="94" spans="2:14">
      <c r="B94">
        <f t="shared" si="8"/>
        <v>5</v>
      </c>
      <c r="C94" t="str">
        <f t="shared" si="8"/>
        <v>22-tmc2007-d49060</v>
      </c>
      <c r="D94">
        <f>SOTA!J173</f>
        <v>0</v>
      </c>
      <c r="E94">
        <f>SOTA!J13</f>
        <v>0</v>
      </c>
      <c r="F94">
        <f>SOTA!J29</f>
        <v>0</v>
      </c>
      <c r="G94">
        <f>SOTA!J45</f>
        <v>0</v>
      </c>
      <c r="I94">
        <f>SOTA!J77</f>
        <v>0</v>
      </c>
    </row>
    <row r="95" spans="2:14">
      <c r="B95">
        <f t="shared" si="8"/>
        <v>6</v>
      </c>
      <c r="C95" t="str">
        <f t="shared" si="8"/>
        <v>23-Ohsumed-d1002</v>
      </c>
      <c r="D95">
        <f>SOTA!J174</f>
        <v>0</v>
      </c>
      <c r="E95">
        <f>SOTA!J14</f>
        <v>0</v>
      </c>
      <c r="F95">
        <f>SOTA!J30</f>
        <v>0</v>
      </c>
      <c r="G95">
        <f>SOTA!J46</f>
        <v>0</v>
      </c>
      <c r="I95">
        <f>SOTA!J78</f>
        <v>0</v>
      </c>
    </row>
    <row r="96" spans="2:14">
      <c r="B96">
        <f t="shared" si="8"/>
        <v>7</v>
      </c>
      <c r="C96" t="str">
        <f t="shared" si="8"/>
        <v>28-Imdb-d1001</v>
      </c>
      <c r="D96">
        <f>SOTA!J175</f>
        <v>0</v>
      </c>
      <c r="E96">
        <f>SOTA!J15</f>
        <v>5.421158595690647E-2</v>
      </c>
      <c r="F96">
        <f>SOTA!J31</f>
        <v>3.1260182490075873E-2</v>
      </c>
      <c r="G96">
        <f>SOTA!J47</f>
        <v>0.14871727617630312</v>
      </c>
      <c r="I96">
        <f>SOTA!J79</f>
        <v>0.13605336714192356</v>
      </c>
    </row>
    <row r="97" spans="2:14">
      <c r="B97">
        <f t="shared" si="8"/>
        <v>8</v>
      </c>
      <c r="C97" t="str">
        <f t="shared" si="8"/>
        <v>33-Yahoo_Computers-d34100</v>
      </c>
      <c r="D97">
        <f>SOTA!J176</f>
        <v>0</v>
      </c>
      <c r="E97">
        <f>SOTA!J16</f>
        <v>0</v>
      </c>
      <c r="F97">
        <f>SOTA!J32</f>
        <v>0</v>
      </c>
      <c r="G97">
        <f>SOTA!J48</f>
        <v>0</v>
      </c>
      <c r="I97">
        <f>SOTA!J80</f>
        <v>8.7798519392748992E-2</v>
      </c>
    </row>
    <row r="98" spans="2:14">
      <c r="B98">
        <f t="shared" si="8"/>
        <v>9</v>
      </c>
      <c r="C98" t="str">
        <f t="shared" si="8"/>
        <v>33-Yahoo_Education-d27530</v>
      </c>
      <c r="D98">
        <f>SOTA!J177</f>
        <v>0</v>
      </c>
      <c r="E98" t="e">
        <f>SOTA!#REF!</f>
        <v>#REF!</v>
      </c>
      <c r="F98">
        <f>SOTA!J33</f>
        <v>0.13679073517717152</v>
      </c>
      <c r="G98">
        <f>SOTA!J49</f>
        <v>6.6390537826837515E-5</v>
      </c>
      <c r="I98">
        <f>SOTA!J81</f>
        <v>8.5454456531713852E-2</v>
      </c>
    </row>
    <row r="99" spans="2:14">
      <c r="B99">
        <f t="shared" si="8"/>
        <v>10</v>
      </c>
      <c r="C99" t="str">
        <f t="shared" si="8"/>
        <v>39-Yahoo_Social-d52350</v>
      </c>
      <c r="D99">
        <f>SOTA!J178</f>
        <v>0</v>
      </c>
      <c r="E99">
        <f>SOTA!J18</f>
        <v>0</v>
      </c>
      <c r="F99">
        <f>SOTA!J34</f>
        <v>0</v>
      </c>
      <c r="G99">
        <f>SOTA!J50</f>
        <v>0</v>
      </c>
      <c r="I99">
        <f>SOTA!J82</f>
        <v>6.3875961288720945E-2</v>
      </c>
    </row>
    <row r="100" spans="2:14">
      <c r="B100">
        <f t="shared" si="8"/>
        <v>11</v>
      </c>
      <c r="C100" t="str">
        <f t="shared" si="8"/>
        <v>15-synthetic-dataset-d25000~1</v>
      </c>
      <c r="D100">
        <f>SOTA!J179</f>
        <v>0.23350213817501708</v>
      </c>
      <c r="E100">
        <f>SOTA!J19</f>
        <v>0.15462054774678383</v>
      </c>
      <c r="F100">
        <f>SOTA!J35</f>
        <v>1.0225274469520892E-2</v>
      </c>
      <c r="G100">
        <f>SOTA!J51</f>
        <v>2.8111980252026867E-3</v>
      </c>
      <c r="I100">
        <f>SOTA!J83</f>
        <v>0.23343223450230133</v>
      </c>
    </row>
    <row r="101" spans="2:14">
      <c r="B101">
        <f t="shared" si="8"/>
        <v>12</v>
      </c>
      <c r="C101" t="str">
        <f t="shared" si="8"/>
        <v>15-synthetic-dataset-d25000~2</v>
      </c>
      <c r="D101">
        <f>SOTA!J180</f>
        <v>0</v>
      </c>
      <c r="E101">
        <f>SOTA!J20</f>
        <v>0</v>
      </c>
      <c r="F101">
        <f>SOTA!J36</f>
        <v>0</v>
      </c>
      <c r="G101">
        <f>SOTA!J52</f>
        <v>0</v>
      </c>
      <c r="I101">
        <f>SOTA!J84</f>
        <v>0</v>
      </c>
    </row>
    <row r="102" spans="2:14">
      <c r="B102">
        <f t="shared" si="8"/>
        <v>13</v>
      </c>
      <c r="C102" t="str">
        <f t="shared" si="8"/>
        <v>20-synthetic-dataset-d45000~3</v>
      </c>
      <c r="D102">
        <f>SOTA!J181</f>
        <v>0</v>
      </c>
      <c r="E102">
        <f>SOTA!J21</f>
        <v>0</v>
      </c>
      <c r="F102">
        <f>SOTA!J37</f>
        <v>0</v>
      </c>
      <c r="G102">
        <f>SOTA!J53</f>
        <v>2.8305554964309023E-3</v>
      </c>
      <c r="I102">
        <f>SOTA!J85</f>
        <v>0.21965650049430219</v>
      </c>
    </row>
    <row r="103" spans="2:14">
      <c r="B103">
        <f t="shared" si="8"/>
        <v>14</v>
      </c>
      <c r="C103" t="str">
        <f t="shared" si="8"/>
        <v>20-synthetic-dataset-d45000~4</v>
      </c>
      <c r="D103">
        <f>SOTA!J182</f>
        <v>0</v>
      </c>
      <c r="E103">
        <f>SOTA!J22</f>
        <v>0</v>
      </c>
      <c r="F103">
        <f>SOTA!J38</f>
        <v>0</v>
      </c>
      <c r="G103">
        <f>SOTA!J54</f>
        <v>0</v>
      </c>
      <c r="I103">
        <f>SOTA!J86</f>
        <v>0</v>
      </c>
    </row>
    <row r="106" spans="2:14" ht="21">
      <c r="C106" s="14" t="s">
        <v>93</v>
      </c>
    </row>
    <row r="107" spans="2:14">
      <c r="B107" t="str">
        <f t="shared" ref="B107:C121" si="10">B3</f>
        <v>#</v>
      </c>
      <c r="C107" t="str">
        <f t="shared" si="10"/>
        <v>Dataset</v>
      </c>
      <c r="D107" t="str">
        <f t="shared" ref="D107:N107" si="11">D3</f>
        <v>OSMTC</v>
      </c>
      <c r="E107" t="str">
        <f t="shared" si="11"/>
        <v>MLSAMPkNN</v>
      </c>
      <c r="F107" t="str">
        <f t="shared" si="11"/>
        <v>AHOT</v>
      </c>
      <c r="G107" t="str">
        <f t="shared" si="11"/>
        <v>AMRules</v>
      </c>
      <c r="H107" t="str">
        <f t="shared" si="11"/>
        <v>DACC</v>
      </c>
      <c r="I107" t="str">
        <f t="shared" si="11"/>
        <v>ISOUPT</v>
      </c>
      <c r="J107" t="str">
        <f t="shared" si="11"/>
        <v>kNNPA</v>
      </c>
      <c r="K107" t="str">
        <f t="shared" si="11"/>
        <v>OCB</v>
      </c>
      <c r="L107" s="16" t="str">
        <f t="shared" si="11"/>
        <v>OzaBag AdwinML</v>
      </c>
      <c r="M107" t="str">
        <f t="shared" si="11"/>
        <v>SAMkNN</v>
      </c>
      <c r="N107" t="str">
        <f t="shared" si="11"/>
        <v>Single Classifier Drift</v>
      </c>
    </row>
    <row r="108" spans="2:14">
      <c r="B108">
        <f t="shared" si="10"/>
        <v>1</v>
      </c>
      <c r="C108" t="str">
        <f t="shared" si="10"/>
        <v>26-Yahoo_Arts-d23150</v>
      </c>
      <c r="D108">
        <f>SOTA!K169</f>
        <v>0.11882696462926597</v>
      </c>
      <c r="E108">
        <f>SOTA!K9</f>
        <v>0.11674316518632774</v>
      </c>
      <c r="F108">
        <f>SOTA!K25</f>
        <v>4.015755434080083E-2</v>
      </c>
      <c r="G108">
        <f>SOTA!K41</f>
        <v>0</v>
      </c>
      <c r="I108">
        <f>SOTA!K73</f>
        <v>0.11961197129962069</v>
      </c>
    </row>
    <row r="109" spans="2:14">
      <c r="B109">
        <f t="shared" si="10"/>
        <v>2</v>
      </c>
      <c r="C109" t="str">
        <f t="shared" si="10"/>
        <v>30-Yahoo_Business-d21920</v>
      </c>
      <c r="D109">
        <f>SOTA!K170</f>
        <v>0</v>
      </c>
      <c r="E109">
        <f>SOTA!K10</f>
        <v>6.2454532013574121E-2</v>
      </c>
      <c r="F109">
        <f>SOTA!K26</f>
        <v>8.5297525601763763E-2</v>
      </c>
      <c r="G109">
        <f>SOTA!K42</f>
        <v>0</v>
      </c>
      <c r="I109">
        <f>SOTA!K74</f>
        <v>0.10087419916040352</v>
      </c>
    </row>
    <row r="110" spans="2:14">
      <c r="B110">
        <f t="shared" si="10"/>
        <v>3</v>
      </c>
      <c r="C110" t="str">
        <f t="shared" si="10"/>
        <v>20NG-d1006</v>
      </c>
      <c r="D110">
        <f>SOTA!K171</f>
        <v>9.7808401093703895E-2</v>
      </c>
      <c r="E110">
        <f>SOTA!K11</f>
        <v>0.5252772295596595</v>
      </c>
      <c r="F110">
        <f>SOTA!K27</f>
        <v>0.39516581610854029</v>
      </c>
      <c r="G110">
        <f>SOTA!K43</f>
        <v>0.36058218149345395</v>
      </c>
      <c r="I110">
        <f>SOTA!K75</f>
        <v>9.9052244770615042E-2</v>
      </c>
    </row>
    <row r="111" spans="2:14">
      <c r="B111">
        <f t="shared" si="10"/>
        <v>4</v>
      </c>
      <c r="C111" t="str">
        <f t="shared" si="10"/>
        <v>21-Yahoo_Entertainment-d32000</v>
      </c>
      <c r="D111">
        <f>SOTA!K172</f>
        <v>0</v>
      </c>
      <c r="E111">
        <f>SOTA!K17</f>
        <v>0</v>
      </c>
      <c r="F111">
        <f>SOTA!K28</f>
        <v>0.13569230844385571</v>
      </c>
      <c r="G111">
        <f>SOTA!K44</f>
        <v>6.6762468825409899E-5</v>
      </c>
      <c r="I111">
        <f>SOTA!K76</f>
        <v>0.1262519628503897</v>
      </c>
    </row>
    <row r="112" spans="2:14">
      <c r="B112">
        <f t="shared" si="10"/>
        <v>5</v>
      </c>
      <c r="C112" t="str">
        <f t="shared" si="10"/>
        <v>22-tmc2007-d49060</v>
      </c>
      <c r="D112">
        <f>SOTA!K173</f>
        <v>0</v>
      </c>
      <c r="E112">
        <f>SOTA!K13</f>
        <v>0</v>
      </c>
      <c r="F112">
        <f>SOTA!K29</f>
        <v>0</v>
      </c>
      <c r="G112">
        <f>SOTA!K45</f>
        <v>0</v>
      </c>
      <c r="I112">
        <f>SOTA!K77</f>
        <v>0</v>
      </c>
    </row>
    <row r="113" spans="2:14">
      <c r="B113">
        <f t="shared" si="10"/>
        <v>6</v>
      </c>
      <c r="C113" t="str">
        <f t="shared" si="10"/>
        <v>23-Ohsumed-d1002</v>
      </c>
      <c r="D113">
        <f>SOTA!K174</f>
        <v>0</v>
      </c>
      <c r="E113">
        <f>SOTA!K14</f>
        <v>0</v>
      </c>
      <c r="F113">
        <f>SOTA!K30</f>
        <v>0</v>
      </c>
      <c r="G113">
        <f>SOTA!K46</f>
        <v>0</v>
      </c>
      <c r="I113">
        <f>SOTA!K78</f>
        <v>0</v>
      </c>
    </row>
    <row r="114" spans="2:14">
      <c r="B114">
        <f t="shared" si="10"/>
        <v>7</v>
      </c>
      <c r="C114" t="str">
        <f t="shared" si="10"/>
        <v>28-Imdb-d1001</v>
      </c>
      <c r="D114">
        <f>SOTA!K175</f>
        <v>0</v>
      </c>
      <c r="E114">
        <f>SOTA!K15</f>
        <v>1.511119885047754E-2</v>
      </c>
      <c r="F114">
        <f>SOTA!K31</f>
        <v>1.363821783422693E-2</v>
      </c>
      <c r="G114">
        <f>SOTA!K47</f>
        <v>0.10116249491455621</v>
      </c>
      <c r="I114">
        <f>SOTA!K79</f>
        <v>0.13361270592464888</v>
      </c>
    </row>
    <row r="115" spans="2:14">
      <c r="B115">
        <f t="shared" si="10"/>
        <v>8</v>
      </c>
      <c r="C115" t="str">
        <f t="shared" si="10"/>
        <v>33-Yahoo_Computers-d34100</v>
      </c>
      <c r="D115">
        <f>SOTA!K176</f>
        <v>0</v>
      </c>
      <c r="E115">
        <f>SOTA!K16</f>
        <v>0</v>
      </c>
      <c r="F115">
        <f>SOTA!K32</f>
        <v>0</v>
      </c>
      <c r="G115">
        <f>SOTA!K48</f>
        <v>0</v>
      </c>
      <c r="I115">
        <f>SOTA!K80</f>
        <v>8.7430476495555742E-2</v>
      </c>
    </row>
    <row r="116" spans="2:14">
      <c r="B116">
        <f t="shared" si="10"/>
        <v>9</v>
      </c>
      <c r="C116" t="str">
        <f t="shared" si="10"/>
        <v>33-Yahoo_Education-d27530</v>
      </c>
      <c r="D116">
        <f>SOTA!K177</f>
        <v>0</v>
      </c>
      <c r="E116" t="e">
        <f>SOTA!#REF!</f>
        <v>#REF!</v>
      </c>
      <c r="F116">
        <f>SOTA!K33</f>
        <v>4.9557033720974711E-2</v>
      </c>
      <c r="G116">
        <f>SOTA!K49</f>
        <v>3.1200373159555732E-5</v>
      </c>
      <c r="I116">
        <f>SOTA!K81</f>
        <v>8.4858943546501711E-2</v>
      </c>
    </row>
    <row r="117" spans="2:14">
      <c r="B117">
        <f t="shared" si="10"/>
        <v>10</v>
      </c>
      <c r="C117" t="str">
        <f t="shared" si="10"/>
        <v>39-Yahoo_Social-d52350</v>
      </c>
      <c r="D117">
        <f>SOTA!K178</f>
        <v>0</v>
      </c>
      <c r="E117">
        <f>SOTA!K18</f>
        <v>0</v>
      </c>
      <c r="F117">
        <f>SOTA!K34</f>
        <v>0</v>
      </c>
      <c r="G117">
        <f>SOTA!K50</f>
        <v>0</v>
      </c>
      <c r="I117">
        <f>SOTA!K82</f>
        <v>6.3552166067296412E-2</v>
      </c>
    </row>
    <row r="118" spans="2:14">
      <c r="B118">
        <f t="shared" si="10"/>
        <v>11</v>
      </c>
      <c r="C118" t="str">
        <f t="shared" si="10"/>
        <v>15-synthetic-dataset-d25000~1</v>
      </c>
      <c r="D118">
        <f>SOTA!K179</f>
        <v>0.23350213817501705</v>
      </c>
      <c r="E118">
        <f>SOTA!K19</f>
        <v>0.14357117571667938</v>
      </c>
      <c r="F118">
        <f>SOTA!K35</f>
        <v>7.7109110585921927E-3</v>
      </c>
      <c r="G118">
        <f>SOTA!K51</f>
        <v>2.8595635249553239E-3</v>
      </c>
      <c r="I118">
        <f>SOTA!K83</f>
        <v>0.23331353741772598</v>
      </c>
    </row>
    <row r="119" spans="2:14">
      <c r="B119">
        <f t="shared" si="10"/>
        <v>12</v>
      </c>
      <c r="C119" t="str">
        <f t="shared" si="10"/>
        <v>15-synthetic-dataset-d25000~2</v>
      </c>
      <c r="D119">
        <f>SOTA!K180</f>
        <v>0</v>
      </c>
      <c r="E119">
        <f>SOTA!K20</f>
        <v>0</v>
      </c>
      <c r="F119">
        <f>SOTA!K36</f>
        <v>0</v>
      </c>
      <c r="G119">
        <f>SOTA!K52</f>
        <v>0</v>
      </c>
      <c r="I119">
        <f>SOTA!K84</f>
        <v>0</v>
      </c>
    </row>
    <row r="120" spans="2:14">
      <c r="B120">
        <f t="shared" si="10"/>
        <v>13</v>
      </c>
      <c r="C120" t="str">
        <f t="shared" si="10"/>
        <v>20-synthetic-dataset-d45000~3</v>
      </c>
      <c r="D120">
        <f>SOTA!K181</f>
        <v>0</v>
      </c>
      <c r="E120">
        <f>SOTA!K21</f>
        <v>0</v>
      </c>
      <c r="F120">
        <f>SOTA!K37</f>
        <v>0</v>
      </c>
      <c r="G120">
        <f>SOTA!K53</f>
        <v>2.661258117988308E-3</v>
      </c>
      <c r="I120">
        <f>SOTA!K85</f>
        <v>0.21946633888800232</v>
      </c>
    </row>
    <row r="121" spans="2:14">
      <c r="B121">
        <f t="shared" si="10"/>
        <v>14</v>
      </c>
      <c r="C121" t="str">
        <f t="shared" si="10"/>
        <v>20-synthetic-dataset-d45000~4</v>
      </c>
      <c r="D121">
        <f>SOTA!K182</f>
        <v>0</v>
      </c>
      <c r="E121">
        <f>SOTA!K22</f>
        <v>0</v>
      </c>
      <c r="F121">
        <f>SOTA!K38</f>
        <v>0</v>
      </c>
      <c r="G121">
        <f>SOTA!K54</f>
        <v>0</v>
      </c>
      <c r="I121">
        <f>SOTA!K86</f>
        <v>0</v>
      </c>
    </row>
    <row r="124" spans="2:14" ht="21">
      <c r="C124" s="14" t="s">
        <v>94</v>
      </c>
    </row>
    <row r="125" spans="2:14">
      <c r="B125" t="str">
        <f t="shared" ref="B125:C139" si="12">B3</f>
        <v>#</v>
      </c>
      <c r="C125" t="str">
        <f t="shared" si="12"/>
        <v>Dataset</v>
      </c>
      <c r="D125" t="str">
        <f t="shared" ref="D125:N125" si="13">D3</f>
        <v>OSMTC</v>
      </c>
      <c r="E125" t="str">
        <f t="shared" si="13"/>
        <v>MLSAMPkNN</v>
      </c>
      <c r="F125" t="str">
        <f t="shared" si="13"/>
        <v>AHOT</v>
      </c>
      <c r="G125" t="str">
        <f t="shared" si="13"/>
        <v>AMRules</v>
      </c>
      <c r="H125" t="str">
        <f t="shared" si="13"/>
        <v>DACC</v>
      </c>
      <c r="I125" t="str">
        <f t="shared" si="13"/>
        <v>ISOUPT</v>
      </c>
      <c r="J125" t="str">
        <f t="shared" si="13"/>
        <v>kNNPA</v>
      </c>
      <c r="K125" t="str">
        <f t="shared" si="13"/>
        <v>OCB</v>
      </c>
      <c r="L125" s="16" t="str">
        <f t="shared" si="13"/>
        <v>OzaBag AdwinML</v>
      </c>
      <c r="M125" t="str">
        <f t="shared" si="13"/>
        <v>SAMkNN</v>
      </c>
      <c r="N125" t="str">
        <f t="shared" si="13"/>
        <v>Single Classifier Drift</v>
      </c>
    </row>
    <row r="126" spans="2:14">
      <c r="B126">
        <f t="shared" si="12"/>
        <v>1</v>
      </c>
      <c r="C126" t="str">
        <f t="shared" si="12"/>
        <v>26-Yahoo_Arts-d23150</v>
      </c>
      <c r="D126">
        <f>SOTA!N169</f>
        <v>0.11736309826338585</v>
      </c>
      <c r="E126">
        <f>SOTA!N9</f>
        <v>0.14336396987257388</v>
      </c>
      <c r="F126">
        <f>SOTA!N25</f>
        <v>1.6669346136733064E-2</v>
      </c>
      <c r="G126">
        <f>SOTA!N41</f>
        <v>0</v>
      </c>
      <c r="I126">
        <f>SOTA!N73</f>
        <v>0.11798681021484492</v>
      </c>
    </row>
    <row r="127" spans="2:14">
      <c r="B127">
        <f t="shared" si="12"/>
        <v>2</v>
      </c>
      <c r="C127" t="str">
        <f t="shared" si="12"/>
        <v>30-Yahoo_Business-d21920</v>
      </c>
      <c r="D127">
        <f>SOTA!N170</f>
        <v>0</v>
      </c>
      <c r="E127">
        <f>SOTA!N10</f>
        <v>0.71343610358547005</v>
      </c>
      <c r="F127">
        <f>SOTA!N26</f>
        <v>0.73684856311776503</v>
      </c>
      <c r="G127">
        <f>SOTA!N42</f>
        <v>0</v>
      </c>
      <c r="I127">
        <f>SOTA!N74</f>
        <v>0.1002873632117874</v>
      </c>
    </row>
    <row r="128" spans="2:14">
      <c r="B128">
        <f t="shared" si="12"/>
        <v>3</v>
      </c>
      <c r="C128" t="str">
        <f t="shared" si="12"/>
        <v>20NG-d1006</v>
      </c>
      <c r="D128">
        <f>SOTA!N171</f>
        <v>9.8172890177238098E-2</v>
      </c>
      <c r="E128">
        <f>SOTA!N11</f>
        <v>0.45037515260220179</v>
      </c>
      <c r="F128">
        <f>SOTA!N27</f>
        <v>0.2262839630248685</v>
      </c>
      <c r="G128">
        <f>SOTA!N43</f>
        <v>0.19593030208277856</v>
      </c>
      <c r="I128">
        <f>SOTA!N75</f>
        <v>0.1006264158767653</v>
      </c>
    </row>
    <row r="129" spans="2:14">
      <c r="B129">
        <f t="shared" si="12"/>
        <v>4</v>
      </c>
      <c r="C129" t="str">
        <f t="shared" si="12"/>
        <v>21-Yahoo_Entertainment-d32000</v>
      </c>
      <c r="D129">
        <f>SOTA!N172</f>
        <v>0</v>
      </c>
      <c r="E129">
        <f>SOTA!N12</f>
        <v>0</v>
      </c>
      <c r="F129">
        <f>SOTA!N28</f>
        <v>7.653261427088974E-2</v>
      </c>
      <c r="G129">
        <f>SOTA!N44</f>
        <v>3.9573895607849488E-4</v>
      </c>
      <c r="I129">
        <f>SOTA!N76</f>
        <v>0.12415512891578014</v>
      </c>
    </row>
    <row r="130" spans="2:14">
      <c r="B130">
        <f t="shared" si="12"/>
        <v>5</v>
      </c>
      <c r="C130" t="str">
        <f t="shared" si="12"/>
        <v>22-tmc2007-d49060</v>
      </c>
      <c r="D130">
        <f>SOTA!N173</f>
        <v>0</v>
      </c>
      <c r="E130">
        <f>SOTA!N13</f>
        <v>0</v>
      </c>
      <c r="F130">
        <f>SOTA!N29</f>
        <v>0</v>
      </c>
      <c r="G130">
        <f>SOTA!N45</f>
        <v>0</v>
      </c>
      <c r="I130">
        <f>SOTA!N77</f>
        <v>0</v>
      </c>
    </row>
    <row r="131" spans="2:14">
      <c r="B131">
        <f t="shared" si="12"/>
        <v>6</v>
      </c>
      <c r="C131" t="str">
        <f t="shared" si="12"/>
        <v>23-Ohsumed-d1002</v>
      </c>
      <c r="D131">
        <f>SOTA!N174</f>
        <v>0</v>
      </c>
      <c r="E131">
        <f>SOTA!N14</f>
        <v>0</v>
      </c>
      <c r="F131">
        <f>SOTA!N30</f>
        <v>0</v>
      </c>
      <c r="G131">
        <f>SOTA!N46</f>
        <v>0</v>
      </c>
      <c r="I131">
        <f>SOTA!N78</f>
        <v>0</v>
      </c>
    </row>
    <row r="132" spans="2:14">
      <c r="B132">
        <f t="shared" si="12"/>
        <v>7</v>
      </c>
      <c r="C132" t="str">
        <f t="shared" si="12"/>
        <v>28-Imdb-d1001</v>
      </c>
      <c r="D132">
        <f>SOTA!N175</f>
        <v>0</v>
      </c>
      <c r="E132">
        <f>SOTA!N15</f>
        <v>3.2458640686967632E-2</v>
      </c>
      <c r="F132">
        <f>SOTA!N31</f>
        <v>1.5453539667180407E-2</v>
      </c>
      <c r="G132">
        <f>SOTA!N47</f>
        <v>7.1648950453454069E-2</v>
      </c>
      <c r="I132">
        <f>SOTA!N79</f>
        <v>0.13279215423612162</v>
      </c>
    </row>
    <row r="133" spans="2:14">
      <c r="B133">
        <f t="shared" si="12"/>
        <v>8</v>
      </c>
      <c r="C133" t="str">
        <f t="shared" si="12"/>
        <v>33-Yahoo_Computers-d34100</v>
      </c>
      <c r="D133">
        <f>SOTA!N176</f>
        <v>0</v>
      </c>
      <c r="E133">
        <f>SOTA!N16</f>
        <v>0</v>
      </c>
      <c r="F133">
        <f>SOTA!N32</f>
        <v>0</v>
      </c>
      <c r="G133">
        <f>SOTA!N48</f>
        <v>0</v>
      </c>
      <c r="I133">
        <f>SOTA!N80</f>
        <v>8.6048117752884248E-2</v>
      </c>
    </row>
    <row r="134" spans="2:14">
      <c r="B134">
        <f t="shared" si="12"/>
        <v>9</v>
      </c>
      <c r="C134" t="str">
        <f t="shared" si="12"/>
        <v>33-Yahoo_Education-d27530</v>
      </c>
      <c r="D134">
        <f>SOTA!N177</f>
        <v>0</v>
      </c>
      <c r="E134">
        <f>SOTA!N17</f>
        <v>0</v>
      </c>
      <c r="F134">
        <f>SOTA!N33</f>
        <v>3.6622503538507184E-2</v>
      </c>
      <c r="G134">
        <f>SOTA!N49</f>
        <v>3.0565899624905834E-4</v>
      </c>
      <c r="I134">
        <f>SOTA!N81</f>
        <v>8.3980159617375261E-2</v>
      </c>
    </row>
    <row r="135" spans="2:14">
      <c r="B135">
        <f t="shared" si="12"/>
        <v>10</v>
      </c>
      <c r="C135" t="str">
        <f t="shared" si="12"/>
        <v>39-Yahoo_Social-d52350</v>
      </c>
      <c r="D135">
        <f>SOTA!N178</f>
        <v>0</v>
      </c>
      <c r="E135">
        <f>SOTA!N18</f>
        <v>0</v>
      </c>
      <c r="F135">
        <f>SOTA!N34</f>
        <v>0</v>
      </c>
      <c r="G135">
        <f>SOTA!N50</f>
        <v>0</v>
      </c>
      <c r="I135">
        <f>SOTA!N82</f>
        <v>6.3237517088158321E-2</v>
      </c>
    </row>
    <row r="136" spans="2:14">
      <c r="B136">
        <f t="shared" si="12"/>
        <v>11</v>
      </c>
      <c r="C136" t="str">
        <f t="shared" si="12"/>
        <v>15-synthetic-dataset-d25000~1</v>
      </c>
      <c r="D136">
        <f>SOTA!N179</f>
        <v>0.23238072612966273</v>
      </c>
      <c r="E136">
        <f>SOTA!N19</f>
        <v>8.6700297041875471E-2</v>
      </c>
      <c r="F136">
        <f>SOTA!N35</f>
        <v>3.2104074310612988E-3</v>
      </c>
      <c r="G136">
        <f>SOTA!N51</f>
        <v>3.7685086355491023E-3</v>
      </c>
      <c r="I136">
        <f>SOTA!N83</f>
        <v>0.23234772252521632</v>
      </c>
    </row>
    <row r="137" spans="2:14">
      <c r="B137">
        <f t="shared" si="12"/>
        <v>12</v>
      </c>
      <c r="C137" t="str">
        <f t="shared" si="12"/>
        <v>15-synthetic-dataset-d25000~2</v>
      </c>
      <c r="D137">
        <f>SOTA!N180</f>
        <v>0</v>
      </c>
      <c r="E137">
        <f>SOTA!N20</f>
        <v>0</v>
      </c>
      <c r="F137">
        <f>SOTA!N36</f>
        <v>0</v>
      </c>
      <c r="G137">
        <f>SOTA!N52</f>
        <v>0</v>
      </c>
      <c r="I137">
        <f>SOTA!N84</f>
        <v>0</v>
      </c>
    </row>
    <row r="138" spans="2:14">
      <c r="B138">
        <f t="shared" si="12"/>
        <v>13</v>
      </c>
      <c r="C138" t="str">
        <f t="shared" si="12"/>
        <v>20-synthetic-dataset-d45000~3</v>
      </c>
      <c r="D138">
        <f>SOTA!N181</f>
        <v>0</v>
      </c>
      <c r="E138">
        <f>SOTA!N21</f>
        <v>0</v>
      </c>
      <c r="F138">
        <f>SOTA!N37</f>
        <v>0</v>
      </c>
      <c r="G138">
        <f>SOTA!P53</f>
        <v>1.3852541611092172E-3</v>
      </c>
      <c r="I138">
        <f>SOTA!R85</f>
        <v>0.99667727816244411</v>
      </c>
    </row>
    <row r="139" spans="2:14">
      <c r="B139">
        <f t="shared" si="12"/>
        <v>14</v>
      </c>
      <c r="C139" t="str">
        <f t="shared" si="12"/>
        <v>20-synthetic-dataset-d45000~4</v>
      </c>
      <c r="D139">
        <f>SOTA!N182</f>
        <v>0</v>
      </c>
      <c r="E139">
        <f>SOTA!N22</f>
        <v>0</v>
      </c>
      <c r="F139">
        <f>SOTA!N38</f>
        <v>0</v>
      </c>
      <c r="G139">
        <f>SOTA!N54</f>
        <v>0</v>
      </c>
      <c r="I139">
        <f>SOTA!N86</f>
        <v>0</v>
      </c>
    </row>
    <row r="142" spans="2:14" ht="21">
      <c r="C142" s="14" t="s">
        <v>95</v>
      </c>
    </row>
    <row r="143" spans="2:14">
      <c r="B143" t="str">
        <f t="shared" ref="B143:C157" si="14">B3</f>
        <v>#</v>
      </c>
      <c r="C143" t="str">
        <f t="shared" si="14"/>
        <v>Dataset</v>
      </c>
      <c r="D143" t="str">
        <f t="shared" ref="D143:N143" si="15">D3</f>
        <v>OSMTC</v>
      </c>
      <c r="E143" t="str">
        <f t="shared" si="15"/>
        <v>MLSAMPkNN</v>
      </c>
      <c r="F143" t="str">
        <f t="shared" si="15"/>
        <v>AHOT</v>
      </c>
      <c r="G143" t="str">
        <f t="shared" si="15"/>
        <v>AMRules</v>
      </c>
      <c r="H143" t="str">
        <f t="shared" si="15"/>
        <v>DACC</v>
      </c>
      <c r="I143" t="str">
        <f t="shared" si="15"/>
        <v>ISOUPT</v>
      </c>
      <c r="J143" t="str">
        <f t="shared" si="15"/>
        <v>kNNPA</v>
      </c>
      <c r="K143" t="str">
        <f t="shared" si="15"/>
        <v>OCB</v>
      </c>
      <c r="L143" s="16" t="str">
        <f t="shared" si="15"/>
        <v>OzaBag AdwinML</v>
      </c>
      <c r="M143" t="str">
        <f t="shared" si="15"/>
        <v>SAMkNN</v>
      </c>
      <c r="N143" t="str">
        <f t="shared" si="15"/>
        <v>Single Classifier Drift</v>
      </c>
    </row>
    <row r="144" spans="2:14">
      <c r="B144">
        <f t="shared" si="14"/>
        <v>1</v>
      </c>
      <c r="C144" t="str">
        <f t="shared" si="14"/>
        <v>26-Yahoo_Arts-d23150</v>
      </c>
      <c r="D144">
        <f>SOTA!O169</f>
        <v>0</v>
      </c>
      <c r="E144">
        <f>SOTA!O9</f>
        <v>0.17006437338075803</v>
      </c>
      <c r="F144">
        <f>SOTA!O25</f>
        <v>4.0092552745978449E-2</v>
      </c>
      <c r="G144">
        <f>SOTA!O41</f>
        <v>0</v>
      </c>
      <c r="I144">
        <f>SOTA!O73</f>
        <v>0.99760969593613091</v>
      </c>
      <c r="J144">
        <f>SOTA!O89</f>
        <v>3.3477228334258917E-2</v>
      </c>
      <c r="K144">
        <f>SOTA!O105</f>
        <v>2.6481907409354813E-2</v>
      </c>
      <c r="L144" s="16">
        <f>SOTA!O121</f>
        <v>0.90604910949833661</v>
      </c>
      <c r="M144">
        <f>SOTA!O137</f>
        <v>1.0614888388132163E-2</v>
      </c>
      <c r="N144">
        <f>SOTA!O153</f>
        <v>3.1120033317076266E-2</v>
      </c>
    </row>
    <row r="145" spans="2:14">
      <c r="B145">
        <f t="shared" si="14"/>
        <v>2</v>
      </c>
      <c r="C145" t="str">
        <f t="shared" si="14"/>
        <v>30-Yahoo_Business-d21920</v>
      </c>
      <c r="D145">
        <f>SOTA!O170</f>
        <v>0</v>
      </c>
      <c r="E145">
        <f>SOTA!O10</f>
        <v>0.56930223733928742</v>
      </c>
      <c r="F145">
        <f>SOTA!O26</f>
        <v>0.56894282628176052</v>
      </c>
      <c r="G145">
        <f>SOTA!O42</f>
        <v>0</v>
      </c>
      <c r="I145">
        <f>SOTA!O74</f>
        <v>0.99719140421293451</v>
      </c>
      <c r="J145">
        <f>SOTA!O90</f>
        <v>0.55446200476101104</v>
      </c>
      <c r="K145">
        <f>SOTA!O106</f>
        <v>0.55010156734859406</v>
      </c>
      <c r="L145" s="16">
        <f>SOTA!O122</f>
        <v>1</v>
      </c>
      <c r="M145">
        <f>SOTA!O138</f>
        <v>0.54816327775272855</v>
      </c>
      <c r="N145">
        <f>SOTA!O154</f>
        <v>0.56418002375026011</v>
      </c>
    </row>
    <row r="146" spans="2:14">
      <c r="B146">
        <f t="shared" si="14"/>
        <v>3</v>
      </c>
      <c r="C146" t="str">
        <f t="shared" si="14"/>
        <v>20NG-d1006</v>
      </c>
      <c r="D146">
        <f>SOTA!O171</f>
        <v>1</v>
      </c>
      <c r="E146">
        <f>SOTA!O11</f>
        <v>0.4917117296964294</v>
      </c>
      <c r="F146">
        <f>SOTA!O27</f>
        <v>0.3279729150512728</v>
      </c>
      <c r="G146">
        <f>SOTA!O43</f>
        <v>0.31545003865012655</v>
      </c>
      <c r="I146">
        <f>SOTA!O75</f>
        <v>0.99461070842334753</v>
      </c>
      <c r="J146">
        <f>SOTA!O91</f>
        <v>4.4394402357046607E-2</v>
      </c>
      <c r="K146">
        <f>SOTA!O107</f>
        <v>0.35516494772713991</v>
      </c>
      <c r="L146" s="16">
        <f>SOTA!O123</f>
        <v>0.95306434405253704</v>
      </c>
      <c r="M146">
        <f>SOTA!O139</f>
        <v>3.6721225409991461E-2</v>
      </c>
      <c r="N146">
        <f>SOTA!O155</f>
        <v>0.2808687737775164</v>
      </c>
    </row>
    <row r="147" spans="2:14">
      <c r="B147">
        <f t="shared" si="14"/>
        <v>4</v>
      </c>
      <c r="C147" t="str">
        <f t="shared" si="14"/>
        <v>21-Yahoo_Entertainment-d32000</v>
      </c>
      <c r="D147">
        <f>SOTA!O172</f>
        <v>0</v>
      </c>
      <c r="E147">
        <f>SOTA!O12</f>
        <v>0</v>
      </c>
      <c r="F147">
        <f>SOTA!O28</f>
        <v>0.14449283243485933</v>
      </c>
      <c r="G147">
        <f>SOTA!O44</f>
        <v>6.3291864368394E-5</v>
      </c>
      <c r="I147">
        <f>SOTA!O76</f>
        <v>0.99788647678434095</v>
      </c>
      <c r="J147">
        <f>SOTA!O92</f>
        <v>9.9004980637309573E-2</v>
      </c>
      <c r="K147">
        <f>SOTA!O108</f>
        <v>7.6786768482389064E-2</v>
      </c>
      <c r="L147" s="16">
        <f>SOTA!O124</f>
        <v>0.99007172295237877</v>
      </c>
      <c r="M147">
        <f>SOTA!O140</f>
        <v>0</v>
      </c>
      <c r="N147">
        <f>SOTA!O156</f>
        <v>0.12278888498198605</v>
      </c>
    </row>
    <row r="148" spans="2:14">
      <c r="B148">
        <f t="shared" si="14"/>
        <v>5</v>
      </c>
      <c r="C148" t="str">
        <f t="shared" si="14"/>
        <v>22-tmc2007-d49060</v>
      </c>
      <c r="D148">
        <f>SOTA!O173</f>
        <v>0</v>
      </c>
      <c r="E148">
        <f>SOTA!O13</f>
        <v>0</v>
      </c>
      <c r="F148">
        <f>SOTA!O29</f>
        <v>0</v>
      </c>
      <c r="G148">
        <f>SOTA!O45</f>
        <v>0</v>
      </c>
      <c r="I148">
        <f>SOTA!O77</f>
        <v>0</v>
      </c>
      <c r="J148">
        <f>SOTA!O93</f>
        <v>0</v>
      </c>
      <c r="K148">
        <f>SOTA!O109</f>
        <v>0</v>
      </c>
      <c r="L148" s="16">
        <f>SOTA!O125</f>
        <v>0</v>
      </c>
      <c r="M148">
        <f>SOTA!O141</f>
        <v>0</v>
      </c>
      <c r="N148">
        <f>SOTA!O157</f>
        <v>0</v>
      </c>
    </row>
    <row r="149" spans="2:14">
      <c r="B149">
        <f t="shared" si="14"/>
        <v>6</v>
      </c>
      <c r="C149" t="str">
        <f t="shared" si="14"/>
        <v>23-Ohsumed-d1002</v>
      </c>
      <c r="D149">
        <f>SOTA!O174</f>
        <v>0</v>
      </c>
      <c r="E149">
        <f>SOTA!O14</f>
        <v>0</v>
      </c>
      <c r="F149">
        <f>SOTA!O30</f>
        <v>0</v>
      </c>
      <c r="G149">
        <f>SOTA!O46</f>
        <v>0</v>
      </c>
      <c r="I149">
        <f>SOTA!O78</f>
        <v>0</v>
      </c>
      <c r="J149">
        <f>SOTA!O94</f>
        <v>0</v>
      </c>
      <c r="K149">
        <f>SOTA!O110</f>
        <v>0</v>
      </c>
      <c r="L149" s="16">
        <f>SOTA!O126</f>
        <v>0</v>
      </c>
      <c r="M149">
        <f>SOTA!O142</f>
        <v>0</v>
      </c>
      <c r="N149">
        <f>SOTA!O158</f>
        <v>0</v>
      </c>
    </row>
    <row r="150" spans="2:14">
      <c r="B150">
        <f t="shared" si="14"/>
        <v>7</v>
      </c>
      <c r="C150" t="str">
        <f t="shared" si="14"/>
        <v>28-Imdb-d1001</v>
      </c>
      <c r="D150">
        <f>SOTA!O175</f>
        <v>0</v>
      </c>
      <c r="E150">
        <f>SOTA!O15</f>
        <v>3.0722451605406185E-2</v>
      </c>
      <c r="F150">
        <f>SOTA!O31</f>
        <v>1.6415724955352966E-2</v>
      </c>
      <c r="G150">
        <f>SOTA!O47</f>
        <v>0.16553651450298223</v>
      </c>
      <c r="I150">
        <f>SOTA!O79</f>
        <v>0.9672197538185866</v>
      </c>
      <c r="J150">
        <f>SOTA!O95</f>
        <v>6.6101442191980567E-2</v>
      </c>
      <c r="K150">
        <f>SOTA!O111</f>
        <v>7.742645006269383E-2</v>
      </c>
      <c r="L150" s="16">
        <f>SOTA!O127</f>
        <v>0.97919462460292106</v>
      </c>
      <c r="M150">
        <f>SOTA!O143</f>
        <v>3.0722451605406185E-2</v>
      </c>
      <c r="N150">
        <f>SOTA!O159</f>
        <v>1.5366757688085006E-2</v>
      </c>
    </row>
    <row r="151" spans="2:14">
      <c r="B151">
        <f t="shared" si="14"/>
        <v>8</v>
      </c>
      <c r="C151" t="str">
        <f t="shared" si="14"/>
        <v>33-Yahoo_Computers-d34100</v>
      </c>
      <c r="D151">
        <f>SOTA!O176</f>
        <v>0</v>
      </c>
      <c r="E151">
        <f>SOTA!O16</f>
        <v>0</v>
      </c>
      <c r="F151">
        <f>SOTA!O32</f>
        <v>0</v>
      </c>
      <c r="G151">
        <f>SOTA!O48</f>
        <v>0</v>
      </c>
      <c r="I151">
        <f>SOTA!O80</f>
        <v>0.99778973553345085</v>
      </c>
      <c r="J151">
        <f>SOTA!Q96</f>
        <v>0.44307682206929</v>
      </c>
      <c r="K151">
        <f>SOTA!O112</f>
        <v>0.29889577960132679</v>
      </c>
      <c r="L151" s="16">
        <f>SOTA!O128</f>
        <v>0.86372581491878531</v>
      </c>
      <c r="M151">
        <f>SOTA!O144</f>
        <v>0</v>
      </c>
      <c r="N151">
        <f>SOTA!O160</f>
        <v>0.34804589418631543</v>
      </c>
    </row>
    <row r="152" spans="2:14">
      <c r="B152">
        <f t="shared" si="14"/>
        <v>9</v>
      </c>
      <c r="C152" t="str">
        <f t="shared" si="14"/>
        <v>33-Yahoo_Education-d27530</v>
      </c>
      <c r="D152">
        <f>SOTA!O177</f>
        <v>0</v>
      </c>
      <c r="E152">
        <f>SOTA!O17</f>
        <v>0</v>
      </c>
      <c r="F152">
        <f>SOTA!O33</f>
        <v>7.957070372491927E-2</v>
      </c>
      <c r="G152">
        <f>SOTA!O49</f>
        <v>3.3219119811593821E-5</v>
      </c>
      <c r="I152">
        <f>SOTA!O81</f>
        <v>0.99709086275939318</v>
      </c>
      <c r="J152">
        <f>SOTA!O97</f>
        <v>5.2337098798236073E-2</v>
      </c>
      <c r="K152">
        <f>SOTA!O113</f>
        <v>6.0198548655875969E-2</v>
      </c>
      <c r="L152" s="16">
        <f>SOTA!O129</f>
        <v>0.93171022904261347</v>
      </c>
      <c r="M152">
        <f>SOTA!O145</f>
        <v>0</v>
      </c>
      <c r="N152">
        <f>SOTA!O161</f>
        <v>6.9384799813497877E-2</v>
      </c>
    </row>
    <row r="153" spans="2:14">
      <c r="B153">
        <f t="shared" si="14"/>
        <v>10</v>
      </c>
      <c r="C153" t="str">
        <f t="shared" si="14"/>
        <v>39-Yahoo_Social-d52350</v>
      </c>
      <c r="D153">
        <f>SOTA!O178</f>
        <v>0</v>
      </c>
      <c r="E153">
        <f>SOTA!O18</f>
        <v>0</v>
      </c>
      <c r="F153">
        <f>SOTA!O34</f>
        <v>0</v>
      </c>
      <c r="G153">
        <f>SOTA!O50</f>
        <v>0</v>
      </c>
      <c r="I153">
        <f>SOTA!O82</f>
        <v>0.99775693184458158</v>
      </c>
      <c r="J153">
        <f>SOTA!O98</f>
        <v>0</v>
      </c>
      <c r="K153">
        <f>SOTA!O114</f>
        <v>0</v>
      </c>
      <c r="L153" s="16">
        <f>SOTA!O130</f>
        <v>0.98537595401114897</v>
      </c>
      <c r="M153">
        <f>SOTA!O146</f>
        <v>0</v>
      </c>
      <c r="N153">
        <f>SOTA!O162</f>
        <v>0.13618852241998117</v>
      </c>
    </row>
    <row r="154" spans="2:14">
      <c r="B154">
        <f t="shared" si="14"/>
        <v>11</v>
      </c>
      <c r="C154" t="str">
        <f t="shared" si="14"/>
        <v>15-synthetic-dataset-d25000~1</v>
      </c>
      <c r="D154">
        <f>SOTA!O179</f>
        <v>1</v>
      </c>
      <c r="E154">
        <f>SOTA!O19</f>
        <v>0.11236157136695703</v>
      </c>
      <c r="F154">
        <f>SOTA!O35</f>
        <v>5.2439552088059966E-3</v>
      </c>
      <c r="G154">
        <f>SOTA!O51</f>
        <v>1.4498110481139046E-3</v>
      </c>
      <c r="I154">
        <f>SOTA!O83</f>
        <v>0.99594776872929103</v>
      </c>
      <c r="J154">
        <f>SOTA!O99</f>
        <v>3.5849207342125581E-3</v>
      </c>
      <c r="K154">
        <f>SOTA!O115</f>
        <v>1.2965830213558547E-2</v>
      </c>
      <c r="L154" s="16">
        <f>SOTA!O131</f>
        <v>0.93082943830605647</v>
      </c>
      <c r="M154">
        <f>SOTA!O147</f>
        <v>2.5658377546118757E-3</v>
      </c>
      <c r="N154">
        <f>SOTA!O163</f>
        <v>9.1632497891031145E-3</v>
      </c>
    </row>
    <row r="155" spans="2:14">
      <c r="B155">
        <f t="shared" si="14"/>
        <v>12</v>
      </c>
      <c r="C155" t="str">
        <f t="shared" si="14"/>
        <v>15-synthetic-dataset-d25000~2</v>
      </c>
      <c r="D155">
        <f>SOTA!O180</f>
        <v>0</v>
      </c>
      <c r="E155">
        <f>SOTA!O20</f>
        <v>0</v>
      </c>
      <c r="F155">
        <f>SOTA!O36</f>
        <v>0</v>
      </c>
      <c r="G155">
        <f>SOTA!O52</f>
        <v>0</v>
      </c>
      <c r="I155">
        <f>SOTA!O84</f>
        <v>0</v>
      </c>
      <c r="J155">
        <f>SOTA!O100</f>
        <v>0</v>
      </c>
      <c r="K155">
        <f>SOTA!O116</f>
        <v>0</v>
      </c>
      <c r="L155" s="16">
        <f>SOTA!O132</f>
        <v>0</v>
      </c>
      <c r="M155">
        <f>SOTA!O148</f>
        <v>0</v>
      </c>
      <c r="N155">
        <f>SOTA!O164</f>
        <v>0</v>
      </c>
    </row>
    <row r="156" spans="2:14">
      <c r="B156">
        <f t="shared" si="14"/>
        <v>13</v>
      </c>
      <c r="C156" t="str">
        <f t="shared" si="14"/>
        <v>20-synthetic-dataset-d45000~3</v>
      </c>
      <c r="D156">
        <f>SOTA!O181</f>
        <v>0</v>
      </c>
      <c r="E156">
        <f>SOTA!O21</f>
        <v>0</v>
      </c>
      <c r="F156">
        <f>SOTA!O37</f>
        <v>0</v>
      </c>
      <c r="G156">
        <f>SOTA!Q53</f>
        <v>1.2489871480712575E-3</v>
      </c>
      <c r="I156">
        <f>SOTA!O85</f>
        <v>0.99672427367833039</v>
      </c>
      <c r="J156">
        <f>SOTA!O101</f>
        <v>0</v>
      </c>
      <c r="K156">
        <f>SOTA!O117</f>
        <v>0</v>
      </c>
      <c r="L156" s="16">
        <f>SOTA!O133</f>
        <v>1</v>
      </c>
      <c r="M156">
        <f>SOTA!O149</f>
        <v>0</v>
      </c>
      <c r="N156">
        <f>SOTA!O165</f>
        <v>2.4664345646737088E-3</v>
      </c>
    </row>
    <row r="157" spans="2:14">
      <c r="B157">
        <f t="shared" si="14"/>
        <v>14</v>
      </c>
      <c r="C157" t="str">
        <f t="shared" si="14"/>
        <v>20-synthetic-dataset-d45000~4</v>
      </c>
      <c r="D157">
        <f>SOTA!O182</f>
        <v>0</v>
      </c>
      <c r="E157">
        <f>SOTA!O22</f>
        <v>0</v>
      </c>
      <c r="F157">
        <f>SOTA!O38</f>
        <v>0</v>
      </c>
      <c r="G157">
        <f>SOTA!O54</f>
        <v>0</v>
      </c>
      <c r="I157">
        <f>SOTA!O86</f>
        <v>0</v>
      </c>
      <c r="J157">
        <f>SOTA!O102</f>
        <v>0</v>
      </c>
      <c r="K157">
        <f>SOTA!O118</f>
        <v>0</v>
      </c>
      <c r="L157" s="16">
        <f>SOTA!O134</f>
        <v>0</v>
      </c>
      <c r="M157">
        <f>SOTA!O150</f>
        <v>0</v>
      </c>
      <c r="N157">
        <f>SOTA!O166</f>
        <v>0</v>
      </c>
    </row>
    <row r="160" spans="2:14" ht="21">
      <c r="C160" s="14" t="s">
        <v>96</v>
      </c>
    </row>
    <row r="161" spans="2:14">
      <c r="B161" t="str">
        <f t="shared" ref="B161:C175" si="16">B3</f>
        <v>#</v>
      </c>
      <c r="C161" t="str">
        <f t="shared" si="16"/>
        <v>Dataset</v>
      </c>
      <c r="D161" t="str">
        <f t="shared" ref="D161:N161" si="17">D3</f>
        <v>OSMTC</v>
      </c>
      <c r="E161" t="str">
        <f t="shared" si="17"/>
        <v>MLSAMPkNN</v>
      </c>
      <c r="F161" t="str">
        <f t="shared" si="17"/>
        <v>AHOT</v>
      </c>
      <c r="G161" t="str">
        <f t="shared" si="17"/>
        <v>AMRules</v>
      </c>
      <c r="H161" t="str">
        <f t="shared" si="17"/>
        <v>DACC</v>
      </c>
      <c r="I161" t="str">
        <f t="shared" si="17"/>
        <v>ISOUPT</v>
      </c>
      <c r="J161" t="str">
        <f t="shared" si="17"/>
        <v>kNNPA</v>
      </c>
      <c r="K161" t="str">
        <f t="shared" si="17"/>
        <v>OCB</v>
      </c>
      <c r="L161" s="16" t="str">
        <f t="shared" si="17"/>
        <v>OzaBag AdwinML</v>
      </c>
      <c r="M161" t="str">
        <f t="shared" si="17"/>
        <v>SAMkNN</v>
      </c>
      <c r="N161" t="str">
        <f t="shared" si="17"/>
        <v>Single Classifier Drift</v>
      </c>
    </row>
    <row r="162" spans="2:14">
      <c r="B162">
        <f t="shared" si="16"/>
        <v>1</v>
      </c>
      <c r="C162" t="str">
        <f t="shared" si="16"/>
        <v>26-Yahoo_Arts-d23150</v>
      </c>
      <c r="D162">
        <f>SOTA!P169</f>
        <v>0.88461538461538369</v>
      </c>
      <c r="E162">
        <f>SOTA!P9</f>
        <v>7.9668235558223943E-2</v>
      </c>
      <c r="F162">
        <f>SOTA!P25</f>
        <v>2.3029448019853817E-2</v>
      </c>
      <c r="G162">
        <f>SOTA!P41</f>
        <v>0</v>
      </c>
      <c r="I162">
        <f>SOTA!P73</f>
        <v>0.96468450559843322</v>
      </c>
    </row>
    <row r="163" spans="2:14">
      <c r="B163">
        <f t="shared" si="16"/>
        <v>2</v>
      </c>
      <c r="C163" t="str">
        <f t="shared" si="16"/>
        <v>30-Yahoo_Business-d21920</v>
      </c>
      <c r="D163">
        <f>SOTA!P170</f>
        <v>0</v>
      </c>
      <c r="E163">
        <f>SOTA!P10</f>
        <v>4.4520074866554377E-2</v>
      </c>
      <c r="F163">
        <f>SOTA!P26</f>
        <v>5.9599406394604079E-2</v>
      </c>
      <c r="G163">
        <f>SOTA!P42</f>
        <v>0</v>
      </c>
      <c r="I163">
        <f>SOTA!P74</f>
        <v>0.94711829688630811</v>
      </c>
    </row>
    <row r="164" spans="2:14">
      <c r="B164">
        <f t="shared" si="16"/>
        <v>3</v>
      </c>
      <c r="C164" t="str">
        <f t="shared" si="16"/>
        <v>20NG-d1006</v>
      </c>
      <c r="D164">
        <f>SOTA!P171</f>
        <v>0.99871794871794795</v>
      </c>
      <c r="E164">
        <f>SOTA!P11</f>
        <v>0.39080556096435948</v>
      </c>
      <c r="F164">
        <f>SOTA!P27</f>
        <v>0.31966381356517459</v>
      </c>
      <c r="G164">
        <f>SOTA!P43</f>
        <v>0.30440696906482512</v>
      </c>
      <c r="I164">
        <f>SOTA!P75</f>
        <v>0.99397464399528024</v>
      </c>
    </row>
    <row r="165" spans="2:14">
      <c r="B165">
        <f t="shared" si="16"/>
        <v>4</v>
      </c>
      <c r="C165" t="str">
        <f t="shared" si="16"/>
        <v>21-Yahoo_Entertainment-d32000</v>
      </c>
      <c r="D165">
        <f>SOTA!P172</f>
        <v>0</v>
      </c>
      <c r="E165">
        <f>SOTA!P12</f>
        <v>0</v>
      </c>
      <c r="F165">
        <f>SOTA!P28</f>
        <v>8.831361841852077E-2</v>
      </c>
      <c r="G165">
        <f>SOTA!P44</f>
        <v>3.3899669879076568E-5</v>
      </c>
      <c r="I165">
        <f>SOTA!P76</f>
        <v>0.97959899881733692</v>
      </c>
    </row>
    <row r="166" spans="2:14">
      <c r="B166">
        <f t="shared" si="16"/>
        <v>5</v>
      </c>
      <c r="C166" t="str">
        <f t="shared" si="16"/>
        <v>22-tmc2007-d49060</v>
      </c>
      <c r="D166">
        <f>SOTA!P173</f>
        <v>0</v>
      </c>
      <c r="E166">
        <f>SOTA!P13</f>
        <v>0</v>
      </c>
      <c r="F166">
        <f>SOTA!P29</f>
        <v>0</v>
      </c>
      <c r="G166">
        <f>SOTA!P45</f>
        <v>0</v>
      </c>
      <c r="I166">
        <f>SOTA!P77</f>
        <v>0</v>
      </c>
    </row>
    <row r="167" spans="2:14">
      <c r="B167">
        <f t="shared" si="16"/>
        <v>6</v>
      </c>
      <c r="C167" t="str">
        <f t="shared" si="16"/>
        <v>23-Ohsumed-d1002</v>
      </c>
      <c r="D167">
        <f>SOTA!P174</f>
        <v>0</v>
      </c>
      <c r="E167">
        <f>SOTA!P14</f>
        <v>0</v>
      </c>
      <c r="F167">
        <f>SOTA!P30</f>
        <v>0</v>
      </c>
      <c r="G167">
        <f>SOTA!P46</f>
        <v>0</v>
      </c>
      <c r="I167">
        <f>SOTA!P78</f>
        <v>0</v>
      </c>
    </row>
    <row r="168" spans="2:14">
      <c r="B168">
        <f t="shared" si="16"/>
        <v>7</v>
      </c>
      <c r="C168" t="str">
        <f t="shared" si="16"/>
        <v>28-Imdb-d1001</v>
      </c>
      <c r="D168">
        <f>SOTA!P175</f>
        <v>0</v>
      </c>
      <c r="E168">
        <f>SOTA!P15</f>
        <v>8.0067944455370632E-3</v>
      </c>
      <c r="F168">
        <f>SOTA!P31</f>
        <v>7.3053052641376065E-3</v>
      </c>
      <c r="G168">
        <f>SOTA!P47</f>
        <v>0.11797307583063392</v>
      </c>
      <c r="I168">
        <f>SOTA!P79</f>
        <v>0.94561146336160196</v>
      </c>
    </row>
    <row r="169" spans="2:14">
      <c r="B169">
        <f t="shared" si="16"/>
        <v>8</v>
      </c>
      <c r="C169" t="str">
        <f t="shared" si="16"/>
        <v>33-Yahoo_Computers-d34100</v>
      </c>
      <c r="D169">
        <f>SOTA!P176</f>
        <v>0</v>
      </c>
      <c r="E169">
        <f>SOTA!P16</f>
        <v>0</v>
      </c>
      <c r="F169">
        <f>SOTA!P32</f>
        <v>0</v>
      </c>
      <c r="G169">
        <f>SOTA!P48</f>
        <v>0</v>
      </c>
      <c r="I169">
        <f>SOTA!P80</f>
        <v>0.97117165837490815</v>
      </c>
    </row>
    <row r="170" spans="2:14">
      <c r="B170">
        <f t="shared" si="16"/>
        <v>9</v>
      </c>
      <c r="C170" t="str">
        <f t="shared" si="16"/>
        <v>33-Yahoo_Education-d27530</v>
      </c>
      <c r="D170">
        <f>SOTA!P177</f>
        <v>0</v>
      </c>
      <c r="E170">
        <f>SOTA!P17</f>
        <v>0</v>
      </c>
      <c r="F170">
        <f>SOTA!P33</f>
        <v>2.9522556527928522E-2</v>
      </c>
      <c r="G170">
        <f>SOTA!P49</f>
        <v>1.5775187227955911E-5</v>
      </c>
      <c r="I170">
        <f>SOTA!P81</f>
        <v>0.97602053376636067</v>
      </c>
    </row>
    <row r="171" spans="2:14">
      <c r="B171">
        <f t="shared" si="16"/>
        <v>10</v>
      </c>
      <c r="C171" t="str">
        <f t="shared" si="16"/>
        <v>39-Yahoo_Social-d52350</v>
      </c>
      <c r="D171">
        <f>SOTA!P178</f>
        <v>0</v>
      </c>
      <c r="E171">
        <f>SOTA!P18</f>
        <v>0</v>
      </c>
      <c r="F171">
        <f>SOTA!P34</f>
        <v>0</v>
      </c>
      <c r="G171">
        <f>SOTA!P50</f>
        <v>0</v>
      </c>
      <c r="I171">
        <f>SOTA!P82</f>
        <v>0.97123006355138697</v>
      </c>
    </row>
    <row r="172" spans="2:14">
      <c r="B172">
        <f t="shared" si="16"/>
        <v>11</v>
      </c>
      <c r="C172" t="str">
        <f t="shared" si="16"/>
        <v>15-synthetic-dataset-d25000~1</v>
      </c>
      <c r="D172">
        <f>SOTA!P179</f>
        <v>1</v>
      </c>
      <c r="E172">
        <f>SOTA!P19</f>
        <v>0.10729129414768086</v>
      </c>
      <c r="F172">
        <f>SOTA!P35</f>
        <v>4.1263895812074514E-3</v>
      </c>
      <c r="G172">
        <f>SOTA!P51</f>
        <v>1.4816811223477173E-3</v>
      </c>
      <c r="I172">
        <f>SOTA!P83</f>
        <v>0.99522683560266112</v>
      </c>
    </row>
    <row r="173" spans="2:14">
      <c r="B173">
        <f t="shared" si="16"/>
        <v>12</v>
      </c>
      <c r="C173" t="str">
        <f t="shared" si="16"/>
        <v>15-synthetic-dataset-d25000~2</v>
      </c>
      <c r="D173">
        <f>SOTA!P180</f>
        <v>0</v>
      </c>
      <c r="E173">
        <f>SOTA!P20</f>
        <v>0</v>
      </c>
      <c r="F173">
        <f>SOTA!P36</f>
        <v>0</v>
      </c>
      <c r="G173">
        <f>SOTA!P52</f>
        <v>0</v>
      </c>
      <c r="I173">
        <f>SOTA!P84</f>
        <v>0</v>
      </c>
    </row>
    <row r="174" spans="2:14">
      <c r="B174">
        <f t="shared" si="16"/>
        <v>13</v>
      </c>
      <c r="C174" t="str">
        <f t="shared" si="16"/>
        <v>20-synthetic-dataset-d45000~3</v>
      </c>
      <c r="D174">
        <f>SOTA!P181</f>
        <v>0</v>
      </c>
      <c r="E174">
        <f>SOTA!P21</f>
        <v>0</v>
      </c>
      <c r="F174">
        <f>SOTA!P37</f>
        <v>0</v>
      </c>
      <c r="G174">
        <f>SOTA!R53</f>
        <v>1.5012110109429272E-3</v>
      </c>
      <c r="I174">
        <f>SOTA!T85</f>
        <v>0.21966861615984984</v>
      </c>
    </row>
    <row r="175" spans="2:14">
      <c r="B175">
        <f t="shared" si="16"/>
        <v>14</v>
      </c>
      <c r="C175" t="str">
        <f t="shared" si="16"/>
        <v>20-synthetic-dataset-d45000~4</v>
      </c>
      <c r="D175">
        <f>SOTA!P182</f>
        <v>0</v>
      </c>
      <c r="E175">
        <f>SOTA!P22</f>
        <v>0</v>
      </c>
      <c r="F175">
        <f>SOTA!P38</f>
        <v>0</v>
      </c>
      <c r="G175">
        <f>SOTA!P54</f>
        <v>0</v>
      </c>
      <c r="I175">
        <f>SOTA!P86</f>
        <v>0</v>
      </c>
    </row>
    <row r="178" spans="2:14" ht="21">
      <c r="C178" s="14" t="s">
        <v>97</v>
      </c>
    </row>
    <row r="179" spans="2:14">
      <c r="B179" t="str">
        <f t="shared" ref="B179:C193" si="18">B3</f>
        <v>#</v>
      </c>
      <c r="C179" t="str">
        <f t="shared" si="18"/>
        <v>Dataset</v>
      </c>
      <c r="D179" t="str">
        <f t="shared" ref="D179:N179" si="19">D3</f>
        <v>OSMTC</v>
      </c>
      <c r="E179" t="str">
        <f t="shared" si="19"/>
        <v>MLSAMPkNN</v>
      </c>
      <c r="F179" t="str">
        <f t="shared" si="19"/>
        <v>AHOT</v>
      </c>
      <c r="G179" t="str">
        <f t="shared" si="19"/>
        <v>AMRules</v>
      </c>
      <c r="H179" t="str">
        <f t="shared" si="19"/>
        <v>DACC</v>
      </c>
      <c r="I179" t="str">
        <f t="shared" si="19"/>
        <v>ISOUPT</v>
      </c>
      <c r="J179" t="str">
        <f t="shared" si="19"/>
        <v>kNNPA</v>
      </c>
      <c r="K179" t="str">
        <f t="shared" si="19"/>
        <v>OCB</v>
      </c>
      <c r="L179" s="16" t="str">
        <f t="shared" si="19"/>
        <v>OzaBag AdwinML</v>
      </c>
      <c r="M179" t="str">
        <f t="shared" si="19"/>
        <v>SAMkNN</v>
      </c>
      <c r="N179" t="str">
        <f t="shared" si="19"/>
        <v>Single Classifier Drift</v>
      </c>
    </row>
    <row r="180" spans="2:14" s="16" customFormat="1">
      <c r="B180" s="16">
        <f t="shared" si="18"/>
        <v>1</v>
      </c>
      <c r="C180" s="16" t="str">
        <f t="shared" si="18"/>
        <v>26-Yahoo_Arts-d23150</v>
      </c>
      <c r="D180" s="16">
        <f>SOTA!Q169</f>
        <v>6.6294936114271105E-2</v>
      </c>
      <c r="E180" s="16">
        <f>SOTA!Q9</f>
        <v>0.19225995157245113</v>
      </c>
      <c r="F180" s="16">
        <f>SOTA!Q25</f>
        <v>4.8220289372115491E-2</v>
      </c>
      <c r="G180" s="16">
        <f>SOTA!Q41</f>
        <v>0</v>
      </c>
      <c r="I180" s="16">
        <f>SOTA!Q73</f>
        <v>6.3928845981166826E-2</v>
      </c>
      <c r="J180" s="16">
        <f>SOTA!Q89</f>
        <v>4.3341614872539985E-2</v>
      </c>
      <c r="K180" s="16">
        <f>SOTA!Q105</f>
        <v>3.5614345159699211E-2</v>
      </c>
      <c r="L180" s="16">
        <f>SOTA!Q121</f>
        <v>5.9151937464646968E-2</v>
      </c>
      <c r="M180" s="16">
        <f>SOTA!Q137</f>
        <v>1.3830330283712177E-2</v>
      </c>
      <c r="N180" s="16">
        <f>SOTA!Q153</f>
        <v>3.8764955093914512E-2</v>
      </c>
    </row>
    <row r="181" spans="2:14" s="16" customFormat="1">
      <c r="B181" s="16">
        <f t="shared" si="18"/>
        <v>2</v>
      </c>
      <c r="C181" s="16" t="str">
        <f t="shared" si="18"/>
        <v>30-Yahoo_Business-d21920</v>
      </c>
      <c r="D181" s="16">
        <f>SOTA!Q170</f>
        <v>0</v>
      </c>
      <c r="E181" s="16">
        <f>SOTA!Q10</f>
        <v>0.66187570071789137</v>
      </c>
      <c r="F181" s="16">
        <f>SOTA!Q26</f>
        <v>0.68671488229589206</v>
      </c>
      <c r="G181" s="16">
        <f>SOTA!Q42</f>
        <v>0</v>
      </c>
      <c r="I181" s="16">
        <f>SOTA!Q74</f>
        <v>5.3625505311322055E-2</v>
      </c>
      <c r="J181" s="16">
        <f>SOTA!Q90</f>
        <v>0.67712637103191953</v>
      </c>
      <c r="K181" s="16">
        <f>SOTA!Q106</f>
        <v>0.67591996999613668</v>
      </c>
      <c r="L181" s="16">
        <f>SOTA!Q122</f>
        <v>5.3334171522382318E-2</v>
      </c>
      <c r="M181" s="16">
        <f>SOTA!Q138</f>
        <v>0.67770224958353209</v>
      </c>
      <c r="N181" s="16">
        <f>SOTA!Q154</f>
        <v>0.68404374972331827</v>
      </c>
    </row>
    <row r="182" spans="2:14">
      <c r="B182">
        <f t="shared" si="18"/>
        <v>3</v>
      </c>
      <c r="C182" t="str">
        <f t="shared" si="18"/>
        <v>20NG-d1006</v>
      </c>
      <c r="D182">
        <f>SOTA!Q171</f>
        <v>5.1423667796201597E-2</v>
      </c>
      <c r="E182">
        <f>SOTA!Q11</f>
        <v>0.49240064609046175</v>
      </c>
      <c r="F182">
        <f>SOTA!Q27</f>
        <v>0.30542751983605232</v>
      </c>
      <c r="G182">
        <f>SOTA!Q43</f>
        <v>0.25072453656131316</v>
      </c>
      <c r="I182">
        <f>SOTA!Q75</f>
        <v>5.2357752443254683E-2</v>
      </c>
      <c r="J182">
        <f>SOTA!Q91</f>
        <v>4.3962922168697412E-2</v>
      </c>
      <c r="K182">
        <f>SOTA!Q107</f>
        <v>0.33271893241032713</v>
      </c>
      <c r="L182" s="16">
        <f>SOTA!Q123</f>
        <v>5.1464659531550973E-2</v>
      </c>
      <c r="M182">
        <f>SOTA!Q139</f>
        <v>3.6689301970369959E-2</v>
      </c>
      <c r="N182">
        <f>SOTA!Q155</f>
        <v>0.27004027466753172</v>
      </c>
    </row>
    <row r="183" spans="2:14">
      <c r="B183">
        <f t="shared" si="18"/>
        <v>4</v>
      </c>
      <c r="C183" t="str">
        <f t="shared" si="18"/>
        <v>21-Yahoo_Entertainment-d32000</v>
      </c>
      <c r="D183">
        <f>SOTA!Q172</f>
        <v>0</v>
      </c>
      <c r="E183">
        <f>SOTA!Q12</f>
        <v>0</v>
      </c>
      <c r="F183">
        <f>SOTA!Q28</f>
        <v>0.15139295055520136</v>
      </c>
      <c r="G183">
        <f>SOTA!Q44</f>
        <v>4.692191296456058E-5</v>
      </c>
      <c r="I183">
        <f>SOTA!Q76</f>
        <v>6.7841354298684639E-2</v>
      </c>
      <c r="J183">
        <f>SOTA!Q92</f>
        <v>0.12122115077737915</v>
      </c>
      <c r="K183">
        <f>SOTA!Q108</f>
        <v>8.8106630432387353E-2</v>
      </c>
      <c r="L183" s="16">
        <f>SOTA!Q124</f>
        <v>6.924175435139357E-2</v>
      </c>
      <c r="M183">
        <f>SOTA!Q140</f>
        <v>0</v>
      </c>
      <c r="N183">
        <f>SOTA!Q156</f>
        <v>0.13622309633108379</v>
      </c>
    </row>
    <row r="184" spans="2:14">
      <c r="B184">
        <f t="shared" si="18"/>
        <v>5</v>
      </c>
      <c r="C184" t="str">
        <f t="shared" si="18"/>
        <v>22-tmc2007-d49060</v>
      </c>
      <c r="D184">
        <f>SOTA!Q173</f>
        <v>0</v>
      </c>
      <c r="E184">
        <f>SOTA!Q13</f>
        <v>0</v>
      </c>
      <c r="F184">
        <f>SOTA!Q29</f>
        <v>0</v>
      </c>
      <c r="G184">
        <f>SOTA!Q45</f>
        <v>0</v>
      </c>
      <c r="I184">
        <f>SOTA!Q77</f>
        <v>0</v>
      </c>
      <c r="J184">
        <f>SOTA!Q93</f>
        <v>0</v>
      </c>
      <c r="K184">
        <f>SOTA!Q109</f>
        <v>0</v>
      </c>
      <c r="L184" s="16">
        <f>SOTA!Q125</f>
        <v>0</v>
      </c>
      <c r="M184">
        <f>SOTA!Q141</f>
        <v>0</v>
      </c>
      <c r="N184">
        <f>SOTA!Q157</f>
        <v>0</v>
      </c>
    </row>
    <row r="185" spans="2:14">
      <c r="B185">
        <f t="shared" si="18"/>
        <v>6</v>
      </c>
      <c r="C185" t="str">
        <f t="shared" si="18"/>
        <v>23-Ohsumed-d1002</v>
      </c>
      <c r="D185">
        <f>SOTA!Q174</f>
        <v>0</v>
      </c>
      <c r="E185">
        <f>SOTA!Q14</f>
        <v>0</v>
      </c>
      <c r="F185">
        <f>SOTA!Q30</f>
        <v>0</v>
      </c>
      <c r="G185">
        <f>SOTA!Q46</f>
        <v>0</v>
      </c>
      <c r="I185">
        <f>SOTA!Q78</f>
        <v>0</v>
      </c>
      <c r="J185">
        <f>SOTA!Q94</f>
        <v>0</v>
      </c>
      <c r="K185">
        <f>SOTA!Q110</f>
        <v>0</v>
      </c>
      <c r="L185" s="16">
        <f>SOTA!Q126</f>
        <v>0</v>
      </c>
      <c r="M185">
        <f>SOTA!Q142</f>
        <v>0</v>
      </c>
      <c r="N185">
        <f>SOTA!Q158</f>
        <v>0</v>
      </c>
    </row>
    <row r="186" spans="2:14">
      <c r="B186">
        <f t="shared" si="18"/>
        <v>7</v>
      </c>
      <c r="C186" t="str">
        <f t="shared" si="18"/>
        <v>28-Imdb-d1001</v>
      </c>
      <c r="D186">
        <f>SOTA!Q175</f>
        <v>0</v>
      </c>
      <c r="E186">
        <f>SOTA!Q15</f>
        <v>3.3042947079385321E-2</v>
      </c>
      <c r="F186">
        <f>SOTA!Q31</f>
        <v>1.5635839415962857E-2</v>
      </c>
      <c r="G186">
        <f>SOTA!Q47</f>
        <v>4.8108640892155975E-2</v>
      </c>
      <c r="I186">
        <f>SOTA!Q79</f>
        <v>7.3697133391319003E-2</v>
      </c>
      <c r="J186">
        <f>SOTA!Q95</f>
        <v>7.0636719538789847E-2</v>
      </c>
      <c r="K186">
        <f>SOTA!Q111</f>
        <v>7.4717077512028815E-2</v>
      </c>
      <c r="L186" s="16">
        <f>SOTA!Q127</f>
        <v>7.2249274357792645E-2</v>
      </c>
      <c r="M186">
        <f>SOTA!Q143</f>
        <v>3.3042947079385321E-2</v>
      </c>
      <c r="N186">
        <f>SOTA!Q159</f>
        <v>1.5026996535172116E-2</v>
      </c>
    </row>
    <row r="187" spans="2:14">
      <c r="B187">
        <f t="shared" si="18"/>
        <v>8</v>
      </c>
      <c r="C187" t="str">
        <f t="shared" si="18"/>
        <v>33-Yahoo_Computers-d34100</v>
      </c>
      <c r="D187">
        <f>SOTA!Q176</f>
        <v>0</v>
      </c>
      <c r="E187">
        <f>SOTA!Q16</f>
        <v>0</v>
      </c>
      <c r="F187">
        <f>SOTA!Q32</f>
        <v>0</v>
      </c>
      <c r="G187">
        <f>SOTA!Q48</f>
        <v>0</v>
      </c>
      <c r="I187">
        <f>SOTA!Q80</f>
        <v>4.5972949331923502E-2</v>
      </c>
      <c r="J187">
        <f>SOTA!S96</f>
        <v>0.56500381931067101</v>
      </c>
      <c r="K187">
        <f>SOTA!Q112</f>
        <v>0.34353471915040268</v>
      </c>
      <c r="L187" s="16">
        <f>SOTA!Q128</f>
        <v>3.969298281704528E-2</v>
      </c>
      <c r="M187">
        <f>SOTA!Q144</f>
        <v>0</v>
      </c>
      <c r="N187">
        <f>SOTA!Q160</f>
        <v>0.39445819725267584</v>
      </c>
    </row>
    <row r="188" spans="2:14">
      <c r="B188">
        <f t="shared" si="18"/>
        <v>9</v>
      </c>
      <c r="C188" t="str">
        <f t="shared" si="18"/>
        <v>33-Yahoo_Education-d27530</v>
      </c>
      <c r="D188">
        <f>SOTA!Q177</f>
        <v>0</v>
      </c>
      <c r="E188">
        <f>SOTA!Q17</f>
        <v>0</v>
      </c>
      <c r="F188">
        <f>SOTA!Q33</f>
        <v>7.518575544414037E-2</v>
      </c>
      <c r="G188">
        <f>SOTA!Q49</f>
        <v>4.7166333291324188E-5</v>
      </c>
      <c r="I188">
        <f>SOTA!Q81</f>
        <v>4.472299473286747E-2</v>
      </c>
      <c r="J188">
        <f>SOTA!Q97</f>
        <v>5.774569369943755E-2</v>
      </c>
      <c r="K188">
        <f>SOTA!Q113</f>
        <v>5.4406699391125184E-2</v>
      </c>
      <c r="L188" s="16">
        <f>SOTA!Q129</f>
        <v>4.2227950120475137E-2</v>
      </c>
      <c r="M188">
        <f>SOTA!Q145</f>
        <v>0</v>
      </c>
      <c r="N188">
        <f>SOTA!Q161</f>
        <v>6.6179892543008947E-2</v>
      </c>
    </row>
    <row r="189" spans="2:14">
      <c r="B189">
        <f t="shared" si="18"/>
        <v>10</v>
      </c>
      <c r="C189" t="str">
        <f t="shared" si="18"/>
        <v>39-Yahoo_Social-d52350</v>
      </c>
      <c r="D189">
        <f>SOTA!Q178</f>
        <v>0</v>
      </c>
      <c r="E189">
        <f>SOTA!Q18</f>
        <v>0</v>
      </c>
      <c r="F189">
        <f>SOTA!Q34</f>
        <v>0</v>
      </c>
      <c r="G189">
        <f>SOTA!Q50</f>
        <v>0</v>
      </c>
      <c r="I189">
        <f>SOTA!Q82</f>
        <v>3.3040054324488512E-2</v>
      </c>
      <c r="J189">
        <f>SOTA!Q98</f>
        <v>0</v>
      </c>
      <c r="K189">
        <f>SOTA!Q114</f>
        <v>0</v>
      </c>
      <c r="L189" s="16">
        <f>SOTA!Q130</f>
        <v>3.2965015914608244E-2</v>
      </c>
      <c r="M189">
        <f>SOTA!Q146</f>
        <v>0</v>
      </c>
      <c r="N189">
        <f>SOTA!Q162</f>
        <v>0.14794479689030071</v>
      </c>
    </row>
    <row r="190" spans="2:14" s="21" customFormat="1">
      <c r="B190" s="21">
        <f t="shared" si="18"/>
        <v>11</v>
      </c>
      <c r="C190" s="21" t="str">
        <f t="shared" si="18"/>
        <v>15-synthetic-dataset-d25000~1</v>
      </c>
      <c r="D190" s="21">
        <f>SOTA!Q179</f>
        <v>0.13218518647142055</v>
      </c>
      <c r="E190" s="21">
        <f>SOTA!Q19</f>
        <v>0.1032253139387449</v>
      </c>
      <c r="F190" s="21">
        <f>SOTA!Q35</f>
        <v>5.6242081785186871E-3</v>
      </c>
      <c r="G190" s="21">
        <f>SOTA!Q51</f>
        <v>1.2859091046081015E-3</v>
      </c>
      <c r="I190" s="21">
        <f>SOTA!Q83</f>
        <v>0.13212668227064048</v>
      </c>
      <c r="J190" s="21">
        <f>SOTA!Q99</f>
        <v>3.4301216419752524E-3</v>
      </c>
      <c r="K190" s="21">
        <f>SOTA!Q115</f>
        <v>1.2474735783696069E-2</v>
      </c>
      <c r="L190" s="21">
        <f>SOTA!Q131</f>
        <v>0.13044855593260291</v>
      </c>
      <c r="M190" s="21">
        <f>SOTA!Q147</f>
        <v>2.4223780580842772E-3</v>
      </c>
      <c r="N190" s="21">
        <f>SOTA!Q163</f>
        <v>9.907199438726793E-3</v>
      </c>
    </row>
    <row r="191" spans="2:14">
      <c r="B191">
        <f t="shared" si="18"/>
        <v>12</v>
      </c>
      <c r="C191" t="str">
        <f t="shared" si="18"/>
        <v>15-synthetic-dataset-d25000~2</v>
      </c>
      <c r="D191">
        <f>SOTA!Q180</f>
        <v>0</v>
      </c>
      <c r="E191">
        <f>SOTA!Q20</f>
        <v>0</v>
      </c>
      <c r="F191">
        <f>SOTA!Q36</f>
        <v>0</v>
      </c>
      <c r="G191">
        <f>SOTA!Q52</f>
        <v>0</v>
      </c>
      <c r="I191">
        <f>SOTA!Q84</f>
        <v>0</v>
      </c>
      <c r="J191">
        <f>SOTA!Q100</f>
        <v>0</v>
      </c>
      <c r="K191">
        <f>SOTA!Q116</f>
        <v>0</v>
      </c>
      <c r="L191" s="16">
        <f>SOTA!Q132</f>
        <v>0</v>
      </c>
      <c r="M191">
        <f>SOTA!Q148</f>
        <v>0</v>
      </c>
      <c r="N191">
        <f>SOTA!Q164</f>
        <v>0</v>
      </c>
    </row>
    <row r="192" spans="2:14">
      <c r="B192">
        <f t="shared" si="18"/>
        <v>13</v>
      </c>
      <c r="C192" t="str">
        <f t="shared" si="18"/>
        <v>20-synthetic-dataset-d45000~3</v>
      </c>
      <c r="D192">
        <f>SOTA!Q181</f>
        <v>0</v>
      </c>
      <c r="E192">
        <f>SOTA!Q21</f>
        <v>0</v>
      </c>
      <c r="F192">
        <f>SOTA!Q37</f>
        <v>0</v>
      </c>
      <c r="G192">
        <f>SOTA!S53</f>
        <v>0.10229989790233576</v>
      </c>
      <c r="I192">
        <f>SOTA!Q85</f>
        <v>0.12339571809372156</v>
      </c>
      <c r="J192">
        <f>SOTA!Q101</f>
        <v>0</v>
      </c>
      <c r="K192">
        <f>SOTA!Q117</f>
        <v>0</v>
      </c>
      <c r="L192" s="16">
        <f>SOTA!Q133</f>
        <v>0.10407592796261828</v>
      </c>
      <c r="M192">
        <f>SOTA!Q149</f>
        <v>0</v>
      </c>
      <c r="N192">
        <f>SOTA!Q165</f>
        <v>2.8194329545505174E-3</v>
      </c>
    </row>
    <row r="193" spans="2:14">
      <c r="B193">
        <f t="shared" si="18"/>
        <v>14</v>
      </c>
      <c r="C193" t="str">
        <f t="shared" si="18"/>
        <v>20-synthetic-dataset-d45000~4</v>
      </c>
      <c r="D193">
        <f>SOTA!Q182</f>
        <v>0</v>
      </c>
      <c r="E193">
        <f>SOTA!Q22</f>
        <v>0</v>
      </c>
      <c r="F193">
        <f>SOTA!Q38</f>
        <v>0</v>
      </c>
      <c r="G193">
        <f>SOTA!Q54</f>
        <v>0</v>
      </c>
      <c r="I193">
        <f>SOTA!Q86</f>
        <v>0</v>
      </c>
      <c r="J193">
        <f>SOTA!Q102</f>
        <v>0</v>
      </c>
      <c r="K193">
        <f>SOTA!Q118</f>
        <v>0</v>
      </c>
      <c r="L193" s="16">
        <f>SOTA!Q134</f>
        <v>0</v>
      </c>
      <c r="M193">
        <f>SOTA!Q150</f>
        <v>0</v>
      </c>
      <c r="N193">
        <f>SOTA!Q166</f>
        <v>0</v>
      </c>
    </row>
    <row r="195" spans="2:14" ht="21">
      <c r="C195" s="14" t="s">
        <v>99</v>
      </c>
    </row>
    <row r="196" spans="2:14">
      <c r="B196" t="str">
        <f t="shared" ref="B196:C210" si="20">B3</f>
        <v>#</v>
      </c>
      <c r="C196" t="str">
        <f t="shared" si="20"/>
        <v>Dataset</v>
      </c>
      <c r="D196" t="str">
        <f t="shared" ref="D196:N196" si="21">D3</f>
        <v>OSMTC</v>
      </c>
      <c r="E196" t="str">
        <f t="shared" si="21"/>
        <v>MLSAMPkNN</v>
      </c>
      <c r="F196" t="str">
        <f t="shared" si="21"/>
        <v>AHOT</v>
      </c>
      <c r="G196" t="str">
        <f t="shared" si="21"/>
        <v>AMRules</v>
      </c>
      <c r="H196" t="str">
        <f t="shared" si="21"/>
        <v>DACC</v>
      </c>
      <c r="I196" t="str">
        <f t="shared" si="21"/>
        <v>ISOUPT</v>
      </c>
      <c r="J196" t="str">
        <f t="shared" si="21"/>
        <v>kNNPA</v>
      </c>
      <c r="K196" t="str">
        <f t="shared" si="21"/>
        <v>OCB</v>
      </c>
      <c r="L196" s="16" t="str">
        <f t="shared" si="21"/>
        <v>OzaBag AdwinML</v>
      </c>
      <c r="M196" t="str">
        <f t="shared" si="21"/>
        <v>SAMkNN</v>
      </c>
      <c r="N196" t="str">
        <f t="shared" si="21"/>
        <v>Single Classifier Drift</v>
      </c>
    </row>
    <row r="197" spans="2:14">
      <c r="B197">
        <f t="shared" si="20"/>
        <v>1</v>
      </c>
      <c r="C197" t="str">
        <f t="shared" si="20"/>
        <v>26-Yahoo_Arts-d23150</v>
      </c>
      <c r="D197">
        <f>SOTA!R169</f>
        <v>1</v>
      </c>
      <c r="E197">
        <f>SOTA!R9</f>
        <v>0.20170876736063556</v>
      </c>
      <c r="F197">
        <f>SOTA!R25</f>
        <v>5.0948005617952395E-2</v>
      </c>
      <c r="G197">
        <f>SOTA!R41</f>
        <v>0</v>
      </c>
      <c r="I197">
        <f>SOTA!R73</f>
        <v>0.99761280093155613</v>
      </c>
    </row>
    <row r="198" spans="2:14">
      <c r="B198">
        <f t="shared" si="20"/>
        <v>2</v>
      </c>
      <c r="C198" t="str">
        <f t="shared" si="20"/>
        <v>30-Yahoo_Business-d21920</v>
      </c>
      <c r="D198">
        <f>SOTA!R170</f>
        <v>0</v>
      </c>
      <c r="E198">
        <f>SOTA!R10</f>
        <v>0.69332435088060473</v>
      </c>
      <c r="F198">
        <f>SOTA!R26</f>
        <v>0.69871139900620993</v>
      </c>
      <c r="G198">
        <f>SOTA!R42</f>
        <v>0</v>
      </c>
      <c r="I198">
        <f>SOTA!R74</f>
        <v>0.99777626442672462</v>
      </c>
    </row>
    <row r="199" spans="2:14">
      <c r="B199">
        <f t="shared" si="20"/>
        <v>3</v>
      </c>
      <c r="C199" t="str">
        <f t="shared" si="20"/>
        <v>20NG-d1006</v>
      </c>
      <c r="D199">
        <f>SOTA!R171</f>
        <v>1</v>
      </c>
      <c r="E199">
        <f>SOTA!R11</f>
        <v>0.49364799188089165</v>
      </c>
      <c r="F199">
        <f>SOTA!R27</f>
        <v>0.33033127558913544</v>
      </c>
      <c r="G199">
        <f>SOTA!R43</f>
        <v>0.3134599990984564</v>
      </c>
      <c r="I199">
        <f>SOTA!R75</f>
        <v>0.99482535916072157</v>
      </c>
    </row>
    <row r="200" spans="2:14">
      <c r="B200">
        <f t="shared" si="20"/>
        <v>4</v>
      </c>
      <c r="C200" t="str">
        <f t="shared" si="20"/>
        <v>21-Yahoo_Entertainment-d32000</v>
      </c>
      <c r="D200">
        <f>SOTA!R172</f>
        <v>0</v>
      </c>
      <c r="E200">
        <f>SOTA!R12</f>
        <v>0</v>
      </c>
      <c r="F200">
        <f>SOTA!R28</f>
        <v>0.16453498505424877</v>
      </c>
      <c r="G200">
        <f>SOTA!R44</f>
        <v>4.692191296456058E-5</v>
      </c>
      <c r="I200">
        <f>SOTA!R76</f>
        <v>0.99803087499144227</v>
      </c>
    </row>
    <row r="201" spans="2:14">
      <c r="B201">
        <f t="shared" si="20"/>
        <v>5</v>
      </c>
      <c r="C201" t="str">
        <f t="shared" si="20"/>
        <v>22-tmc2007-d49060</v>
      </c>
      <c r="D201">
        <f>SOTA!R173</f>
        <v>0</v>
      </c>
      <c r="E201">
        <f>SOTA!R13</f>
        <v>0</v>
      </c>
      <c r="F201">
        <f>SOTA!R29</f>
        <v>0</v>
      </c>
      <c r="G201">
        <f>SOTA!R45</f>
        <v>0</v>
      </c>
      <c r="I201">
        <f>SOTA!R77</f>
        <v>0</v>
      </c>
    </row>
    <row r="202" spans="2:14">
      <c r="B202">
        <f t="shared" si="20"/>
        <v>6</v>
      </c>
      <c r="C202" t="str">
        <f t="shared" si="20"/>
        <v>23-Ohsumed-d1002</v>
      </c>
      <c r="D202">
        <f>SOTA!R174</f>
        <v>0</v>
      </c>
      <c r="E202">
        <f>SOTA!R14</f>
        <v>0</v>
      </c>
      <c r="F202">
        <f>SOTA!R30</f>
        <v>0</v>
      </c>
      <c r="G202">
        <f>SOTA!R46</f>
        <v>0</v>
      </c>
      <c r="I202">
        <f>SOTA!R78</f>
        <v>0</v>
      </c>
    </row>
    <row r="203" spans="2:14">
      <c r="B203">
        <f t="shared" si="20"/>
        <v>7</v>
      </c>
      <c r="C203" t="str">
        <f t="shared" si="20"/>
        <v>28-Imdb-d1001</v>
      </c>
      <c r="D203">
        <f>SOTA!R175</f>
        <v>0</v>
      </c>
      <c r="E203">
        <f>SOTA!R15</f>
        <v>3.3908410475357739E-2</v>
      </c>
      <c r="F203">
        <f>SOTA!R31</f>
        <v>1.673137878487797E-2</v>
      </c>
      <c r="G203">
        <f>SOTA!R47</f>
        <v>0.16648399569207681</v>
      </c>
      <c r="I203">
        <f>SOTA!R79</f>
        <v>0.97021850425261469</v>
      </c>
    </row>
    <row r="204" spans="2:14">
      <c r="B204">
        <f t="shared" si="20"/>
        <v>8</v>
      </c>
      <c r="C204" t="str">
        <f t="shared" si="20"/>
        <v>33-Yahoo_Computers-d34100</v>
      </c>
      <c r="D204">
        <f>SOTA!R176</f>
        <v>0</v>
      </c>
      <c r="E204">
        <f>SOTA!R16</f>
        <v>0</v>
      </c>
      <c r="F204">
        <f>SOTA!R32</f>
        <v>0</v>
      </c>
      <c r="G204">
        <f>SOTA!R48</f>
        <v>0</v>
      </c>
      <c r="I204">
        <f>SOTA!R80</f>
        <v>0.9981449235707861</v>
      </c>
    </row>
    <row r="205" spans="2:14">
      <c r="B205">
        <f t="shared" si="20"/>
        <v>9</v>
      </c>
      <c r="C205" t="str">
        <f t="shared" si="20"/>
        <v>33-Yahoo_Education-d27530</v>
      </c>
      <c r="D205">
        <f>SOTA!R177</f>
        <v>0</v>
      </c>
      <c r="E205">
        <f>SOTA!R17</f>
        <v>0</v>
      </c>
      <c r="F205">
        <f>SOTA!R33</f>
        <v>7.8468345418880384E-2</v>
      </c>
      <c r="G205">
        <f>SOTA!R49</f>
        <v>4.7166333291324188E-5</v>
      </c>
      <c r="I205">
        <f>SOTA!R81</f>
        <v>0.99742039347534539</v>
      </c>
    </row>
    <row r="206" spans="2:14">
      <c r="B206">
        <f t="shared" si="20"/>
        <v>10</v>
      </c>
      <c r="C206" t="str">
        <f t="shared" si="20"/>
        <v>39-Yahoo_Social-d52350</v>
      </c>
      <c r="D206">
        <f>SOTA!R178</f>
        <v>0</v>
      </c>
      <c r="E206">
        <f>SOTA!R18</f>
        <v>0</v>
      </c>
      <c r="F206">
        <f>SOTA!R34</f>
        <v>0</v>
      </c>
      <c r="G206">
        <f>SOTA!R50</f>
        <v>0</v>
      </c>
      <c r="I206">
        <f>SOTA!R82</f>
        <v>0.99786791723145241</v>
      </c>
    </row>
    <row r="207" spans="2:14">
      <c r="B207">
        <f t="shared" si="20"/>
        <v>11</v>
      </c>
      <c r="C207" t="str">
        <f t="shared" si="20"/>
        <v>15-synthetic-dataset-d25000~1</v>
      </c>
      <c r="D207">
        <f>SOTA!R179</f>
        <v>1</v>
      </c>
      <c r="E207">
        <f>SOTA!R19</f>
        <v>0.11303600023888433</v>
      </c>
      <c r="F207">
        <f>SOTA!R35</f>
        <v>5.7193655488576873E-3</v>
      </c>
      <c r="G207">
        <f>SOTA!R51</f>
        <v>1.5577533120979578E-3</v>
      </c>
      <c r="I207">
        <f>SOTA!R83</f>
        <v>0.99576792930137581</v>
      </c>
    </row>
    <row r="208" spans="2:14">
      <c r="B208">
        <f t="shared" si="20"/>
        <v>12</v>
      </c>
      <c r="C208" t="str">
        <f t="shared" si="20"/>
        <v>15-synthetic-dataset-d25000~2</v>
      </c>
      <c r="D208">
        <f>SOTA!R180</f>
        <v>0</v>
      </c>
      <c r="E208">
        <f>SOTA!R20</f>
        <v>0</v>
      </c>
      <c r="F208">
        <f>SOTA!R36</f>
        <v>0</v>
      </c>
      <c r="G208">
        <f>SOTA!R52</f>
        <v>0</v>
      </c>
      <c r="I208">
        <f>SOTA!R84</f>
        <v>0</v>
      </c>
    </row>
    <row r="209" spans="2:14">
      <c r="B209">
        <f t="shared" si="20"/>
        <v>13</v>
      </c>
      <c r="C209" t="str">
        <f t="shared" si="20"/>
        <v>20-synthetic-dataset-d45000~3</v>
      </c>
      <c r="D209">
        <f>SOTA!R181</f>
        <v>0</v>
      </c>
      <c r="E209">
        <f>SOTA!R21</f>
        <v>0</v>
      </c>
      <c r="F209">
        <f>SOTA!R37</f>
        <v>0</v>
      </c>
      <c r="G209">
        <f>SOTA!T53</f>
        <v>2.7902563725803781E-3</v>
      </c>
      <c r="I209" t="e">
        <f>SOTA!#REF!</f>
        <v>#REF!</v>
      </c>
    </row>
    <row r="210" spans="2:14">
      <c r="B210">
        <f t="shared" si="20"/>
        <v>14</v>
      </c>
      <c r="C210" t="str">
        <f t="shared" si="20"/>
        <v>20-synthetic-dataset-d45000~4</v>
      </c>
      <c r="D210">
        <f>SOTA!R182</f>
        <v>0</v>
      </c>
      <c r="E210">
        <f>SOTA!R22</f>
        <v>0</v>
      </c>
      <c r="F210">
        <f>SOTA!R38</f>
        <v>0</v>
      </c>
      <c r="G210">
        <f>SOTA!R54</f>
        <v>0</v>
      </c>
      <c r="I210">
        <f>SOTA!R86</f>
        <v>0</v>
      </c>
    </row>
    <row r="212" spans="2:14" ht="21">
      <c r="C212" s="14" t="s">
        <v>98</v>
      </c>
    </row>
    <row r="213" spans="2:14">
      <c r="B213" t="str">
        <f t="shared" ref="B213:C227" si="22">B3</f>
        <v>#</v>
      </c>
      <c r="C213" t="str">
        <f t="shared" si="22"/>
        <v>Dataset</v>
      </c>
      <c r="D213" t="str">
        <f t="shared" ref="D213:N213" si="23">D3</f>
        <v>OSMTC</v>
      </c>
      <c r="E213" t="str">
        <f t="shared" si="23"/>
        <v>MLSAMPkNN</v>
      </c>
      <c r="F213" t="str">
        <f t="shared" si="23"/>
        <v>AHOT</v>
      </c>
      <c r="G213" t="str">
        <f t="shared" si="23"/>
        <v>AMRules</v>
      </c>
      <c r="H213" t="str">
        <f t="shared" si="23"/>
        <v>DACC</v>
      </c>
      <c r="I213" t="str">
        <f t="shared" si="23"/>
        <v>ISOUPT</v>
      </c>
      <c r="J213" t="str">
        <f t="shared" si="23"/>
        <v>kNNPA</v>
      </c>
      <c r="K213" t="str">
        <f t="shared" si="23"/>
        <v>OCB</v>
      </c>
      <c r="L213" s="16" t="str">
        <f t="shared" si="23"/>
        <v>OzaBag AdwinML</v>
      </c>
      <c r="M213" t="str">
        <f t="shared" si="23"/>
        <v>SAMkNN</v>
      </c>
      <c r="N213" t="str">
        <f t="shared" si="23"/>
        <v>Single Classifier Drift</v>
      </c>
    </row>
    <row r="214" spans="2:14">
      <c r="B214">
        <f t="shared" si="22"/>
        <v>1</v>
      </c>
      <c r="C214" t="str">
        <f t="shared" si="22"/>
        <v>26-Yahoo_Arts-d23150</v>
      </c>
      <c r="D214">
        <f>SOTA!S169</f>
        <v>0</v>
      </c>
      <c r="E214">
        <f>SOTA!S9</f>
        <v>0.40091647646225304</v>
      </c>
      <c r="F214">
        <f>SOTA!S25</f>
        <v>0.25809229445494769</v>
      </c>
      <c r="G214">
        <f>SOTA!S41</f>
        <v>0</v>
      </c>
      <c r="I214">
        <f>SOTA!S73</f>
        <v>6.3937863874922798E-2</v>
      </c>
    </row>
    <row r="215" spans="2:14">
      <c r="B215">
        <f t="shared" si="22"/>
        <v>2</v>
      </c>
      <c r="C215" t="str">
        <f t="shared" si="22"/>
        <v>30-Yahoo_Business-d21920</v>
      </c>
      <c r="D215">
        <f>SOTA!S170</f>
        <v>0</v>
      </c>
      <c r="E215">
        <f>SOTA!S10</f>
        <v>0.84016773236837761</v>
      </c>
      <c r="F215">
        <f>SOTA!S26</f>
        <v>0.86967134552565706</v>
      </c>
      <c r="G215">
        <f>SOTA!S42</f>
        <v>0</v>
      </c>
      <c r="I215">
        <f>SOTA!S74</f>
        <v>5.3634472124764854E-2</v>
      </c>
    </row>
    <row r="216" spans="2:14">
      <c r="B216">
        <f t="shared" si="22"/>
        <v>3</v>
      </c>
      <c r="C216" t="str">
        <f t="shared" si="22"/>
        <v>20NG-d1006</v>
      </c>
      <c r="D216">
        <f>SOTA!S171</f>
        <v>5.1423667796201597E-2</v>
      </c>
      <c r="E216">
        <f>SOTA!S11</f>
        <v>0.79807096233845354</v>
      </c>
      <c r="F216">
        <f>SOTA!S27</f>
        <v>0.71371406072925336</v>
      </c>
      <c r="G216">
        <f>SOTA!S43</f>
        <v>0.58942496303752001</v>
      </c>
      <c r="I216">
        <f>SOTA!S75</f>
        <v>5.2368090477388274E-2</v>
      </c>
    </row>
    <row r="217" spans="2:14">
      <c r="B217">
        <f t="shared" si="22"/>
        <v>4</v>
      </c>
      <c r="C217" t="str">
        <f t="shared" si="22"/>
        <v>21-Yahoo_Entertainment-d32000</v>
      </c>
      <c r="D217">
        <f>SOTA!S172</f>
        <v>0</v>
      </c>
      <c r="E217">
        <f>SOTA!S12</f>
        <v>0</v>
      </c>
      <c r="F217">
        <f>SOTA!S28</f>
        <v>0.53053716940420448</v>
      </c>
      <c r="G217">
        <f>SOTA!S44</f>
        <v>1.0012072344225183E-2</v>
      </c>
      <c r="I217">
        <f>SOTA!S76</f>
        <v>6.784888542094214E-2</v>
      </c>
    </row>
    <row r="218" spans="2:14">
      <c r="B218">
        <f t="shared" si="22"/>
        <v>5</v>
      </c>
      <c r="C218" t="str">
        <f t="shared" si="22"/>
        <v>22-tmc2007-d49060</v>
      </c>
      <c r="D218">
        <f>SOTA!S173</f>
        <v>0</v>
      </c>
      <c r="E218">
        <f>SOTA!S13</f>
        <v>0</v>
      </c>
      <c r="F218">
        <f>SOTA!S29</f>
        <v>0</v>
      </c>
      <c r="G218">
        <f>SOTA!S45</f>
        <v>0</v>
      </c>
      <c r="I218">
        <f>SOTA!S77</f>
        <v>0</v>
      </c>
    </row>
    <row r="219" spans="2:14">
      <c r="B219">
        <f t="shared" si="22"/>
        <v>6</v>
      </c>
      <c r="C219" t="str">
        <f t="shared" si="22"/>
        <v>23-Ohsumed-d1002</v>
      </c>
      <c r="D219">
        <f>SOTA!S174</f>
        <v>0</v>
      </c>
      <c r="E219">
        <f>SOTA!S14</f>
        <v>0</v>
      </c>
      <c r="F219">
        <f>SOTA!S30</f>
        <v>0</v>
      </c>
      <c r="G219">
        <f>SOTA!S46</f>
        <v>0</v>
      </c>
      <c r="I219">
        <f>SOTA!S78</f>
        <v>0</v>
      </c>
    </row>
    <row r="220" spans="2:14">
      <c r="B220">
        <f t="shared" si="22"/>
        <v>7</v>
      </c>
      <c r="C220" t="str">
        <f t="shared" si="22"/>
        <v>28-Imdb-d1001</v>
      </c>
      <c r="D220">
        <f>SOTA!S175</f>
        <v>0</v>
      </c>
      <c r="E220">
        <f>SOTA!S15</f>
        <v>0.41570434422308566</v>
      </c>
      <c r="F220">
        <f>SOTA!S31</f>
        <v>0.39306353005404127</v>
      </c>
      <c r="G220">
        <f>SOTA!S47</f>
        <v>0.14891148213285471</v>
      </c>
      <c r="I220">
        <f>SOTA!S79</f>
        <v>7.3942830667646939E-2</v>
      </c>
    </row>
    <row r="221" spans="2:14">
      <c r="B221">
        <f t="shared" si="22"/>
        <v>8</v>
      </c>
      <c r="C221" t="str">
        <f t="shared" si="22"/>
        <v>33-Yahoo_Computers-d34100</v>
      </c>
      <c r="D221">
        <f>SOTA!S176</f>
        <v>0</v>
      </c>
      <c r="E221">
        <f>SOTA!S16</f>
        <v>0</v>
      </c>
      <c r="F221">
        <f>SOTA!S32</f>
        <v>0</v>
      </c>
      <c r="G221">
        <f>SOTA!S48</f>
        <v>0</v>
      </c>
      <c r="I221">
        <f>SOTA!S80</f>
        <v>4.5979901637365241E-2</v>
      </c>
    </row>
    <row r="222" spans="2:14">
      <c r="B222">
        <f t="shared" si="22"/>
        <v>9</v>
      </c>
      <c r="C222" t="str">
        <f t="shared" si="22"/>
        <v>33-Yahoo_Education-d27530</v>
      </c>
      <c r="D222">
        <f>SOTA!S177</f>
        <v>0</v>
      </c>
      <c r="E222">
        <f>SOTA!S17</f>
        <v>0</v>
      </c>
      <c r="F222">
        <f>SOTA!S33</f>
        <v>0.44432581179778685</v>
      </c>
      <c r="G222">
        <f>SOTA!S49</f>
        <v>5.0193259338316698E-3</v>
      </c>
      <c r="I222">
        <f>SOTA!S81</f>
        <v>4.4729302750058687E-2</v>
      </c>
    </row>
    <row r="223" spans="2:14">
      <c r="B223">
        <f t="shared" si="22"/>
        <v>10</v>
      </c>
      <c r="C223" t="str">
        <f t="shared" si="22"/>
        <v>39-Yahoo_Social-d52350</v>
      </c>
      <c r="D223">
        <f>SOTA!S178</f>
        <v>0</v>
      </c>
      <c r="E223">
        <f>SOTA!S18</f>
        <v>0</v>
      </c>
      <c r="F223">
        <f>SOTA!S34</f>
        <v>0</v>
      </c>
      <c r="G223">
        <f>SOTA!S50</f>
        <v>0</v>
      </c>
      <c r="I223">
        <f>SOTA!S82</f>
        <v>3.3041745705506914E-2</v>
      </c>
    </row>
    <row r="224" spans="2:14">
      <c r="B224">
        <f t="shared" si="22"/>
        <v>11</v>
      </c>
      <c r="C224" t="str">
        <f t="shared" si="22"/>
        <v>15-synthetic-dataset-d25000~1</v>
      </c>
      <c r="D224">
        <f>SOTA!S179</f>
        <v>0.13218518647142055</v>
      </c>
      <c r="E224">
        <f>SOTA!S19</f>
        <v>0.24023012270713134</v>
      </c>
      <c r="F224">
        <f>SOTA!S35</f>
        <v>0.14876250786017686</v>
      </c>
      <c r="G224">
        <f>SOTA!S51</f>
        <v>8.8574082259019388E-2</v>
      </c>
      <c r="I224">
        <f>SOTA!S83</f>
        <v>0.13216811548132648</v>
      </c>
    </row>
    <row r="225" spans="2:9">
      <c r="B225">
        <f t="shared" si="22"/>
        <v>12</v>
      </c>
      <c r="C225" t="str">
        <f t="shared" si="22"/>
        <v>15-synthetic-dataset-d25000~2</v>
      </c>
      <c r="D225">
        <f>SOTA!S180</f>
        <v>0</v>
      </c>
      <c r="E225">
        <f>SOTA!S20</f>
        <v>0</v>
      </c>
      <c r="F225">
        <f>SOTA!S36</f>
        <v>0</v>
      </c>
      <c r="G225">
        <f>SOTA!S52</f>
        <v>0</v>
      </c>
      <c r="I225">
        <f>SOTA!S84</f>
        <v>0</v>
      </c>
    </row>
    <row r="226" spans="2:9">
      <c r="B226">
        <f t="shared" si="22"/>
        <v>13</v>
      </c>
      <c r="C226" t="str">
        <f t="shared" si="22"/>
        <v>20-synthetic-dataset-d45000~3</v>
      </c>
      <c r="D226">
        <f>SOTA!S181</f>
        <v>0</v>
      </c>
      <c r="E226">
        <f>SOTA!S21</f>
        <v>0</v>
      </c>
      <c r="F226">
        <f>SOTA!S37</f>
        <v>0</v>
      </c>
      <c r="G226" t="e">
        <f>SOTA!#REF!</f>
        <v>#REF!</v>
      </c>
      <c r="I226" t="e">
        <f>SOTA!#REF!</f>
        <v>#REF!</v>
      </c>
    </row>
    <row r="227" spans="2:9">
      <c r="B227">
        <f t="shared" si="22"/>
        <v>14</v>
      </c>
      <c r="C227" t="str">
        <f t="shared" si="22"/>
        <v>20-synthetic-dataset-d45000~4</v>
      </c>
      <c r="D227">
        <f>SOTA!S182</f>
        <v>0</v>
      </c>
      <c r="E227">
        <f>SOTA!S22</f>
        <v>0</v>
      </c>
      <c r="F227">
        <f>SOTA!S38</f>
        <v>0</v>
      </c>
      <c r="G227">
        <f>SOTA!S54</f>
        <v>0</v>
      </c>
      <c r="I227">
        <f>SOTA!S86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</vt:lpstr>
      <vt:lpstr>Our_Algo</vt:lpstr>
      <vt:lpstr>SOTA</vt:lpstr>
      <vt:lpstr>Sheet1</vt:lpstr>
      <vt:lpstr>hamming_loss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2021-06-01T11:00:09Z</dcterms:modified>
</cp:coreProperties>
</file>