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30" windowWidth="24915" windowHeight="12840" activeTab="1"/>
  </bookViews>
  <sheets>
    <sheet name="data" sheetId="1" r:id="rId1"/>
    <sheet name="graphs" sheetId="4" r:id="rId2"/>
  </sheets>
  <definedNames>
    <definedName name="_xlnm._FilterDatabase" localSheetId="0" hidden="1">data!$A$1:$G$1</definedName>
  </definedNames>
  <calcPr calcId="0"/>
</workbook>
</file>

<file path=xl/calcChain.xml><?xml version="1.0" encoding="utf-8"?>
<calcChain xmlns="http://schemas.openxmlformats.org/spreadsheetml/2006/main">
  <c r="O15" i="1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42"/>
  <c r="O43"/>
  <c r="O44"/>
  <c r="O45"/>
  <c r="O46"/>
  <c r="O47"/>
  <c r="O48"/>
  <c r="O49"/>
  <c r="O50"/>
  <c r="O51"/>
  <c r="O52"/>
  <c r="O53"/>
  <c r="O54"/>
  <c r="O55"/>
  <c r="O56"/>
  <c r="O57"/>
  <c r="O58"/>
  <c r="O59"/>
  <c r="O60"/>
  <c r="O61"/>
  <c r="O62"/>
  <c r="O63"/>
  <c r="O64"/>
  <c r="O65"/>
  <c r="O66"/>
  <c r="O67"/>
  <c r="O68"/>
  <c r="O69"/>
  <c r="O70"/>
  <c r="O71"/>
  <c r="O72"/>
  <c r="O73"/>
  <c r="O74"/>
  <c r="O75"/>
  <c r="O76"/>
  <c r="O77"/>
  <c r="O78"/>
  <c r="O79"/>
  <c r="O80"/>
  <c r="O81"/>
  <c r="O82"/>
  <c r="O83"/>
  <c r="O84"/>
  <c r="O85"/>
  <c r="O86"/>
  <c r="O87"/>
  <c r="O88"/>
  <c r="O89"/>
  <c r="O90"/>
  <c r="O91"/>
  <c r="O92"/>
  <c r="O93"/>
  <c r="O94"/>
  <c r="O95"/>
  <c r="O96"/>
  <c r="O97"/>
  <c r="O98"/>
  <c r="O99"/>
  <c r="O100"/>
  <c r="O101"/>
  <c r="O102"/>
  <c r="O103"/>
  <c r="O104"/>
  <c r="O105"/>
  <c r="O106"/>
  <c r="O107"/>
  <c r="O108"/>
  <c r="O109"/>
  <c r="O110"/>
  <c r="O111"/>
  <c r="O112"/>
  <c r="O113"/>
  <c r="O114"/>
  <c r="O115"/>
  <c r="O116"/>
  <c r="O117"/>
  <c r="O118"/>
  <c r="O119"/>
  <c r="O120"/>
  <c r="O121"/>
  <c r="O122"/>
  <c r="O123"/>
  <c r="O124"/>
  <c r="O125"/>
  <c r="O126"/>
  <c r="O127"/>
  <c r="O128"/>
  <c r="O129"/>
  <c r="O130"/>
  <c r="O131"/>
  <c r="O132"/>
  <c r="O133"/>
  <c r="O134"/>
  <c r="O135"/>
  <c r="O136"/>
  <c r="O137"/>
  <c r="O138"/>
  <c r="O139"/>
  <c r="O140"/>
  <c r="O141"/>
  <c r="O142"/>
  <c r="O143"/>
  <c r="O144"/>
  <c r="O145"/>
  <c r="O146"/>
  <c r="O147"/>
  <c r="O148"/>
  <c r="O149"/>
  <c r="O150"/>
  <c r="O151"/>
  <c r="O152"/>
  <c r="O153"/>
  <c r="O154"/>
  <c r="O155"/>
  <c r="O156"/>
  <c r="O157"/>
  <c r="O158"/>
  <c r="O159"/>
  <c r="O160"/>
  <c r="O161"/>
  <c r="O162"/>
  <c r="O163"/>
  <c r="O164"/>
  <c r="O165"/>
  <c r="O166"/>
  <c r="O167"/>
  <c r="O168"/>
  <c r="O169"/>
  <c r="O170"/>
  <c r="O171"/>
  <c r="O172"/>
  <c r="O173"/>
  <c r="O174"/>
  <c r="O175"/>
  <c r="O176"/>
  <c r="O177"/>
  <c r="O178"/>
  <c r="O179"/>
  <c r="O180"/>
  <c r="O181"/>
  <c r="O182"/>
  <c r="O14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N47"/>
  <c r="N48"/>
  <c r="N49"/>
  <c r="N50"/>
  <c r="N51"/>
  <c r="N52"/>
  <c r="N53"/>
  <c r="N54"/>
  <c r="N55"/>
  <c r="N56"/>
  <c r="N57"/>
  <c r="N58"/>
  <c r="N59"/>
  <c r="N60"/>
  <c r="N61"/>
  <c r="N62"/>
  <c r="N63"/>
  <c r="N64"/>
  <c r="N65"/>
  <c r="N66"/>
  <c r="N67"/>
  <c r="N68"/>
  <c r="N69"/>
  <c r="N70"/>
  <c r="N71"/>
  <c r="N72"/>
  <c r="N73"/>
  <c r="N74"/>
  <c r="N75"/>
  <c r="N76"/>
  <c r="N77"/>
  <c r="N78"/>
  <c r="N79"/>
  <c r="N80"/>
  <c r="N81"/>
  <c r="N82"/>
  <c r="N83"/>
  <c r="N84"/>
  <c r="N85"/>
  <c r="N86"/>
  <c r="N87"/>
  <c r="N88"/>
  <c r="N89"/>
  <c r="N90"/>
  <c r="N91"/>
  <c r="N92"/>
  <c r="N93"/>
  <c r="N94"/>
  <c r="N95"/>
  <c r="N96"/>
  <c r="N97"/>
  <c r="N98"/>
  <c r="N99"/>
  <c r="N100"/>
  <c r="N101"/>
  <c r="N102"/>
  <c r="N103"/>
  <c r="N104"/>
  <c r="N105"/>
  <c r="N106"/>
  <c r="N107"/>
  <c r="N108"/>
  <c r="N109"/>
  <c r="N110"/>
  <c r="N111"/>
  <c r="N112"/>
  <c r="N113"/>
  <c r="N114"/>
  <c r="N115"/>
  <c r="N116"/>
  <c r="N117"/>
  <c r="N118"/>
  <c r="N119"/>
  <c r="N120"/>
  <c r="N121"/>
  <c r="N122"/>
  <c r="N123"/>
  <c r="N124"/>
  <c r="N125"/>
  <c r="N126"/>
  <c r="N127"/>
  <c r="N128"/>
  <c r="N129"/>
  <c r="N130"/>
  <c r="N131"/>
  <c r="N132"/>
  <c r="N133"/>
  <c r="N134"/>
  <c r="N135"/>
  <c r="N136"/>
  <c r="N137"/>
  <c r="N138"/>
  <c r="N139"/>
  <c r="N140"/>
  <c r="N141"/>
  <c r="N142"/>
  <c r="N143"/>
  <c r="N144"/>
  <c r="N145"/>
  <c r="N146"/>
  <c r="N147"/>
  <c r="N148"/>
  <c r="N149"/>
  <c r="N150"/>
  <c r="N151"/>
  <c r="N152"/>
  <c r="N153"/>
  <c r="N154"/>
  <c r="N155"/>
  <c r="N156"/>
  <c r="N157"/>
  <c r="N158"/>
  <c r="N159"/>
  <c r="N160"/>
  <c r="N161"/>
  <c r="N162"/>
  <c r="N163"/>
  <c r="N164"/>
  <c r="N165"/>
  <c r="N166"/>
  <c r="N167"/>
  <c r="N168"/>
  <c r="N169"/>
  <c r="N170"/>
  <c r="N171"/>
  <c r="N172"/>
  <c r="N173"/>
  <c r="N174"/>
  <c r="N175"/>
  <c r="N176"/>
  <c r="N177"/>
  <c r="N178"/>
  <c r="N179"/>
  <c r="N180"/>
  <c r="N181"/>
  <c r="N182"/>
  <c r="N3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47"/>
  <c r="M48"/>
  <c r="M49"/>
  <c r="M50"/>
  <c r="M51"/>
  <c r="M52"/>
  <c r="M53"/>
  <c r="M54"/>
  <c r="M55"/>
  <c r="M56"/>
  <c r="M57"/>
  <c r="M58"/>
  <c r="M59"/>
  <c r="M60"/>
  <c r="M61"/>
  <c r="M62"/>
  <c r="M63"/>
  <c r="M64"/>
  <c r="M65"/>
  <c r="M66"/>
  <c r="M67"/>
  <c r="M68"/>
  <c r="M69"/>
  <c r="M70"/>
  <c r="M71"/>
  <c r="M72"/>
  <c r="M73"/>
  <c r="M74"/>
  <c r="M75"/>
  <c r="M76"/>
  <c r="M77"/>
  <c r="M78"/>
  <c r="M79"/>
  <c r="M80"/>
  <c r="M81"/>
  <c r="M82"/>
  <c r="M83"/>
  <c r="M84"/>
  <c r="M85"/>
  <c r="M86"/>
  <c r="M87"/>
  <c r="M88"/>
  <c r="M89"/>
  <c r="M90"/>
  <c r="M91"/>
  <c r="M92"/>
  <c r="M93"/>
  <c r="M94"/>
  <c r="M95"/>
  <c r="M96"/>
  <c r="M97"/>
  <c r="M98"/>
  <c r="M99"/>
  <c r="M100"/>
  <c r="M101"/>
  <c r="M102"/>
  <c r="M103"/>
  <c r="M104"/>
  <c r="M105"/>
  <c r="M106"/>
  <c r="M107"/>
  <c r="M108"/>
  <c r="M109"/>
  <c r="M110"/>
  <c r="M111"/>
  <c r="M112"/>
  <c r="M113"/>
  <c r="M114"/>
  <c r="M115"/>
  <c r="M116"/>
  <c r="M117"/>
  <c r="M118"/>
  <c r="M119"/>
  <c r="M120"/>
  <c r="M121"/>
  <c r="M122"/>
  <c r="M123"/>
  <c r="M124"/>
  <c r="M125"/>
  <c r="M126"/>
  <c r="M127"/>
  <c r="M128"/>
  <c r="M129"/>
  <c r="M130"/>
  <c r="M131"/>
  <c r="M132"/>
  <c r="M133"/>
  <c r="M134"/>
  <c r="M135"/>
  <c r="M136"/>
  <c r="M137"/>
  <c r="M138"/>
  <c r="M139"/>
  <c r="M140"/>
  <c r="M141"/>
  <c r="M142"/>
  <c r="M143"/>
  <c r="M144"/>
  <c r="M145"/>
  <c r="M146"/>
  <c r="M147"/>
  <c r="M148"/>
  <c r="M149"/>
  <c r="M150"/>
  <c r="M151"/>
  <c r="M152"/>
  <c r="M153"/>
  <c r="M154"/>
  <c r="M155"/>
  <c r="M156"/>
  <c r="M157"/>
  <c r="M158"/>
  <c r="M159"/>
  <c r="M160"/>
  <c r="M161"/>
  <c r="M162"/>
  <c r="M163"/>
  <c r="M164"/>
  <c r="M165"/>
  <c r="M166"/>
  <c r="M167"/>
  <c r="M168"/>
  <c r="M169"/>
  <c r="M170"/>
  <c r="M171"/>
  <c r="M172"/>
  <c r="M173"/>
  <c r="M174"/>
  <c r="M175"/>
  <c r="M176"/>
  <c r="M177"/>
  <c r="M178"/>
  <c r="M179"/>
  <c r="M180"/>
  <c r="M181"/>
  <c r="M182"/>
  <c r="M14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3"/>
  <c r="J2"/>
  <c r="I2"/>
</calcChain>
</file>

<file path=xl/sharedStrings.xml><?xml version="1.0" encoding="utf-8"?>
<sst xmlns="http://schemas.openxmlformats.org/spreadsheetml/2006/main" count="19" uniqueCount="19">
  <si>
    <t>Date</t>
  </si>
  <si>
    <t>Open</t>
  </si>
  <si>
    <t>High</t>
  </si>
  <si>
    <t>Low</t>
  </si>
  <si>
    <t>Close</t>
  </si>
  <si>
    <t>Volume</t>
  </si>
  <si>
    <t>Adj Close</t>
  </si>
  <si>
    <t>Question 3</t>
  </si>
  <si>
    <t>Question 2</t>
  </si>
  <si>
    <t>Question 4</t>
  </si>
  <si>
    <t>LN Price</t>
  </si>
  <si>
    <t>Question 5</t>
  </si>
  <si>
    <t>Simple Returns</t>
  </si>
  <si>
    <t>Question 6</t>
  </si>
  <si>
    <t>Annual Returns</t>
  </si>
  <si>
    <t>Question 7</t>
  </si>
  <si>
    <t>CC Returns</t>
  </si>
  <si>
    <t>Question 8</t>
  </si>
  <si>
    <t>CC Annual Returns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</si>
</sst>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33" borderId="0" xfId="0" applyFill="1"/>
    <xf numFmtId="9" fontId="0" fillId="0" borderId="0" xfId="1" applyFont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Starbucks Prices, 1993-2008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data!$G$1</c:f>
              <c:strCache>
                <c:ptCount val="1"/>
                <c:pt idx="0">
                  <c:v>Adj Close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m/d/yyyy</c:formatCode>
                <c:ptCount val="181"/>
                <c:pt idx="0">
                  <c:v>34043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data!$G$2:$G$182</c:f>
              <c:numCache>
                <c:formatCode>General</c:formatCode>
                <c:ptCount val="181"/>
                <c:pt idx="0">
                  <c:v>1.1100000000000001</c:v>
                </c:pt>
                <c:pt idx="1">
                  <c:v>1.1299999999999999</c:v>
                </c:pt>
                <c:pt idx="2">
                  <c:v>1.4</c:v>
                </c:pt>
                <c:pt idx="3">
                  <c:v>1.43</c:v>
                </c:pt>
                <c:pt idx="4">
                  <c:v>1.39</c:v>
                </c:pt>
                <c:pt idx="5">
                  <c:v>1.42</c:v>
                </c:pt>
                <c:pt idx="6">
                  <c:v>1.6</c:v>
                </c:pt>
                <c:pt idx="7">
                  <c:v>1.56</c:v>
                </c:pt>
                <c:pt idx="8">
                  <c:v>1.3</c:v>
                </c:pt>
                <c:pt idx="9">
                  <c:v>1.3</c:v>
                </c:pt>
                <c:pt idx="10">
                  <c:v>1.4</c:v>
                </c:pt>
                <c:pt idx="11">
                  <c:v>1.36</c:v>
                </c:pt>
                <c:pt idx="12">
                  <c:v>1.42</c:v>
                </c:pt>
                <c:pt idx="13">
                  <c:v>1.74</c:v>
                </c:pt>
                <c:pt idx="14">
                  <c:v>1.67</c:v>
                </c:pt>
                <c:pt idx="15">
                  <c:v>1.48</c:v>
                </c:pt>
                <c:pt idx="16">
                  <c:v>1.69</c:v>
                </c:pt>
                <c:pt idx="17">
                  <c:v>1.65</c:v>
                </c:pt>
                <c:pt idx="18">
                  <c:v>1.35</c:v>
                </c:pt>
                <c:pt idx="19">
                  <c:v>1.59</c:v>
                </c:pt>
                <c:pt idx="20">
                  <c:v>1.57</c:v>
                </c:pt>
                <c:pt idx="21">
                  <c:v>1.61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1.37</c:v>
                </c:pt>
                <c:pt idx="26">
                  <c:v>1.7</c:v>
                </c:pt>
                <c:pt idx="27">
                  <c:v>2.08</c:v>
                </c:pt>
                <c:pt idx="28">
                  <c:v>2.1800000000000002</c:v>
                </c:pt>
                <c:pt idx="29">
                  <c:v>2.34</c:v>
                </c:pt>
                <c:pt idx="30">
                  <c:v>2.21</c:v>
                </c:pt>
                <c:pt idx="31">
                  <c:v>2.29</c:v>
                </c:pt>
                <c:pt idx="32">
                  <c:v>2.4700000000000002</c:v>
                </c:pt>
                <c:pt idx="33">
                  <c:v>2.4500000000000002</c:v>
                </c:pt>
                <c:pt idx="34">
                  <c:v>1.96</c:v>
                </c:pt>
                <c:pt idx="35">
                  <c:v>2.06</c:v>
                </c:pt>
                <c:pt idx="36">
                  <c:v>2.72</c:v>
                </c:pt>
                <c:pt idx="37">
                  <c:v>3.17</c:v>
                </c:pt>
                <c:pt idx="38">
                  <c:v>3.17</c:v>
                </c:pt>
                <c:pt idx="39">
                  <c:v>3.3</c:v>
                </c:pt>
                <c:pt idx="40">
                  <c:v>3.04</c:v>
                </c:pt>
                <c:pt idx="41">
                  <c:v>3.83</c:v>
                </c:pt>
                <c:pt idx="42">
                  <c:v>3.86</c:v>
                </c:pt>
                <c:pt idx="43">
                  <c:v>3.8</c:v>
                </c:pt>
                <c:pt idx="44">
                  <c:v>4.05</c:v>
                </c:pt>
                <c:pt idx="45">
                  <c:v>3.35</c:v>
                </c:pt>
                <c:pt idx="46">
                  <c:v>4</c:v>
                </c:pt>
                <c:pt idx="47">
                  <c:v>3.93</c:v>
                </c:pt>
                <c:pt idx="48">
                  <c:v>3.46</c:v>
                </c:pt>
                <c:pt idx="49">
                  <c:v>3.49</c:v>
                </c:pt>
                <c:pt idx="50">
                  <c:v>3.68</c:v>
                </c:pt>
                <c:pt idx="51">
                  <c:v>4.55</c:v>
                </c:pt>
                <c:pt idx="52">
                  <c:v>4.78</c:v>
                </c:pt>
                <c:pt idx="53">
                  <c:v>4.79</c:v>
                </c:pt>
                <c:pt idx="54">
                  <c:v>4.8899999999999997</c:v>
                </c:pt>
                <c:pt idx="55">
                  <c:v>3.86</c:v>
                </c:pt>
                <c:pt idx="56">
                  <c:v>4.08</c:v>
                </c:pt>
                <c:pt idx="57">
                  <c:v>4.4800000000000004</c:v>
                </c:pt>
                <c:pt idx="58">
                  <c:v>4.2699999999999996</c:v>
                </c:pt>
                <c:pt idx="59">
                  <c:v>4.62</c:v>
                </c:pt>
                <c:pt idx="60">
                  <c:v>5.3</c:v>
                </c:pt>
                <c:pt idx="61">
                  <c:v>5.62</c:v>
                </c:pt>
                <c:pt idx="62">
                  <c:v>5.61</c:v>
                </c:pt>
                <c:pt idx="63">
                  <c:v>6.25</c:v>
                </c:pt>
                <c:pt idx="64">
                  <c:v>4.8899999999999997</c:v>
                </c:pt>
                <c:pt idx="65">
                  <c:v>3.69</c:v>
                </c:pt>
                <c:pt idx="66">
                  <c:v>4.2300000000000004</c:v>
                </c:pt>
                <c:pt idx="67">
                  <c:v>5.07</c:v>
                </c:pt>
                <c:pt idx="68">
                  <c:v>5.39</c:v>
                </c:pt>
                <c:pt idx="69">
                  <c:v>6.56</c:v>
                </c:pt>
                <c:pt idx="70">
                  <c:v>6.08</c:v>
                </c:pt>
                <c:pt idx="71">
                  <c:v>6.18</c:v>
                </c:pt>
                <c:pt idx="72">
                  <c:v>6.56</c:v>
                </c:pt>
                <c:pt idx="73">
                  <c:v>8.6300000000000008</c:v>
                </c:pt>
                <c:pt idx="74">
                  <c:v>8.6199999999999992</c:v>
                </c:pt>
                <c:pt idx="75">
                  <c:v>8.7799999999999994</c:v>
                </c:pt>
                <c:pt idx="76">
                  <c:v>5.43</c:v>
                </c:pt>
                <c:pt idx="77">
                  <c:v>5.35</c:v>
                </c:pt>
                <c:pt idx="78">
                  <c:v>5.79</c:v>
                </c:pt>
                <c:pt idx="79">
                  <c:v>6.35</c:v>
                </c:pt>
                <c:pt idx="80">
                  <c:v>6.21</c:v>
                </c:pt>
                <c:pt idx="81">
                  <c:v>5.67</c:v>
                </c:pt>
                <c:pt idx="82">
                  <c:v>7.48</c:v>
                </c:pt>
                <c:pt idx="83">
                  <c:v>8.2100000000000009</c:v>
                </c:pt>
                <c:pt idx="84">
                  <c:v>10.47</c:v>
                </c:pt>
                <c:pt idx="85">
                  <c:v>7.07</c:v>
                </c:pt>
                <c:pt idx="86">
                  <c:v>7.95</c:v>
                </c:pt>
                <c:pt idx="87">
                  <c:v>8.93</c:v>
                </c:pt>
                <c:pt idx="88">
                  <c:v>8.77</c:v>
                </c:pt>
                <c:pt idx="89">
                  <c:v>8.56</c:v>
                </c:pt>
                <c:pt idx="90">
                  <c:v>9.36</c:v>
                </c:pt>
                <c:pt idx="91">
                  <c:v>10.45</c:v>
                </c:pt>
                <c:pt idx="92">
                  <c:v>10.65</c:v>
                </c:pt>
                <c:pt idx="93">
                  <c:v>10.34</c:v>
                </c:pt>
                <c:pt idx="94">
                  <c:v>11.67</c:v>
                </c:pt>
                <c:pt idx="95">
                  <c:v>11.13</c:v>
                </c:pt>
                <c:pt idx="96">
                  <c:v>9.92</c:v>
                </c:pt>
                <c:pt idx="97">
                  <c:v>9.0500000000000007</c:v>
                </c:pt>
                <c:pt idx="98">
                  <c:v>9.1300000000000008</c:v>
                </c:pt>
                <c:pt idx="99">
                  <c:v>10.75</c:v>
                </c:pt>
                <c:pt idx="100">
                  <c:v>8.43</c:v>
                </c:pt>
                <c:pt idx="101">
                  <c:v>7.89</c:v>
                </c:pt>
                <c:pt idx="102">
                  <c:v>6.98</c:v>
                </c:pt>
                <c:pt idx="103">
                  <c:v>8</c:v>
                </c:pt>
                <c:pt idx="104">
                  <c:v>8.2799999999999994</c:v>
                </c:pt>
                <c:pt idx="105">
                  <c:v>8.91</c:v>
                </c:pt>
                <c:pt idx="106">
                  <c:v>11.11</c:v>
                </c:pt>
                <c:pt idx="107">
                  <c:v>10.76</c:v>
                </c:pt>
                <c:pt idx="108">
                  <c:v>10.81</c:v>
                </c:pt>
                <c:pt idx="109">
                  <c:v>10.67</c:v>
                </c:pt>
                <c:pt idx="110">
                  <c:v>11.35</c:v>
                </c:pt>
                <c:pt idx="111">
                  <c:v>11.62</c:v>
                </c:pt>
                <c:pt idx="112">
                  <c:v>9.18</c:v>
                </c:pt>
                <c:pt idx="113">
                  <c:v>9.4</c:v>
                </c:pt>
                <c:pt idx="114">
                  <c:v>9.66</c:v>
                </c:pt>
                <c:pt idx="115">
                  <c:v>11.14</c:v>
                </c:pt>
                <c:pt idx="116">
                  <c:v>10.16</c:v>
                </c:pt>
                <c:pt idx="117">
                  <c:v>9.5299999999999994</c:v>
                </c:pt>
                <c:pt idx="118">
                  <c:v>10.62</c:v>
                </c:pt>
                <c:pt idx="119">
                  <c:v>10.96</c:v>
                </c:pt>
                <c:pt idx="120">
                  <c:v>12.04</c:v>
                </c:pt>
                <c:pt idx="121">
                  <c:v>10.99</c:v>
                </c:pt>
                <c:pt idx="122">
                  <c:v>11.53</c:v>
                </c:pt>
                <c:pt idx="123">
                  <c:v>11.48</c:v>
                </c:pt>
                <c:pt idx="124">
                  <c:v>12.78</c:v>
                </c:pt>
                <c:pt idx="125">
                  <c:v>13.27</c:v>
                </c:pt>
                <c:pt idx="126">
                  <c:v>13.46</c:v>
                </c:pt>
                <c:pt idx="127">
                  <c:v>14.77</c:v>
                </c:pt>
                <c:pt idx="128">
                  <c:v>15.04</c:v>
                </c:pt>
                <c:pt idx="129">
                  <c:v>15.5</c:v>
                </c:pt>
                <c:pt idx="130">
                  <c:v>17.11</c:v>
                </c:pt>
                <c:pt idx="131">
                  <c:v>17.48</c:v>
                </c:pt>
                <c:pt idx="132">
                  <c:v>17.7</c:v>
                </c:pt>
                <c:pt idx="133">
                  <c:v>18.190000000000001</c:v>
                </c:pt>
                <c:pt idx="134">
                  <c:v>18.98</c:v>
                </c:pt>
                <c:pt idx="135">
                  <c:v>20.329999999999998</c:v>
                </c:pt>
                <c:pt idx="136">
                  <c:v>21.97</c:v>
                </c:pt>
                <c:pt idx="137">
                  <c:v>20.21</c:v>
                </c:pt>
                <c:pt idx="138">
                  <c:v>21.25</c:v>
                </c:pt>
                <c:pt idx="139">
                  <c:v>24.72</c:v>
                </c:pt>
                <c:pt idx="140">
                  <c:v>26.3</c:v>
                </c:pt>
                <c:pt idx="141">
                  <c:v>29.15</c:v>
                </c:pt>
                <c:pt idx="142">
                  <c:v>25.24</c:v>
                </c:pt>
                <c:pt idx="143">
                  <c:v>24.22</c:v>
                </c:pt>
                <c:pt idx="144">
                  <c:v>24.15</c:v>
                </c:pt>
                <c:pt idx="145">
                  <c:v>23.15</c:v>
                </c:pt>
                <c:pt idx="146">
                  <c:v>25.61</c:v>
                </c:pt>
                <c:pt idx="147">
                  <c:v>24.15</c:v>
                </c:pt>
                <c:pt idx="148">
                  <c:v>24.57</c:v>
                </c:pt>
                <c:pt idx="149">
                  <c:v>22.92</c:v>
                </c:pt>
                <c:pt idx="150">
                  <c:v>23.42</c:v>
                </c:pt>
                <c:pt idx="151">
                  <c:v>26.44</c:v>
                </c:pt>
                <c:pt idx="152">
                  <c:v>28.47</c:v>
                </c:pt>
                <c:pt idx="153">
                  <c:v>28.06</c:v>
                </c:pt>
                <c:pt idx="154">
                  <c:v>29.64</c:v>
                </c:pt>
                <c:pt idx="155">
                  <c:v>33.96</c:v>
                </c:pt>
                <c:pt idx="156">
                  <c:v>35.18</c:v>
                </c:pt>
                <c:pt idx="157">
                  <c:v>34.85</c:v>
                </c:pt>
                <c:pt idx="158">
                  <c:v>33.33</c:v>
                </c:pt>
                <c:pt idx="159">
                  <c:v>35.299999999999997</c:v>
                </c:pt>
                <c:pt idx="160">
                  <c:v>32</c:v>
                </c:pt>
                <c:pt idx="161">
                  <c:v>28.99</c:v>
                </c:pt>
                <c:pt idx="162">
                  <c:v>31.84</c:v>
                </c:pt>
                <c:pt idx="163">
                  <c:v>35.299999999999997</c:v>
                </c:pt>
                <c:pt idx="164">
                  <c:v>33</c:v>
                </c:pt>
                <c:pt idx="165">
                  <c:v>33.119999999999997</c:v>
                </c:pt>
                <c:pt idx="166">
                  <c:v>32.67</c:v>
                </c:pt>
                <c:pt idx="167">
                  <c:v>28.89</c:v>
                </c:pt>
                <c:pt idx="168">
                  <c:v>29.32</c:v>
                </c:pt>
                <c:pt idx="169">
                  <c:v>29</c:v>
                </c:pt>
                <c:pt idx="170">
                  <c:v>26.94</c:v>
                </c:pt>
                <c:pt idx="171">
                  <c:v>24.53</c:v>
                </c:pt>
                <c:pt idx="172">
                  <c:v>24.95</c:v>
                </c:pt>
                <c:pt idx="173">
                  <c:v>25.76</c:v>
                </c:pt>
                <c:pt idx="174">
                  <c:v>24.5</c:v>
                </c:pt>
                <c:pt idx="175">
                  <c:v>24.95</c:v>
                </c:pt>
                <c:pt idx="176">
                  <c:v>21.87</c:v>
                </c:pt>
                <c:pt idx="177">
                  <c:v>19.14</c:v>
                </c:pt>
                <c:pt idx="178">
                  <c:v>17.68</c:v>
                </c:pt>
                <c:pt idx="179">
                  <c:v>16.809999999999999</c:v>
                </c:pt>
                <c:pt idx="180">
                  <c:v>16.36</c:v>
                </c:pt>
              </c:numCache>
            </c:numRef>
          </c:val>
        </c:ser>
        <c:marker val="1"/>
        <c:axId val="198786432"/>
        <c:axId val="198788608"/>
      </c:lineChart>
      <c:dateAx>
        <c:axId val="198786432"/>
        <c:scaling>
          <c:orientation val="minMax"/>
        </c:scaling>
        <c:axPos val="b"/>
        <c:numFmt formatCode="m/d/yyyy" sourceLinked="1"/>
        <c:tickLblPos val="nextTo"/>
        <c:crossAx val="198788608"/>
        <c:crosses val="autoZero"/>
        <c:auto val="1"/>
        <c:lblOffset val="100"/>
      </c:dateAx>
      <c:valAx>
        <c:axId val="198788608"/>
        <c:scaling>
          <c:orientation val="minMax"/>
        </c:scaling>
        <c:axPos val="l"/>
        <c:majorGridlines/>
        <c:numFmt formatCode="General" sourceLinked="1"/>
        <c:tickLblPos val="nextTo"/>
        <c:crossAx val="1987864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data!$K$2</c:f>
              <c:strCache>
                <c:ptCount val="1"/>
                <c:pt idx="0">
                  <c:v>LN Price</c:v>
                </c:pt>
              </c:strCache>
            </c:strRef>
          </c:tx>
          <c:marker>
            <c:symbol val="none"/>
          </c:marker>
          <c:cat>
            <c:numRef>
              <c:f>data!$A$2:$A$182</c:f>
              <c:numCache>
                <c:formatCode>m/d/yyyy</c:formatCode>
                <c:ptCount val="181"/>
                <c:pt idx="0">
                  <c:v>34043</c:v>
                </c:pt>
                <c:pt idx="1">
                  <c:v>34060</c:v>
                </c:pt>
                <c:pt idx="2">
                  <c:v>34092</c:v>
                </c:pt>
                <c:pt idx="3">
                  <c:v>34121</c:v>
                </c:pt>
                <c:pt idx="4">
                  <c:v>34151</c:v>
                </c:pt>
                <c:pt idx="5">
                  <c:v>34183</c:v>
                </c:pt>
                <c:pt idx="6">
                  <c:v>34213</c:v>
                </c:pt>
                <c:pt idx="7">
                  <c:v>34243</c:v>
                </c:pt>
                <c:pt idx="8">
                  <c:v>34274</c:v>
                </c:pt>
                <c:pt idx="9">
                  <c:v>34304</c:v>
                </c:pt>
                <c:pt idx="10">
                  <c:v>34337</c:v>
                </c:pt>
                <c:pt idx="11">
                  <c:v>34366</c:v>
                </c:pt>
                <c:pt idx="12">
                  <c:v>34394</c:v>
                </c:pt>
                <c:pt idx="13">
                  <c:v>34428</c:v>
                </c:pt>
                <c:pt idx="14">
                  <c:v>34456</c:v>
                </c:pt>
                <c:pt idx="15">
                  <c:v>34486</c:v>
                </c:pt>
                <c:pt idx="16">
                  <c:v>34516</c:v>
                </c:pt>
                <c:pt idx="17">
                  <c:v>34547</c:v>
                </c:pt>
                <c:pt idx="18">
                  <c:v>34578</c:v>
                </c:pt>
                <c:pt idx="19">
                  <c:v>34610</c:v>
                </c:pt>
                <c:pt idx="20">
                  <c:v>34639</c:v>
                </c:pt>
                <c:pt idx="21">
                  <c:v>34669</c:v>
                </c:pt>
                <c:pt idx="22">
                  <c:v>34702</c:v>
                </c:pt>
                <c:pt idx="23">
                  <c:v>34731</c:v>
                </c:pt>
                <c:pt idx="24">
                  <c:v>34759</c:v>
                </c:pt>
                <c:pt idx="25">
                  <c:v>34792</c:v>
                </c:pt>
                <c:pt idx="26">
                  <c:v>34820</c:v>
                </c:pt>
                <c:pt idx="27">
                  <c:v>34851</c:v>
                </c:pt>
                <c:pt idx="28">
                  <c:v>34883</c:v>
                </c:pt>
                <c:pt idx="29">
                  <c:v>34912</c:v>
                </c:pt>
                <c:pt idx="30">
                  <c:v>34943</c:v>
                </c:pt>
                <c:pt idx="31">
                  <c:v>34974</c:v>
                </c:pt>
                <c:pt idx="32">
                  <c:v>35004</c:v>
                </c:pt>
                <c:pt idx="33">
                  <c:v>35034</c:v>
                </c:pt>
                <c:pt idx="34">
                  <c:v>35066</c:v>
                </c:pt>
                <c:pt idx="35">
                  <c:v>35096</c:v>
                </c:pt>
                <c:pt idx="36">
                  <c:v>35125</c:v>
                </c:pt>
                <c:pt idx="37">
                  <c:v>35156</c:v>
                </c:pt>
                <c:pt idx="38">
                  <c:v>35186</c:v>
                </c:pt>
                <c:pt idx="39">
                  <c:v>35219</c:v>
                </c:pt>
                <c:pt idx="40">
                  <c:v>35247</c:v>
                </c:pt>
                <c:pt idx="41">
                  <c:v>35278</c:v>
                </c:pt>
                <c:pt idx="42">
                  <c:v>35311</c:v>
                </c:pt>
                <c:pt idx="43">
                  <c:v>35339</c:v>
                </c:pt>
                <c:pt idx="44">
                  <c:v>35370</c:v>
                </c:pt>
                <c:pt idx="45">
                  <c:v>35401</c:v>
                </c:pt>
                <c:pt idx="46">
                  <c:v>35432</c:v>
                </c:pt>
                <c:pt idx="47">
                  <c:v>35464</c:v>
                </c:pt>
                <c:pt idx="48">
                  <c:v>35492</c:v>
                </c:pt>
                <c:pt idx="49">
                  <c:v>35521</c:v>
                </c:pt>
                <c:pt idx="50">
                  <c:v>35551</c:v>
                </c:pt>
                <c:pt idx="51">
                  <c:v>35583</c:v>
                </c:pt>
                <c:pt idx="52">
                  <c:v>35612</c:v>
                </c:pt>
                <c:pt idx="53">
                  <c:v>35643</c:v>
                </c:pt>
                <c:pt idx="54">
                  <c:v>35675</c:v>
                </c:pt>
                <c:pt idx="55">
                  <c:v>35704</c:v>
                </c:pt>
                <c:pt idx="56">
                  <c:v>35737</c:v>
                </c:pt>
                <c:pt idx="57">
                  <c:v>35765</c:v>
                </c:pt>
                <c:pt idx="58">
                  <c:v>35797</c:v>
                </c:pt>
                <c:pt idx="59">
                  <c:v>35828</c:v>
                </c:pt>
                <c:pt idx="60">
                  <c:v>35856</c:v>
                </c:pt>
                <c:pt idx="61">
                  <c:v>35886</c:v>
                </c:pt>
                <c:pt idx="62">
                  <c:v>35916</c:v>
                </c:pt>
                <c:pt idx="63">
                  <c:v>35947</c:v>
                </c:pt>
                <c:pt idx="64">
                  <c:v>35977</c:v>
                </c:pt>
                <c:pt idx="65">
                  <c:v>36010</c:v>
                </c:pt>
                <c:pt idx="66">
                  <c:v>36039</c:v>
                </c:pt>
                <c:pt idx="67">
                  <c:v>36069</c:v>
                </c:pt>
                <c:pt idx="68">
                  <c:v>36101</c:v>
                </c:pt>
                <c:pt idx="69">
                  <c:v>36130</c:v>
                </c:pt>
                <c:pt idx="70">
                  <c:v>36164</c:v>
                </c:pt>
                <c:pt idx="71">
                  <c:v>36192</c:v>
                </c:pt>
                <c:pt idx="72">
                  <c:v>36220</c:v>
                </c:pt>
                <c:pt idx="73">
                  <c:v>36251</c:v>
                </c:pt>
                <c:pt idx="74">
                  <c:v>36283</c:v>
                </c:pt>
                <c:pt idx="75">
                  <c:v>36312</c:v>
                </c:pt>
                <c:pt idx="76">
                  <c:v>36342</c:v>
                </c:pt>
                <c:pt idx="77">
                  <c:v>36374</c:v>
                </c:pt>
                <c:pt idx="78">
                  <c:v>36404</c:v>
                </c:pt>
                <c:pt idx="79">
                  <c:v>36434</c:v>
                </c:pt>
                <c:pt idx="80">
                  <c:v>36465</c:v>
                </c:pt>
                <c:pt idx="81">
                  <c:v>36495</c:v>
                </c:pt>
                <c:pt idx="82">
                  <c:v>36528</c:v>
                </c:pt>
                <c:pt idx="83">
                  <c:v>36557</c:v>
                </c:pt>
                <c:pt idx="84">
                  <c:v>36586</c:v>
                </c:pt>
                <c:pt idx="85">
                  <c:v>36619</c:v>
                </c:pt>
                <c:pt idx="86">
                  <c:v>36647</c:v>
                </c:pt>
                <c:pt idx="87">
                  <c:v>36678</c:v>
                </c:pt>
                <c:pt idx="88">
                  <c:v>36710</c:v>
                </c:pt>
                <c:pt idx="89">
                  <c:v>36739</c:v>
                </c:pt>
                <c:pt idx="90">
                  <c:v>36770</c:v>
                </c:pt>
                <c:pt idx="91">
                  <c:v>36801</c:v>
                </c:pt>
                <c:pt idx="92">
                  <c:v>36831</c:v>
                </c:pt>
                <c:pt idx="93">
                  <c:v>36861</c:v>
                </c:pt>
                <c:pt idx="94">
                  <c:v>36893</c:v>
                </c:pt>
                <c:pt idx="95">
                  <c:v>36923</c:v>
                </c:pt>
                <c:pt idx="96">
                  <c:v>36951</c:v>
                </c:pt>
                <c:pt idx="97">
                  <c:v>36983</c:v>
                </c:pt>
                <c:pt idx="98">
                  <c:v>37012</c:v>
                </c:pt>
                <c:pt idx="99">
                  <c:v>37043</c:v>
                </c:pt>
                <c:pt idx="100">
                  <c:v>37074</c:v>
                </c:pt>
                <c:pt idx="101">
                  <c:v>37104</c:v>
                </c:pt>
                <c:pt idx="102">
                  <c:v>37138</c:v>
                </c:pt>
                <c:pt idx="103">
                  <c:v>37165</c:v>
                </c:pt>
                <c:pt idx="104">
                  <c:v>37196</c:v>
                </c:pt>
                <c:pt idx="105">
                  <c:v>37228</c:v>
                </c:pt>
                <c:pt idx="106">
                  <c:v>37258</c:v>
                </c:pt>
                <c:pt idx="107">
                  <c:v>37288</c:v>
                </c:pt>
                <c:pt idx="108">
                  <c:v>37316</c:v>
                </c:pt>
                <c:pt idx="109">
                  <c:v>37347</c:v>
                </c:pt>
                <c:pt idx="110">
                  <c:v>37377</c:v>
                </c:pt>
                <c:pt idx="111">
                  <c:v>37410</c:v>
                </c:pt>
                <c:pt idx="112">
                  <c:v>37438</c:v>
                </c:pt>
                <c:pt idx="113">
                  <c:v>37469</c:v>
                </c:pt>
                <c:pt idx="114">
                  <c:v>37502</c:v>
                </c:pt>
                <c:pt idx="115">
                  <c:v>37530</c:v>
                </c:pt>
                <c:pt idx="116">
                  <c:v>37561</c:v>
                </c:pt>
                <c:pt idx="117">
                  <c:v>37592</c:v>
                </c:pt>
                <c:pt idx="118">
                  <c:v>37623</c:v>
                </c:pt>
                <c:pt idx="119">
                  <c:v>37655</c:v>
                </c:pt>
                <c:pt idx="120">
                  <c:v>37683</c:v>
                </c:pt>
                <c:pt idx="121">
                  <c:v>37712</c:v>
                </c:pt>
                <c:pt idx="122">
                  <c:v>37742</c:v>
                </c:pt>
                <c:pt idx="123">
                  <c:v>37774</c:v>
                </c:pt>
                <c:pt idx="124">
                  <c:v>37803</c:v>
                </c:pt>
                <c:pt idx="125">
                  <c:v>37834</c:v>
                </c:pt>
                <c:pt idx="126">
                  <c:v>37866</c:v>
                </c:pt>
                <c:pt idx="127">
                  <c:v>37895</c:v>
                </c:pt>
                <c:pt idx="128">
                  <c:v>37928</c:v>
                </c:pt>
                <c:pt idx="129">
                  <c:v>37956</c:v>
                </c:pt>
                <c:pt idx="130">
                  <c:v>37988</c:v>
                </c:pt>
                <c:pt idx="131">
                  <c:v>38019</c:v>
                </c:pt>
                <c:pt idx="132">
                  <c:v>38047</c:v>
                </c:pt>
                <c:pt idx="133">
                  <c:v>38078</c:v>
                </c:pt>
                <c:pt idx="134">
                  <c:v>38110</c:v>
                </c:pt>
                <c:pt idx="135">
                  <c:v>38139</c:v>
                </c:pt>
                <c:pt idx="136">
                  <c:v>38169</c:v>
                </c:pt>
                <c:pt idx="137">
                  <c:v>38201</c:v>
                </c:pt>
                <c:pt idx="138">
                  <c:v>38231</c:v>
                </c:pt>
                <c:pt idx="139">
                  <c:v>38261</c:v>
                </c:pt>
                <c:pt idx="140">
                  <c:v>38292</c:v>
                </c:pt>
                <c:pt idx="141">
                  <c:v>38322</c:v>
                </c:pt>
                <c:pt idx="142">
                  <c:v>38355</c:v>
                </c:pt>
                <c:pt idx="143">
                  <c:v>38384</c:v>
                </c:pt>
                <c:pt idx="144">
                  <c:v>38412</c:v>
                </c:pt>
                <c:pt idx="145">
                  <c:v>38443</c:v>
                </c:pt>
                <c:pt idx="146">
                  <c:v>38474</c:v>
                </c:pt>
                <c:pt idx="147">
                  <c:v>38504</c:v>
                </c:pt>
                <c:pt idx="148">
                  <c:v>38534</c:v>
                </c:pt>
                <c:pt idx="149">
                  <c:v>38565</c:v>
                </c:pt>
                <c:pt idx="150">
                  <c:v>38596</c:v>
                </c:pt>
                <c:pt idx="151">
                  <c:v>38628</c:v>
                </c:pt>
                <c:pt idx="152">
                  <c:v>38657</c:v>
                </c:pt>
                <c:pt idx="153">
                  <c:v>38687</c:v>
                </c:pt>
                <c:pt idx="154">
                  <c:v>38720</c:v>
                </c:pt>
                <c:pt idx="155">
                  <c:v>38749</c:v>
                </c:pt>
                <c:pt idx="156">
                  <c:v>38777</c:v>
                </c:pt>
                <c:pt idx="157">
                  <c:v>38810</c:v>
                </c:pt>
                <c:pt idx="158">
                  <c:v>38838</c:v>
                </c:pt>
                <c:pt idx="159">
                  <c:v>38869</c:v>
                </c:pt>
                <c:pt idx="160">
                  <c:v>38901</c:v>
                </c:pt>
                <c:pt idx="161">
                  <c:v>38930</c:v>
                </c:pt>
                <c:pt idx="162">
                  <c:v>38961</c:v>
                </c:pt>
                <c:pt idx="163">
                  <c:v>38992</c:v>
                </c:pt>
                <c:pt idx="164">
                  <c:v>39022</c:v>
                </c:pt>
                <c:pt idx="165">
                  <c:v>39052</c:v>
                </c:pt>
                <c:pt idx="166">
                  <c:v>39085</c:v>
                </c:pt>
                <c:pt idx="167">
                  <c:v>39114</c:v>
                </c:pt>
                <c:pt idx="168">
                  <c:v>39142</c:v>
                </c:pt>
                <c:pt idx="169">
                  <c:v>39174</c:v>
                </c:pt>
                <c:pt idx="170">
                  <c:v>39203</c:v>
                </c:pt>
                <c:pt idx="171">
                  <c:v>39234</c:v>
                </c:pt>
                <c:pt idx="172">
                  <c:v>39265</c:v>
                </c:pt>
                <c:pt idx="173">
                  <c:v>39295</c:v>
                </c:pt>
                <c:pt idx="174">
                  <c:v>39329</c:v>
                </c:pt>
                <c:pt idx="175">
                  <c:v>39356</c:v>
                </c:pt>
                <c:pt idx="176">
                  <c:v>39387</c:v>
                </c:pt>
                <c:pt idx="177">
                  <c:v>39419</c:v>
                </c:pt>
                <c:pt idx="178">
                  <c:v>39449</c:v>
                </c:pt>
                <c:pt idx="179">
                  <c:v>39479</c:v>
                </c:pt>
                <c:pt idx="180">
                  <c:v>39510</c:v>
                </c:pt>
              </c:numCache>
            </c:numRef>
          </c:cat>
          <c:val>
            <c:numRef>
              <c:f>data!$K$3:$K$183</c:f>
              <c:numCache>
                <c:formatCode>General</c:formatCode>
                <c:ptCount val="181"/>
                <c:pt idx="0">
                  <c:v>0.10436001532424286</c:v>
                </c:pt>
                <c:pt idx="1">
                  <c:v>0.12221763272424911</c:v>
                </c:pt>
                <c:pt idx="2">
                  <c:v>0.33647223662121289</c:v>
                </c:pt>
                <c:pt idx="3">
                  <c:v>0.35767444427181588</c:v>
                </c:pt>
                <c:pt idx="4">
                  <c:v>0.3293037471426003</c:v>
                </c:pt>
                <c:pt idx="5">
                  <c:v>0.35065687161316933</c:v>
                </c:pt>
                <c:pt idx="6">
                  <c:v>0.47000362924573563</c:v>
                </c:pt>
                <c:pt idx="7">
                  <c:v>0.44468582126144574</c:v>
                </c:pt>
                <c:pt idx="8">
                  <c:v>0.26236426446749106</c:v>
                </c:pt>
                <c:pt idx="9">
                  <c:v>0.26236426446749106</c:v>
                </c:pt>
                <c:pt idx="10">
                  <c:v>0.33647223662121289</c:v>
                </c:pt>
                <c:pt idx="11">
                  <c:v>0.30748469974796072</c:v>
                </c:pt>
                <c:pt idx="12">
                  <c:v>0.35065687161316933</c:v>
                </c:pt>
                <c:pt idx="13">
                  <c:v>0.55388511322643763</c:v>
                </c:pt>
                <c:pt idx="14">
                  <c:v>0.51282362642866375</c:v>
                </c:pt>
                <c:pt idx="15">
                  <c:v>0.39204208777602367</c:v>
                </c:pt>
                <c:pt idx="16">
                  <c:v>0.52472852893498212</c:v>
                </c:pt>
                <c:pt idx="17">
                  <c:v>0.50077528791248915</c:v>
                </c:pt>
                <c:pt idx="18">
                  <c:v>0.30010459245033816</c:v>
                </c:pt>
                <c:pt idx="19">
                  <c:v>0.46373401623214022</c:v>
                </c:pt>
                <c:pt idx="20">
                  <c:v>0.45107561936021673</c:v>
                </c:pt>
                <c:pt idx="21">
                  <c:v>0.47623417899637172</c:v>
                </c:pt>
                <c:pt idx="22">
                  <c:v>0.33647223662121289</c:v>
                </c:pt>
                <c:pt idx="23">
                  <c:v>0.33647223662121289</c:v>
                </c:pt>
                <c:pt idx="24">
                  <c:v>0.33647223662121289</c:v>
                </c:pt>
                <c:pt idx="25">
                  <c:v>0.3148107398400336</c:v>
                </c:pt>
                <c:pt idx="26">
                  <c:v>0.53062825106217038</c:v>
                </c:pt>
                <c:pt idx="27">
                  <c:v>0.73236789371322664</c:v>
                </c:pt>
                <c:pt idx="28">
                  <c:v>0.77932487680099771</c:v>
                </c:pt>
                <c:pt idx="29">
                  <c:v>0.85015092936961001</c:v>
                </c:pt>
                <c:pt idx="30">
                  <c:v>0.79299251552966143</c:v>
                </c:pt>
                <c:pt idx="31">
                  <c:v>0.82855181756614826</c:v>
                </c:pt>
                <c:pt idx="32">
                  <c:v>0.90421815063988586</c:v>
                </c:pt>
                <c:pt idx="33">
                  <c:v>0.89608802455663572</c:v>
                </c:pt>
                <c:pt idx="34">
                  <c:v>0.67294447324242579</c:v>
                </c:pt>
                <c:pt idx="35">
                  <c:v>0.72270598280148979</c:v>
                </c:pt>
                <c:pt idx="36">
                  <c:v>1.000631880307906</c:v>
                </c:pt>
                <c:pt idx="37">
                  <c:v>1.1537315878891892</c:v>
                </c:pt>
                <c:pt idx="38">
                  <c:v>1.1537315878891892</c:v>
                </c:pt>
                <c:pt idx="39">
                  <c:v>1.1939224684724346</c:v>
                </c:pt>
                <c:pt idx="40">
                  <c:v>1.1118575154181303</c:v>
                </c:pt>
                <c:pt idx="41">
                  <c:v>1.3428648031925547</c:v>
                </c:pt>
                <c:pt idx="42">
                  <c:v>1.3506671834767394</c:v>
                </c:pt>
                <c:pt idx="43">
                  <c:v>1.33500106673234</c:v>
                </c:pt>
                <c:pt idx="44">
                  <c:v>1.3987168811184478</c:v>
                </c:pt>
                <c:pt idx="45">
                  <c:v>1.2089603458369751</c:v>
                </c:pt>
                <c:pt idx="46">
                  <c:v>1.3862943611198906</c:v>
                </c:pt>
                <c:pt idx="47">
                  <c:v>1.3686394258811698</c:v>
                </c:pt>
                <c:pt idx="48">
                  <c:v>1.2412685890696329</c:v>
                </c:pt>
                <c:pt idx="49">
                  <c:v>1.2499017362143359</c:v>
                </c:pt>
                <c:pt idx="50">
                  <c:v>1.3029127521808397</c:v>
                </c:pt>
                <c:pt idx="51">
                  <c:v>1.5151272329628591</c:v>
                </c:pt>
                <c:pt idx="52">
                  <c:v>1.5644405465033646</c:v>
                </c:pt>
                <c:pt idx="53">
                  <c:v>1.5665304114228238</c:v>
                </c:pt>
                <c:pt idx="54">
                  <c:v>1.5871923034867805</c:v>
                </c:pt>
                <c:pt idx="55">
                  <c:v>1.3506671834767394</c:v>
                </c:pt>
                <c:pt idx="56">
                  <c:v>1.4060969884160703</c:v>
                </c:pt>
                <c:pt idx="57">
                  <c:v>1.4996230464268938</c:v>
                </c:pt>
                <c:pt idx="58">
                  <c:v>1.451613827240533</c:v>
                </c:pt>
                <c:pt idx="59">
                  <c:v>1.5303947050936475</c:v>
                </c:pt>
                <c:pt idx="60">
                  <c:v>1.6677068205580761</c:v>
                </c:pt>
                <c:pt idx="61">
                  <c:v>1.7263316639055997</c:v>
                </c:pt>
                <c:pt idx="62">
                  <c:v>1.724550719534605</c:v>
                </c:pt>
                <c:pt idx="63">
                  <c:v>1.8325814637483102</c:v>
                </c:pt>
                <c:pt idx="64">
                  <c:v>1.5871923034867805</c:v>
                </c:pt>
                <c:pt idx="65">
                  <c:v>1.3056264580524357</c:v>
                </c:pt>
                <c:pt idx="66">
                  <c:v>1.4422019930581866</c:v>
                </c:pt>
                <c:pt idx="67">
                  <c:v>1.6233408176030919</c:v>
                </c:pt>
                <c:pt idx="68">
                  <c:v>1.6845453849209058</c:v>
                </c:pt>
                <c:pt idx="69">
                  <c:v>1.8809906029559975</c:v>
                </c:pt>
                <c:pt idx="70">
                  <c:v>1.8050046959780757</c:v>
                </c:pt>
                <c:pt idx="71">
                  <c:v>1.8213182714695995</c:v>
                </c:pt>
                <c:pt idx="72">
                  <c:v>1.8809906029559975</c:v>
                </c:pt>
                <c:pt idx="73">
                  <c:v>2.1552445050953368</c:v>
                </c:pt>
                <c:pt idx="74">
                  <c:v>2.1540850846756014</c:v>
                </c:pt>
                <c:pt idx="75">
                  <c:v>2.1724764076470251</c:v>
                </c:pt>
                <c:pt idx="76">
                  <c:v>1.6919391339458441</c:v>
                </c:pt>
                <c:pt idx="77">
                  <c:v>1.6770965609079151</c:v>
                </c:pt>
                <c:pt idx="78">
                  <c:v>1.7561322915849038</c:v>
                </c:pt>
                <c:pt idx="79">
                  <c:v>1.8484548129046001</c:v>
                </c:pt>
                <c:pt idx="80">
                  <c:v>1.8261608959453874</c:v>
                </c:pt>
                <c:pt idx="81">
                  <c:v>1.7351891177396608</c:v>
                </c:pt>
                <c:pt idx="82">
                  <c:v>2.0122327919863858</c:v>
                </c:pt>
                <c:pt idx="83">
                  <c:v>2.1053529234643369</c:v>
                </c:pt>
                <c:pt idx="84">
                  <c:v>2.3485140248824456</c:v>
                </c:pt>
                <c:pt idx="85">
                  <c:v>1.9558604799084813</c:v>
                </c:pt>
                <c:pt idx="86">
                  <c:v>2.0731719286662407</c:v>
                </c:pt>
                <c:pt idx="87">
                  <c:v>2.1894163948884078</c:v>
                </c:pt>
                <c:pt idx="88">
                  <c:v>2.1713368063840917</c:v>
                </c:pt>
                <c:pt idx="89">
                  <c:v>2.1471001901536506</c:v>
                </c:pt>
                <c:pt idx="90">
                  <c:v>2.2364452904895007</c:v>
                </c:pt>
                <c:pt idx="91">
                  <c:v>2.3466019784108201</c:v>
                </c:pt>
                <c:pt idx="92">
                  <c:v>2.3655598921554342</c:v>
                </c:pt>
                <c:pt idx="93">
                  <c:v>2.3360198690802831</c:v>
                </c:pt>
                <c:pt idx="94">
                  <c:v>2.4570214462984645</c:v>
                </c:pt>
                <c:pt idx="95">
                  <c:v>2.4096441652874536</c:v>
                </c:pt>
                <c:pt idx="96">
                  <c:v>2.2945529212967815</c:v>
                </c:pt>
                <c:pt idx="97">
                  <c:v>2.2027647577118348</c:v>
                </c:pt>
                <c:pt idx="98">
                  <c:v>2.2115656946068771</c:v>
                </c:pt>
                <c:pt idx="99">
                  <c:v>2.3749057545736716</c:v>
                </c:pt>
                <c:pt idx="100">
                  <c:v>2.1317967720137641</c:v>
                </c:pt>
                <c:pt idx="101">
                  <c:v>2.0655961348577829</c:v>
                </c:pt>
                <c:pt idx="102">
                  <c:v>1.9430489167742813</c:v>
                </c:pt>
                <c:pt idx="103">
                  <c:v>2.0794415416798357</c:v>
                </c:pt>
                <c:pt idx="104">
                  <c:v>2.1138429683971682</c:v>
                </c:pt>
                <c:pt idx="105">
                  <c:v>2.187174241482718</c:v>
                </c:pt>
                <c:pt idx="106">
                  <c:v>2.4078456036515385</c:v>
                </c:pt>
                <c:pt idx="107">
                  <c:v>2.3758355547336385</c:v>
                </c:pt>
                <c:pt idx="108">
                  <c:v>2.3804716316511167</c:v>
                </c:pt>
                <c:pt idx="109">
                  <c:v>2.3674360653136621</c:v>
                </c:pt>
                <c:pt idx="110">
                  <c:v>2.4292177439274116</c:v>
                </c:pt>
                <c:pt idx="111">
                  <c:v>2.4527277514237653</c:v>
                </c:pt>
                <c:pt idx="112">
                  <c:v>2.2170272046323989</c:v>
                </c:pt>
                <c:pt idx="113">
                  <c:v>2.2407096892759584</c:v>
                </c:pt>
                <c:pt idx="114">
                  <c:v>2.2679936482244267</c:v>
                </c:pt>
                <c:pt idx="115">
                  <c:v>2.4105422344991378</c:v>
                </c:pt>
                <c:pt idx="116">
                  <c:v>2.318458442150336</c:v>
                </c:pt>
                <c:pt idx="117">
                  <c:v>2.2544447176661109</c:v>
                </c:pt>
                <c:pt idx="118">
                  <c:v>2.3627390158137929</c:v>
                </c:pt>
                <c:pt idx="119">
                  <c:v>2.3942522815198695</c:v>
                </c:pt>
                <c:pt idx="120">
                  <c:v>2.4882344398806748</c:v>
                </c:pt>
                <c:pt idx="121">
                  <c:v>2.3969857684155298</c:v>
                </c:pt>
                <c:pt idx="122">
                  <c:v>2.4449523342809676</c:v>
                </c:pt>
                <c:pt idx="123">
                  <c:v>2.4406063908914204</c:v>
                </c:pt>
                <c:pt idx="124">
                  <c:v>2.5478814489493886</c:v>
                </c:pt>
                <c:pt idx="125">
                  <c:v>2.5855058483441162</c:v>
                </c:pt>
                <c:pt idx="126">
                  <c:v>2.5997223242165819</c:v>
                </c:pt>
                <c:pt idx="127">
                  <c:v>2.6925980965432883</c:v>
                </c:pt>
                <c:pt idx="128">
                  <c:v>2.7107133185216936</c:v>
                </c:pt>
                <c:pt idx="129">
                  <c:v>2.7408400239252009</c:v>
                </c:pt>
                <c:pt idx="130">
                  <c:v>2.839663087904102</c:v>
                </c:pt>
                <c:pt idx="131">
                  <c:v>2.8610573702273894</c:v>
                </c:pt>
                <c:pt idx="132">
                  <c:v>2.8735646395797834</c:v>
                </c:pt>
                <c:pt idx="133">
                  <c:v>2.900871992530031</c:v>
                </c:pt>
                <c:pt idx="134">
                  <c:v>2.9433857931817817</c:v>
                </c:pt>
                <c:pt idx="135">
                  <c:v>3.0120976276402551</c:v>
                </c:pt>
                <c:pt idx="136">
                  <c:v>3.0896778863965189</c:v>
                </c:pt>
                <c:pt idx="137">
                  <c:v>3.0061775314155299</c:v>
                </c:pt>
                <c:pt idx="138">
                  <c:v>3.0563568953704259</c:v>
                </c:pt>
                <c:pt idx="139">
                  <c:v>3.2076126325894898</c:v>
                </c:pt>
                <c:pt idx="140">
                  <c:v>3.2695689391837188</c:v>
                </c:pt>
                <c:pt idx="141">
                  <c:v>3.3724549127965013</c:v>
                </c:pt>
                <c:pt idx="142">
                  <c:v>3.2284300376730122</c:v>
                </c:pt>
                <c:pt idx="143">
                  <c:v>3.1871787381249463</c:v>
                </c:pt>
                <c:pt idx="144">
                  <c:v>3.1842843800985818</c:v>
                </c:pt>
                <c:pt idx="145">
                  <c:v>3.1419947805322432</c:v>
                </c:pt>
                <c:pt idx="146">
                  <c:v>3.2429829002114339</c:v>
                </c:pt>
                <c:pt idx="147">
                  <c:v>3.1842843800985818</c:v>
                </c:pt>
                <c:pt idx="148">
                  <c:v>3.201526186533088</c:v>
                </c:pt>
                <c:pt idx="149">
                  <c:v>3.1320098918465389</c:v>
                </c:pt>
                <c:pt idx="150">
                  <c:v>3.1535903581695712</c:v>
                </c:pt>
                <c:pt idx="151">
                  <c:v>3.2748780149834857</c:v>
                </c:pt>
                <c:pt idx="152">
                  <c:v>3.3488509012899463</c:v>
                </c:pt>
                <c:pt idx="153">
                  <c:v>3.3343450746743146</c:v>
                </c:pt>
                <c:pt idx="154">
                  <c:v>3.389124800427886</c:v>
                </c:pt>
                <c:pt idx="155">
                  <c:v>3.5251833614431467</c:v>
                </c:pt>
                <c:pt idx="156">
                  <c:v>3.560477739309412</c:v>
                </c:pt>
                <c:pt idx="157">
                  <c:v>3.5510531372065328</c:v>
                </c:pt>
                <c:pt idx="158">
                  <c:v>3.5064578923196481</c:v>
                </c:pt>
                <c:pt idx="159">
                  <c:v>3.5638829639392511</c:v>
                </c:pt>
                <c:pt idx="160">
                  <c:v>3.4657359027997265</c:v>
                </c:pt>
                <c:pt idx="161">
                  <c:v>3.3669509429335642</c:v>
                </c:pt>
                <c:pt idx="162">
                  <c:v>3.4607233609761821</c:v>
                </c:pt>
                <c:pt idx="163">
                  <c:v>3.5638829639392511</c:v>
                </c:pt>
                <c:pt idx="164">
                  <c:v>3.4965075614664802</c:v>
                </c:pt>
                <c:pt idx="165">
                  <c:v>3.500137329517059</c:v>
                </c:pt>
                <c:pt idx="166">
                  <c:v>3.4864572256129787</c:v>
                </c:pt>
                <c:pt idx="167">
                  <c:v>3.363495514478144</c:v>
                </c:pt>
                <c:pt idx="168">
                  <c:v>3.3782698770184507</c:v>
                </c:pt>
                <c:pt idx="169">
                  <c:v>3.3672958299864741</c:v>
                </c:pt>
                <c:pt idx="170">
                  <c:v>3.2936121709822181</c:v>
                </c:pt>
                <c:pt idx="171">
                  <c:v>3.1998968582703982</c:v>
                </c:pt>
                <c:pt idx="172">
                  <c:v>3.2168738221975275</c:v>
                </c:pt>
                <c:pt idx="173">
                  <c:v>3.2488229012361529</c:v>
                </c:pt>
                <c:pt idx="174">
                  <c:v>3.1986731175506815</c:v>
                </c:pt>
                <c:pt idx="175">
                  <c:v>3.2168738221975275</c:v>
                </c:pt>
                <c:pt idx="176">
                  <c:v>3.0851158346886765</c:v>
                </c:pt>
                <c:pt idx="177">
                  <c:v>2.9517803860248084</c:v>
                </c:pt>
                <c:pt idx="178">
                  <c:v>2.8724340572094973</c:v>
                </c:pt>
                <c:pt idx="179">
                  <c:v>2.8219739474205241</c:v>
                </c:pt>
                <c:pt idx="180">
                  <c:v>2.7948393311746011</c:v>
                </c:pt>
              </c:numCache>
            </c:numRef>
          </c:val>
        </c:ser>
        <c:marker val="1"/>
        <c:axId val="94737536"/>
        <c:axId val="94739072"/>
      </c:lineChart>
      <c:dateAx>
        <c:axId val="94737536"/>
        <c:scaling>
          <c:orientation val="minMax"/>
        </c:scaling>
        <c:axPos val="b"/>
        <c:numFmt formatCode="m/d/yyyy" sourceLinked="1"/>
        <c:tickLblPos val="nextTo"/>
        <c:crossAx val="94739072"/>
        <c:crosses val="autoZero"/>
        <c:auto val="1"/>
        <c:lblOffset val="100"/>
      </c:dateAx>
      <c:valAx>
        <c:axId val="94739072"/>
        <c:scaling>
          <c:orientation val="minMax"/>
        </c:scaling>
        <c:axPos val="l"/>
        <c:majorGridlines/>
        <c:numFmt formatCode="General" sourceLinked="1"/>
        <c:tickLblPos val="nextTo"/>
        <c:crossAx val="947375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data!$L$2</c:f>
              <c:strCache>
                <c:ptCount val="1"/>
                <c:pt idx="0">
                  <c:v>Simple Returns</c:v>
                </c:pt>
              </c:strCache>
            </c:strRef>
          </c:tx>
          <c:marker>
            <c:symbol val="none"/>
          </c:marker>
          <c:cat>
            <c:numRef>
              <c:f>data!$A$3:$A$182</c:f>
              <c:numCache>
                <c:formatCode>m/d/yyyy</c:formatCode>
                <c:ptCount val="180"/>
                <c:pt idx="0">
                  <c:v>34060</c:v>
                </c:pt>
                <c:pt idx="1">
                  <c:v>34092</c:v>
                </c:pt>
                <c:pt idx="2">
                  <c:v>34121</c:v>
                </c:pt>
                <c:pt idx="3">
                  <c:v>34151</c:v>
                </c:pt>
                <c:pt idx="4">
                  <c:v>34183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34337</c:v>
                </c:pt>
                <c:pt idx="10">
                  <c:v>34366</c:v>
                </c:pt>
                <c:pt idx="11">
                  <c:v>34394</c:v>
                </c:pt>
                <c:pt idx="12">
                  <c:v>34428</c:v>
                </c:pt>
                <c:pt idx="13">
                  <c:v>34456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34610</c:v>
                </c:pt>
                <c:pt idx="19">
                  <c:v>34639</c:v>
                </c:pt>
                <c:pt idx="20">
                  <c:v>34669</c:v>
                </c:pt>
                <c:pt idx="21">
                  <c:v>34702</c:v>
                </c:pt>
                <c:pt idx="22">
                  <c:v>34731</c:v>
                </c:pt>
                <c:pt idx="23">
                  <c:v>34759</c:v>
                </c:pt>
                <c:pt idx="24">
                  <c:v>34792</c:v>
                </c:pt>
                <c:pt idx="25">
                  <c:v>34820</c:v>
                </c:pt>
                <c:pt idx="26">
                  <c:v>34851</c:v>
                </c:pt>
                <c:pt idx="27">
                  <c:v>34883</c:v>
                </c:pt>
                <c:pt idx="28">
                  <c:v>34912</c:v>
                </c:pt>
                <c:pt idx="29">
                  <c:v>34943</c:v>
                </c:pt>
                <c:pt idx="30">
                  <c:v>34974</c:v>
                </c:pt>
                <c:pt idx="31">
                  <c:v>35004</c:v>
                </c:pt>
                <c:pt idx="32">
                  <c:v>35034</c:v>
                </c:pt>
                <c:pt idx="33">
                  <c:v>35066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35219</c:v>
                </c:pt>
                <c:pt idx="39">
                  <c:v>35247</c:v>
                </c:pt>
                <c:pt idx="40">
                  <c:v>35278</c:v>
                </c:pt>
                <c:pt idx="41">
                  <c:v>35311</c:v>
                </c:pt>
                <c:pt idx="42">
                  <c:v>35339</c:v>
                </c:pt>
                <c:pt idx="43">
                  <c:v>35370</c:v>
                </c:pt>
                <c:pt idx="44">
                  <c:v>35401</c:v>
                </c:pt>
                <c:pt idx="45">
                  <c:v>35432</c:v>
                </c:pt>
                <c:pt idx="46">
                  <c:v>35464</c:v>
                </c:pt>
                <c:pt idx="47">
                  <c:v>35492</c:v>
                </c:pt>
                <c:pt idx="48">
                  <c:v>35521</c:v>
                </c:pt>
                <c:pt idx="49">
                  <c:v>35551</c:v>
                </c:pt>
                <c:pt idx="50">
                  <c:v>35583</c:v>
                </c:pt>
                <c:pt idx="51">
                  <c:v>35612</c:v>
                </c:pt>
                <c:pt idx="52">
                  <c:v>35643</c:v>
                </c:pt>
                <c:pt idx="53">
                  <c:v>35675</c:v>
                </c:pt>
                <c:pt idx="54">
                  <c:v>35704</c:v>
                </c:pt>
                <c:pt idx="55">
                  <c:v>35737</c:v>
                </c:pt>
                <c:pt idx="56">
                  <c:v>35765</c:v>
                </c:pt>
                <c:pt idx="57">
                  <c:v>35797</c:v>
                </c:pt>
                <c:pt idx="58">
                  <c:v>35828</c:v>
                </c:pt>
                <c:pt idx="59">
                  <c:v>35856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36010</c:v>
                </c:pt>
                <c:pt idx="65">
                  <c:v>36039</c:v>
                </c:pt>
                <c:pt idx="66">
                  <c:v>36069</c:v>
                </c:pt>
                <c:pt idx="67">
                  <c:v>36101</c:v>
                </c:pt>
                <c:pt idx="68">
                  <c:v>36130</c:v>
                </c:pt>
                <c:pt idx="69">
                  <c:v>36164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36283</c:v>
                </c:pt>
                <c:pt idx="74">
                  <c:v>36312</c:v>
                </c:pt>
                <c:pt idx="75">
                  <c:v>36342</c:v>
                </c:pt>
                <c:pt idx="76">
                  <c:v>36374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36528</c:v>
                </c:pt>
                <c:pt idx="82">
                  <c:v>36557</c:v>
                </c:pt>
                <c:pt idx="83">
                  <c:v>36586</c:v>
                </c:pt>
                <c:pt idx="84">
                  <c:v>36619</c:v>
                </c:pt>
                <c:pt idx="85">
                  <c:v>36647</c:v>
                </c:pt>
                <c:pt idx="86">
                  <c:v>36678</c:v>
                </c:pt>
                <c:pt idx="87">
                  <c:v>36710</c:v>
                </c:pt>
                <c:pt idx="88">
                  <c:v>36739</c:v>
                </c:pt>
                <c:pt idx="89">
                  <c:v>36770</c:v>
                </c:pt>
                <c:pt idx="90">
                  <c:v>36801</c:v>
                </c:pt>
                <c:pt idx="91">
                  <c:v>36831</c:v>
                </c:pt>
                <c:pt idx="92">
                  <c:v>36861</c:v>
                </c:pt>
                <c:pt idx="93">
                  <c:v>36893</c:v>
                </c:pt>
                <c:pt idx="94">
                  <c:v>36923</c:v>
                </c:pt>
                <c:pt idx="95">
                  <c:v>36951</c:v>
                </c:pt>
                <c:pt idx="96">
                  <c:v>36983</c:v>
                </c:pt>
                <c:pt idx="97">
                  <c:v>37012</c:v>
                </c:pt>
                <c:pt idx="98">
                  <c:v>37043</c:v>
                </c:pt>
                <c:pt idx="99">
                  <c:v>37074</c:v>
                </c:pt>
                <c:pt idx="100">
                  <c:v>37104</c:v>
                </c:pt>
                <c:pt idx="101">
                  <c:v>37138</c:v>
                </c:pt>
                <c:pt idx="102">
                  <c:v>37165</c:v>
                </c:pt>
                <c:pt idx="103">
                  <c:v>37196</c:v>
                </c:pt>
                <c:pt idx="104">
                  <c:v>37228</c:v>
                </c:pt>
                <c:pt idx="105">
                  <c:v>37258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37410</c:v>
                </c:pt>
                <c:pt idx="111">
                  <c:v>37438</c:v>
                </c:pt>
                <c:pt idx="112">
                  <c:v>37469</c:v>
                </c:pt>
                <c:pt idx="113">
                  <c:v>37502</c:v>
                </c:pt>
                <c:pt idx="114">
                  <c:v>37530</c:v>
                </c:pt>
                <c:pt idx="115">
                  <c:v>37561</c:v>
                </c:pt>
                <c:pt idx="116">
                  <c:v>37592</c:v>
                </c:pt>
                <c:pt idx="117">
                  <c:v>37623</c:v>
                </c:pt>
                <c:pt idx="118">
                  <c:v>37655</c:v>
                </c:pt>
                <c:pt idx="119">
                  <c:v>37683</c:v>
                </c:pt>
                <c:pt idx="120">
                  <c:v>37712</c:v>
                </c:pt>
                <c:pt idx="121">
                  <c:v>37742</c:v>
                </c:pt>
                <c:pt idx="122">
                  <c:v>37774</c:v>
                </c:pt>
                <c:pt idx="123">
                  <c:v>37803</c:v>
                </c:pt>
                <c:pt idx="124">
                  <c:v>37834</c:v>
                </c:pt>
                <c:pt idx="125">
                  <c:v>37866</c:v>
                </c:pt>
                <c:pt idx="126">
                  <c:v>37895</c:v>
                </c:pt>
                <c:pt idx="127">
                  <c:v>37928</c:v>
                </c:pt>
                <c:pt idx="128">
                  <c:v>37956</c:v>
                </c:pt>
                <c:pt idx="129">
                  <c:v>37988</c:v>
                </c:pt>
                <c:pt idx="130">
                  <c:v>38019</c:v>
                </c:pt>
                <c:pt idx="131">
                  <c:v>38047</c:v>
                </c:pt>
                <c:pt idx="132">
                  <c:v>38078</c:v>
                </c:pt>
                <c:pt idx="133">
                  <c:v>38110</c:v>
                </c:pt>
                <c:pt idx="134">
                  <c:v>38139</c:v>
                </c:pt>
                <c:pt idx="135">
                  <c:v>38169</c:v>
                </c:pt>
                <c:pt idx="136">
                  <c:v>38201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38355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38474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38628</c:v>
                </c:pt>
                <c:pt idx="151">
                  <c:v>38657</c:v>
                </c:pt>
                <c:pt idx="152">
                  <c:v>38687</c:v>
                </c:pt>
                <c:pt idx="153">
                  <c:v>38720</c:v>
                </c:pt>
                <c:pt idx="154">
                  <c:v>38749</c:v>
                </c:pt>
                <c:pt idx="155">
                  <c:v>38777</c:v>
                </c:pt>
                <c:pt idx="156">
                  <c:v>38810</c:v>
                </c:pt>
                <c:pt idx="157">
                  <c:v>38838</c:v>
                </c:pt>
                <c:pt idx="158">
                  <c:v>38869</c:v>
                </c:pt>
                <c:pt idx="159">
                  <c:v>38901</c:v>
                </c:pt>
                <c:pt idx="160">
                  <c:v>38930</c:v>
                </c:pt>
                <c:pt idx="161">
                  <c:v>38961</c:v>
                </c:pt>
                <c:pt idx="162">
                  <c:v>38992</c:v>
                </c:pt>
                <c:pt idx="163">
                  <c:v>39022</c:v>
                </c:pt>
                <c:pt idx="164">
                  <c:v>39052</c:v>
                </c:pt>
                <c:pt idx="165">
                  <c:v>39085</c:v>
                </c:pt>
                <c:pt idx="166">
                  <c:v>39114</c:v>
                </c:pt>
                <c:pt idx="167">
                  <c:v>39142</c:v>
                </c:pt>
                <c:pt idx="168">
                  <c:v>39174</c:v>
                </c:pt>
                <c:pt idx="169">
                  <c:v>39203</c:v>
                </c:pt>
                <c:pt idx="170">
                  <c:v>39234</c:v>
                </c:pt>
                <c:pt idx="171">
                  <c:v>39265</c:v>
                </c:pt>
                <c:pt idx="172">
                  <c:v>39295</c:v>
                </c:pt>
                <c:pt idx="173">
                  <c:v>39329</c:v>
                </c:pt>
                <c:pt idx="174">
                  <c:v>39356</c:v>
                </c:pt>
                <c:pt idx="175">
                  <c:v>39387</c:v>
                </c:pt>
                <c:pt idx="176">
                  <c:v>39419</c:v>
                </c:pt>
                <c:pt idx="177">
                  <c:v>39449</c:v>
                </c:pt>
                <c:pt idx="178">
                  <c:v>39479</c:v>
                </c:pt>
                <c:pt idx="179">
                  <c:v>39510</c:v>
                </c:pt>
              </c:numCache>
            </c:numRef>
          </c:cat>
          <c:val>
            <c:numRef>
              <c:f>data!$L$3:$L$182</c:f>
              <c:numCache>
                <c:formatCode>General</c:formatCode>
                <c:ptCount val="180"/>
                <c:pt idx="0">
                  <c:v>1.8018018018017834E-2</c:v>
                </c:pt>
                <c:pt idx="1">
                  <c:v>0.23893805309734506</c:v>
                </c:pt>
                <c:pt idx="2">
                  <c:v>2.1428571428571352E-2</c:v>
                </c:pt>
                <c:pt idx="3">
                  <c:v>-2.7972027972028024E-2</c:v>
                </c:pt>
                <c:pt idx="4">
                  <c:v>2.1582733812949728E-2</c:v>
                </c:pt>
                <c:pt idx="5">
                  <c:v>0.12676056338028174</c:v>
                </c:pt>
                <c:pt idx="6">
                  <c:v>-2.5000000000000022E-2</c:v>
                </c:pt>
                <c:pt idx="7">
                  <c:v>-0.16666666666666663</c:v>
                </c:pt>
                <c:pt idx="8">
                  <c:v>0</c:v>
                </c:pt>
                <c:pt idx="9">
                  <c:v>7.6923076923076872E-2</c:v>
                </c:pt>
                <c:pt idx="10">
                  <c:v>-2.857142857142847E-2</c:v>
                </c:pt>
                <c:pt idx="11">
                  <c:v>4.4117647058823373E-2</c:v>
                </c:pt>
                <c:pt idx="12">
                  <c:v>0.22535211267605648</c:v>
                </c:pt>
                <c:pt idx="13">
                  <c:v>-4.0229885057471271E-2</c:v>
                </c:pt>
                <c:pt idx="14">
                  <c:v>-0.11377245508982037</c:v>
                </c:pt>
                <c:pt idx="15">
                  <c:v>0.14189189189189189</c:v>
                </c:pt>
                <c:pt idx="16">
                  <c:v>-2.3668639053254448E-2</c:v>
                </c:pt>
                <c:pt idx="17">
                  <c:v>-0.18181818181818177</c:v>
                </c:pt>
                <c:pt idx="18">
                  <c:v>0.17777777777777781</c:v>
                </c:pt>
                <c:pt idx="19">
                  <c:v>-1.2578616352201255E-2</c:v>
                </c:pt>
                <c:pt idx="20">
                  <c:v>2.5477707006369421E-2</c:v>
                </c:pt>
                <c:pt idx="21">
                  <c:v>-0.13043478260869579</c:v>
                </c:pt>
                <c:pt idx="22">
                  <c:v>0</c:v>
                </c:pt>
                <c:pt idx="23">
                  <c:v>0</c:v>
                </c:pt>
                <c:pt idx="24">
                  <c:v>-2.1428571428571241E-2</c:v>
                </c:pt>
                <c:pt idx="25">
                  <c:v>0.24087591240875894</c:v>
                </c:pt>
                <c:pt idx="26">
                  <c:v>0.22352941176470598</c:v>
                </c:pt>
                <c:pt idx="27">
                  <c:v>4.8076923076923128E-2</c:v>
                </c:pt>
                <c:pt idx="28">
                  <c:v>7.3394495412843819E-2</c:v>
                </c:pt>
                <c:pt idx="29">
                  <c:v>-5.5555555555555469E-2</c:v>
                </c:pt>
                <c:pt idx="30">
                  <c:v>3.6199095022624528E-2</c:v>
                </c:pt>
                <c:pt idx="31">
                  <c:v>7.8602620087336206E-2</c:v>
                </c:pt>
                <c:pt idx="32">
                  <c:v>-8.0971659919027994E-3</c:v>
                </c:pt>
                <c:pt idx="33">
                  <c:v>-0.20000000000000007</c:v>
                </c:pt>
                <c:pt idx="34">
                  <c:v>5.1020408163265252E-2</c:v>
                </c:pt>
                <c:pt idx="35">
                  <c:v>0.32038834951456319</c:v>
                </c:pt>
                <c:pt idx="36">
                  <c:v>0.16544117647058809</c:v>
                </c:pt>
                <c:pt idx="37">
                  <c:v>0</c:v>
                </c:pt>
                <c:pt idx="38">
                  <c:v>4.1009463722397443E-2</c:v>
                </c:pt>
                <c:pt idx="39">
                  <c:v>-7.878787878787874E-2</c:v>
                </c:pt>
                <c:pt idx="40">
                  <c:v>0.25986842105263164</c:v>
                </c:pt>
                <c:pt idx="41">
                  <c:v>7.8328981723236879E-3</c:v>
                </c:pt>
                <c:pt idx="42">
                  <c:v>-1.5544041450777257E-2</c:v>
                </c:pt>
                <c:pt idx="43">
                  <c:v>6.578947368421062E-2</c:v>
                </c:pt>
                <c:pt idx="44">
                  <c:v>-0.1728395061728395</c:v>
                </c:pt>
                <c:pt idx="45">
                  <c:v>0.19402985074626855</c:v>
                </c:pt>
                <c:pt idx="46">
                  <c:v>-1.749999999999996E-2</c:v>
                </c:pt>
                <c:pt idx="47">
                  <c:v>-0.11959287531806617</c:v>
                </c:pt>
                <c:pt idx="48">
                  <c:v>8.6705202312138407E-3</c:v>
                </c:pt>
                <c:pt idx="49">
                  <c:v>5.4441260744985565E-2</c:v>
                </c:pt>
                <c:pt idx="50">
                  <c:v>0.23641304347826075</c:v>
                </c:pt>
                <c:pt idx="51">
                  <c:v>5.0549450549450592E-2</c:v>
                </c:pt>
                <c:pt idx="52">
                  <c:v>2.0920502092049986E-3</c:v>
                </c:pt>
                <c:pt idx="53">
                  <c:v>2.0876826722338038E-2</c:v>
                </c:pt>
                <c:pt idx="54">
                  <c:v>-0.21063394683026582</c:v>
                </c:pt>
                <c:pt idx="55">
                  <c:v>5.6994818652849721E-2</c:v>
                </c:pt>
                <c:pt idx="56">
                  <c:v>9.8039215686274606E-2</c:v>
                </c:pt>
                <c:pt idx="57">
                  <c:v>-4.6875000000000222E-2</c:v>
                </c:pt>
                <c:pt idx="58">
                  <c:v>8.1967213114754189E-2</c:v>
                </c:pt>
                <c:pt idx="59">
                  <c:v>0.14718614718614709</c:v>
                </c:pt>
                <c:pt idx="60">
                  <c:v>6.0377358490566024E-2</c:v>
                </c:pt>
                <c:pt idx="61">
                  <c:v>-1.779359430604921E-3</c:v>
                </c:pt>
                <c:pt idx="62">
                  <c:v>0.11408199643493755</c:v>
                </c:pt>
                <c:pt idx="63">
                  <c:v>-0.21760000000000002</c:v>
                </c:pt>
                <c:pt idx="64">
                  <c:v>-0.24539877300613488</c:v>
                </c:pt>
                <c:pt idx="65">
                  <c:v>0.14634146341463428</c:v>
                </c:pt>
                <c:pt idx="66">
                  <c:v>0.19858156028368779</c:v>
                </c:pt>
                <c:pt idx="67">
                  <c:v>6.3116370808678379E-2</c:v>
                </c:pt>
                <c:pt idx="68">
                  <c:v>0.21706864564007411</c:v>
                </c:pt>
                <c:pt idx="69">
                  <c:v>-7.3170731707317027E-2</c:v>
                </c:pt>
                <c:pt idx="70">
                  <c:v>1.6447368421052655E-2</c:v>
                </c:pt>
                <c:pt idx="71">
                  <c:v>6.1488673139158623E-2</c:v>
                </c:pt>
                <c:pt idx="72">
                  <c:v>0.31554878048780499</c:v>
                </c:pt>
                <c:pt idx="73">
                  <c:v>-1.1587485515645035E-3</c:v>
                </c:pt>
                <c:pt idx="74">
                  <c:v>1.8561484918793614E-2</c:v>
                </c:pt>
                <c:pt idx="75">
                  <c:v>-0.3815489749430524</c:v>
                </c:pt>
                <c:pt idx="76">
                  <c:v>-1.4732965009208066E-2</c:v>
                </c:pt>
                <c:pt idx="77">
                  <c:v>8.2242990654205705E-2</c:v>
                </c:pt>
                <c:pt idx="78">
                  <c:v>9.6718480138169083E-2</c:v>
                </c:pt>
                <c:pt idx="79">
                  <c:v>-2.2047244094488105E-2</c:v>
                </c:pt>
                <c:pt idx="80">
                  <c:v>-8.6956521739130488E-2</c:v>
                </c:pt>
                <c:pt idx="81">
                  <c:v>0.31922398589065271</c:v>
                </c:pt>
                <c:pt idx="82">
                  <c:v>9.7593582887700592E-2</c:v>
                </c:pt>
                <c:pt idx="83">
                  <c:v>0.27527405602923261</c:v>
                </c:pt>
                <c:pt idx="84">
                  <c:v>-0.32473734479465144</c:v>
                </c:pt>
                <c:pt idx="85">
                  <c:v>0.12446958981612455</c:v>
                </c:pt>
                <c:pt idx="86">
                  <c:v>0.1232704402515723</c:v>
                </c:pt>
                <c:pt idx="87">
                  <c:v>-1.7917133258678608E-2</c:v>
                </c:pt>
                <c:pt idx="88">
                  <c:v>-2.3945267958950911E-2</c:v>
                </c:pt>
                <c:pt idx="89">
                  <c:v>9.3457943925233433E-2</c:v>
                </c:pt>
                <c:pt idx="90">
                  <c:v>0.11645299145299148</c:v>
                </c:pt>
                <c:pt idx="91">
                  <c:v>1.9138755980861344E-2</c:v>
                </c:pt>
                <c:pt idx="92">
                  <c:v>-2.9107981220657275E-2</c:v>
                </c:pt>
                <c:pt idx="93">
                  <c:v>0.12862669245647962</c:v>
                </c:pt>
                <c:pt idx="94">
                  <c:v>-4.6272493573264684E-2</c:v>
                </c:pt>
                <c:pt idx="95">
                  <c:v>-0.10871518418688242</c:v>
                </c:pt>
                <c:pt idx="96">
                  <c:v>-8.7701612903225756E-2</c:v>
                </c:pt>
                <c:pt idx="97">
                  <c:v>8.8397790055247949E-3</c:v>
                </c:pt>
                <c:pt idx="98">
                  <c:v>0.17743702081051471</c:v>
                </c:pt>
                <c:pt idx="99">
                  <c:v>-0.21581395348837207</c:v>
                </c:pt>
                <c:pt idx="100">
                  <c:v>-6.4056939501779375E-2</c:v>
                </c:pt>
                <c:pt idx="101">
                  <c:v>-0.11533586818757913</c:v>
                </c:pt>
                <c:pt idx="102">
                  <c:v>0.14613180515759305</c:v>
                </c:pt>
                <c:pt idx="103">
                  <c:v>3.499999999999992E-2</c:v>
                </c:pt>
                <c:pt idx="104">
                  <c:v>7.6086956521739246E-2</c:v>
                </c:pt>
                <c:pt idx="105">
                  <c:v>0.24691358024691357</c:v>
                </c:pt>
                <c:pt idx="106">
                  <c:v>-3.1503150315031481E-2</c:v>
                </c:pt>
                <c:pt idx="107">
                  <c:v>4.646840148698983E-3</c:v>
                </c:pt>
                <c:pt idx="108">
                  <c:v>-1.2950971322849281E-2</c:v>
                </c:pt>
                <c:pt idx="109">
                  <c:v>6.3730084348641025E-2</c:v>
                </c:pt>
                <c:pt idx="110">
                  <c:v>2.3788546255506526E-2</c:v>
                </c:pt>
                <c:pt idx="111">
                  <c:v>-0.20998278829604133</c:v>
                </c:pt>
                <c:pt idx="112">
                  <c:v>2.3965141612200425E-2</c:v>
                </c:pt>
                <c:pt idx="113">
                  <c:v>2.765957446808498E-2</c:v>
                </c:pt>
                <c:pt idx="114">
                  <c:v>0.153209109730849</c:v>
                </c:pt>
                <c:pt idx="115">
                  <c:v>-8.7971274685816891E-2</c:v>
                </c:pt>
                <c:pt idx="116">
                  <c:v>-6.2007874015748143E-2</c:v>
                </c:pt>
                <c:pt idx="117">
                  <c:v>0.11437565582371456</c:v>
                </c:pt>
                <c:pt idx="118">
                  <c:v>3.201506591337111E-2</c:v>
                </c:pt>
                <c:pt idx="119">
                  <c:v>9.8540145985401395E-2</c:v>
                </c:pt>
                <c:pt idx="120">
                  <c:v>-8.7209302325581328E-2</c:v>
                </c:pt>
                <c:pt idx="121">
                  <c:v>4.9135577797998042E-2</c:v>
                </c:pt>
                <c:pt idx="122">
                  <c:v>-4.3365134431916363E-3</c:v>
                </c:pt>
                <c:pt idx="123">
                  <c:v>0.11324041811846675</c:v>
                </c:pt>
                <c:pt idx="124">
                  <c:v>3.8341158059467917E-2</c:v>
                </c:pt>
                <c:pt idx="125">
                  <c:v>1.4318010550113058E-2</c:v>
                </c:pt>
                <c:pt idx="126">
                  <c:v>9.7325408618127662E-2</c:v>
                </c:pt>
                <c:pt idx="127">
                  <c:v>1.8280297901150933E-2</c:v>
                </c:pt>
                <c:pt idx="128">
                  <c:v>3.0585106382978733E-2</c:v>
                </c:pt>
                <c:pt idx="129">
                  <c:v>0.10387096774193538</c:v>
                </c:pt>
                <c:pt idx="130">
                  <c:v>2.162478082992414E-2</c:v>
                </c:pt>
                <c:pt idx="131">
                  <c:v>1.2585812356979309E-2</c:v>
                </c:pt>
                <c:pt idx="132">
                  <c:v>2.7683615819209084E-2</c:v>
                </c:pt>
                <c:pt idx="133">
                  <c:v>4.3430456294667241E-2</c:v>
                </c:pt>
                <c:pt idx="134">
                  <c:v>7.1127502634351858E-2</c:v>
                </c:pt>
                <c:pt idx="135">
                  <c:v>8.066896212493857E-2</c:v>
                </c:pt>
                <c:pt idx="136">
                  <c:v>-8.0109239872553362E-2</c:v>
                </c:pt>
                <c:pt idx="137">
                  <c:v>5.14596734289956E-2</c:v>
                </c:pt>
                <c:pt idx="138">
                  <c:v>0.16329411764705881</c:v>
                </c:pt>
                <c:pt idx="139">
                  <c:v>6.391585760517815E-2</c:v>
                </c:pt>
                <c:pt idx="140">
                  <c:v>0.10836501901140672</c:v>
                </c:pt>
                <c:pt idx="141">
                  <c:v>-0.13413379073756437</c:v>
                </c:pt>
                <c:pt idx="142">
                  <c:v>-4.041204437400947E-2</c:v>
                </c:pt>
                <c:pt idx="143">
                  <c:v>-2.8901734104046506E-3</c:v>
                </c:pt>
                <c:pt idx="144">
                  <c:v>-4.1407867494824058E-2</c:v>
                </c:pt>
                <c:pt idx="145">
                  <c:v>0.10626349892008635</c:v>
                </c:pt>
                <c:pt idx="146">
                  <c:v>-5.7008980866848913E-2</c:v>
                </c:pt>
                <c:pt idx="147">
                  <c:v>1.7391304347826209E-2</c:v>
                </c:pt>
                <c:pt idx="148">
                  <c:v>-6.7155067155067139E-2</c:v>
                </c:pt>
                <c:pt idx="149">
                  <c:v>2.1815008726003393E-2</c:v>
                </c:pt>
                <c:pt idx="150">
                  <c:v>0.12894961571306562</c:v>
                </c:pt>
                <c:pt idx="151">
                  <c:v>7.6777609682299408E-2</c:v>
                </c:pt>
                <c:pt idx="152">
                  <c:v>-1.4401123990165132E-2</c:v>
                </c:pt>
                <c:pt idx="153">
                  <c:v>5.630791161796167E-2</c:v>
                </c:pt>
                <c:pt idx="154">
                  <c:v>0.14574898785425106</c:v>
                </c:pt>
                <c:pt idx="155">
                  <c:v>3.5924617196702036E-2</c:v>
                </c:pt>
                <c:pt idx="156">
                  <c:v>-9.3803297328026725E-3</c:v>
                </c:pt>
                <c:pt idx="157">
                  <c:v>-4.3615494978479274E-2</c:v>
                </c:pt>
                <c:pt idx="158">
                  <c:v>5.9105910591059185E-2</c:v>
                </c:pt>
                <c:pt idx="159">
                  <c:v>-9.3484419263455965E-2</c:v>
                </c:pt>
                <c:pt idx="160">
                  <c:v>-9.4062500000000049E-2</c:v>
                </c:pt>
                <c:pt idx="161">
                  <c:v>9.8309761986892008E-2</c:v>
                </c:pt>
                <c:pt idx="162">
                  <c:v>0.10866834170854256</c:v>
                </c:pt>
                <c:pt idx="163">
                  <c:v>-6.5155807365439022E-2</c:v>
                </c:pt>
                <c:pt idx="164">
                  <c:v>3.6363636363636598E-3</c:v>
                </c:pt>
                <c:pt idx="165">
                  <c:v>-1.3586956521739024E-2</c:v>
                </c:pt>
                <c:pt idx="166">
                  <c:v>-0.11570247933884303</c:v>
                </c:pt>
                <c:pt idx="167">
                  <c:v>1.4884042921426088E-2</c:v>
                </c:pt>
                <c:pt idx="168">
                  <c:v>-1.0914051841746208E-2</c:v>
                </c:pt>
                <c:pt idx="169">
                  <c:v>-7.1034482758620676E-2</c:v>
                </c:pt>
                <c:pt idx="170">
                  <c:v>-8.9458054936896847E-2</c:v>
                </c:pt>
                <c:pt idx="171">
                  <c:v>1.7121891561353353E-2</c:v>
                </c:pt>
                <c:pt idx="172">
                  <c:v>3.2464929859719494E-2</c:v>
                </c:pt>
                <c:pt idx="173">
                  <c:v>-4.8913043478260976E-2</c:v>
                </c:pt>
                <c:pt idx="174">
                  <c:v>1.8367346938775508E-2</c:v>
                </c:pt>
                <c:pt idx="175">
                  <c:v>-0.12344689378757512</c:v>
                </c:pt>
                <c:pt idx="176">
                  <c:v>-0.1248285322359397</c:v>
                </c:pt>
                <c:pt idx="177">
                  <c:v>-7.6280041797283205E-2</c:v>
                </c:pt>
                <c:pt idx="178">
                  <c:v>-4.9208144796380138E-2</c:v>
                </c:pt>
                <c:pt idx="179">
                  <c:v>-2.6769779892920842E-2</c:v>
                </c:pt>
              </c:numCache>
            </c:numRef>
          </c:val>
        </c:ser>
        <c:marker val="1"/>
        <c:axId val="94857088"/>
        <c:axId val="94865664"/>
      </c:lineChart>
      <c:dateAx>
        <c:axId val="94857088"/>
        <c:scaling>
          <c:orientation val="minMax"/>
        </c:scaling>
        <c:axPos val="b"/>
        <c:numFmt formatCode="m/d/yyyy" sourceLinked="1"/>
        <c:tickLblPos val="low"/>
        <c:crossAx val="94865664"/>
        <c:crosses val="autoZero"/>
        <c:auto val="1"/>
        <c:lblOffset val="100"/>
      </c:dateAx>
      <c:valAx>
        <c:axId val="94865664"/>
        <c:scaling>
          <c:orientation val="minMax"/>
        </c:scaling>
        <c:axPos val="l"/>
        <c:majorGridlines/>
        <c:numFmt formatCode="General" sourceLinked="1"/>
        <c:tickLblPos val="nextTo"/>
        <c:crossAx val="94857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data!$M$13</c:f>
              <c:strCache>
                <c:ptCount val="1"/>
                <c:pt idx="0">
                  <c:v>Annual Returns</c:v>
                </c:pt>
              </c:strCache>
            </c:strRef>
          </c:tx>
          <c:marker>
            <c:symbol val="none"/>
          </c:marker>
          <c:cat>
            <c:numRef>
              <c:f>data!$A$14:$A$182</c:f>
              <c:numCache>
                <c:formatCode>m/d/yyyy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data!$M$14:$M$182</c:f>
              <c:numCache>
                <c:formatCode>General</c:formatCode>
                <c:ptCount val="169"/>
                <c:pt idx="0">
                  <c:v>0.27927927927927909</c:v>
                </c:pt>
                <c:pt idx="1">
                  <c:v>0.5398230088495577</c:v>
                </c:pt>
                <c:pt idx="2">
                  <c:v>0.19285714285714284</c:v>
                </c:pt>
                <c:pt idx="3">
                  <c:v>3.4965034965035002E-2</c:v>
                </c:pt>
                <c:pt idx="4">
                  <c:v>0.21582733812949639</c:v>
                </c:pt>
                <c:pt idx="5">
                  <c:v>0.1619718309859155</c:v>
                </c:pt>
                <c:pt idx="6">
                  <c:v>-0.15625</c:v>
                </c:pt>
                <c:pt idx="7">
                  <c:v>1.9230769230769162E-2</c:v>
                </c:pt>
                <c:pt idx="8">
                  <c:v>0.20769230769230762</c:v>
                </c:pt>
                <c:pt idx="9">
                  <c:v>0.2384615384615385</c:v>
                </c:pt>
                <c:pt idx="10">
                  <c:v>0</c:v>
                </c:pt>
                <c:pt idx="11">
                  <c:v>2.9411764705882248E-2</c:v>
                </c:pt>
                <c:pt idx="12">
                  <c:v>-1.4084507042253502E-2</c:v>
                </c:pt>
                <c:pt idx="13">
                  <c:v>-0.21264367816091945</c:v>
                </c:pt>
                <c:pt idx="14">
                  <c:v>1.7964071856287456E-2</c:v>
                </c:pt>
                <c:pt idx="15">
                  <c:v>0.40540540540540548</c:v>
                </c:pt>
                <c:pt idx="16">
                  <c:v>0.28994082840236701</c:v>
                </c:pt>
                <c:pt idx="17">
                  <c:v>0.41818181818181821</c:v>
                </c:pt>
                <c:pt idx="18">
                  <c:v>0.63703703703703685</c:v>
                </c:pt>
                <c:pt idx="19">
                  <c:v>0.44025157232704393</c:v>
                </c:pt>
                <c:pt idx="20">
                  <c:v>0.5732484076433122</c:v>
                </c:pt>
                <c:pt idx="21">
                  <c:v>0.52173913043478271</c:v>
                </c:pt>
                <c:pt idx="22">
                  <c:v>0.40000000000000013</c:v>
                </c:pt>
                <c:pt idx="23">
                  <c:v>0.47142857142857153</c:v>
                </c:pt>
                <c:pt idx="24">
                  <c:v>0.94285714285714306</c:v>
                </c:pt>
                <c:pt idx="25">
                  <c:v>1.3138686131386859</c:v>
                </c:pt>
                <c:pt idx="26">
                  <c:v>0.86470588235294121</c:v>
                </c:pt>
                <c:pt idx="27">
                  <c:v>0.58653846153846145</c:v>
                </c:pt>
                <c:pt idx="28">
                  <c:v>0.39449541284403655</c:v>
                </c:pt>
                <c:pt idx="29">
                  <c:v>0.63675213675213693</c:v>
                </c:pt>
                <c:pt idx="30">
                  <c:v>0.74660633484162897</c:v>
                </c:pt>
                <c:pt idx="31">
                  <c:v>0.65938864628820948</c:v>
                </c:pt>
                <c:pt idx="32">
                  <c:v>0.63967611336032371</c:v>
                </c:pt>
                <c:pt idx="33">
                  <c:v>0.36734693877551017</c:v>
                </c:pt>
                <c:pt idx="34">
                  <c:v>1.0408163265306123</c:v>
                </c:pt>
                <c:pt idx="35">
                  <c:v>0.90776699029126218</c:v>
                </c:pt>
                <c:pt idx="36">
                  <c:v>0.27205882352941169</c:v>
                </c:pt>
                <c:pt idx="37">
                  <c:v>0.10094637223974767</c:v>
                </c:pt>
                <c:pt idx="38">
                  <c:v>0.1608832807570979</c:v>
                </c:pt>
                <c:pt idx="39">
                  <c:v>0.3787878787878789</c:v>
                </c:pt>
                <c:pt idx="40">
                  <c:v>0.57236842105263164</c:v>
                </c:pt>
                <c:pt idx="41">
                  <c:v>0.25065274151436023</c:v>
                </c:pt>
                <c:pt idx="42">
                  <c:v>0.26683937823834203</c:v>
                </c:pt>
                <c:pt idx="43">
                  <c:v>1.5789473684210575E-2</c:v>
                </c:pt>
                <c:pt idx="44">
                  <c:v>7.4074074074075291E-3</c:v>
                </c:pt>
                <c:pt idx="45">
                  <c:v>0.33731343283582094</c:v>
                </c:pt>
                <c:pt idx="46">
                  <c:v>6.7499999999999893E-2</c:v>
                </c:pt>
                <c:pt idx="47">
                  <c:v>0.17557251908396942</c:v>
                </c:pt>
                <c:pt idx="48">
                  <c:v>0.53179190751445082</c:v>
                </c:pt>
                <c:pt idx="49">
                  <c:v>0.61031518624641823</c:v>
                </c:pt>
                <c:pt idx="50">
                  <c:v>0.52445652173913038</c:v>
                </c:pt>
                <c:pt idx="51">
                  <c:v>0.37362637362637363</c:v>
                </c:pt>
                <c:pt idx="52">
                  <c:v>2.3012552301255207E-2</c:v>
                </c:pt>
                <c:pt idx="53">
                  <c:v>-0.2296450939457203</c:v>
                </c:pt>
                <c:pt idx="54">
                  <c:v>-0.13496932515337412</c:v>
                </c:pt>
                <c:pt idx="55">
                  <c:v>0.3134715025906738</c:v>
                </c:pt>
                <c:pt idx="56">
                  <c:v>0.32107843137254899</c:v>
                </c:pt>
                <c:pt idx="57">
                  <c:v>0.46428571428571397</c:v>
                </c:pt>
                <c:pt idx="58">
                  <c:v>0.4238875878220143</c:v>
                </c:pt>
                <c:pt idx="59">
                  <c:v>0.33766233766233755</c:v>
                </c:pt>
                <c:pt idx="60">
                  <c:v>0.23773584905660372</c:v>
                </c:pt>
                <c:pt idx="61">
                  <c:v>0.53558718861209975</c:v>
                </c:pt>
                <c:pt idx="62">
                  <c:v>0.5365418894830658</c:v>
                </c:pt>
                <c:pt idx="63">
                  <c:v>0.40479999999999983</c:v>
                </c:pt>
                <c:pt idx="64">
                  <c:v>0.11042944785276076</c:v>
                </c:pt>
                <c:pt idx="65">
                  <c:v>0.44986449864498645</c:v>
                </c:pt>
                <c:pt idx="66">
                  <c:v>0.36879432624113462</c:v>
                </c:pt>
                <c:pt idx="67">
                  <c:v>0.25246548323471396</c:v>
                </c:pt>
                <c:pt idx="68">
                  <c:v>0.15213358070500926</c:v>
                </c:pt>
                <c:pt idx="69">
                  <c:v>-0.13567073170731703</c:v>
                </c:pt>
                <c:pt idx="70">
                  <c:v>0.23026315789473695</c:v>
                </c:pt>
                <c:pt idx="71">
                  <c:v>0.32847896440129465</c:v>
                </c:pt>
                <c:pt idx="72">
                  <c:v>0.5960365853658538</c:v>
                </c:pt>
                <c:pt idx="73">
                  <c:v>-0.18076477404403246</c:v>
                </c:pt>
                <c:pt idx="74">
                  <c:v>-7.772621809744773E-2</c:v>
                </c:pt>
                <c:pt idx="75">
                  <c:v>1.7084282460136713E-2</c:v>
                </c:pt>
                <c:pt idx="76">
                  <c:v>0.61510128913443829</c:v>
                </c:pt>
                <c:pt idx="77">
                  <c:v>0.60000000000000009</c:v>
                </c:pt>
                <c:pt idx="78">
                  <c:v>0.61658031088082899</c:v>
                </c:pt>
                <c:pt idx="79">
                  <c:v>0.64566929133858264</c:v>
                </c:pt>
                <c:pt idx="80">
                  <c:v>0.71497584541062809</c:v>
                </c:pt>
                <c:pt idx="81">
                  <c:v>0.82363315696649031</c:v>
                </c:pt>
                <c:pt idx="82">
                  <c:v>0.56016042780748654</c:v>
                </c:pt>
                <c:pt idx="83">
                  <c:v>0.35566382460414125</c:v>
                </c:pt>
                <c:pt idx="84">
                  <c:v>-5.2531041069723061E-2</c:v>
                </c:pt>
                <c:pt idx="85">
                  <c:v>0.28005657708628018</c:v>
                </c:pt>
                <c:pt idx="86">
                  <c:v>0.14842767295597481</c:v>
                </c:pt>
                <c:pt idx="87">
                  <c:v>0.20380739081746935</c:v>
                </c:pt>
                <c:pt idx="88">
                  <c:v>-3.8768529076396829E-2</c:v>
                </c:pt>
                <c:pt idx="89">
                  <c:v>-7.8271028037383283E-2</c:v>
                </c:pt>
                <c:pt idx="90">
                  <c:v>-0.25427350427350415</c:v>
                </c:pt>
                <c:pt idx="91">
                  <c:v>-0.23444976076555024</c:v>
                </c:pt>
                <c:pt idx="92">
                  <c:v>-0.22253521126760567</c:v>
                </c:pt>
                <c:pt idx="93">
                  <c:v>-0.13829787234042545</c:v>
                </c:pt>
                <c:pt idx="94">
                  <c:v>-4.7986289631533841E-2</c:v>
                </c:pt>
                <c:pt idx="95">
                  <c:v>-3.3243486073674888E-2</c:v>
                </c:pt>
                <c:pt idx="96">
                  <c:v>8.9717741935483986E-2</c:v>
                </c:pt>
                <c:pt idx="97">
                  <c:v>0.17900552486187826</c:v>
                </c:pt>
                <c:pt idx="98">
                  <c:v>0.24315443592552022</c:v>
                </c:pt>
                <c:pt idx="99">
                  <c:v>8.0930232558139359E-2</c:v>
                </c:pt>
                <c:pt idx="100">
                  <c:v>8.8967971530249157E-2</c:v>
                </c:pt>
                <c:pt idx="101">
                  <c:v>0.19138149556400519</c:v>
                </c:pt>
                <c:pt idx="102">
                  <c:v>0.3839541547277936</c:v>
                </c:pt>
                <c:pt idx="103">
                  <c:v>0.39250000000000007</c:v>
                </c:pt>
                <c:pt idx="104">
                  <c:v>0.22705314009661848</c:v>
                </c:pt>
                <c:pt idx="105">
                  <c:v>6.9584736251402823E-2</c:v>
                </c:pt>
                <c:pt idx="106">
                  <c:v>-4.4104410441044073E-2</c:v>
                </c:pt>
                <c:pt idx="107">
                  <c:v>1.858736059479571E-2</c:v>
                </c:pt>
                <c:pt idx="108">
                  <c:v>0.11378353376503214</c:v>
                </c:pt>
                <c:pt idx="109">
                  <c:v>2.9990627928772273E-2</c:v>
                </c:pt>
                <c:pt idx="110">
                  <c:v>1.5859030837004351E-2</c:v>
                </c:pt>
                <c:pt idx="111">
                  <c:v>-1.2048192771084265E-2</c:v>
                </c:pt>
                <c:pt idx="112">
                  <c:v>0.39215686274509798</c:v>
                </c:pt>
                <c:pt idx="113">
                  <c:v>0.41170212765957448</c:v>
                </c:pt>
                <c:pt idx="114">
                  <c:v>0.39337474120082816</c:v>
                </c:pt>
                <c:pt idx="115">
                  <c:v>0.32585278276481144</c:v>
                </c:pt>
                <c:pt idx="116">
                  <c:v>0.48031496062992107</c:v>
                </c:pt>
                <c:pt idx="117">
                  <c:v>0.62644281217208819</c:v>
                </c:pt>
                <c:pt idx="118">
                  <c:v>0.61111111111111116</c:v>
                </c:pt>
                <c:pt idx="119">
                  <c:v>0.5948905109489051</c:v>
                </c:pt>
                <c:pt idx="120">
                  <c:v>0.47009966777408652</c:v>
                </c:pt>
                <c:pt idx="121">
                  <c:v>0.65514103730664242</c:v>
                </c:pt>
                <c:pt idx="122">
                  <c:v>0.64614050303555959</c:v>
                </c:pt>
                <c:pt idx="123">
                  <c:v>0.77090592334494756</c:v>
                </c:pt>
                <c:pt idx="124">
                  <c:v>0.71909233176838816</c:v>
                </c:pt>
                <c:pt idx="125">
                  <c:v>0.52298417483044468</c:v>
                </c:pt>
                <c:pt idx="126">
                  <c:v>0.57875185735512624</c:v>
                </c:pt>
                <c:pt idx="127">
                  <c:v>0.67366283006093419</c:v>
                </c:pt>
                <c:pt idx="128">
                  <c:v>0.74867021276595769</c:v>
                </c:pt>
                <c:pt idx="129">
                  <c:v>0.88064516129032255</c:v>
                </c:pt>
                <c:pt idx="130">
                  <c:v>0.47516072472238458</c:v>
                </c:pt>
                <c:pt idx="131">
                  <c:v>0.38558352402745988</c:v>
                </c:pt>
                <c:pt idx="132">
                  <c:v>0.36440677966101687</c:v>
                </c:pt>
                <c:pt idx="133">
                  <c:v>0.27267729521715212</c:v>
                </c:pt>
                <c:pt idx="134">
                  <c:v>0.34931506849315053</c:v>
                </c:pt>
                <c:pt idx="135">
                  <c:v>0.18789965568125933</c:v>
                </c:pt>
                <c:pt idx="136">
                  <c:v>0.11834319526627235</c:v>
                </c:pt>
                <c:pt idx="137">
                  <c:v>0.13409203364670952</c:v>
                </c:pt>
                <c:pt idx="138">
                  <c:v>0.10211764705882365</c:v>
                </c:pt>
                <c:pt idx="139">
                  <c:v>6.9579288025890085E-2</c:v>
                </c:pt>
                <c:pt idx="140">
                  <c:v>8.250950570342197E-2</c:v>
                </c:pt>
                <c:pt idx="141">
                  <c:v>-3.7392795883361973E-2</c:v>
                </c:pt>
                <c:pt idx="142">
                  <c:v>0.17432646592709999</c:v>
                </c:pt>
                <c:pt idx="143">
                  <c:v>0.40214698596201504</c:v>
                </c:pt>
                <c:pt idx="144">
                  <c:v>0.45672877846790905</c:v>
                </c:pt>
                <c:pt idx="145">
                  <c:v>0.50539956803455732</c:v>
                </c:pt>
                <c:pt idx="146">
                  <c:v>0.30144474814525579</c:v>
                </c:pt>
                <c:pt idx="147">
                  <c:v>0.4616977225672878</c:v>
                </c:pt>
                <c:pt idx="148">
                  <c:v>0.30240130240130236</c:v>
                </c:pt>
                <c:pt idx="149">
                  <c:v>0.26483420593368212</c:v>
                </c:pt>
                <c:pt idx="150">
                  <c:v>0.35952177625960702</c:v>
                </c:pt>
                <c:pt idx="151">
                  <c:v>0.33509833585476523</c:v>
                </c:pt>
                <c:pt idx="152">
                  <c:v>0.15911485774499479</c:v>
                </c:pt>
                <c:pt idx="153">
                  <c:v>0.18032786885245899</c:v>
                </c:pt>
                <c:pt idx="154">
                  <c:v>0.10222672064777338</c:v>
                </c:pt>
                <c:pt idx="155">
                  <c:v>-0.14929328621908122</c:v>
                </c:pt>
                <c:pt idx="156">
                  <c:v>-0.16657191586128484</c:v>
                </c:pt>
                <c:pt idx="157">
                  <c:v>-0.16786226685796268</c:v>
                </c:pt>
                <c:pt idx="158">
                  <c:v>-0.19171917191719168</c:v>
                </c:pt>
                <c:pt idx="159">
                  <c:v>-0.30509915014164302</c:v>
                </c:pt>
                <c:pt idx="160">
                  <c:v>-0.22031250000000002</c:v>
                </c:pt>
                <c:pt idx="161">
                  <c:v>-0.1114177302518109</c:v>
                </c:pt>
                <c:pt idx="162">
                  <c:v>-0.23052763819095479</c:v>
                </c:pt>
                <c:pt idx="163">
                  <c:v>-0.29320113314447593</c:v>
                </c:pt>
                <c:pt idx="164">
                  <c:v>-0.33727272727272728</c:v>
                </c:pt>
                <c:pt idx="165">
                  <c:v>-0.42210144927536231</c:v>
                </c:pt>
                <c:pt idx="166">
                  <c:v>-0.45883073155800436</c:v>
                </c:pt>
                <c:pt idx="167">
                  <c:v>-0.41813776393215651</c:v>
                </c:pt>
                <c:pt idx="168">
                  <c:v>-0.44201909959072305</c:v>
                </c:pt>
              </c:numCache>
            </c:numRef>
          </c:val>
        </c:ser>
        <c:marker val="1"/>
        <c:axId val="88418944"/>
        <c:axId val="88433024"/>
      </c:lineChart>
      <c:dateAx>
        <c:axId val="88418944"/>
        <c:scaling>
          <c:orientation val="minMax"/>
        </c:scaling>
        <c:axPos val="b"/>
        <c:numFmt formatCode="m/d/yyyy" sourceLinked="1"/>
        <c:tickLblPos val="low"/>
        <c:crossAx val="88433024"/>
        <c:crosses val="autoZero"/>
        <c:auto val="1"/>
        <c:lblOffset val="100"/>
      </c:dateAx>
      <c:valAx>
        <c:axId val="88433024"/>
        <c:scaling>
          <c:orientation val="minMax"/>
        </c:scaling>
        <c:axPos val="l"/>
        <c:majorGridlines/>
        <c:numFmt formatCode="General" sourceLinked="1"/>
        <c:tickLblPos val="nextTo"/>
        <c:crossAx val="884189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data!$N$2</c:f>
              <c:strCache>
                <c:ptCount val="1"/>
                <c:pt idx="0">
                  <c:v>CC Returns</c:v>
                </c:pt>
              </c:strCache>
            </c:strRef>
          </c:tx>
          <c:marker>
            <c:symbol val="none"/>
          </c:marker>
          <c:cat>
            <c:numRef>
              <c:f>data!$A$3:$A$182</c:f>
              <c:numCache>
                <c:formatCode>m/d/yyyy</c:formatCode>
                <c:ptCount val="180"/>
                <c:pt idx="0">
                  <c:v>34060</c:v>
                </c:pt>
                <c:pt idx="1">
                  <c:v>34092</c:v>
                </c:pt>
                <c:pt idx="2">
                  <c:v>34121</c:v>
                </c:pt>
                <c:pt idx="3">
                  <c:v>34151</c:v>
                </c:pt>
                <c:pt idx="4">
                  <c:v>34183</c:v>
                </c:pt>
                <c:pt idx="5">
                  <c:v>34213</c:v>
                </c:pt>
                <c:pt idx="6">
                  <c:v>34243</c:v>
                </c:pt>
                <c:pt idx="7">
                  <c:v>34274</c:v>
                </c:pt>
                <c:pt idx="8">
                  <c:v>34304</c:v>
                </c:pt>
                <c:pt idx="9">
                  <c:v>34337</c:v>
                </c:pt>
                <c:pt idx="10">
                  <c:v>34366</c:v>
                </c:pt>
                <c:pt idx="11">
                  <c:v>34394</c:v>
                </c:pt>
                <c:pt idx="12">
                  <c:v>34428</c:v>
                </c:pt>
                <c:pt idx="13">
                  <c:v>34456</c:v>
                </c:pt>
                <c:pt idx="14">
                  <c:v>34486</c:v>
                </c:pt>
                <c:pt idx="15">
                  <c:v>34516</c:v>
                </c:pt>
                <c:pt idx="16">
                  <c:v>34547</c:v>
                </c:pt>
                <c:pt idx="17">
                  <c:v>34578</c:v>
                </c:pt>
                <c:pt idx="18">
                  <c:v>34610</c:v>
                </c:pt>
                <c:pt idx="19">
                  <c:v>34639</c:v>
                </c:pt>
                <c:pt idx="20">
                  <c:v>34669</c:v>
                </c:pt>
                <c:pt idx="21">
                  <c:v>34702</c:v>
                </c:pt>
                <c:pt idx="22">
                  <c:v>34731</c:v>
                </c:pt>
                <c:pt idx="23">
                  <c:v>34759</c:v>
                </c:pt>
                <c:pt idx="24">
                  <c:v>34792</c:v>
                </c:pt>
                <c:pt idx="25">
                  <c:v>34820</c:v>
                </c:pt>
                <c:pt idx="26">
                  <c:v>34851</c:v>
                </c:pt>
                <c:pt idx="27">
                  <c:v>34883</c:v>
                </c:pt>
                <c:pt idx="28">
                  <c:v>34912</c:v>
                </c:pt>
                <c:pt idx="29">
                  <c:v>34943</c:v>
                </c:pt>
                <c:pt idx="30">
                  <c:v>34974</c:v>
                </c:pt>
                <c:pt idx="31">
                  <c:v>35004</c:v>
                </c:pt>
                <c:pt idx="32">
                  <c:v>35034</c:v>
                </c:pt>
                <c:pt idx="33">
                  <c:v>35066</c:v>
                </c:pt>
                <c:pt idx="34">
                  <c:v>35096</c:v>
                </c:pt>
                <c:pt idx="35">
                  <c:v>35125</c:v>
                </c:pt>
                <c:pt idx="36">
                  <c:v>35156</c:v>
                </c:pt>
                <c:pt idx="37">
                  <c:v>35186</c:v>
                </c:pt>
                <c:pt idx="38">
                  <c:v>35219</c:v>
                </c:pt>
                <c:pt idx="39">
                  <c:v>35247</c:v>
                </c:pt>
                <c:pt idx="40">
                  <c:v>35278</c:v>
                </c:pt>
                <c:pt idx="41">
                  <c:v>35311</c:v>
                </c:pt>
                <c:pt idx="42">
                  <c:v>35339</c:v>
                </c:pt>
                <c:pt idx="43">
                  <c:v>35370</c:v>
                </c:pt>
                <c:pt idx="44">
                  <c:v>35401</c:v>
                </c:pt>
                <c:pt idx="45">
                  <c:v>35432</c:v>
                </c:pt>
                <c:pt idx="46">
                  <c:v>35464</c:v>
                </c:pt>
                <c:pt idx="47">
                  <c:v>35492</c:v>
                </c:pt>
                <c:pt idx="48">
                  <c:v>35521</c:v>
                </c:pt>
                <c:pt idx="49">
                  <c:v>35551</c:v>
                </c:pt>
                <c:pt idx="50">
                  <c:v>35583</c:v>
                </c:pt>
                <c:pt idx="51">
                  <c:v>35612</c:v>
                </c:pt>
                <c:pt idx="52">
                  <c:v>35643</c:v>
                </c:pt>
                <c:pt idx="53">
                  <c:v>35675</c:v>
                </c:pt>
                <c:pt idx="54">
                  <c:v>35704</c:v>
                </c:pt>
                <c:pt idx="55">
                  <c:v>35737</c:v>
                </c:pt>
                <c:pt idx="56">
                  <c:v>35765</c:v>
                </c:pt>
                <c:pt idx="57">
                  <c:v>35797</c:v>
                </c:pt>
                <c:pt idx="58">
                  <c:v>35828</c:v>
                </c:pt>
                <c:pt idx="59">
                  <c:v>35856</c:v>
                </c:pt>
                <c:pt idx="60">
                  <c:v>35886</c:v>
                </c:pt>
                <c:pt idx="61">
                  <c:v>35916</c:v>
                </c:pt>
                <c:pt idx="62">
                  <c:v>35947</c:v>
                </c:pt>
                <c:pt idx="63">
                  <c:v>35977</c:v>
                </c:pt>
                <c:pt idx="64">
                  <c:v>36010</c:v>
                </c:pt>
                <c:pt idx="65">
                  <c:v>36039</c:v>
                </c:pt>
                <c:pt idx="66">
                  <c:v>36069</c:v>
                </c:pt>
                <c:pt idx="67">
                  <c:v>36101</c:v>
                </c:pt>
                <c:pt idx="68">
                  <c:v>36130</c:v>
                </c:pt>
                <c:pt idx="69">
                  <c:v>36164</c:v>
                </c:pt>
                <c:pt idx="70">
                  <c:v>36192</c:v>
                </c:pt>
                <c:pt idx="71">
                  <c:v>36220</c:v>
                </c:pt>
                <c:pt idx="72">
                  <c:v>36251</c:v>
                </c:pt>
                <c:pt idx="73">
                  <c:v>36283</c:v>
                </c:pt>
                <c:pt idx="74">
                  <c:v>36312</c:v>
                </c:pt>
                <c:pt idx="75">
                  <c:v>36342</c:v>
                </c:pt>
                <c:pt idx="76">
                  <c:v>36374</c:v>
                </c:pt>
                <c:pt idx="77">
                  <c:v>36404</c:v>
                </c:pt>
                <c:pt idx="78">
                  <c:v>36434</c:v>
                </c:pt>
                <c:pt idx="79">
                  <c:v>36465</c:v>
                </c:pt>
                <c:pt idx="80">
                  <c:v>36495</c:v>
                </c:pt>
                <c:pt idx="81">
                  <c:v>36528</c:v>
                </c:pt>
                <c:pt idx="82">
                  <c:v>36557</c:v>
                </c:pt>
                <c:pt idx="83">
                  <c:v>36586</c:v>
                </c:pt>
                <c:pt idx="84">
                  <c:v>36619</c:v>
                </c:pt>
                <c:pt idx="85">
                  <c:v>36647</c:v>
                </c:pt>
                <c:pt idx="86">
                  <c:v>36678</c:v>
                </c:pt>
                <c:pt idx="87">
                  <c:v>36710</c:v>
                </c:pt>
                <c:pt idx="88">
                  <c:v>36739</c:v>
                </c:pt>
                <c:pt idx="89">
                  <c:v>36770</c:v>
                </c:pt>
                <c:pt idx="90">
                  <c:v>36801</c:v>
                </c:pt>
                <c:pt idx="91">
                  <c:v>36831</c:v>
                </c:pt>
                <c:pt idx="92">
                  <c:v>36861</c:v>
                </c:pt>
                <c:pt idx="93">
                  <c:v>36893</c:v>
                </c:pt>
                <c:pt idx="94">
                  <c:v>36923</c:v>
                </c:pt>
                <c:pt idx="95">
                  <c:v>36951</c:v>
                </c:pt>
                <c:pt idx="96">
                  <c:v>36983</c:v>
                </c:pt>
                <c:pt idx="97">
                  <c:v>37012</c:v>
                </c:pt>
                <c:pt idx="98">
                  <c:v>37043</c:v>
                </c:pt>
                <c:pt idx="99">
                  <c:v>37074</c:v>
                </c:pt>
                <c:pt idx="100">
                  <c:v>37104</c:v>
                </c:pt>
                <c:pt idx="101">
                  <c:v>37138</c:v>
                </c:pt>
                <c:pt idx="102">
                  <c:v>37165</c:v>
                </c:pt>
                <c:pt idx="103">
                  <c:v>37196</c:v>
                </c:pt>
                <c:pt idx="104">
                  <c:v>37228</c:v>
                </c:pt>
                <c:pt idx="105">
                  <c:v>37258</c:v>
                </c:pt>
                <c:pt idx="106">
                  <c:v>37288</c:v>
                </c:pt>
                <c:pt idx="107">
                  <c:v>37316</c:v>
                </c:pt>
                <c:pt idx="108">
                  <c:v>37347</c:v>
                </c:pt>
                <c:pt idx="109">
                  <c:v>37377</c:v>
                </c:pt>
                <c:pt idx="110">
                  <c:v>37410</c:v>
                </c:pt>
                <c:pt idx="111">
                  <c:v>37438</c:v>
                </c:pt>
                <c:pt idx="112">
                  <c:v>37469</c:v>
                </c:pt>
                <c:pt idx="113">
                  <c:v>37502</c:v>
                </c:pt>
                <c:pt idx="114">
                  <c:v>37530</c:v>
                </c:pt>
                <c:pt idx="115">
                  <c:v>37561</c:v>
                </c:pt>
                <c:pt idx="116">
                  <c:v>37592</c:v>
                </c:pt>
                <c:pt idx="117">
                  <c:v>37623</c:v>
                </c:pt>
                <c:pt idx="118">
                  <c:v>37655</c:v>
                </c:pt>
                <c:pt idx="119">
                  <c:v>37683</c:v>
                </c:pt>
                <c:pt idx="120">
                  <c:v>37712</c:v>
                </c:pt>
                <c:pt idx="121">
                  <c:v>37742</c:v>
                </c:pt>
                <c:pt idx="122">
                  <c:v>37774</c:v>
                </c:pt>
                <c:pt idx="123">
                  <c:v>37803</c:v>
                </c:pt>
                <c:pt idx="124">
                  <c:v>37834</c:v>
                </c:pt>
                <c:pt idx="125">
                  <c:v>37866</c:v>
                </c:pt>
                <c:pt idx="126">
                  <c:v>37895</c:v>
                </c:pt>
                <c:pt idx="127">
                  <c:v>37928</c:v>
                </c:pt>
                <c:pt idx="128">
                  <c:v>37956</c:v>
                </c:pt>
                <c:pt idx="129">
                  <c:v>37988</c:v>
                </c:pt>
                <c:pt idx="130">
                  <c:v>38019</c:v>
                </c:pt>
                <c:pt idx="131">
                  <c:v>38047</c:v>
                </c:pt>
                <c:pt idx="132">
                  <c:v>38078</c:v>
                </c:pt>
                <c:pt idx="133">
                  <c:v>38110</c:v>
                </c:pt>
                <c:pt idx="134">
                  <c:v>38139</c:v>
                </c:pt>
                <c:pt idx="135">
                  <c:v>38169</c:v>
                </c:pt>
                <c:pt idx="136">
                  <c:v>38201</c:v>
                </c:pt>
                <c:pt idx="137">
                  <c:v>38231</c:v>
                </c:pt>
                <c:pt idx="138">
                  <c:v>38261</c:v>
                </c:pt>
                <c:pt idx="139">
                  <c:v>38292</c:v>
                </c:pt>
                <c:pt idx="140">
                  <c:v>38322</c:v>
                </c:pt>
                <c:pt idx="141">
                  <c:v>38355</c:v>
                </c:pt>
                <c:pt idx="142">
                  <c:v>38384</c:v>
                </c:pt>
                <c:pt idx="143">
                  <c:v>38412</c:v>
                </c:pt>
                <c:pt idx="144">
                  <c:v>38443</c:v>
                </c:pt>
                <c:pt idx="145">
                  <c:v>38474</c:v>
                </c:pt>
                <c:pt idx="146">
                  <c:v>38504</c:v>
                </c:pt>
                <c:pt idx="147">
                  <c:v>38534</c:v>
                </c:pt>
                <c:pt idx="148">
                  <c:v>38565</c:v>
                </c:pt>
                <c:pt idx="149">
                  <c:v>38596</c:v>
                </c:pt>
                <c:pt idx="150">
                  <c:v>38628</c:v>
                </c:pt>
                <c:pt idx="151">
                  <c:v>38657</c:v>
                </c:pt>
                <c:pt idx="152">
                  <c:v>38687</c:v>
                </c:pt>
                <c:pt idx="153">
                  <c:v>38720</c:v>
                </c:pt>
                <c:pt idx="154">
                  <c:v>38749</c:v>
                </c:pt>
                <c:pt idx="155">
                  <c:v>38777</c:v>
                </c:pt>
                <c:pt idx="156">
                  <c:v>38810</c:v>
                </c:pt>
                <c:pt idx="157">
                  <c:v>38838</c:v>
                </c:pt>
                <c:pt idx="158">
                  <c:v>38869</c:v>
                </c:pt>
                <c:pt idx="159">
                  <c:v>38901</c:v>
                </c:pt>
                <c:pt idx="160">
                  <c:v>38930</c:v>
                </c:pt>
                <c:pt idx="161">
                  <c:v>38961</c:v>
                </c:pt>
                <c:pt idx="162">
                  <c:v>38992</c:v>
                </c:pt>
                <c:pt idx="163">
                  <c:v>39022</c:v>
                </c:pt>
                <c:pt idx="164">
                  <c:v>39052</c:v>
                </c:pt>
                <c:pt idx="165">
                  <c:v>39085</c:v>
                </c:pt>
                <c:pt idx="166">
                  <c:v>39114</c:v>
                </c:pt>
                <c:pt idx="167">
                  <c:v>39142</c:v>
                </c:pt>
                <c:pt idx="168">
                  <c:v>39174</c:v>
                </c:pt>
                <c:pt idx="169">
                  <c:v>39203</c:v>
                </c:pt>
                <c:pt idx="170">
                  <c:v>39234</c:v>
                </c:pt>
                <c:pt idx="171">
                  <c:v>39265</c:v>
                </c:pt>
                <c:pt idx="172">
                  <c:v>39295</c:v>
                </c:pt>
                <c:pt idx="173">
                  <c:v>39329</c:v>
                </c:pt>
                <c:pt idx="174">
                  <c:v>39356</c:v>
                </c:pt>
                <c:pt idx="175">
                  <c:v>39387</c:v>
                </c:pt>
                <c:pt idx="176">
                  <c:v>39419</c:v>
                </c:pt>
                <c:pt idx="177">
                  <c:v>39449</c:v>
                </c:pt>
                <c:pt idx="178">
                  <c:v>39479</c:v>
                </c:pt>
                <c:pt idx="179">
                  <c:v>39510</c:v>
                </c:pt>
              </c:numCache>
            </c:numRef>
          </c:cat>
          <c:val>
            <c:numRef>
              <c:f>data!$N$3:$N$182</c:f>
              <c:numCache>
                <c:formatCode>General</c:formatCode>
                <c:ptCount val="180"/>
                <c:pt idx="0">
                  <c:v>1.7857617400006253E-2</c:v>
                </c:pt>
                <c:pt idx="1">
                  <c:v>0.21425460389696366</c:v>
                </c:pt>
                <c:pt idx="2">
                  <c:v>2.1202207650602906E-2</c:v>
                </c:pt>
                <c:pt idx="3">
                  <c:v>-2.8370697129215576E-2</c:v>
                </c:pt>
                <c:pt idx="4">
                  <c:v>2.1353124470569061E-2</c:v>
                </c:pt>
                <c:pt idx="5">
                  <c:v>0.11934675763256623</c:v>
                </c:pt>
                <c:pt idx="6">
                  <c:v>-2.5317807984289897E-2</c:v>
                </c:pt>
                <c:pt idx="7">
                  <c:v>-0.18232155679395459</c:v>
                </c:pt>
                <c:pt idx="8">
                  <c:v>0</c:v>
                </c:pt>
                <c:pt idx="9">
                  <c:v>7.4107972153721835E-2</c:v>
                </c:pt>
                <c:pt idx="10">
                  <c:v>-2.8987536873252187E-2</c:v>
                </c:pt>
                <c:pt idx="11">
                  <c:v>4.3172171865208574E-2</c:v>
                </c:pt>
                <c:pt idx="12">
                  <c:v>0.20322824161326841</c:v>
                </c:pt>
                <c:pt idx="13">
                  <c:v>-4.1061486797773925E-2</c:v>
                </c:pt>
                <c:pt idx="14">
                  <c:v>-0.12078153865264005</c:v>
                </c:pt>
                <c:pt idx="15">
                  <c:v>0.13268644115895839</c:v>
                </c:pt>
                <c:pt idx="16">
                  <c:v>-2.3953241022492872E-2</c:v>
                </c:pt>
                <c:pt idx="17">
                  <c:v>-0.20067069546215111</c:v>
                </c:pt>
                <c:pt idx="18">
                  <c:v>0.16362942378180212</c:v>
                </c:pt>
                <c:pt idx="19">
                  <c:v>-1.2658396871923465E-2</c:v>
                </c:pt>
                <c:pt idx="20">
                  <c:v>2.5158559636154931E-2</c:v>
                </c:pt>
                <c:pt idx="21">
                  <c:v>-0.13976194237515885</c:v>
                </c:pt>
                <c:pt idx="22">
                  <c:v>0</c:v>
                </c:pt>
                <c:pt idx="23">
                  <c:v>0</c:v>
                </c:pt>
                <c:pt idx="24">
                  <c:v>-2.1661496781179193E-2</c:v>
                </c:pt>
                <c:pt idx="25">
                  <c:v>0.21581751122213669</c:v>
                </c:pt>
                <c:pt idx="26">
                  <c:v>0.20173964265105629</c:v>
                </c:pt>
                <c:pt idx="27">
                  <c:v>4.6956983087771083E-2</c:v>
                </c:pt>
                <c:pt idx="28">
                  <c:v>7.0826052568612213E-2</c:v>
                </c:pt>
                <c:pt idx="29">
                  <c:v>-5.7158413839948519E-2</c:v>
                </c:pt>
                <c:pt idx="30">
                  <c:v>3.5559302036486926E-2</c:v>
                </c:pt>
                <c:pt idx="31">
                  <c:v>7.5666333073737518E-2</c:v>
                </c:pt>
                <c:pt idx="32">
                  <c:v>-8.1301260832501755E-3</c:v>
                </c:pt>
                <c:pt idx="33">
                  <c:v>-0.22314355131420985</c:v>
                </c:pt>
                <c:pt idx="34">
                  <c:v>4.9761509559063798E-2</c:v>
                </c:pt>
                <c:pt idx="35">
                  <c:v>0.27792589750641628</c:v>
                </c:pt>
                <c:pt idx="36">
                  <c:v>0.15309970758128316</c:v>
                </c:pt>
                <c:pt idx="37">
                  <c:v>0</c:v>
                </c:pt>
                <c:pt idx="38">
                  <c:v>4.0190880583245277E-2</c:v>
                </c:pt>
                <c:pt idx="39">
                  <c:v>-8.2064953054304168E-2</c:v>
                </c:pt>
                <c:pt idx="40">
                  <c:v>0.23100728777442434</c:v>
                </c:pt>
                <c:pt idx="41">
                  <c:v>7.8023802841848001E-3</c:v>
                </c:pt>
                <c:pt idx="42">
                  <c:v>-1.5666116744399463E-2</c:v>
                </c:pt>
                <c:pt idx="43">
                  <c:v>6.371581438610778E-2</c:v>
                </c:pt>
                <c:pt idx="44">
                  <c:v>-0.18975653528147268</c:v>
                </c:pt>
                <c:pt idx="45">
                  <c:v>0.17733401528291545</c:v>
                </c:pt>
                <c:pt idx="46">
                  <c:v>-1.765493523872071E-2</c:v>
                </c:pt>
                <c:pt idx="47">
                  <c:v>-0.12737083681153699</c:v>
                </c:pt>
                <c:pt idx="48">
                  <c:v>8.6331471447028754E-3</c:v>
                </c:pt>
                <c:pt idx="49">
                  <c:v>5.3011015966503663E-2</c:v>
                </c:pt>
                <c:pt idx="50">
                  <c:v>0.2122144807820194</c:v>
                </c:pt>
                <c:pt idx="51">
                  <c:v>4.9313313540505603E-2</c:v>
                </c:pt>
                <c:pt idx="52">
                  <c:v>2.0898649194592365E-3</c:v>
                </c:pt>
                <c:pt idx="53">
                  <c:v>2.0661892063956626E-2</c:v>
                </c:pt>
                <c:pt idx="54">
                  <c:v>-0.23652512001004111</c:v>
                </c:pt>
                <c:pt idx="55">
                  <c:v>5.5429804939330821E-2</c:v>
                </c:pt>
                <c:pt idx="56">
                  <c:v>9.3526058010823546E-2</c:v>
                </c:pt>
                <c:pt idx="57">
                  <c:v>-4.8009219186360842E-2</c:v>
                </c:pt>
                <c:pt idx="58">
                  <c:v>7.8780877853114384E-2</c:v>
                </c:pt>
                <c:pt idx="59">
                  <c:v>0.13731211546442859</c:v>
                </c:pt>
                <c:pt idx="60">
                  <c:v>5.8624843347523541E-2</c:v>
                </c:pt>
                <c:pt idx="61">
                  <c:v>-1.7809443709946974E-3</c:v>
                </c:pt>
                <c:pt idx="62">
                  <c:v>0.10803074421370512</c:v>
                </c:pt>
                <c:pt idx="63">
                  <c:v>-0.24538916026152949</c:v>
                </c:pt>
                <c:pt idx="64">
                  <c:v>-0.28156584543434471</c:v>
                </c:pt>
                <c:pt idx="65">
                  <c:v>0.1365755350057509</c:v>
                </c:pt>
                <c:pt idx="66">
                  <c:v>0.18113882454490507</c:v>
                </c:pt>
                <c:pt idx="67">
                  <c:v>6.1204567317813874E-2</c:v>
                </c:pt>
                <c:pt idx="68">
                  <c:v>0.1964452180350918</c:v>
                </c:pt>
                <c:pt idx="69">
                  <c:v>-7.5985906977921985E-2</c:v>
                </c:pt>
                <c:pt idx="70">
                  <c:v>1.6313575491523787E-2</c:v>
                </c:pt>
                <c:pt idx="71">
                  <c:v>5.9672331486398313E-2</c:v>
                </c:pt>
                <c:pt idx="72">
                  <c:v>0.27425390213933898</c:v>
                </c:pt>
                <c:pt idx="73">
                  <c:v>-1.1594204197350414E-3</c:v>
                </c:pt>
                <c:pt idx="74">
                  <c:v>1.8391322971423669E-2</c:v>
                </c:pt>
                <c:pt idx="75">
                  <c:v>-0.48053727370118121</c:v>
                </c:pt>
                <c:pt idx="76">
                  <c:v>-1.4842573037928852E-2</c:v>
                </c:pt>
                <c:pt idx="77">
                  <c:v>7.9035730676988783E-2</c:v>
                </c:pt>
                <c:pt idx="78">
                  <c:v>9.2322521319696246E-2</c:v>
                </c:pt>
                <c:pt idx="79">
                  <c:v>-2.2293916959212796E-2</c:v>
                </c:pt>
                <c:pt idx="80">
                  <c:v>-9.0971778205726758E-2</c:v>
                </c:pt>
                <c:pt idx="81">
                  <c:v>0.27704367424672527</c:v>
                </c:pt>
                <c:pt idx="82">
                  <c:v>9.3120131477951035E-2</c:v>
                </c:pt>
                <c:pt idx="83">
                  <c:v>0.24316110141810859</c:v>
                </c:pt>
                <c:pt idx="84">
                  <c:v>-0.39265354497396415</c:v>
                </c:pt>
                <c:pt idx="85">
                  <c:v>0.11731144875775922</c:v>
                </c:pt>
                <c:pt idx="86">
                  <c:v>0.11624446622216712</c:v>
                </c:pt>
                <c:pt idx="87">
                  <c:v>-1.8079588504316003E-2</c:v>
                </c:pt>
                <c:pt idx="88">
                  <c:v>-2.4236616230440881E-2</c:v>
                </c:pt>
                <c:pt idx="89">
                  <c:v>8.9345100335849748E-2</c:v>
                </c:pt>
                <c:pt idx="90">
                  <c:v>0.11015668792131936</c:v>
                </c:pt>
                <c:pt idx="91">
                  <c:v>1.8957913744614207E-2</c:v>
                </c:pt>
                <c:pt idx="92">
                  <c:v>-2.9540023075151044E-2</c:v>
                </c:pt>
                <c:pt idx="93">
                  <c:v>0.12100157721818149</c:v>
                </c:pt>
                <c:pt idx="94">
                  <c:v>-4.7377281011011053E-2</c:v>
                </c:pt>
                <c:pt idx="95">
                  <c:v>-0.11509124399067217</c:v>
                </c:pt>
                <c:pt idx="96">
                  <c:v>-9.1788163584946611E-2</c:v>
                </c:pt>
                <c:pt idx="97">
                  <c:v>8.8009368950422804E-3</c:v>
                </c:pt>
                <c:pt idx="98">
                  <c:v>0.16334005996679465</c:v>
                </c:pt>
                <c:pt idx="99">
                  <c:v>-0.24310898255990768</c:v>
                </c:pt>
                <c:pt idx="100">
                  <c:v>-6.6200637155981235E-2</c:v>
                </c:pt>
                <c:pt idx="101">
                  <c:v>-0.12254721808350168</c:v>
                </c:pt>
                <c:pt idx="102">
                  <c:v>0.13639262490555476</c:v>
                </c:pt>
                <c:pt idx="103">
                  <c:v>3.4401426717332317E-2</c:v>
                </c:pt>
                <c:pt idx="104">
                  <c:v>7.3331273085549722E-2</c:v>
                </c:pt>
                <c:pt idx="105">
                  <c:v>0.22067136216882066</c:v>
                </c:pt>
                <c:pt idx="106">
                  <c:v>-3.2010048917900248E-2</c:v>
                </c:pt>
                <c:pt idx="107">
                  <c:v>4.6360769174786506E-3</c:v>
                </c:pt>
                <c:pt idx="108">
                  <c:v>-1.3035566337454979E-2</c:v>
                </c:pt>
                <c:pt idx="109">
                  <c:v>6.1781678613749662E-2</c:v>
                </c:pt>
                <c:pt idx="110">
                  <c:v>2.3510007496353409E-2</c:v>
                </c:pt>
                <c:pt idx="111">
                  <c:v>-0.23570054679136609</c:v>
                </c:pt>
                <c:pt idx="112">
                  <c:v>2.3682484643559105E-2</c:v>
                </c:pt>
                <c:pt idx="113">
                  <c:v>2.7283958948468294E-2</c:v>
                </c:pt>
                <c:pt idx="114">
                  <c:v>0.14254858627471145</c:v>
                </c:pt>
                <c:pt idx="115">
                  <c:v>-9.2083792348802151E-2</c:v>
                </c:pt>
                <c:pt idx="116">
                  <c:v>-6.401372448422521E-2</c:v>
                </c:pt>
                <c:pt idx="117">
                  <c:v>0.108294298147682</c:v>
                </c:pt>
                <c:pt idx="118">
                  <c:v>3.1513265706076807E-2</c:v>
                </c:pt>
                <c:pt idx="119">
                  <c:v>9.3982158360805451E-2</c:v>
                </c:pt>
                <c:pt idx="120">
                  <c:v>-9.1248671465144912E-2</c:v>
                </c:pt>
                <c:pt idx="121">
                  <c:v>4.796656586543753E-2</c:v>
                </c:pt>
                <c:pt idx="122">
                  <c:v>-4.3459433895472604E-3</c:v>
                </c:pt>
                <c:pt idx="123">
                  <c:v>0.10727505805796825</c:v>
                </c:pt>
                <c:pt idx="124">
                  <c:v>3.7624399394727392E-2</c:v>
                </c:pt>
                <c:pt idx="125">
                  <c:v>1.4216475872465625E-2</c:v>
                </c:pt>
                <c:pt idx="126">
                  <c:v>9.2875772326706574E-2</c:v>
                </c:pt>
                <c:pt idx="127">
                  <c:v>1.8115221978405285E-2</c:v>
                </c:pt>
                <c:pt idx="128">
                  <c:v>3.0126705403507179E-2</c:v>
                </c:pt>
                <c:pt idx="129">
                  <c:v>9.8823063978901088E-2</c:v>
                </c:pt>
                <c:pt idx="130">
                  <c:v>2.1394282323287408E-2</c:v>
                </c:pt>
                <c:pt idx="131">
                  <c:v>1.2507269352393961E-2</c:v>
                </c:pt>
                <c:pt idx="132">
                  <c:v>2.7307352950247471E-2</c:v>
                </c:pt>
                <c:pt idx="133">
                  <c:v>4.2513800651750769E-2</c:v>
                </c:pt>
                <c:pt idx="134">
                  <c:v>6.871183445847337E-2</c:v>
                </c:pt>
                <c:pt idx="135">
                  <c:v>7.758025875626362E-2</c:v>
                </c:pt>
                <c:pt idx="136">
                  <c:v>-8.3500354980989067E-2</c:v>
                </c:pt>
                <c:pt idx="137">
                  <c:v>5.0179363954896243E-2</c:v>
                </c:pt>
                <c:pt idx="138">
                  <c:v>0.15125573721906418</c:v>
                </c:pt>
                <c:pt idx="139">
                  <c:v>6.1956306594228995E-2</c:v>
                </c:pt>
                <c:pt idx="140">
                  <c:v>0.1028859736127824</c:v>
                </c:pt>
                <c:pt idx="141">
                  <c:v>-0.14402487512348905</c:v>
                </c:pt>
                <c:pt idx="142">
                  <c:v>-4.1251299548066174E-2</c:v>
                </c:pt>
                <c:pt idx="143">
                  <c:v>-2.8943580263645261E-3</c:v>
                </c:pt>
                <c:pt idx="144">
                  <c:v>-4.2289599566338654E-2</c:v>
                </c:pt>
                <c:pt idx="145">
                  <c:v>0.10098811967919076</c:v>
                </c:pt>
                <c:pt idx="146">
                  <c:v>-5.8698520112852211E-2</c:v>
                </c:pt>
                <c:pt idx="147">
                  <c:v>1.7241806434506173E-2</c:v>
                </c:pt>
                <c:pt idx="148">
                  <c:v>-6.9516294686548921E-2</c:v>
                </c:pt>
                <c:pt idx="149">
                  <c:v>2.1580466323032375E-2</c:v>
                </c:pt>
                <c:pt idx="150">
                  <c:v>0.12128765681391414</c:v>
                </c:pt>
                <c:pt idx="151">
                  <c:v>7.3972886306460525E-2</c:v>
                </c:pt>
                <c:pt idx="152">
                  <c:v>-1.4505826615631354E-2</c:v>
                </c:pt>
                <c:pt idx="153">
                  <c:v>5.4779725753571408E-2</c:v>
                </c:pt>
                <c:pt idx="154">
                  <c:v>0.13605856101526045</c:v>
                </c:pt>
                <c:pt idx="155">
                  <c:v>3.5294377866265575E-2</c:v>
                </c:pt>
                <c:pt idx="156">
                  <c:v>-9.4246021028791642E-3</c:v>
                </c:pt>
                <c:pt idx="157">
                  <c:v>-4.4595244886884655E-2</c:v>
                </c:pt>
                <c:pt idx="158">
                  <c:v>5.7425071619602842E-2</c:v>
                </c:pt>
                <c:pt idx="159">
                  <c:v>-9.81470611395244E-2</c:v>
                </c:pt>
                <c:pt idx="160">
                  <c:v>-9.8784959866162481E-2</c:v>
                </c:pt>
                <c:pt idx="161">
                  <c:v>9.3772418042618114E-2</c:v>
                </c:pt>
                <c:pt idx="162">
                  <c:v>0.10315960296306868</c:v>
                </c:pt>
                <c:pt idx="163">
                  <c:v>-6.7375402472770768E-2</c:v>
                </c:pt>
                <c:pt idx="164">
                  <c:v>3.6297680505787311E-3</c:v>
                </c:pt>
                <c:pt idx="165">
                  <c:v>-1.3680103904080041E-2</c:v>
                </c:pt>
                <c:pt idx="166">
                  <c:v>-0.12296171113483498</c:v>
                </c:pt>
                <c:pt idx="167">
                  <c:v>1.4774362540306852E-2</c:v>
                </c:pt>
                <c:pt idx="168">
                  <c:v>-1.0974047031976675E-2</c:v>
                </c:pt>
                <c:pt idx="169">
                  <c:v>-7.368365900425608E-2</c:v>
                </c:pt>
                <c:pt idx="170">
                  <c:v>-9.3715312711820029E-2</c:v>
                </c:pt>
                <c:pt idx="171">
                  <c:v>1.6976963927129649E-2</c:v>
                </c:pt>
                <c:pt idx="172">
                  <c:v>3.1949079038625247E-2</c:v>
                </c:pt>
                <c:pt idx="173">
                  <c:v>-5.0149783685471676E-2</c:v>
                </c:pt>
                <c:pt idx="174">
                  <c:v>1.820070464684637E-2</c:v>
                </c:pt>
                <c:pt idx="175">
                  <c:v>-0.13175798750885118</c:v>
                </c:pt>
                <c:pt idx="176">
                  <c:v>-0.13333544866386834</c:v>
                </c:pt>
                <c:pt idx="177">
                  <c:v>-7.9346328815310854E-2</c:v>
                </c:pt>
                <c:pt idx="178">
                  <c:v>-5.0460109788973188E-2</c:v>
                </c:pt>
                <c:pt idx="179">
                  <c:v>-2.7134616245923202E-2</c:v>
                </c:pt>
              </c:numCache>
            </c:numRef>
          </c:val>
        </c:ser>
        <c:marker val="1"/>
        <c:axId val="90062848"/>
        <c:axId val="90076672"/>
      </c:lineChart>
      <c:dateAx>
        <c:axId val="90062848"/>
        <c:scaling>
          <c:orientation val="minMax"/>
        </c:scaling>
        <c:axPos val="b"/>
        <c:numFmt formatCode="m/d/yyyy" sourceLinked="1"/>
        <c:tickLblPos val="low"/>
        <c:crossAx val="90076672"/>
        <c:crosses val="autoZero"/>
        <c:auto val="1"/>
        <c:lblOffset val="100"/>
      </c:dateAx>
      <c:valAx>
        <c:axId val="90076672"/>
        <c:scaling>
          <c:orientation val="minMax"/>
        </c:scaling>
        <c:axPos val="l"/>
        <c:majorGridlines/>
        <c:numFmt formatCode="General" sourceLinked="1"/>
        <c:tickLblPos val="nextTo"/>
        <c:crossAx val="900628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strRef>
              <c:f>data!$O$13</c:f>
              <c:strCache>
                <c:ptCount val="1"/>
                <c:pt idx="0">
                  <c:v>CC Annual Returns</c:v>
                </c:pt>
              </c:strCache>
            </c:strRef>
          </c:tx>
          <c:marker>
            <c:symbol val="none"/>
          </c:marker>
          <c:cat>
            <c:numRef>
              <c:f>data!$A$14:$A$182</c:f>
              <c:numCache>
                <c:formatCode>m/d/yyyy</c:formatCode>
                <c:ptCount val="169"/>
                <c:pt idx="0">
                  <c:v>34394</c:v>
                </c:pt>
                <c:pt idx="1">
                  <c:v>34428</c:v>
                </c:pt>
                <c:pt idx="2">
                  <c:v>34456</c:v>
                </c:pt>
                <c:pt idx="3">
                  <c:v>34486</c:v>
                </c:pt>
                <c:pt idx="4">
                  <c:v>34516</c:v>
                </c:pt>
                <c:pt idx="5">
                  <c:v>34547</c:v>
                </c:pt>
                <c:pt idx="6">
                  <c:v>34578</c:v>
                </c:pt>
                <c:pt idx="7">
                  <c:v>34610</c:v>
                </c:pt>
                <c:pt idx="8">
                  <c:v>34639</c:v>
                </c:pt>
                <c:pt idx="9">
                  <c:v>34669</c:v>
                </c:pt>
                <c:pt idx="10">
                  <c:v>34702</c:v>
                </c:pt>
                <c:pt idx="11">
                  <c:v>34731</c:v>
                </c:pt>
                <c:pt idx="12">
                  <c:v>34759</c:v>
                </c:pt>
                <c:pt idx="13">
                  <c:v>34792</c:v>
                </c:pt>
                <c:pt idx="14">
                  <c:v>34820</c:v>
                </c:pt>
                <c:pt idx="15">
                  <c:v>34851</c:v>
                </c:pt>
                <c:pt idx="16">
                  <c:v>34883</c:v>
                </c:pt>
                <c:pt idx="17">
                  <c:v>34912</c:v>
                </c:pt>
                <c:pt idx="18">
                  <c:v>34943</c:v>
                </c:pt>
                <c:pt idx="19">
                  <c:v>34974</c:v>
                </c:pt>
                <c:pt idx="20">
                  <c:v>35004</c:v>
                </c:pt>
                <c:pt idx="21">
                  <c:v>35034</c:v>
                </c:pt>
                <c:pt idx="22">
                  <c:v>35066</c:v>
                </c:pt>
                <c:pt idx="23">
                  <c:v>35096</c:v>
                </c:pt>
                <c:pt idx="24">
                  <c:v>35125</c:v>
                </c:pt>
                <c:pt idx="25">
                  <c:v>35156</c:v>
                </c:pt>
                <c:pt idx="26">
                  <c:v>35186</c:v>
                </c:pt>
                <c:pt idx="27">
                  <c:v>35219</c:v>
                </c:pt>
                <c:pt idx="28">
                  <c:v>35247</c:v>
                </c:pt>
                <c:pt idx="29">
                  <c:v>35278</c:v>
                </c:pt>
                <c:pt idx="30">
                  <c:v>35311</c:v>
                </c:pt>
                <c:pt idx="31">
                  <c:v>35339</c:v>
                </c:pt>
                <c:pt idx="32">
                  <c:v>35370</c:v>
                </c:pt>
                <c:pt idx="33">
                  <c:v>35401</c:v>
                </c:pt>
                <c:pt idx="34">
                  <c:v>35432</c:v>
                </c:pt>
                <c:pt idx="35">
                  <c:v>35464</c:v>
                </c:pt>
                <c:pt idx="36">
                  <c:v>35492</c:v>
                </c:pt>
                <c:pt idx="37">
                  <c:v>35521</c:v>
                </c:pt>
                <c:pt idx="38">
                  <c:v>35551</c:v>
                </c:pt>
                <c:pt idx="39">
                  <c:v>35583</c:v>
                </c:pt>
                <c:pt idx="40">
                  <c:v>35612</c:v>
                </c:pt>
                <c:pt idx="41">
                  <c:v>35643</c:v>
                </c:pt>
                <c:pt idx="42">
                  <c:v>35675</c:v>
                </c:pt>
                <c:pt idx="43">
                  <c:v>35704</c:v>
                </c:pt>
                <c:pt idx="44">
                  <c:v>35737</c:v>
                </c:pt>
                <c:pt idx="45">
                  <c:v>35765</c:v>
                </c:pt>
                <c:pt idx="46">
                  <c:v>35797</c:v>
                </c:pt>
                <c:pt idx="47">
                  <c:v>35828</c:v>
                </c:pt>
                <c:pt idx="48">
                  <c:v>35856</c:v>
                </c:pt>
                <c:pt idx="49">
                  <c:v>35886</c:v>
                </c:pt>
                <c:pt idx="50">
                  <c:v>35916</c:v>
                </c:pt>
                <c:pt idx="51">
                  <c:v>35947</c:v>
                </c:pt>
                <c:pt idx="52">
                  <c:v>35977</c:v>
                </c:pt>
                <c:pt idx="53">
                  <c:v>36010</c:v>
                </c:pt>
                <c:pt idx="54">
                  <c:v>36039</c:v>
                </c:pt>
                <c:pt idx="55">
                  <c:v>36069</c:v>
                </c:pt>
                <c:pt idx="56">
                  <c:v>36101</c:v>
                </c:pt>
                <c:pt idx="57">
                  <c:v>36130</c:v>
                </c:pt>
                <c:pt idx="58">
                  <c:v>36164</c:v>
                </c:pt>
                <c:pt idx="59">
                  <c:v>36192</c:v>
                </c:pt>
                <c:pt idx="60">
                  <c:v>36220</c:v>
                </c:pt>
                <c:pt idx="61">
                  <c:v>36251</c:v>
                </c:pt>
                <c:pt idx="62">
                  <c:v>36283</c:v>
                </c:pt>
                <c:pt idx="63">
                  <c:v>36312</c:v>
                </c:pt>
                <c:pt idx="64">
                  <c:v>36342</c:v>
                </c:pt>
                <c:pt idx="65">
                  <c:v>36374</c:v>
                </c:pt>
                <c:pt idx="66">
                  <c:v>36404</c:v>
                </c:pt>
                <c:pt idx="67">
                  <c:v>36434</c:v>
                </c:pt>
                <c:pt idx="68">
                  <c:v>36465</c:v>
                </c:pt>
                <c:pt idx="69">
                  <c:v>36495</c:v>
                </c:pt>
                <c:pt idx="70">
                  <c:v>36528</c:v>
                </c:pt>
                <c:pt idx="71">
                  <c:v>36557</c:v>
                </c:pt>
                <c:pt idx="72">
                  <c:v>36586</c:v>
                </c:pt>
                <c:pt idx="73">
                  <c:v>36619</c:v>
                </c:pt>
                <c:pt idx="74">
                  <c:v>36647</c:v>
                </c:pt>
                <c:pt idx="75">
                  <c:v>36678</c:v>
                </c:pt>
                <c:pt idx="76">
                  <c:v>36710</c:v>
                </c:pt>
                <c:pt idx="77">
                  <c:v>36739</c:v>
                </c:pt>
                <c:pt idx="78">
                  <c:v>36770</c:v>
                </c:pt>
                <c:pt idx="79">
                  <c:v>36801</c:v>
                </c:pt>
                <c:pt idx="80">
                  <c:v>36831</c:v>
                </c:pt>
                <c:pt idx="81">
                  <c:v>36861</c:v>
                </c:pt>
                <c:pt idx="82">
                  <c:v>36893</c:v>
                </c:pt>
                <c:pt idx="83">
                  <c:v>36923</c:v>
                </c:pt>
                <c:pt idx="84">
                  <c:v>36951</c:v>
                </c:pt>
                <c:pt idx="85">
                  <c:v>36983</c:v>
                </c:pt>
                <c:pt idx="86">
                  <c:v>37012</c:v>
                </c:pt>
                <c:pt idx="87">
                  <c:v>37043</c:v>
                </c:pt>
                <c:pt idx="88">
                  <c:v>37074</c:v>
                </c:pt>
                <c:pt idx="89">
                  <c:v>37104</c:v>
                </c:pt>
                <c:pt idx="90">
                  <c:v>37138</c:v>
                </c:pt>
                <c:pt idx="91">
                  <c:v>37165</c:v>
                </c:pt>
                <c:pt idx="92">
                  <c:v>37196</c:v>
                </c:pt>
                <c:pt idx="93">
                  <c:v>37228</c:v>
                </c:pt>
                <c:pt idx="94">
                  <c:v>37258</c:v>
                </c:pt>
                <c:pt idx="95">
                  <c:v>37288</c:v>
                </c:pt>
                <c:pt idx="96">
                  <c:v>37316</c:v>
                </c:pt>
                <c:pt idx="97">
                  <c:v>37347</c:v>
                </c:pt>
                <c:pt idx="98">
                  <c:v>37377</c:v>
                </c:pt>
                <c:pt idx="99">
                  <c:v>37410</c:v>
                </c:pt>
                <c:pt idx="100">
                  <c:v>37438</c:v>
                </c:pt>
                <c:pt idx="101">
                  <c:v>37469</c:v>
                </c:pt>
                <c:pt idx="102">
                  <c:v>37502</c:v>
                </c:pt>
                <c:pt idx="103">
                  <c:v>37530</c:v>
                </c:pt>
                <c:pt idx="104">
                  <c:v>37561</c:v>
                </c:pt>
                <c:pt idx="105">
                  <c:v>37592</c:v>
                </c:pt>
                <c:pt idx="106">
                  <c:v>37623</c:v>
                </c:pt>
                <c:pt idx="107">
                  <c:v>37655</c:v>
                </c:pt>
                <c:pt idx="108">
                  <c:v>37683</c:v>
                </c:pt>
                <c:pt idx="109">
                  <c:v>37712</c:v>
                </c:pt>
                <c:pt idx="110">
                  <c:v>37742</c:v>
                </c:pt>
                <c:pt idx="111">
                  <c:v>37774</c:v>
                </c:pt>
                <c:pt idx="112">
                  <c:v>37803</c:v>
                </c:pt>
                <c:pt idx="113">
                  <c:v>37834</c:v>
                </c:pt>
                <c:pt idx="114">
                  <c:v>37866</c:v>
                </c:pt>
                <c:pt idx="115">
                  <c:v>37895</c:v>
                </c:pt>
                <c:pt idx="116">
                  <c:v>37928</c:v>
                </c:pt>
                <c:pt idx="117">
                  <c:v>37956</c:v>
                </c:pt>
                <c:pt idx="118">
                  <c:v>37988</c:v>
                </c:pt>
                <c:pt idx="119">
                  <c:v>38019</c:v>
                </c:pt>
                <c:pt idx="120">
                  <c:v>38047</c:v>
                </c:pt>
                <c:pt idx="121">
                  <c:v>38078</c:v>
                </c:pt>
                <c:pt idx="122">
                  <c:v>38110</c:v>
                </c:pt>
                <c:pt idx="123">
                  <c:v>38139</c:v>
                </c:pt>
                <c:pt idx="124">
                  <c:v>38169</c:v>
                </c:pt>
                <c:pt idx="125">
                  <c:v>38201</c:v>
                </c:pt>
                <c:pt idx="126">
                  <c:v>38231</c:v>
                </c:pt>
                <c:pt idx="127">
                  <c:v>38261</c:v>
                </c:pt>
                <c:pt idx="128">
                  <c:v>38292</c:v>
                </c:pt>
                <c:pt idx="129">
                  <c:v>38322</c:v>
                </c:pt>
                <c:pt idx="130">
                  <c:v>38355</c:v>
                </c:pt>
                <c:pt idx="131">
                  <c:v>38384</c:v>
                </c:pt>
                <c:pt idx="132">
                  <c:v>38412</c:v>
                </c:pt>
                <c:pt idx="133">
                  <c:v>38443</c:v>
                </c:pt>
                <c:pt idx="134">
                  <c:v>38474</c:v>
                </c:pt>
                <c:pt idx="135">
                  <c:v>38504</c:v>
                </c:pt>
                <c:pt idx="136">
                  <c:v>38534</c:v>
                </c:pt>
                <c:pt idx="137">
                  <c:v>38565</c:v>
                </c:pt>
                <c:pt idx="138">
                  <c:v>38596</c:v>
                </c:pt>
                <c:pt idx="139">
                  <c:v>38628</c:v>
                </c:pt>
                <c:pt idx="140">
                  <c:v>38657</c:v>
                </c:pt>
                <c:pt idx="141">
                  <c:v>38687</c:v>
                </c:pt>
                <c:pt idx="142">
                  <c:v>38720</c:v>
                </c:pt>
                <c:pt idx="143">
                  <c:v>38749</c:v>
                </c:pt>
                <c:pt idx="144">
                  <c:v>38777</c:v>
                </c:pt>
                <c:pt idx="145">
                  <c:v>38810</c:v>
                </c:pt>
                <c:pt idx="146">
                  <c:v>38838</c:v>
                </c:pt>
                <c:pt idx="147">
                  <c:v>38869</c:v>
                </c:pt>
                <c:pt idx="148">
                  <c:v>38901</c:v>
                </c:pt>
                <c:pt idx="149">
                  <c:v>38930</c:v>
                </c:pt>
                <c:pt idx="150">
                  <c:v>38961</c:v>
                </c:pt>
                <c:pt idx="151">
                  <c:v>38992</c:v>
                </c:pt>
                <c:pt idx="152">
                  <c:v>39022</c:v>
                </c:pt>
                <c:pt idx="153">
                  <c:v>39052</c:v>
                </c:pt>
                <c:pt idx="154">
                  <c:v>39085</c:v>
                </c:pt>
                <c:pt idx="155">
                  <c:v>39114</c:v>
                </c:pt>
                <c:pt idx="156">
                  <c:v>39142</c:v>
                </c:pt>
                <c:pt idx="157">
                  <c:v>39174</c:v>
                </c:pt>
                <c:pt idx="158">
                  <c:v>39203</c:v>
                </c:pt>
                <c:pt idx="159">
                  <c:v>39234</c:v>
                </c:pt>
                <c:pt idx="160">
                  <c:v>39265</c:v>
                </c:pt>
                <c:pt idx="161">
                  <c:v>39295</c:v>
                </c:pt>
                <c:pt idx="162">
                  <c:v>39329</c:v>
                </c:pt>
                <c:pt idx="163">
                  <c:v>39356</c:v>
                </c:pt>
                <c:pt idx="164">
                  <c:v>39387</c:v>
                </c:pt>
                <c:pt idx="165">
                  <c:v>39419</c:v>
                </c:pt>
                <c:pt idx="166">
                  <c:v>39449</c:v>
                </c:pt>
                <c:pt idx="167">
                  <c:v>39479</c:v>
                </c:pt>
                <c:pt idx="168">
                  <c:v>39510</c:v>
                </c:pt>
              </c:numCache>
            </c:numRef>
          </c:cat>
          <c:val>
            <c:numRef>
              <c:f>data!$O$14:$O$182</c:f>
              <c:numCache>
                <c:formatCode>General</c:formatCode>
                <c:ptCount val="169"/>
                <c:pt idx="0">
                  <c:v>0.24629685628892645</c:v>
                </c:pt>
                <c:pt idx="1">
                  <c:v>0.43166748050218856</c:v>
                </c:pt>
                <c:pt idx="2">
                  <c:v>0.1763513898074508</c:v>
                </c:pt>
                <c:pt idx="3">
                  <c:v>3.4367643504207818E-2</c:v>
                </c:pt>
                <c:pt idx="4">
                  <c:v>0.19542478179238171</c:v>
                </c:pt>
                <c:pt idx="5">
                  <c:v>0.15011841629931988</c:v>
                </c:pt>
                <c:pt idx="6">
                  <c:v>-0.16989903679539747</c:v>
                </c:pt>
                <c:pt idx="7">
                  <c:v>1.9048194970694411E-2</c:v>
                </c:pt>
                <c:pt idx="8">
                  <c:v>0.18871135489272559</c:v>
                </c:pt>
                <c:pt idx="9">
                  <c:v>0.2138699145288806</c:v>
                </c:pt>
                <c:pt idx="10">
                  <c:v>0</c:v>
                </c:pt>
                <c:pt idx="11">
                  <c:v>2.8987536873252187E-2</c:v>
                </c:pt>
                <c:pt idx="12">
                  <c:v>-1.4184634991956413E-2</c:v>
                </c:pt>
                <c:pt idx="13">
                  <c:v>-0.239074373386404</c:v>
                </c:pt>
                <c:pt idx="14">
                  <c:v>1.7804624633506686E-2</c:v>
                </c:pt>
                <c:pt idx="15">
                  <c:v>0.34032580593720296</c:v>
                </c:pt>
                <c:pt idx="16">
                  <c:v>0.25459634786601565</c:v>
                </c:pt>
                <c:pt idx="17">
                  <c:v>0.34937564145712086</c:v>
                </c:pt>
                <c:pt idx="18">
                  <c:v>0.49288792307932328</c:v>
                </c:pt>
                <c:pt idx="19">
                  <c:v>0.36481780133400804</c:v>
                </c:pt>
                <c:pt idx="20">
                  <c:v>0.45314253127966919</c:v>
                </c:pt>
                <c:pt idx="21">
                  <c:v>0.41985384556026406</c:v>
                </c:pt>
                <c:pt idx="22">
                  <c:v>0.33647223662121301</c:v>
                </c:pt>
                <c:pt idx="23">
                  <c:v>0.38623374618027684</c:v>
                </c:pt>
                <c:pt idx="24">
                  <c:v>0.66415964368669311</c:v>
                </c:pt>
                <c:pt idx="25">
                  <c:v>0.83892084804915557</c:v>
                </c:pt>
                <c:pt idx="26">
                  <c:v>0.62310333682701891</c:v>
                </c:pt>
                <c:pt idx="27">
                  <c:v>0.46155457475920791</c:v>
                </c:pt>
                <c:pt idx="28">
                  <c:v>0.33253263861713256</c:v>
                </c:pt>
                <c:pt idx="29">
                  <c:v>0.49271387382294468</c:v>
                </c:pt>
                <c:pt idx="30">
                  <c:v>0.5576746679470781</c:v>
                </c:pt>
                <c:pt idx="31">
                  <c:v>0.50644924916619172</c:v>
                </c:pt>
                <c:pt idx="32">
                  <c:v>0.49449873047856185</c:v>
                </c:pt>
                <c:pt idx="33">
                  <c:v>0.31287232128033943</c:v>
                </c:pt>
                <c:pt idx="34">
                  <c:v>0.71334988787746478</c:v>
                </c:pt>
                <c:pt idx="35">
                  <c:v>0.64593344307968015</c:v>
                </c:pt>
                <c:pt idx="36">
                  <c:v>0.24063670876172688</c:v>
                </c:pt>
                <c:pt idx="37">
                  <c:v>9.6170148325146587E-2</c:v>
                </c:pt>
                <c:pt idx="38">
                  <c:v>0.1491811642916504</c:v>
                </c:pt>
                <c:pt idx="39">
                  <c:v>0.32120476449042457</c:v>
                </c:pt>
                <c:pt idx="40">
                  <c:v>0.45258303108523429</c:v>
                </c:pt>
                <c:pt idx="41">
                  <c:v>0.22366560823026918</c:v>
                </c:pt>
                <c:pt idx="42">
                  <c:v>0.23652512001004122</c:v>
                </c:pt>
                <c:pt idx="43">
                  <c:v>1.5666116744399456E-2</c:v>
                </c:pt>
                <c:pt idx="44">
                  <c:v>7.3801072976226803E-3</c:v>
                </c:pt>
                <c:pt idx="45">
                  <c:v>0.29066270058991878</c:v>
                </c:pt>
                <c:pt idx="46">
                  <c:v>6.5319466120642461E-2</c:v>
                </c:pt>
                <c:pt idx="47">
                  <c:v>0.16175527921247759</c:v>
                </c:pt>
                <c:pt idx="48">
                  <c:v>0.42643823148844323</c:v>
                </c:pt>
                <c:pt idx="49">
                  <c:v>0.47642992769126385</c:v>
                </c:pt>
                <c:pt idx="50">
                  <c:v>0.42163796735376535</c:v>
                </c:pt>
                <c:pt idx="51">
                  <c:v>0.3174542307854511</c:v>
                </c:pt>
                <c:pt idx="52">
                  <c:v>2.2751756983416027E-2</c:v>
                </c:pt>
                <c:pt idx="53">
                  <c:v>-0.26090395337038813</c:v>
                </c:pt>
                <c:pt idx="54">
                  <c:v>-0.14499031042859392</c:v>
                </c:pt>
                <c:pt idx="55">
                  <c:v>0.27267363412635248</c:v>
                </c:pt>
                <c:pt idx="56">
                  <c:v>0.27844839650483544</c:v>
                </c:pt>
                <c:pt idx="57">
                  <c:v>0.38136755652910365</c:v>
                </c:pt>
                <c:pt idx="58">
                  <c:v>0.35339086873754261</c:v>
                </c:pt>
                <c:pt idx="59">
                  <c:v>0.29092356637595185</c:v>
                </c:pt>
                <c:pt idx="60">
                  <c:v>0.21328378239792148</c:v>
                </c:pt>
                <c:pt idx="61">
                  <c:v>0.42891284118973694</c:v>
                </c:pt>
                <c:pt idx="62">
                  <c:v>0.42953436514099669</c:v>
                </c:pt>
                <c:pt idx="63">
                  <c:v>0.33989494389871505</c:v>
                </c:pt>
                <c:pt idx="64">
                  <c:v>0.10474683045906344</c:v>
                </c:pt>
                <c:pt idx="65">
                  <c:v>0.37147010285547938</c:v>
                </c:pt>
                <c:pt idx="66">
                  <c:v>0.31393029852671717</c:v>
                </c:pt>
                <c:pt idx="67">
                  <c:v>0.22511399530150844</c:v>
                </c:pt>
                <c:pt idx="68">
                  <c:v>0.14161551102448161</c:v>
                </c:pt>
                <c:pt idx="69">
                  <c:v>-0.14580148521633693</c:v>
                </c:pt>
                <c:pt idx="70">
                  <c:v>0.20722809600831033</c:v>
                </c:pt>
                <c:pt idx="71">
                  <c:v>0.28403465199473754</c:v>
                </c:pt>
                <c:pt idx="72">
                  <c:v>0.46752342192644791</c:v>
                </c:pt>
                <c:pt idx="73">
                  <c:v>-0.19938402518685522</c:v>
                </c:pt>
                <c:pt idx="74">
                  <c:v>-8.0913156009361123E-2</c:v>
                </c:pt>
                <c:pt idx="75">
                  <c:v>1.6939987241382425E-2</c:v>
                </c:pt>
                <c:pt idx="76">
                  <c:v>0.4793976724382476</c:v>
                </c:pt>
                <c:pt idx="77">
                  <c:v>0.47000362924573563</c:v>
                </c:pt>
                <c:pt idx="78">
                  <c:v>0.48031299890459678</c:v>
                </c:pt>
                <c:pt idx="79">
                  <c:v>0.49814716550621974</c:v>
                </c:pt>
                <c:pt idx="80">
                  <c:v>0.53939899621004672</c:v>
                </c:pt>
                <c:pt idx="81">
                  <c:v>0.60083075134062236</c:v>
                </c:pt>
                <c:pt idx="82">
                  <c:v>0.4447886543120787</c:v>
                </c:pt>
                <c:pt idx="83">
                  <c:v>0.30429124182311656</c:v>
                </c:pt>
                <c:pt idx="84">
                  <c:v>-5.3961103585664104E-2</c:v>
                </c:pt>
                <c:pt idx="85">
                  <c:v>0.24690427780335347</c:v>
                </c:pt>
                <c:pt idx="86">
                  <c:v>0.13839376594063654</c:v>
                </c:pt>
                <c:pt idx="87">
                  <c:v>0.18548935968526425</c:v>
                </c:pt>
                <c:pt idx="88">
                  <c:v>-3.9540034370327604E-2</c:v>
                </c:pt>
                <c:pt idx="89">
                  <c:v>-8.1504055295867975E-2</c:v>
                </c:pt>
                <c:pt idx="90">
                  <c:v>-0.29339637371521943</c:v>
                </c:pt>
                <c:pt idx="91">
                  <c:v>-0.26716043673098411</c:v>
                </c:pt>
                <c:pt idx="92">
                  <c:v>-0.25171692375826582</c:v>
                </c:pt>
                <c:pt idx="93">
                  <c:v>-0.14884562759756503</c:v>
                </c:pt>
                <c:pt idx="94">
                  <c:v>-4.9175842646925982E-2</c:v>
                </c:pt>
                <c:pt idx="95">
                  <c:v>-3.3808610553815246E-2</c:v>
                </c:pt>
                <c:pt idx="96">
                  <c:v>8.5918710354335584E-2</c:v>
                </c:pt>
                <c:pt idx="97">
                  <c:v>0.16467130760182708</c:v>
                </c:pt>
                <c:pt idx="98">
                  <c:v>0.21765204932053456</c:v>
                </c:pt>
                <c:pt idx="99">
                  <c:v>7.7821996850093209E-2</c:v>
                </c:pt>
                <c:pt idx="100">
                  <c:v>8.5230432618635055E-2</c:v>
                </c:pt>
                <c:pt idx="101">
                  <c:v>0.17511355441817544</c:v>
                </c:pt>
                <c:pt idx="102">
                  <c:v>0.32494473145014546</c:v>
                </c:pt>
                <c:pt idx="103">
                  <c:v>0.3311006928193021</c:v>
                </c:pt>
                <c:pt idx="104">
                  <c:v>0.2046154737531676</c:v>
                </c:pt>
                <c:pt idx="105">
                  <c:v>6.7270476183392713E-2</c:v>
                </c:pt>
                <c:pt idx="106">
                  <c:v>-4.5106587837745821E-2</c:v>
                </c:pt>
                <c:pt idx="107">
                  <c:v>1.8416726786231286E-2</c:v>
                </c:pt>
                <c:pt idx="108">
                  <c:v>0.10776280822955786</c:v>
                </c:pt>
                <c:pt idx="109">
                  <c:v>2.9549703101868011E-2</c:v>
                </c:pt>
                <c:pt idx="110">
                  <c:v>1.5734590353555924E-2</c:v>
                </c:pt>
                <c:pt idx="111">
                  <c:v>-1.2121360532344737E-2</c:v>
                </c:pt>
                <c:pt idx="112">
                  <c:v>0.33085424431698962</c:v>
                </c:pt>
                <c:pt idx="113">
                  <c:v>0.34479615906815791</c:v>
                </c:pt>
                <c:pt idx="114">
                  <c:v>0.33172867599215511</c:v>
                </c:pt>
                <c:pt idx="115">
                  <c:v>0.28205586204415045</c:v>
                </c:pt>
                <c:pt idx="116">
                  <c:v>0.39225487637135781</c:v>
                </c:pt>
                <c:pt idx="117">
                  <c:v>0.48639530625909022</c:v>
                </c:pt>
                <c:pt idx="118">
                  <c:v>0.47692407209030935</c:v>
                </c:pt>
                <c:pt idx="119">
                  <c:v>0.46680508870751991</c:v>
                </c:pt>
                <c:pt idx="120">
                  <c:v>0.38533019969910859</c:v>
                </c:pt>
                <c:pt idx="121">
                  <c:v>0.5038862241145009</c:v>
                </c:pt>
                <c:pt idx="122">
                  <c:v>0.49843345890081425</c:v>
                </c:pt>
                <c:pt idx="123">
                  <c:v>0.57149123674883484</c:v>
                </c:pt>
                <c:pt idx="124">
                  <c:v>0.54179643744713013</c:v>
                </c:pt>
                <c:pt idx="125">
                  <c:v>0.42067168307141356</c:v>
                </c:pt>
                <c:pt idx="126">
                  <c:v>0.45663457115384404</c:v>
                </c:pt>
                <c:pt idx="127">
                  <c:v>0.51501453604620151</c:v>
                </c:pt>
                <c:pt idx="128">
                  <c:v>0.55885562066202521</c:v>
                </c:pt>
                <c:pt idx="129">
                  <c:v>0.63161488887130046</c:v>
                </c:pt>
                <c:pt idx="130">
                  <c:v>0.3887669497689103</c:v>
                </c:pt>
                <c:pt idx="131">
                  <c:v>0.32612136789755675</c:v>
                </c:pt>
                <c:pt idx="132">
                  <c:v>0.31071974051879819</c:v>
                </c:pt>
                <c:pt idx="133">
                  <c:v>0.24112278800221207</c:v>
                </c:pt>
                <c:pt idx="134">
                  <c:v>0.29959710702965198</c:v>
                </c:pt>
                <c:pt idx="135">
                  <c:v>0.17218675245832651</c:v>
                </c:pt>
                <c:pt idx="136">
                  <c:v>0.11184830013656905</c:v>
                </c:pt>
                <c:pt idx="137">
                  <c:v>0.12583236043100915</c:v>
                </c:pt>
                <c:pt idx="138">
                  <c:v>9.7233462799145548E-2</c:v>
                </c:pt>
                <c:pt idx="139">
                  <c:v>6.7265382393995626E-2</c:v>
                </c:pt>
                <c:pt idx="140">
                  <c:v>7.9281962106227247E-2</c:v>
                </c:pt>
                <c:pt idx="141">
                  <c:v>-3.810983812218656E-2</c:v>
                </c:pt>
                <c:pt idx="142">
                  <c:v>0.16069476275487385</c:v>
                </c:pt>
                <c:pt idx="143">
                  <c:v>0.33800462331820047</c:v>
                </c:pt>
                <c:pt idx="144">
                  <c:v>0.37619335921083052</c:v>
                </c:pt>
                <c:pt idx="145">
                  <c:v>0.40905835667428986</c:v>
                </c:pt>
                <c:pt idx="146">
                  <c:v>0.26347499210821446</c:v>
                </c:pt>
                <c:pt idx="147">
                  <c:v>0.37959858384066941</c:v>
                </c:pt>
                <c:pt idx="148">
                  <c:v>0.26420971626663875</c:v>
                </c:pt>
                <c:pt idx="149">
                  <c:v>0.23494105108702512</c:v>
                </c:pt>
                <c:pt idx="150">
                  <c:v>0.30713300280661088</c:v>
                </c:pt>
                <c:pt idx="151">
                  <c:v>0.28900494895576534</c:v>
                </c:pt>
                <c:pt idx="152">
                  <c:v>0.14765666017653409</c:v>
                </c:pt>
                <c:pt idx="153">
                  <c:v>0.16579225484274404</c:v>
                </c:pt>
                <c:pt idx="154">
                  <c:v>9.7332425185092747E-2</c:v>
                </c:pt>
                <c:pt idx="155">
                  <c:v>-0.16168784696500263</c:v>
                </c:pt>
                <c:pt idx="156">
                  <c:v>-0.18220786229096139</c:v>
                </c:pt>
                <c:pt idx="157">
                  <c:v>-0.18375730722005884</c:v>
                </c:pt>
                <c:pt idx="158">
                  <c:v>-0.21284572133743035</c:v>
                </c:pt>
                <c:pt idx="159">
                  <c:v>-0.36398610566885309</c:v>
                </c:pt>
                <c:pt idx="160">
                  <c:v>-0.24886208060219892</c:v>
                </c:pt>
                <c:pt idx="161">
                  <c:v>-0.11812804169741119</c:v>
                </c:pt>
                <c:pt idx="162">
                  <c:v>-0.26205024342550098</c:v>
                </c:pt>
                <c:pt idx="163">
                  <c:v>-0.34700914174172343</c:v>
                </c:pt>
                <c:pt idx="164">
                  <c:v>-0.41139172677780378</c:v>
                </c:pt>
                <c:pt idx="165">
                  <c:v>-0.54835694349225073</c:v>
                </c:pt>
                <c:pt idx="166">
                  <c:v>-0.61402316840348159</c:v>
                </c:pt>
                <c:pt idx="167">
                  <c:v>-0.54152156705761978</c:v>
                </c:pt>
                <c:pt idx="168">
                  <c:v>-0.58343054584384979</c:v>
                </c:pt>
              </c:numCache>
            </c:numRef>
          </c:val>
        </c:ser>
        <c:marker val="1"/>
        <c:axId val="90601728"/>
        <c:axId val="90703744"/>
      </c:lineChart>
      <c:dateAx>
        <c:axId val="90601728"/>
        <c:scaling>
          <c:orientation val="minMax"/>
        </c:scaling>
        <c:axPos val="b"/>
        <c:numFmt formatCode="m/d/yyyy" sourceLinked="1"/>
        <c:tickLblPos val="low"/>
        <c:crossAx val="90703744"/>
        <c:crosses val="autoZero"/>
        <c:auto val="1"/>
        <c:lblOffset val="100"/>
      </c:dateAx>
      <c:valAx>
        <c:axId val="90703744"/>
        <c:scaling>
          <c:orientation val="minMax"/>
        </c:scaling>
        <c:axPos val="l"/>
        <c:majorGridlines/>
        <c:numFmt formatCode="General" sourceLinked="1"/>
        <c:tickLblPos val="nextTo"/>
        <c:crossAx val="906017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514350</xdr:colOff>
      <xdr:row>0</xdr:row>
      <xdr:rowOff>123825</xdr:rowOff>
    </xdr:from>
    <xdr:to>
      <xdr:col>8</xdr:col>
      <xdr:colOff>209550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96931</xdr:colOff>
      <xdr:row>0</xdr:row>
      <xdr:rowOff>178733</xdr:rowOff>
    </xdr:from>
    <xdr:to>
      <xdr:col>16</xdr:col>
      <xdr:colOff>401731</xdr:colOff>
      <xdr:row>15</xdr:row>
      <xdr:rowOff>64433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459441</xdr:colOff>
      <xdr:row>0</xdr:row>
      <xdr:rowOff>161925</xdr:rowOff>
    </xdr:from>
    <xdr:to>
      <xdr:col>25</xdr:col>
      <xdr:colOff>176493</xdr:colOff>
      <xdr:row>15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516438</xdr:colOff>
      <xdr:row>17</xdr:row>
      <xdr:rowOff>133350</xdr:rowOff>
    </xdr:from>
    <xdr:to>
      <xdr:col>8</xdr:col>
      <xdr:colOff>282133</xdr:colOff>
      <xdr:row>32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130629</xdr:colOff>
      <xdr:row>17</xdr:row>
      <xdr:rowOff>73479</xdr:rowOff>
    </xdr:from>
    <xdr:to>
      <xdr:col>16</xdr:col>
      <xdr:colOff>397329</xdr:colOff>
      <xdr:row>31</xdr:row>
      <xdr:rowOff>149679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416379</xdr:colOff>
      <xdr:row>16</xdr:row>
      <xdr:rowOff>156482</xdr:rowOff>
    </xdr:from>
    <xdr:to>
      <xdr:col>25</xdr:col>
      <xdr:colOff>149679</xdr:colOff>
      <xdr:row>31</xdr:row>
      <xdr:rowOff>42182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83"/>
  <sheetViews>
    <sheetView topLeftCell="A146" workbookViewId="0">
      <selection activeCell="O13" sqref="O13:O182"/>
    </sheetView>
  </sheetViews>
  <sheetFormatPr defaultRowHeight="15"/>
  <cols>
    <col min="1" max="1" width="9.7109375" bestFit="1" customWidth="1"/>
    <col min="9" max="9" width="12" bestFit="1" customWidth="1"/>
    <col min="10" max="10" width="10.5703125" bestFit="1" customWidth="1"/>
    <col min="13" max="13" width="14.7109375" bestFit="1" customWidth="1"/>
  </cols>
  <sheetData>
    <row r="1" spans="1: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t="s">
        <v>8</v>
      </c>
      <c r="J1" t="s">
        <v>7</v>
      </c>
      <c r="K1" t="s">
        <v>9</v>
      </c>
      <c r="L1" t="s">
        <v>11</v>
      </c>
      <c r="M1" t="s">
        <v>13</v>
      </c>
      <c r="N1" t="s">
        <v>15</v>
      </c>
      <c r="O1" t="s">
        <v>17</v>
      </c>
    </row>
    <row r="2" spans="1:15">
      <c r="A2" s="1">
        <v>34043</v>
      </c>
      <c r="B2">
        <v>39.25</v>
      </c>
      <c r="C2">
        <v>40.25</v>
      </c>
      <c r="D2">
        <v>36.75</v>
      </c>
      <c r="E2">
        <v>38</v>
      </c>
      <c r="F2">
        <v>3169200</v>
      </c>
      <c r="G2">
        <v>1.1100000000000001</v>
      </c>
      <c r="I2">
        <f>1000*(1+((G182/G2)-1))</f>
        <v>14738.738738738737</v>
      </c>
      <c r="J2" s="3">
        <f>(G182/G2)^(1/15)-1</f>
        <v>0.19645771566791193</v>
      </c>
      <c r="K2" t="s">
        <v>10</v>
      </c>
      <c r="L2" t="s">
        <v>12</v>
      </c>
      <c r="N2" t="s">
        <v>16</v>
      </c>
    </row>
    <row r="3" spans="1:15">
      <c r="A3" s="1">
        <v>34060</v>
      </c>
      <c r="B3">
        <v>38</v>
      </c>
      <c r="C3">
        <v>40.25</v>
      </c>
      <c r="D3">
        <v>34.25</v>
      </c>
      <c r="E3">
        <v>38.75</v>
      </c>
      <c r="F3">
        <v>4350100</v>
      </c>
      <c r="G3">
        <v>1.1299999999999999</v>
      </c>
      <c r="K3">
        <f>LN(G2)</f>
        <v>0.10436001532424286</v>
      </c>
      <c r="L3">
        <f>(G3/G2)-1</f>
        <v>1.8018018018017834E-2</v>
      </c>
      <c r="N3">
        <f>LN(G3/G2)</f>
        <v>1.7857617400006253E-2</v>
      </c>
    </row>
    <row r="4" spans="1:15">
      <c r="A4" s="1">
        <v>34092</v>
      </c>
      <c r="B4">
        <v>39.5</v>
      </c>
      <c r="C4">
        <v>48.75</v>
      </c>
      <c r="D4">
        <v>39</v>
      </c>
      <c r="E4">
        <v>48</v>
      </c>
      <c r="F4">
        <v>8100100</v>
      </c>
      <c r="G4">
        <v>1.4</v>
      </c>
      <c r="K4">
        <f t="shared" ref="K4:K67" si="0">LN(G3)</f>
        <v>0.12221763272424911</v>
      </c>
      <c r="L4">
        <f t="shared" ref="L4:L67" si="1">(G4/G3)-1</f>
        <v>0.23893805309734506</v>
      </c>
      <c r="N4">
        <f t="shared" ref="N4:N67" si="2">LN(G4/G3)</f>
        <v>0.21425460389696366</v>
      </c>
    </row>
    <row r="5" spans="1:15">
      <c r="A5" s="1">
        <v>34121</v>
      </c>
      <c r="B5">
        <v>48</v>
      </c>
      <c r="C5">
        <v>49.75</v>
      </c>
      <c r="D5">
        <v>44.5</v>
      </c>
      <c r="E5">
        <v>49</v>
      </c>
      <c r="F5">
        <v>4777000</v>
      </c>
      <c r="G5">
        <v>1.43</v>
      </c>
      <c r="K5">
        <f t="shared" si="0"/>
        <v>0.33647223662121289</v>
      </c>
      <c r="L5">
        <f t="shared" si="1"/>
        <v>2.1428571428571352E-2</v>
      </c>
      <c r="N5">
        <f t="shared" si="2"/>
        <v>2.1202207650602906E-2</v>
      </c>
    </row>
    <row r="6" spans="1:15">
      <c r="A6" s="1">
        <v>34151</v>
      </c>
      <c r="B6">
        <v>48.75</v>
      </c>
      <c r="C6">
        <v>54</v>
      </c>
      <c r="D6">
        <v>47.5</v>
      </c>
      <c r="E6">
        <v>47.5</v>
      </c>
      <c r="F6">
        <v>6963800</v>
      </c>
      <c r="G6">
        <v>1.39</v>
      </c>
      <c r="K6">
        <f t="shared" si="0"/>
        <v>0.35767444427181588</v>
      </c>
      <c r="L6">
        <f t="shared" si="1"/>
        <v>-2.7972027972028024E-2</v>
      </c>
      <c r="N6">
        <f t="shared" si="2"/>
        <v>-2.8370697129215576E-2</v>
      </c>
    </row>
    <row r="7" spans="1:15">
      <c r="A7" s="1">
        <v>34183</v>
      </c>
      <c r="B7">
        <v>48.25</v>
      </c>
      <c r="C7">
        <v>50</v>
      </c>
      <c r="D7">
        <v>43.75</v>
      </c>
      <c r="E7">
        <v>48.5</v>
      </c>
      <c r="F7">
        <v>6875200</v>
      </c>
      <c r="G7">
        <v>1.42</v>
      </c>
      <c r="K7">
        <f t="shared" si="0"/>
        <v>0.3293037471426003</v>
      </c>
      <c r="L7">
        <f t="shared" si="1"/>
        <v>2.1582733812949728E-2</v>
      </c>
      <c r="N7">
        <f t="shared" si="2"/>
        <v>2.1353124470569061E-2</v>
      </c>
    </row>
    <row r="8" spans="1:15">
      <c r="A8" s="1">
        <v>34213</v>
      </c>
      <c r="B8">
        <v>48.25</v>
      </c>
      <c r="C8">
        <v>54</v>
      </c>
      <c r="D8">
        <v>26.75</v>
      </c>
      <c r="E8">
        <v>27.38</v>
      </c>
      <c r="F8">
        <v>7666500</v>
      </c>
      <c r="G8">
        <v>1.6</v>
      </c>
      <c r="K8">
        <f t="shared" si="0"/>
        <v>0.35065687161316933</v>
      </c>
      <c r="L8">
        <f t="shared" si="1"/>
        <v>0.12676056338028174</v>
      </c>
      <c r="N8">
        <f t="shared" si="2"/>
        <v>0.11934675763256623</v>
      </c>
    </row>
    <row r="9" spans="1:15">
      <c r="A9" s="1">
        <v>34243</v>
      </c>
      <c r="B9">
        <v>27.5</v>
      </c>
      <c r="C9">
        <v>28</v>
      </c>
      <c r="D9">
        <v>25.25</v>
      </c>
      <c r="E9">
        <v>26.75</v>
      </c>
      <c r="F9">
        <v>4525300</v>
      </c>
      <c r="G9">
        <v>1.56</v>
      </c>
      <c r="K9">
        <f t="shared" si="0"/>
        <v>0.47000362924573563</v>
      </c>
      <c r="L9">
        <f t="shared" si="1"/>
        <v>-2.5000000000000022E-2</v>
      </c>
      <c r="N9">
        <f t="shared" si="2"/>
        <v>-2.5317807984289897E-2</v>
      </c>
    </row>
    <row r="10" spans="1:15">
      <c r="A10" s="1">
        <v>34274</v>
      </c>
      <c r="B10">
        <v>26.25</v>
      </c>
      <c r="C10">
        <v>27.25</v>
      </c>
      <c r="D10">
        <v>20.5</v>
      </c>
      <c r="E10">
        <v>22.25</v>
      </c>
      <c r="F10">
        <v>4839500</v>
      </c>
      <c r="G10">
        <v>1.3</v>
      </c>
      <c r="K10">
        <f t="shared" si="0"/>
        <v>0.44468582126144574</v>
      </c>
      <c r="L10">
        <f t="shared" si="1"/>
        <v>-0.16666666666666663</v>
      </c>
      <c r="N10">
        <f t="shared" si="2"/>
        <v>-0.18232155679395459</v>
      </c>
    </row>
    <row r="11" spans="1:15">
      <c r="A11" s="1">
        <v>34304</v>
      </c>
      <c r="B11">
        <v>22.75</v>
      </c>
      <c r="C11">
        <v>24.75</v>
      </c>
      <c r="D11">
        <v>20.75</v>
      </c>
      <c r="E11">
        <v>22.25</v>
      </c>
      <c r="F11">
        <v>4024000</v>
      </c>
      <c r="G11">
        <v>1.3</v>
      </c>
      <c r="K11">
        <f t="shared" si="0"/>
        <v>0.26236426446749106</v>
      </c>
      <c r="L11">
        <f t="shared" si="1"/>
        <v>0</v>
      </c>
      <c r="N11">
        <f t="shared" si="2"/>
        <v>0</v>
      </c>
    </row>
    <row r="12" spans="1:15">
      <c r="A12" s="1">
        <v>34337</v>
      </c>
      <c r="B12">
        <v>22</v>
      </c>
      <c r="C12">
        <v>24.5</v>
      </c>
      <c r="D12">
        <v>19</v>
      </c>
      <c r="E12">
        <v>24</v>
      </c>
      <c r="F12">
        <v>9264700</v>
      </c>
      <c r="G12">
        <v>1.4</v>
      </c>
      <c r="K12">
        <f t="shared" si="0"/>
        <v>0.26236426446749106</v>
      </c>
      <c r="L12">
        <f t="shared" si="1"/>
        <v>7.6923076923076872E-2</v>
      </c>
      <c r="N12">
        <f t="shared" si="2"/>
        <v>7.4107972153721835E-2</v>
      </c>
    </row>
    <row r="13" spans="1:15">
      <c r="A13" s="1">
        <v>34366</v>
      </c>
      <c r="B13">
        <v>24</v>
      </c>
      <c r="C13">
        <v>25</v>
      </c>
      <c r="D13">
        <v>21.5</v>
      </c>
      <c r="E13">
        <v>23.25</v>
      </c>
      <c r="F13">
        <v>4464200</v>
      </c>
      <c r="G13">
        <v>1.36</v>
      </c>
      <c r="K13">
        <f t="shared" si="0"/>
        <v>0.33647223662121289</v>
      </c>
      <c r="L13">
        <f t="shared" si="1"/>
        <v>-2.857142857142847E-2</v>
      </c>
      <c r="M13" t="s">
        <v>14</v>
      </c>
      <c r="N13">
        <f t="shared" si="2"/>
        <v>-2.8987536873252187E-2</v>
      </c>
      <c r="O13" t="s">
        <v>18</v>
      </c>
    </row>
    <row r="14" spans="1:15">
      <c r="A14" s="1">
        <v>34394</v>
      </c>
      <c r="B14">
        <v>22.75</v>
      </c>
      <c r="C14">
        <v>25.5</v>
      </c>
      <c r="D14">
        <v>21</v>
      </c>
      <c r="E14">
        <v>24.38</v>
      </c>
      <c r="F14">
        <v>7216200</v>
      </c>
      <c r="G14">
        <v>1.42</v>
      </c>
      <c r="K14">
        <f t="shared" si="0"/>
        <v>0.30748469974796072</v>
      </c>
      <c r="L14">
        <f t="shared" si="1"/>
        <v>4.4117647058823373E-2</v>
      </c>
      <c r="M14">
        <f>(G14/G2)-1</f>
        <v>0.27927927927927909</v>
      </c>
      <c r="N14">
        <f t="shared" si="2"/>
        <v>4.3172171865208574E-2</v>
      </c>
      <c r="O14">
        <f>LN(G14/G2)</f>
        <v>0.24629685628892645</v>
      </c>
    </row>
    <row r="15" spans="1:15">
      <c r="A15" s="1">
        <v>34428</v>
      </c>
      <c r="B15">
        <v>23.5</v>
      </c>
      <c r="C15">
        <v>30.75</v>
      </c>
      <c r="D15">
        <v>22.75</v>
      </c>
      <c r="E15">
        <v>29.75</v>
      </c>
      <c r="F15">
        <v>10521900</v>
      </c>
      <c r="G15">
        <v>1.74</v>
      </c>
      <c r="K15">
        <f t="shared" si="0"/>
        <v>0.35065687161316933</v>
      </c>
      <c r="L15">
        <f t="shared" si="1"/>
        <v>0.22535211267605648</v>
      </c>
      <c r="M15">
        <f t="shared" ref="M15:M78" si="3">(G15/G3)-1</f>
        <v>0.5398230088495577</v>
      </c>
      <c r="N15">
        <f t="shared" si="2"/>
        <v>0.20322824161326841</v>
      </c>
      <c r="O15">
        <f t="shared" ref="O15:O78" si="4">LN(G15/G3)</f>
        <v>0.43166748050218856</v>
      </c>
    </row>
    <row r="16" spans="1:15">
      <c r="A16" s="1">
        <v>34456</v>
      </c>
      <c r="B16">
        <v>29.5</v>
      </c>
      <c r="C16">
        <v>30.25</v>
      </c>
      <c r="D16">
        <v>24.5</v>
      </c>
      <c r="E16">
        <v>28.5</v>
      </c>
      <c r="F16">
        <v>6417900</v>
      </c>
      <c r="G16">
        <v>1.67</v>
      </c>
      <c r="K16">
        <f t="shared" si="0"/>
        <v>0.55388511322643763</v>
      </c>
      <c r="L16">
        <f t="shared" si="1"/>
        <v>-4.0229885057471271E-2</v>
      </c>
      <c r="M16">
        <f t="shared" si="3"/>
        <v>0.19285714285714284</v>
      </c>
      <c r="N16">
        <f t="shared" si="2"/>
        <v>-4.1061486797773925E-2</v>
      </c>
      <c r="O16">
        <f t="shared" si="4"/>
        <v>0.1763513898074508</v>
      </c>
    </row>
    <row r="17" spans="1:15">
      <c r="A17" s="1">
        <v>34486</v>
      </c>
      <c r="B17">
        <v>28.5</v>
      </c>
      <c r="C17">
        <v>32.5</v>
      </c>
      <c r="D17">
        <v>24.75</v>
      </c>
      <c r="E17">
        <v>25.25</v>
      </c>
      <c r="F17">
        <v>7613200</v>
      </c>
      <c r="G17">
        <v>1.48</v>
      </c>
      <c r="K17">
        <f t="shared" si="0"/>
        <v>0.51282362642866375</v>
      </c>
      <c r="L17">
        <f t="shared" si="1"/>
        <v>-0.11377245508982037</v>
      </c>
      <c r="M17">
        <f t="shared" si="3"/>
        <v>3.4965034965035002E-2</v>
      </c>
      <c r="N17">
        <f t="shared" si="2"/>
        <v>-0.12078153865264005</v>
      </c>
      <c r="O17">
        <f t="shared" si="4"/>
        <v>3.4367643504207818E-2</v>
      </c>
    </row>
    <row r="18" spans="1:15">
      <c r="A18" s="1">
        <v>34516</v>
      </c>
      <c r="B18">
        <v>25.25</v>
      </c>
      <c r="C18">
        <v>30.75</v>
      </c>
      <c r="D18">
        <v>23.5</v>
      </c>
      <c r="E18">
        <v>29</v>
      </c>
      <c r="F18">
        <v>8886700</v>
      </c>
      <c r="G18">
        <v>1.69</v>
      </c>
      <c r="K18">
        <f t="shared" si="0"/>
        <v>0.39204208777602367</v>
      </c>
      <c r="L18">
        <f t="shared" si="1"/>
        <v>0.14189189189189189</v>
      </c>
      <c r="M18">
        <f t="shared" si="3"/>
        <v>0.21582733812949639</v>
      </c>
      <c r="N18">
        <f t="shared" si="2"/>
        <v>0.13268644115895839</v>
      </c>
      <c r="O18">
        <f t="shared" si="4"/>
        <v>0.19542478179238171</v>
      </c>
    </row>
    <row r="19" spans="1:15">
      <c r="A19" s="1">
        <v>34547</v>
      </c>
      <c r="B19">
        <v>29.25</v>
      </c>
      <c r="C19">
        <v>29.75</v>
      </c>
      <c r="D19">
        <v>26.5</v>
      </c>
      <c r="E19">
        <v>28.25</v>
      </c>
      <c r="F19">
        <v>5132000</v>
      </c>
      <c r="G19">
        <v>1.65</v>
      </c>
      <c r="K19">
        <f t="shared" si="0"/>
        <v>0.52472852893498212</v>
      </c>
      <c r="L19">
        <f t="shared" si="1"/>
        <v>-2.3668639053254448E-2</v>
      </c>
      <c r="M19">
        <f t="shared" si="3"/>
        <v>0.1619718309859155</v>
      </c>
      <c r="N19">
        <f t="shared" si="2"/>
        <v>-2.3953241022492872E-2</v>
      </c>
      <c r="O19">
        <f t="shared" si="4"/>
        <v>0.15011841629931988</v>
      </c>
    </row>
    <row r="20" spans="1:15">
      <c r="A20" s="1">
        <v>34578</v>
      </c>
      <c r="B20">
        <v>28</v>
      </c>
      <c r="C20">
        <v>29.75</v>
      </c>
      <c r="D20">
        <v>22.25</v>
      </c>
      <c r="E20">
        <v>23.06</v>
      </c>
      <c r="F20">
        <v>11053700</v>
      </c>
      <c r="G20">
        <v>1.35</v>
      </c>
      <c r="K20">
        <f t="shared" si="0"/>
        <v>0.50077528791248915</v>
      </c>
      <c r="L20">
        <f t="shared" si="1"/>
        <v>-0.18181818181818177</v>
      </c>
      <c r="M20">
        <f t="shared" si="3"/>
        <v>-0.15625</v>
      </c>
      <c r="N20">
        <f t="shared" si="2"/>
        <v>-0.20067069546215111</v>
      </c>
      <c r="O20">
        <f t="shared" si="4"/>
        <v>-0.16989903679539747</v>
      </c>
    </row>
    <row r="21" spans="1:15">
      <c r="A21" s="1">
        <v>34610</v>
      </c>
      <c r="B21">
        <v>23</v>
      </c>
      <c r="C21">
        <v>28</v>
      </c>
      <c r="D21">
        <v>21.5</v>
      </c>
      <c r="E21">
        <v>27.12</v>
      </c>
      <c r="F21">
        <v>6409900</v>
      </c>
      <c r="G21">
        <v>1.59</v>
      </c>
      <c r="K21">
        <f t="shared" si="0"/>
        <v>0.30010459245033816</v>
      </c>
      <c r="L21">
        <f t="shared" si="1"/>
        <v>0.17777777777777781</v>
      </c>
      <c r="M21">
        <f t="shared" si="3"/>
        <v>1.9230769230769162E-2</v>
      </c>
      <c r="N21">
        <f t="shared" si="2"/>
        <v>0.16362942378180212</v>
      </c>
      <c r="O21">
        <f t="shared" si="4"/>
        <v>1.9048194970694411E-2</v>
      </c>
    </row>
    <row r="22" spans="1:15">
      <c r="A22" s="1">
        <v>34639</v>
      </c>
      <c r="B22">
        <v>26.75</v>
      </c>
      <c r="C22">
        <v>29.25</v>
      </c>
      <c r="D22">
        <v>25.75</v>
      </c>
      <c r="E22">
        <v>26.81</v>
      </c>
      <c r="F22">
        <v>8146000</v>
      </c>
      <c r="G22">
        <v>1.57</v>
      </c>
      <c r="K22">
        <f t="shared" si="0"/>
        <v>0.46373401623214022</v>
      </c>
      <c r="L22">
        <f t="shared" si="1"/>
        <v>-1.2578616352201255E-2</v>
      </c>
      <c r="M22">
        <f t="shared" si="3"/>
        <v>0.20769230769230762</v>
      </c>
      <c r="N22">
        <f t="shared" si="2"/>
        <v>-1.2658396871923465E-2</v>
      </c>
      <c r="O22">
        <f t="shared" si="4"/>
        <v>0.18871135489272559</v>
      </c>
    </row>
    <row r="23" spans="1:15">
      <c r="A23" s="1">
        <v>34669</v>
      </c>
      <c r="B23">
        <v>26.75</v>
      </c>
      <c r="C23">
        <v>28</v>
      </c>
      <c r="D23">
        <v>24.38</v>
      </c>
      <c r="E23">
        <v>27.5</v>
      </c>
      <c r="F23">
        <v>5509700</v>
      </c>
      <c r="G23">
        <v>1.61</v>
      </c>
      <c r="K23">
        <f t="shared" si="0"/>
        <v>0.45107561936021673</v>
      </c>
      <c r="L23">
        <f t="shared" si="1"/>
        <v>2.5477707006369421E-2</v>
      </c>
      <c r="M23">
        <f t="shared" si="3"/>
        <v>0.2384615384615385</v>
      </c>
      <c r="N23">
        <f t="shared" si="2"/>
        <v>2.5158559636154931E-2</v>
      </c>
      <c r="O23">
        <f t="shared" si="4"/>
        <v>0.2138699145288806</v>
      </c>
    </row>
    <row r="24" spans="1:15">
      <c r="A24" s="1">
        <v>34702</v>
      </c>
      <c r="B24">
        <v>27.25</v>
      </c>
      <c r="C24">
        <v>27.38</v>
      </c>
      <c r="D24">
        <v>23.5</v>
      </c>
      <c r="E24">
        <v>24</v>
      </c>
      <c r="F24">
        <v>6581100</v>
      </c>
      <c r="G24">
        <v>1.4</v>
      </c>
      <c r="K24">
        <f t="shared" si="0"/>
        <v>0.47623417899637172</v>
      </c>
      <c r="L24">
        <f t="shared" si="1"/>
        <v>-0.13043478260869579</v>
      </c>
      <c r="M24">
        <f t="shared" si="3"/>
        <v>0</v>
      </c>
      <c r="N24">
        <f t="shared" si="2"/>
        <v>-0.13976194237515885</v>
      </c>
      <c r="O24">
        <f t="shared" si="4"/>
        <v>0</v>
      </c>
    </row>
    <row r="25" spans="1:15">
      <c r="A25" s="1">
        <v>34731</v>
      </c>
      <c r="B25">
        <v>23.88</v>
      </c>
      <c r="C25">
        <v>26.5</v>
      </c>
      <c r="D25">
        <v>22.5</v>
      </c>
      <c r="E25">
        <v>23.88</v>
      </c>
      <c r="F25">
        <v>6867000</v>
      </c>
      <c r="G25">
        <v>1.4</v>
      </c>
      <c r="K25">
        <f t="shared" si="0"/>
        <v>0.33647223662121289</v>
      </c>
      <c r="L25">
        <f t="shared" si="1"/>
        <v>0</v>
      </c>
      <c r="M25">
        <f t="shared" si="3"/>
        <v>2.9411764705882248E-2</v>
      </c>
      <c r="N25">
        <f t="shared" si="2"/>
        <v>0</v>
      </c>
      <c r="O25">
        <f t="shared" si="4"/>
        <v>2.8987536873252187E-2</v>
      </c>
    </row>
    <row r="26" spans="1:15">
      <c r="A26" s="1">
        <v>34759</v>
      </c>
      <c r="B26">
        <v>24</v>
      </c>
      <c r="C26">
        <v>25.69</v>
      </c>
      <c r="D26">
        <v>22.25</v>
      </c>
      <c r="E26">
        <v>24</v>
      </c>
      <c r="F26">
        <v>10330000</v>
      </c>
      <c r="G26">
        <v>1.4</v>
      </c>
      <c r="K26">
        <f t="shared" si="0"/>
        <v>0.33647223662121289</v>
      </c>
      <c r="L26">
        <f t="shared" si="1"/>
        <v>0</v>
      </c>
      <c r="M26">
        <f t="shared" si="3"/>
        <v>-1.4084507042253502E-2</v>
      </c>
      <c r="N26">
        <f t="shared" si="2"/>
        <v>0</v>
      </c>
      <c r="O26">
        <f t="shared" si="4"/>
        <v>-1.4184634991956413E-2</v>
      </c>
    </row>
    <row r="27" spans="1:15">
      <c r="A27" s="1">
        <v>34792</v>
      </c>
      <c r="B27">
        <v>24</v>
      </c>
      <c r="C27">
        <v>26.12</v>
      </c>
      <c r="D27">
        <v>23.25</v>
      </c>
      <c r="E27">
        <v>23.5</v>
      </c>
      <c r="F27">
        <v>10324600</v>
      </c>
      <c r="G27">
        <v>1.37</v>
      </c>
      <c r="K27">
        <f t="shared" si="0"/>
        <v>0.33647223662121289</v>
      </c>
      <c r="L27">
        <f t="shared" si="1"/>
        <v>-2.1428571428571241E-2</v>
      </c>
      <c r="M27">
        <f t="shared" si="3"/>
        <v>-0.21264367816091945</v>
      </c>
      <c r="N27">
        <f t="shared" si="2"/>
        <v>-2.1661496781179193E-2</v>
      </c>
      <c r="O27">
        <f t="shared" si="4"/>
        <v>-0.239074373386404</v>
      </c>
    </row>
    <row r="28" spans="1:15">
      <c r="A28" s="1">
        <v>34820</v>
      </c>
      <c r="B28">
        <v>23.62</v>
      </c>
      <c r="C28">
        <v>31.5</v>
      </c>
      <c r="D28">
        <v>23.5</v>
      </c>
      <c r="E28">
        <v>29.06</v>
      </c>
      <c r="F28">
        <v>13620400</v>
      </c>
      <c r="G28">
        <v>1.7</v>
      </c>
      <c r="K28">
        <f t="shared" si="0"/>
        <v>0.3148107398400336</v>
      </c>
      <c r="L28">
        <f t="shared" si="1"/>
        <v>0.24087591240875894</v>
      </c>
      <c r="M28">
        <f t="shared" si="3"/>
        <v>1.7964071856287456E-2</v>
      </c>
      <c r="N28">
        <f t="shared" si="2"/>
        <v>0.21581751122213669</v>
      </c>
      <c r="O28">
        <f t="shared" si="4"/>
        <v>1.7804624633506686E-2</v>
      </c>
    </row>
    <row r="29" spans="1:15">
      <c r="A29" s="1">
        <v>34851</v>
      </c>
      <c r="B29">
        <v>29.06</v>
      </c>
      <c r="C29">
        <v>37.25</v>
      </c>
      <c r="D29">
        <v>27.75</v>
      </c>
      <c r="E29">
        <v>35.619999999999997</v>
      </c>
      <c r="F29">
        <v>15396500</v>
      </c>
      <c r="G29">
        <v>2.08</v>
      </c>
      <c r="K29">
        <f t="shared" si="0"/>
        <v>0.53062825106217038</v>
      </c>
      <c r="L29">
        <f t="shared" si="1"/>
        <v>0.22352941176470598</v>
      </c>
      <c r="M29">
        <f t="shared" si="3"/>
        <v>0.40540540540540548</v>
      </c>
      <c r="N29">
        <f t="shared" si="2"/>
        <v>0.20173964265105629</v>
      </c>
      <c r="O29">
        <f t="shared" si="4"/>
        <v>0.34032580593720296</v>
      </c>
    </row>
    <row r="30" spans="1:15">
      <c r="A30" s="1">
        <v>34883</v>
      </c>
      <c r="B30">
        <v>35.75</v>
      </c>
      <c r="C30">
        <v>42.25</v>
      </c>
      <c r="D30">
        <v>34.880000000000003</v>
      </c>
      <c r="E30">
        <v>37.380000000000003</v>
      </c>
      <c r="F30">
        <v>14984000</v>
      </c>
      <c r="G30">
        <v>2.1800000000000002</v>
      </c>
      <c r="K30">
        <f t="shared" si="0"/>
        <v>0.73236789371322664</v>
      </c>
      <c r="L30">
        <f t="shared" si="1"/>
        <v>4.8076923076923128E-2</v>
      </c>
      <c r="M30">
        <f t="shared" si="3"/>
        <v>0.28994082840236701</v>
      </c>
      <c r="N30">
        <f t="shared" si="2"/>
        <v>4.6956983087771083E-2</v>
      </c>
      <c r="O30">
        <f t="shared" si="4"/>
        <v>0.25459634786601565</v>
      </c>
    </row>
    <row r="31" spans="1:15">
      <c r="A31" s="1">
        <v>34912</v>
      </c>
      <c r="B31">
        <v>37.380000000000003</v>
      </c>
      <c r="C31">
        <v>40.619999999999997</v>
      </c>
      <c r="D31">
        <v>36.880000000000003</v>
      </c>
      <c r="E31">
        <v>40</v>
      </c>
      <c r="F31">
        <v>6880400</v>
      </c>
      <c r="G31">
        <v>2.34</v>
      </c>
      <c r="K31">
        <f t="shared" si="0"/>
        <v>0.77932487680099771</v>
      </c>
      <c r="L31">
        <f t="shared" si="1"/>
        <v>7.3394495412843819E-2</v>
      </c>
      <c r="M31">
        <f t="shared" si="3"/>
        <v>0.41818181818181821</v>
      </c>
      <c r="N31">
        <f t="shared" si="2"/>
        <v>7.0826052568612213E-2</v>
      </c>
      <c r="O31">
        <f t="shared" si="4"/>
        <v>0.34937564145712086</v>
      </c>
    </row>
    <row r="32" spans="1:15">
      <c r="A32" s="1">
        <v>34943</v>
      </c>
      <c r="B32">
        <v>40</v>
      </c>
      <c r="C32">
        <v>44.25</v>
      </c>
      <c r="D32">
        <v>36</v>
      </c>
      <c r="E32">
        <v>37.880000000000003</v>
      </c>
      <c r="F32">
        <v>20533600</v>
      </c>
      <c r="G32">
        <v>2.21</v>
      </c>
      <c r="K32">
        <f t="shared" si="0"/>
        <v>0.85015092936961001</v>
      </c>
      <c r="L32">
        <f t="shared" si="1"/>
        <v>-5.5555555555555469E-2</v>
      </c>
      <c r="M32">
        <f t="shared" si="3"/>
        <v>0.63703703703703685</v>
      </c>
      <c r="N32">
        <f t="shared" si="2"/>
        <v>-5.7158413839948519E-2</v>
      </c>
      <c r="O32">
        <f t="shared" si="4"/>
        <v>0.49288792307932328</v>
      </c>
    </row>
    <row r="33" spans="1:15">
      <c r="A33" s="1">
        <v>34974</v>
      </c>
      <c r="B33">
        <v>38.380000000000003</v>
      </c>
      <c r="C33">
        <v>39.75</v>
      </c>
      <c r="D33">
        <v>33.880000000000003</v>
      </c>
      <c r="E33">
        <v>39.25</v>
      </c>
      <c r="F33">
        <v>12462000</v>
      </c>
      <c r="G33">
        <v>2.29</v>
      </c>
      <c r="K33">
        <f t="shared" si="0"/>
        <v>0.79299251552966143</v>
      </c>
      <c r="L33">
        <f t="shared" si="1"/>
        <v>3.6199095022624528E-2</v>
      </c>
      <c r="M33">
        <f t="shared" si="3"/>
        <v>0.44025157232704393</v>
      </c>
      <c r="N33">
        <f t="shared" si="2"/>
        <v>3.5559302036486926E-2</v>
      </c>
      <c r="O33">
        <f t="shared" si="4"/>
        <v>0.36481780133400804</v>
      </c>
    </row>
    <row r="34" spans="1:15">
      <c r="A34" s="1">
        <v>35004</v>
      </c>
      <c r="B34">
        <v>39.380000000000003</v>
      </c>
      <c r="C34">
        <v>45.12</v>
      </c>
      <c r="D34">
        <v>38.880000000000003</v>
      </c>
      <c r="E34">
        <v>42.25</v>
      </c>
      <c r="F34">
        <v>11696900</v>
      </c>
      <c r="G34">
        <v>2.4700000000000002</v>
      </c>
      <c r="K34">
        <f t="shared" si="0"/>
        <v>0.82855181756614826</v>
      </c>
      <c r="L34">
        <f t="shared" si="1"/>
        <v>7.8602620087336206E-2</v>
      </c>
      <c r="M34">
        <f t="shared" si="3"/>
        <v>0.5732484076433122</v>
      </c>
      <c r="N34">
        <f t="shared" si="2"/>
        <v>7.5666333073737518E-2</v>
      </c>
      <c r="O34">
        <f t="shared" si="4"/>
        <v>0.45314253127966919</v>
      </c>
    </row>
    <row r="35" spans="1:15">
      <c r="A35" s="1">
        <v>35034</v>
      </c>
      <c r="B35">
        <v>42.12</v>
      </c>
      <c r="C35">
        <v>42.12</v>
      </c>
      <c r="D35">
        <v>19.12</v>
      </c>
      <c r="E35">
        <v>21</v>
      </c>
      <c r="F35">
        <v>7844000</v>
      </c>
      <c r="G35">
        <v>2.4500000000000002</v>
      </c>
      <c r="K35">
        <f t="shared" si="0"/>
        <v>0.90421815063988586</v>
      </c>
      <c r="L35">
        <f t="shared" si="1"/>
        <v>-8.0971659919027994E-3</v>
      </c>
      <c r="M35">
        <f t="shared" si="3"/>
        <v>0.52173913043478271</v>
      </c>
      <c r="N35">
        <f t="shared" si="2"/>
        <v>-8.1301260832501755E-3</v>
      </c>
      <c r="O35">
        <f t="shared" si="4"/>
        <v>0.41985384556026406</v>
      </c>
    </row>
    <row r="36" spans="1:15">
      <c r="A36" s="1">
        <v>35066</v>
      </c>
      <c r="B36">
        <v>21</v>
      </c>
      <c r="C36">
        <v>21</v>
      </c>
      <c r="D36">
        <v>14.5</v>
      </c>
      <c r="E36">
        <v>16.75</v>
      </c>
      <c r="F36">
        <v>16176300</v>
      </c>
      <c r="G36">
        <v>1.96</v>
      </c>
      <c r="K36">
        <f t="shared" si="0"/>
        <v>0.89608802455663572</v>
      </c>
      <c r="L36">
        <f t="shared" si="1"/>
        <v>-0.20000000000000007</v>
      </c>
      <c r="M36">
        <f t="shared" si="3"/>
        <v>0.40000000000000013</v>
      </c>
      <c r="N36">
        <f t="shared" si="2"/>
        <v>-0.22314355131420985</v>
      </c>
      <c r="O36">
        <f t="shared" si="4"/>
        <v>0.33647223662121301</v>
      </c>
    </row>
    <row r="37" spans="1:15">
      <c r="A37" s="1">
        <v>35096</v>
      </c>
      <c r="B37">
        <v>16.88</v>
      </c>
      <c r="C37">
        <v>18</v>
      </c>
      <c r="D37">
        <v>16</v>
      </c>
      <c r="E37">
        <v>17.62</v>
      </c>
      <c r="F37">
        <v>10405200</v>
      </c>
      <c r="G37">
        <v>2.06</v>
      </c>
      <c r="K37">
        <f t="shared" si="0"/>
        <v>0.67294447324242579</v>
      </c>
      <c r="L37">
        <f t="shared" si="1"/>
        <v>5.1020408163265252E-2</v>
      </c>
      <c r="M37">
        <f t="shared" si="3"/>
        <v>0.47142857142857153</v>
      </c>
      <c r="N37">
        <f t="shared" si="2"/>
        <v>4.9761509559063798E-2</v>
      </c>
      <c r="O37">
        <f t="shared" si="4"/>
        <v>0.38623374618027684</v>
      </c>
    </row>
    <row r="38" spans="1:15">
      <c r="A38" s="1">
        <v>35125</v>
      </c>
      <c r="B38">
        <v>18.12</v>
      </c>
      <c r="C38">
        <v>23.62</v>
      </c>
      <c r="D38">
        <v>17.88</v>
      </c>
      <c r="E38">
        <v>23.31</v>
      </c>
      <c r="F38">
        <v>12043100</v>
      </c>
      <c r="G38">
        <v>2.72</v>
      </c>
      <c r="K38">
        <f t="shared" si="0"/>
        <v>0.72270598280148979</v>
      </c>
      <c r="L38">
        <f t="shared" si="1"/>
        <v>0.32038834951456319</v>
      </c>
      <c r="M38">
        <f t="shared" si="3"/>
        <v>0.94285714285714306</v>
      </c>
      <c r="N38">
        <f t="shared" si="2"/>
        <v>0.27792589750641628</v>
      </c>
      <c r="O38">
        <f t="shared" si="4"/>
        <v>0.66415964368669311</v>
      </c>
    </row>
    <row r="39" spans="1:15">
      <c r="A39" s="1">
        <v>35156</v>
      </c>
      <c r="B39">
        <v>24.62</v>
      </c>
      <c r="C39">
        <v>29.38</v>
      </c>
      <c r="D39">
        <v>24.12</v>
      </c>
      <c r="E39">
        <v>27.12</v>
      </c>
      <c r="F39">
        <v>13395300</v>
      </c>
      <c r="G39">
        <v>3.17</v>
      </c>
      <c r="K39">
        <f t="shared" si="0"/>
        <v>1.000631880307906</v>
      </c>
      <c r="L39">
        <f t="shared" si="1"/>
        <v>0.16544117647058809</v>
      </c>
      <c r="M39">
        <f t="shared" si="3"/>
        <v>1.3138686131386859</v>
      </c>
      <c r="N39">
        <f t="shared" si="2"/>
        <v>0.15309970758128316</v>
      </c>
      <c r="O39">
        <f t="shared" si="4"/>
        <v>0.83892084804915557</v>
      </c>
    </row>
    <row r="40" spans="1:15">
      <c r="A40" s="1">
        <v>35186</v>
      </c>
      <c r="B40">
        <v>27.38</v>
      </c>
      <c r="C40">
        <v>29.62</v>
      </c>
      <c r="D40">
        <v>25</v>
      </c>
      <c r="E40">
        <v>27.12</v>
      </c>
      <c r="F40">
        <v>6697700</v>
      </c>
      <c r="G40">
        <v>3.17</v>
      </c>
      <c r="K40">
        <f t="shared" si="0"/>
        <v>1.1537315878891892</v>
      </c>
      <c r="L40">
        <f t="shared" si="1"/>
        <v>0</v>
      </c>
      <c r="M40">
        <f t="shared" si="3"/>
        <v>0.86470588235294121</v>
      </c>
      <c r="N40">
        <f t="shared" si="2"/>
        <v>0</v>
      </c>
      <c r="O40">
        <f t="shared" si="4"/>
        <v>0.62310333682701891</v>
      </c>
    </row>
    <row r="41" spans="1:15">
      <c r="A41" s="1">
        <v>35219</v>
      </c>
      <c r="B41">
        <v>27.12</v>
      </c>
      <c r="C41">
        <v>28.5</v>
      </c>
      <c r="D41">
        <v>25.25</v>
      </c>
      <c r="E41">
        <v>28.25</v>
      </c>
      <c r="F41">
        <v>6477800</v>
      </c>
      <c r="G41">
        <v>3.3</v>
      </c>
      <c r="K41">
        <f t="shared" si="0"/>
        <v>1.1537315878891892</v>
      </c>
      <c r="L41">
        <f t="shared" si="1"/>
        <v>4.1009463722397443E-2</v>
      </c>
      <c r="M41">
        <f t="shared" si="3"/>
        <v>0.58653846153846145</v>
      </c>
      <c r="N41">
        <f t="shared" si="2"/>
        <v>4.0190880583245277E-2</v>
      </c>
      <c r="O41">
        <f t="shared" si="4"/>
        <v>0.46155457475920791</v>
      </c>
    </row>
    <row r="42" spans="1:15">
      <c r="A42" s="1">
        <v>35247</v>
      </c>
      <c r="B42">
        <v>28.12</v>
      </c>
      <c r="C42">
        <v>29.88</v>
      </c>
      <c r="D42">
        <v>23</v>
      </c>
      <c r="E42">
        <v>26</v>
      </c>
      <c r="F42">
        <v>8358000</v>
      </c>
      <c r="G42">
        <v>3.04</v>
      </c>
      <c r="K42">
        <f t="shared" si="0"/>
        <v>1.1939224684724346</v>
      </c>
      <c r="L42">
        <f t="shared" si="1"/>
        <v>-7.878787878787874E-2</v>
      </c>
      <c r="M42">
        <f t="shared" si="3"/>
        <v>0.39449541284403655</v>
      </c>
      <c r="N42">
        <f t="shared" si="2"/>
        <v>-8.2064953054304168E-2</v>
      </c>
      <c r="O42">
        <f t="shared" si="4"/>
        <v>0.33253263861713256</v>
      </c>
    </row>
    <row r="43" spans="1:15">
      <c r="A43" s="1">
        <v>35278</v>
      </c>
      <c r="B43">
        <v>26</v>
      </c>
      <c r="C43">
        <v>34.119999999999997</v>
      </c>
      <c r="D43">
        <v>26</v>
      </c>
      <c r="E43">
        <v>32.75</v>
      </c>
      <c r="F43">
        <v>7568500</v>
      </c>
      <c r="G43">
        <v>3.83</v>
      </c>
      <c r="K43">
        <f t="shared" si="0"/>
        <v>1.1118575154181303</v>
      </c>
      <c r="L43">
        <f t="shared" si="1"/>
        <v>0.25986842105263164</v>
      </c>
      <c r="M43">
        <f t="shared" si="3"/>
        <v>0.63675213675213693</v>
      </c>
      <c r="N43">
        <f t="shared" si="2"/>
        <v>0.23100728777442434</v>
      </c>
      <c r="O43">
        <f t="shared" si="4"/>
        <v>0.49271387382294468</v>
      </c>
    </row>
    <row r="44" spans="1:15">
      <c r="A44" s="1">
        <v>35311</v>
      </c>
      <c r="B44">
        <v>32.25</v>
      </c>
      <c r="C44">
        <v>35.880000000000003</v>
      </c>
      <c r="D44">
        <v>31.75</v>
      </c>
      <c r="E44">
        <v>33</v>
      </c>
      <c r="F44">
        <v>8817400</v>
      </c>
      <c r="G44">
        <v>3.86</v>
      </c>
      <c r="K44">
        <f t="shared" si="0"/>
        <v>1.3428648031925547</v>
      </c>
      <c r="L44">
        <f t="shared" si="1"/>
        <v>7.8328981723236879E-3</v>
      </c>
      <c r="M44">
        <f t="shared" si="3"/>
        <v>0.74660633484162897</v>
      </c>
      <c r="N44">
        <f t="shared" si="2"/>
        <v>7.8023802841848001E-3</v>
      </c>
      <c r="O44">
        <f t="shared" si="4"/>
        <v>0.5576746679470781</v>
      </c>
    </row>
    <row r="45" spans="1:15">
      <c r="A45" s="1">
        <v>35339</v>
      </c>
      <c r="B45">
        <v>33</v>
      </c>
      <c r="C45">
        <v>40.25</v>
      </c>
      <c r="D45">
        <v>32.5</v>
      </c>
      <c r="E45">
        <v>32.5</v>
      </c>
      <c r="F45">
        <v>12282300</v>
      </c>
      <c r="G45">
        <v>3.8</v>
      </c>
      <c r="K45">
        <f t="shared" si="0"/>
        <v>1.3506671834767394</v>
      </c>
      <c r="L45">
        <f t="shared" si="1"/>
        <v>-1.5544041450777257E-2</v>
      </c>
      <c r="M45">
        <f t="shared" si="3"/>
        <v>0.65938864628820948</v>
      </c>
      <c r="N45">
        <f t="shared" si="2"/>
        <v>-1.5666116744399463E-2</v>
      </c>
      <c r="O45">
        <f t="shared" si="4"/>
        <v>0.50644924916619172</v>
      </c>
    </row>
    <row r="46" spans="1:15">
      <c r="A46" s="1">
        <v>35370</v>
      </c>
      <c r="B46">
        <v>32.619999999999997</v>
      </c>
      <c r="C46">
        <v>36.619999999999997</v>
      </c>
      <c r="D46">
        <v>31.75</v>
      </c>
      <c r="E46">
        <v>34.619999999999997</v>
      </c>
      <c r="F46">
        <v>8012600</v>
      </c>
      <c r="G46">
        <v>4.05</v>
      </c>
      <c r="K46">
        <f t="shared" si="0"/>
        <v>1.33500106673234</v>
      </c>
      <c r="L46">
        <f t="shared" si="1"/>
        <v>6.578947368421062E-2</v>
      </c>
      <c r="M46">
        <f t="shared" si="3"/>
        <v>0.63967611336032371</v>
      </c>
      <c r="N46">
        <f t="shared" si="2"/>
        <v>6.371581438610778E-2</v>
      </c>
      <c r="O46">
        <f t="shared" si="4"/>
        <v>0.49449873047856185</v>
      </c>
    </row>
    <row r="47" spans="1:15">
      <c r="A47" s="1">
        <v>35401</v>
      </c>
      <c r="B47">
        <v>34.880000000000003</v>
      </c>
      <c r="C47">
        <v>36.75</v>
      </c>
      <c r="D47">
        <v>28.5</v>
      </c>
      <c r="E47">
        <v>28.62</v>
      </c>
      <c r="F47">
        <v>8335200</v>
      </c>
      <c r="G47">
        <v>3.35</v>
      </c>
      <c r="K47">
        <f t="shared" si="0"/>
        <v>1.3987168811184478</v>
      </c>
      <c r="L47">
        <f t="shared" si="1"/>
        <v>-0.1728395061728395</v>
      </c>
      <c r="M47">
        <f t="shared" si="3"/>
        <v>0.36734693877551017</v>
      </c>
      <c r="N47">
        <f t="shared" si="2"/>
        <v>-0.18975653528147268</v>
      </c>
      <c r="O47">
        <f t="shared" si="4"/>
        <v>0.31287232128033943</v>
      </c>
    </row>
    <row r="48" spans="1:15">
      <c r="A48" s="1">
        <v>35432</v>
      </c>
      <c r="B48">
        <v>28.62</v>
      </c>
      <c r="C48">
        <v>35.880000000000003</v>
      </c>
      <c r="D48">
        <v>27.38</v>
      </c>
      <c r="E48">
        <v>34.25</v>
      </c>
      <c r="F48">
        <v>9437500</v>
      </c>
      <c r="G48">
        <v>4</v>
      </c>
      <c r="K48">
        <f t="shared" si="0"/>
        <v>1.2089603458369751</v>
      </c>
      <c r="L48">
        <f t="shared" si="1"/>
        <v>0.19402985074626855</v>
      </c>
      <c r="M48">
        <f t="shared" si="3"/>
        <v>1.0408163265306123</v>
      </c>
      <c r="N48">
        <f t="shared" si="2"/>
        <v>0.17733401528291545</v>
      </c>
      <c r="O48">
        <f t="shared" si="4"/>
        <v>0.71334988787746478</v>
      </c>
    </row>
    <row r="49" spans="1:15">
      <c r="A49" s="1">
        <v>35464</v>
      </c>
      <c r="B49">
        <v>34.25</v>
      </c>
      <c r="C49">
        <v>37.25</v>
      </c>
      <c r="D49">
        <v>32.75</v>
      </c>
      <c r="E49">
        <v>33.619999999999997</v>
      </c>
      <c r="F49">
        <v>6737900</v>
      </c>
      <c r="G49">
        <v>3.93</v>
      </c>
      <c r="K49">
        <f t="shared" si="0"/>
        <v>1.3862943611198906</v>
      </c>
      <c r="L49">
        <f t="shared" si="1"/>
        <v>-1.749999999999996E-2</v>
      </c>
      <c r="M49">
        <f t="shared" si="3"/>
        <v>0.90776699029126218</v>
      </c>
      <c r="N49">
        <f t="shared" si="2"/>
        <v>-1.765493523872071E-2</v>
      </c>
      <c r="O49">
        <f t="shared" si="4"/>
        <v>0.64593344307968015</v>
      </c>
    </row>
    <row r="50" spans="1:15">
      <c r="A50" s="1">
        <v>35492</v>
      </c>
      <c r="B50">
        <v>33.619999999999997</v>
      </c>
      <c r="C50">
        <v>33.880000000000003</v>
      </c>
      <c r="D50">
        <v>29.38</v>
      </c>
      <c r="E50">
        <v>29.62</v>
      </c>
      <c r="F50">
        <v>9256500</v>
      </c>
      <c r="G50">
        <v>3.46</v>
      </c>
      <c r="K50">
        <f t="shared" si="0"/>
        <v>1.3686394258811698</v>
      </c>
      <c r="L50">
        <f t="shared" si="1"/>
        <v>-0.11959287531806617</v>
      </c>
      <c r="M50">
        <f t="shared" si="3"/>
        <v>0.27205882352941169</v>
      </c>
      <c r="N50">
        <f t="shared" si="2"/>
        <v>-0.12737083681153699</v>
      </c>
      <c r="O50">
        <f t="shared" si="4"/>
        <v>0.24063670876172688</v>
      </c>
    </row>
    <row r="51" spans="1:15">
      <c r="A51" s="1">
        <v>35521</v>
      </c>
      <c r="B51">
        <v>29.62</v>
      </c>
      <c r="C51">
        <v>31.25</v>
      </c>
      <c r="D51">
        <v>26.12</v>
      </c>
      <c r="E51">
        <v>29.88</v>
      </c>
      <c r="F51">
        <v>10096600</v>
      </c>
      <c r="G51">
        <v>3.49</v>
      </c>
      <c r="K51">
        <f t="shared" si="0"/>
        <v>1.2412685890696329</v>
      </c>
      <c r="L51">
        <f t="shared" si="1"/>
        <v>8.6705202312138407E-3</v>
      </c>
      <c r="M51">
        <f t="shared" si="3"/>
        <v>0.10094637223974767</v>
      </c>
      <c r="N51">
        <f t="shared" si="2"/>
        <v>8.6331471447028754E-3</v>
      </c>
      <c r="O51">
        <f t="shared" si="4"/>
        <v>9.6170148325146587E-2</v>
      </c>
    </row>
    <row r="52" spans="1:15">
      <c r="A52" s="1">
        <v>35551</v>
      </c>
      <c r="B52">
        <v>29.88</v>
      </c>
      <c r="C52">
        <v>34</v>
      </c>
      <c r="D52">
        <v>27.88</v>
      </c>
      <c r="E52">
        <v>31.5</v>
      </c>
      <c r="F52">
        <v>10991200</v>
      </c>
      <c r="G52">
        <v>3.68</v>
      </c>
      <c r="K52">
        <f t="shared" si="0"/>
        <v>1.2499017362143359</v>
      </c>
      <c r="L52">
        <f t="shared" si="1"/>
        <v>5.4441260744985565E-2</v>
      </c>
      <c r="M52">
        <f t="shared" si="3"/>
        <v>0.1608832807570979</v>
      </c>
      <c r="N52">
        <f t="shared" si="2"/>
        <v>5.3011015966503663E-2</v>
      </c>
      <c r="O52">
        <f t="shared" si="4"/>
        <v>0.1491811642916504</v>
      </c>
    </row>
    <row r="53" spans="1:15">
      <c r="A53" s="1">
        <v>35583</v>
      </c>
      <c r="B53">
        <v>31.62</v>
      </c>
      <c r="C53">
        <v>39.5</v>
      </c>
      <c r="D53">
        <v>29.5</v>
      </c>
      <c r="E53">
        <v>38.94</v>
      </c>
      <c r="F53">
        <v>13443900</v>
      </c>
      <c r="G53">
        <v>4.55</v>
      </c>
      <c r="K53">
        <f t="shared" si="0"/>
        <v>1.3029127521808397</v>
      </c>
      <c r="L53">
        <f t="shared" si="1"/>
        <v>0.23641304347826075</v>
      </c>
      <c r="M53">
        <f t="shared" si="3"/>
        <v>0.3787878787878789</v>
      </c>
      <c r="N53">
        <f t="shared" si="2"/>
        <v>0.2122144807820194</v>
      </c>
      <c r="O53">
        <f t="shared" si="4"/>
        <v>0.32120476449042457</v>
      </c>
    </row>
    <row r="54" spans="1:15">
      <c r="A54" s="1">
        <v>35612</v>
      </c>
      <c r="B54">
        <v>39</v>
      </c>
      <c r="C54">
        <v>41.62</v>
      </c>
      <c r="D54">
        <v>34.119999999999997</v>
      </c>
      <c r="E54">
        <v>40.94</v>
      </c>
      <c r="F54">
        <v>11350900</v>
      </c>
      <c r="G54">
        <v>4.78</v>
      </c>
      <c r="K54">
        <f t="shared" si="0"/>
        <v>1.5151272329628591</v>
      </c>
      <c r="L54">
        <f t="shared" si="1"/>
        <v>5.0549450549450592E-2</v>
      </c>
      <c r="M54">
        <f t="shared" si="3"/>
        <v>0.57236842105263164</v>
      </c>
      <c r="N54">
        <f t="shared" si="2"/>
        <v>4.9313313540505603E-2</v>
      </c>
      <c r="O54">
        <f t="shared" si="4"/>
        <v>0.45258303108523429</v>
      </c>
    </row>
    <row r="55" spans="1:15">
      <c r="A55" s="1">
        <v>35643</v>
      </c>
      <c r="B55">
        <v>40.75</v>
      </c>
      <c r="C55">
        <v>43.25</v>
      </c>
      <c r="D55">
        <v>37</v>
      </c>
      <c r="E55">
        <v>41</v>
      </c>
      <c r="F55">
        <v>9056700</v>
      </c>
      <c r="G55">
        <v>4.79</v>
      </c>
      <c r="K55">
        <f t="shared" si="0"/>
        <v>1.5644405465033646</v>
      </c>
      <c r="L55">
        <f t="shared" si="1"/>
        <v>2.0920502092049986E-3</v>
      </c>
      <c r="M55">
        <f t="shared" si="3"/>
        <v>0.25065274151436023</v>
      </c>
      <c r="N55">
        <f t="shared" si="2"/>
        <v>2.0898649194592365E-3</v>
      </c>
      <c r="O55">
        <f t="shared" si="4"/>
        <v>0.22366560823026918</v>
      </c>
    </row>
    <row r="56" spans="1:15">
      <c r="A56" s="1">
        <v>35675</v>
      </c>
      <c r="B56">
        <v>41.12</v>
      </c>
      <c r="C56">
        <v>44.75</v>
      </c>
      <c r="D56">
        <v>39.75</v>
      </c>
      <c r="E56">
        <v>41.81</v>
      </c>
      <c r="F56">
        <v>7417100</v>
      </c>
      <c r="G56">
        <v>4.8899999999999997</v>
      </c>
      <c r="K56">
        <f t="shared" si="0"/>
        <v>1.5665304114228238</v>
      </c>
      <c r="L56">
        <f t="shared" si="1"/>
        <v>2.0876826722338038E-2</v>
      </c>
      <c r="M56">
        <f t="shared" si="3"/>
        <v>0.26683937823834203</v>
      </c>
      <c r="N56">
        <f t="shared" si="2"/>
        <v>2.0661892063956626E-2</v>
      </c>
      <c r="O56">
        <f t="shared" si="4"/>
        <v>0.23652512001004122</v>
      </c>
    </row>
    <row r="57" spans="1:15">
      <c r="A57" s="1">
        <v>35704</v>
      </c>
      <c r="B57">
        <v>41.62</v>
      </c>
      <c r="C57">
        <v>41.88</v>
      </c>
      <c r="D57">
        <v>32.119999999999997</v>
      </c>
      <c r="E57">
        <v>33</v>
      </c>
      <c r="F57">
        <v>11894900</v>
      </c>
      <c r="G57">
        <v>3.86</v>
      </c>
      <c r="K57">
        <f t="shared" si="0"/>
        <v>1.5871923034867805</v>
      </c>
      <c r="L57">
        <f t="shared" si="1"/>
        <v>-0.21063394683026582</v>
      </c>
      <c r="M57">
        <f t="shared" si="3"/>
        <v>1.5789473684210575E-2</v>
      </c>
      <c r="N57">
        <f t="shared" si="2"/>
        <v>-0.23652512001004111</v>
      </c>
      <c r="O57">
        <f t="shared" si="4"/>
        <v>1.5666116744399456E-2</v>
      </c>
    </row>
    <row r="58" spans="1:15">
      <c r="A58" s="1">
        <v>35737</v>
      </c>
      <c r="B58">
        <v>33.119999999999997</v>
      </c>
      <c r="C58">
        <v>36</v>
      </c>
      <c r="D58">
        <v>31.25</v>
      </c>
      <c r="E58">
        <v>34.880000000000003</v>
      </c>
      <c r="F58">
        <v>7195700</v>
      </c>
      <c r="G58">
        <v>4.08</v>
      </c>
      <c r="K58">
        <f t="shared" si="0"/>
        <v>1.3506671834767394</v>
      </c>
      <c r="L58">
        <f t="shared" si="1"/>
        <v>5.6994818652849721E-2</v>
      </c>
      <c r="M58">
        <f t="shared" si="3"/>
        <v>7.4074074074075291E-3</v>
      </c>
      <c r="N58">
        <f t="shared" si="2"/>
        <v>5.5429804939330821E-2</v>
      </c>
      <c r="O58">
        <f t="shared" si="4"/>
        <v>7.3801072976226803E-3</v>
      </c>
    </row>
    <row r="59" spans="1:15">
      <c r="A59" s="1">
        <v>35765</v>
      </c>
      <c r="B59">
        <v>35.619999999999997</v>
      </c>
      <c r="C59">
        <v>40.5</v>
      </c>
      <c r="D59">
        <v>35.5</v>
      </c>
      <c r="E59">
        <v>38.380000000000003</v>
      </c>
      <c r="F59">
        <v>6793800</v>
      </c>
      <c r="G59">
        <v>4.4800000000000004</v>
      </c>
      <c r="K59">
        <f t="shared" si="0"/>
        <v>1.4060969884160703</v>
      </c>
      <c r="L59">
        <f t="shared" si="1"/>
        <v>9.8039215686274606E-2</v>
      </c>
      <c r="M59">
        <f t="shared" si="3"/>
        <v>0.33731343283582094</v>
      </c>
      <c r="N59">
        <f t="shared" si="2"/>
        <v>9.3526058010823546E-2</v>
      </c>
      <c r="O59">
        <f t="shared" si="4"/>
        <v>0.29066270058991878</v>
      </c>
    </row>
    <row r="60" spans="1:15">
      <c r="A60" s="1">
        <v>35797</v>
      </c>
      <c r="B60">
        <v>38.380000000000003</v>
      </c>
      <c r="C60">
        <v>38.619999999999997</v>
      </c>
      <c r="D60">
        <v>33.119999999999997</v>
      </c>
      <c r="E60">
        <v>36.56</v>
      </c>
      <c r="F60">
        <v>8776400</v>
      </c>
      <c r="G60">
        <v>4.2699999999999996</v>
      </c>
      <c r="K60">
        <f t="shared" si="0"/>
        <v>1.4996230464268938</v>
      </c>
      <c r="L60">
        <f t="shared" si="1"/>
        <v>-4.6875000000000222E-2</v>
      </c>
      <c r="M60">
        <f t="shared" si="3"/>
        <v>6.7499999999999893E-2</v>
      </c>
      <c r="N60">
        <f t="shared" si="2"/>
        <v>-4.8009219186360842E-2</v>
      </c>
      <c r="O60">
        <f t="shared" si="4"/>
        <v>6.5319466120642461E-2</v>
      </c>
    </row>
    <row r="61" spans="1:15">
      <c r="A61" s="1">
        <v>35828</v>
      </c>
      <c r="B61">
        <v>37</v>
      </c>
      <c r="C61">
        <v>40.119999999999997</v>
      </c>
      <c r="D61">
        <v>36</v>
      </c>
      <c r="E61">
        <v>39.56</v>
      </c>
      <c r="F61">
        <v>8662700</v>
      </c>
      <c r="G61">
        <v>4.62</v>
      </c>
      <c r="K61">
        <f t="shared" si="0"/>
        <v>1.451613827240533</v>
      </c>
      <c r="L61">
        <f t="shared" si="1"/>
        <v>8.1967213114754189E-2</v>
      </c>
      <c r="M61">
        <f t="shared" si="3"/>
        <v>0.17557251908396942</v>
      </c>
      <c r="N61">
        <f t="shared" si="2"/>
        <v>7.8780877853114384E-2</v>
      </c>
      <c r="O61">
        <f t="shared" si="4"/>
        <v>0.16175527921247759</v>
      </c>
    </row>
    <row r="62" spans="1:15">
      <c r="A62" s="1">
        <v>35856</v>
      </c>
      <c r="B62">
        <v>39.56</v>
      </c>
      <c r="C62">
        <v>46.44</v>
      </c>
      <c r="D62">
        <v>38.119999999999997</v>
      </c>
      <c r="E62">
        <v>45.31</v>
      </c>
      <c r="F62">
        <v>7296500</v>
      </c>
      <c r="G62">
        <v>5.3</v>
      </c>
      <c r="K62">
        <f t="shared" si="0"/>
        <v>1.5303947050936475</v>
      </c>
      <c r="L62">
        <f t="shared" si="1"/>
        <v>0.14718614718614709</v>
      </c>
      <c r="M62">
        <f t="shared" si="3"/>
        <v>0.53179190751445082</v>
      </c>
      <c r="N62">
        <f t="shared" si="2"/>
        <v>0.13731211546442859</v>
      </c>
      <c r="O62">
        <f t="shared" si="4"/>
        <v>0.42643823148844323</v>
      </c>
    </row>
    <row r="63" spans="1:15">
      <c r="A63" s="1">
        <v>35886</v>
      </c>
      <c r="B63">
        <v>45.38</v>
      </c>
      <c r="C63">
        <v>49</v>
      </c>
      <c r="D63">
        <v>42.5</v>
      </c>
      <c r="E63">
        <v>48.12</v>
      </c>
      <c r="F63">
        <v>8589500</v>
      </c>
      <c r="G63">
        <v>5.62</v>
      </c>
      <c r="K63">
        <f t="shared" si="0"/>
        <v>1.6677068205580761</v>
      </c>
      <c r="L63">
        <f t="shared" si="1"/>
        <v>6.0377358490566024E-2</v>
      </c>
      <c r="M63">
        <f t="shared" si="3"/>
        <v>0.61031518624641823</v>
      </c>
      <c r="N63">
        <f t="shared" si="2"/>
        <v>5.8624843347523541E-2</v>
      </c>
      <c r="O63">
        <f t="shared" si="4"/>
        <v>0.47642992769126385</v>
      </c>
    </row>
    <row r="64" spans="1:15">
      <c r="A64" s="1">
        <v>35916</v>
      </c>
      <c r="B64">
        <v>48.25</v>
      </c>
      <c r="C64">
        <v>49.88</v>
      </c>
      <c r="D64">
        <v>44.5</v>
      </c>
      <c r="E64">
        <v>48</v>
      </c>
      <c r="F64">
        <v>6179400</v>
      </c>
      <c r="G64">
        <v>5.61</v>
      </c>
      <c r="K64">
        <f t="shared" si="0"/>
        <v>1.7263316639055997</v>
      </c>
      <c r="L64">
        <f t="shared" si="1"/>
        <v>-1.779359430604921E-3</v>
      </c>
      <c r="M64">
        <f t="shared" si="3"/>
        <v>0.52445652173913038</v>
      </c>
      <c r="N64">
        <f t="shared" si="2"/>
        <v>-1.7809443709946974E-3</v>
      </c>
      <c r="O64">
        <f t="shared" si="4"/>
        <v>0.42163796735376535</v>
      </c>
    </row>
    <row r="65" spans="1:15">
      <c r="A65" s="1">
        <v>35947</v>
      </c>
      <c r="B65">
        <v>47.62</v>
      </c>
      <c r="C65">
        <v>54.75</v>
      </c>
      <c r="D65">
        <v>46.56</v>
      </c>
      <c r="E65">
        <v>53.44</v>
      </c>
      <c r="F65">
        <v>8499800</v>
      </c>
      <c r="G65">
        <v>6.25</v>
      </c>
      <c r="K65">
        <f t="shared" si="0"/>
        <v>1.724550719534605</v>
      </c>
      <c r="L65">
        <f t="shared" si="1"/>
        <v>0.11408199643493755</v>
      </c>
      <c r="M65">
        <f t="shared" si="3"/>
        <v>0.37362637362637363</v>
      </c>
      <c r="N65">
        <f t="shared" si="2"/>
        <v>0.10803074421370512</v>
      </c>
      <c r="O65">
        <f t="shared" si="4"/>
        <v>0.3174542307854511</v>
      </c>
    </row>
    <row r="66" spans="1:15">
      <c r="A66" s="1">
        <v>35977</v>
      </c>
      <c r="B66">
        <v>53.62</v>
      </c>
      <c r="C66">
        <v>59.94</v>
      </c>
      <c r="D66">
        <v>41.62</v>
      </c>
      <c r="E66">
        <v>41.88</v>
      </c>
      <c r="F66">
        <v>15583000</v>
      </c>
      <c r="G66">
        <v>4.8899999999999997</v>
      </c>
      <c r="K66">
        <f t="shared" si="0"/>
        <v>1.8325814637483102</v>
      </c>
      <c r="L66">
        <f t="shared" si="1"/>
        <v>-0.21760000000000002</v>
      </c>
      <c r="M66">
        <f t="shared" si="3"/>
        <v>2.3012552301255207E-2</v>
      </c>
      <c r="N66">
        <f t="shared" si="2"/>
        <v>-0.24538916026152949</v>
      </c>
      <c r="O66">
        <f t="shared" si="4"/>
        <v>2.2751756983416027E-2</v>
      </c>
    </row>
    <row r="67" spans="1:15">
      <c r="A67" s="1">
        <v>36010</v>
      </c>
      <c r="B67">
        <v>42.19</v>
      </c>
      <c r="C67">
        <v>43.25</v>
      </c>
      <c r="D67">
        <v>30.88</v>
      </c>
      <c r="E67">
        <v>31.56</v>
      </c>
      <c r="F67">
        <v>16216800</v>
      </c>
      <c r="G67">
        <v>3.69</v>
      </c>
      <c r="K67">
        <f t="shared" si="0"/>
        <v>1.5871923034867805</v>
      </c>
      <c r="L67">
        <f t="shared" si="1"/>
        <v>-0.24539877300613488</v>
      </c>
      <c r="M67">
        <f t="shared" si="3"/>
        <v>-0.2296450939457203</v>
      </c>
      <c r="N67">
        <f t="shared" si="2"/>
        <v>-0.28156584543434471</v>
      </c>
      <c r="O67">
        <f t="shared" si="4"/>
        <v>-0.26090395337038813</v>
      </c>
    </row>
    <row r="68" spans="1:15">
      <c r="A68" s="1">
        <v>36039</v>
      </c>
      <c r="B68">
        <v>31.88</v>
      </c>
      <c r="C68">
        <v>42.25</v>
      </c>
      <c r="D68">
        <v>28.75</v>
      </c>
      <c r="E68">
        <v>36.19</v>
      </c>
      <c r="F68">
        <v>17080500</v>
      </c>
      <c r="G68">
        <v>4.2300000000000004</v>
      </c>
      <c r="K68">
        <f t="shared" ref="K68:K131" si="5">LN(G67)</f>
        <v>1.3056264580524357</v>
      </c>
      <c r="L68">
        <f t="shared" ref="L68:L131" si="6">(G68/G67)-1</f>
        <v>0.14634146341463428</v>
      </c>
      <c r="M68">
        <f t="shared" si="3"/>
        <v>-0.13496932515337412</v>
      </c>
      <c r="N68">
        <f t="shared" ref="N68:N131" si="7">LN(G68/G67)</f>
        <v>0.1365755350057509</v>
      </c>
      <c r="O68">
        <f t="shared" si="4"/>
        <v>-0.14499031042859392</v>
      </c>
    </row>
    <row r="69" spans="1:15">
      <c r="A69" s="1">
        <v>36069</v>
      </c>
      <c r="B69">
        <v>35.5</v>
      </c>
      <c r="C69">
        <v>44.25</v>
      </c>
      <c r="D69">
        <v>31.5</v>
      </c>
      <c r="E69">
        <v>43.38</v>
      </c>
      <c r="F69">
        <v>15355600</v>
      </c>
      <c r="G69">
        <v>5.07</v>
      </c>
      <c r="K69">
        <f t="shared" si="5"/>
        <v>1.4422019930581866</v>
      </c>
      <c r="L69">
        <f t="shared" si="6"/>
        <v>0.19858156028368779</v>
      </c>
      <c r="M69">
        <f t="shared" si="3"/>
        <v>0.3134715025906738</v>
      </c>
      <c r="N69">
        <f t="shared" si="7"/>
        <v>0.18113882454490507</v>
      </c>
      <c r="O69">
        <f t="shared" si="4"/>
        <v>0.27267363412635248</v>
      </c>
    </row>
    <row r="70" spans="1:15">
      <c r="A70" s="1">
        <v>36101</v>
      </c>
      <c r="B70">
        <v>43.62</v>
      </c>
      <c r="C70">
        <v>49.25</v>
      </c>
      <c r="D70">
        <v>41</v>
      </c>
      <c r="E70">
        <v>46.12</v>
      </c>
      <c r="F70">
        <v>11794800</v>
      </c>
      <c r="G70">
        <v>5.39</v>
      </c>
      <c r="K70">
        <f t="shared" si="5"/>
        <v>1.6233408176030919</v>
      </c>
      <c r="L70">
        <f t="shared" si="6"/>
        <v>6.3116370808678379E-2</v>
      </c>
      <c r="M70">
        <f t="shared" si="3"/>
        <v>0.32107843137254899</v>
      </c>
      <c r="N70">
        <f t="shared" si="7"/>
        <v>6.1204567317813874E-2</v>
      </c>
      <c r="O70">
        <f t="shared" si="4"/>
        <v>0.27844839650483544</v>
      </c>
    </row>
    <row r="71" spans="1:15">
      <c r="A71" s="1">
        <v>36130</v>
      </c>
      <c r="B71">
        <v>47.06</v>
      </c>
      <c r="C71">
        <v>56.25</v>
      </c>
      <c r="D71">
        <v>47.06</v>
      </c>
      <c r="E71">
        <v>56.12</v>
      </c>
      <c r="F71">
        <v>8353500</v>
      </c>
      <c r="G71">
        <v>6.56</v>
      </c>
      <c r="K71">
        <f t="shared" si="5"/>
        <v>1.6845453849209058</v>
      </c>
      <c r="L71">
        <f t="shared" si="6"/>
        <v>0.21706864564007411</v>
      </c>
      <c r="M71">
        <f t="shared" si="3"/>
        <v>0.46428571428571397</v>
      </c>
      <c r="N71">
        <f t="shared" si="7"/>
        <v>0.1964452180350918</v>
      </c>
      <c r="O71">
        <f t="shared" si="4"/>
        <v>0.38136755652910365</v>
      </c>
    </row>
    <row r="72" spans="1:15">
      <c r="A72" s="1">
        <v>36164</v>
      </c>
      <c r="B72">
        <v>55.62</v>
      </c>
      <c r="C72">
        <v>56</v>
      </c>
      <c r="D72">
        <v>46.88</v>
      </c>
      <c r="E72">
        <v>52.06</v>
      </c>
      <c r="F72">
        <v>13471100</v>
      </c>
      <c r="G72">
        <v>6.08</v>
      </c>
      <c r="K72">
        <f t="shared" si="5"/>
        <v>1.8809906029559975</v>
      </c>
      <c r="L72">
        <f t="shared" si="6"/>
        <v>-7.3170731707317027E-2</v>
      </c>
      <c r="M72">
        <f t="shared" si="3"/>
        <v>0.4238875878220143</v>
      </c>
      <c r="N72">
        <f t="shared" si="7"/>
        <v>-7.5985906977921985E-2</v>
      </c>
      <c r="O72">
        <f t="shared" si="4"/>
        <v>0.35339086873754261</v>
      </c>
    </row>
    <row r="73" spans="1:15">
      <c r="A73" s="1">
        <v>36192</v>
      </c>
      <c r="B73">
        <v>52.12</v>
      </c>
      <c r="C73">
        <v>54.19</v>
      </c>
      <c r="D73">
        <v>46.38</v>
      </c>
      <c r="E73">
        <v>52.88</v>
      </c>
      <c r="F73">
        <v>8949900</v>
      </c>
      <c r="G73">
        <v>6.18</v>
      </c>
      <c r="K73">
        <f t="shared" si="5"/>
        <v>1.8050046959780757</v>
      </c>
      <c r="L73">
        <f t="shared" si="6"/>
        <v>1.6447368421052655E-2</v>
      </c>
      <c r="M73">
        <f t="shared" si="3"/>
        <v>0.33766233766233755</v>
      </c>
      <c r="N73">
        <f t="shared" si="7"/>
        <v>1.6313575491523787E-2</v>
      </c>
      <c r="O73">
        <f t="shared" si="4"/>
        <v>0.29092356637595185</v>
      </c>
    </row>
    <row r="74" spans="1:15">
      <c r="A74" s="1">
        <v>36220</v>
      </c>
      <c r="B74">
        <v>53.38</v>
      </c>
      <c r="C74">
        <v>63.75</v>
      </c>
      <c r="D74">
        <v>27.88</v>
      </c>
      <c r="E74">
        <v>28.06</v>
      </c>
      <c r="F74">
        <v>9075400</v>
      </c>
      <c r="G74">
        <v>6.56</v>
      </c>
      <c r="K74">
        <f t="shared" si="5"/>
        <v>1.8213182714695995</v>
      </c>
      <c r="L74">
        <f t="shared" si="6"/>
        <v>6.1488673139158623E-2</v>
      </c>
      <c r="M74">
        <f t="shared" si="3"/>
        <v>0.23773584905660372</v>
      </c>
      <c r="N74">
        <f t="shared" si="7"/>
        <v>5.9672331486398313E-2</v>
      </c>
      <c r="O74">
        <f t="shared" si="4"/>
        <v>0.21328378239792148</v>
      </c>
    </row>
    <row r="75" spans="1:15">
      <c r="A75" s="1">
        <v>36251</v>
      </c>
      <c r="B75">
        <v>28.25</v>
      </c>
      <c r="C75">
        <v>39</v>
      </c>
      <c r="D75">
        <v>28.25</v>
      </c>
      <c r="E75">
        <v>36.94</v>
      </c>
      <c r="F75">
        <v>7245200</v>
      </c>
      <c r="G75">
        <v>8.6300000000000008</v>
      </c>
      <c r="K75">
        <f t="shared" si="5"/>
        <v>1.8809906029559975</v>
      </c>
      <c r="L75">
        <f t="shared" si="6"/>
        <v>0.31554878048780499</v>
      </c>
      <c r="M75">
        <f t="shared" si="3"/>
        <v>0.53558718861209975</v>
      </c>
      <c r="N75">
        <f t="shared" si="7"/>
        <v>0.27425390213933898</v>
      </c>
      <c r="O75">
        <f t="shared" si="4"/>
        <v>0.42891284118973694</v>
      </c>
    </row>
    <row r="76" spans="1:15">
      <c r="A76" s="1">
        <v>36283</v>
      </c>
      <c r="B76">
        <v>37.5</v>
      </c>
      <c r="C76">
        <v>41</v>
      </c>
      <c r="D76">
        <v>33.56</v>
      </c>
      <c r="E76">
        <v>36.880000000000003</v>
      </c>
      <c r="F76">
        <v>7005400</v>
      </c>
      <c r="G76">
        <v>8.6199999999999992</v>
      </c>
      <c r="K76">
        <f t="shared" si="5"/>
        <v>2.1552445050953368</v>
      </c>
      <c r="L76">
        <f t="shared" si="6"/>
        <v>-1.1587485515645035E-3</v>
      </c>
      <c r="M76">
        <f t="shared" si="3"/>
        <v>0.5365418894830658</v>
      </c>
      <c r="N76">
        <f t="shared" si="7"/>
        <v>-1.1594204197350414E-3</v>
      </c>
      <c r="O76">
        <f t="shared" si="4"/>
        <v>0.42953436514099669</v>
      </c>
    </row>
    <row r="77" spans="1:15">
      <c r="A77" s="1">
        <v>36312</v>
      </c>
      <c r="B77">
        <v>36.880000000000003</v>
      </c>
      <c r="C77">
        <v>38.5</v>
      </c>
      <c r="D77">
        <v>33.44</v>
      </c>
      <c r="E77">
        <v>37.56</v>
      </c>
      <c r="F77">
        <v>7269400</v>
      </c>
      <c r="G77">
        <v>8.7799999999999994</v>
      </c>
      <c r="K77">
        <f t="shared" si="5"/>
        <v>2.1540850846756014</v>
      </c>
      <c r="L77">
        <f t="shared" si="6"/>
        <v>1.8561484918793614E-2</v>
      </c>
      <c r="M77">
        <f t="shared" si="3"/>
        <v>0.40479999999999983</v>
      </c>
      <c r="N77">
        <f t="shared" si="7"/>
        <v>1.8391322971423669E-2</v>
      </c>
      <c r="O77">
        <f t="shared" si="4"/>
        <v>0.33989494389871505</v>
      </c>
    </row>
    <row r="78" spans="1:15">
      <c r="A78" s="1">
        <v>36342</v>
      </c>
      <c r="B78">
        <v>24.27</v>
      </c>
      <c r="C78">
        <v>28.38</v>
      </c>
      <c r="D78">
        <v>23.19</v>
      </c>
      <c r="E78">
        <v>23.25</v>
      </c>
      <c r="F78">
        <v>30615700</v>
      </c>
      <c r="G78">
        <v>5.43</v>
      </c>
      <c r="K78">
        <f t="shared" si="5"/>
        <v>2.1724764076470251</v>
      </c>
      <c r="L78">
        <f t="shared" si="6"/>
        <v>-0.3815489749430524</v>
      </c>
      <c r="M78">
        <f t="shared" si="3"/>
        <v>0.11042944785276076</v>
      </c>
      <c r="N78">
        <f t="shared" si="7"/>
        <v>-0.48053727370118121</v>
      </c>
      <c r="O78">
        <f t="shared" si="4"/>
        <v>0.10474683045906344</v>
      </c>
    </row>
    <row r="79" spans="1:15">
      <c r="A79" s="1">
        <v>36374</v>
      </c>
      <c r="B79">
        <v>23.5</v>
      </c>
      <c r="C79">
        <v>24.25</v>
      </c>
      <c r="D79">
        <v>19.88</v>
      </c>
      <c r="E79">
        <v>22.88</v>
      </c>
      <c r="F79">
        <v>11380100</v>
      </c>
      <c r="G79">
        <v>5.35</v>
      </c>
      <c r="K79">
        <f t="shared" si="5"/>
        <v>1.6919391339458441</v>
      </c>
      <c r="L79">
        <f t="shared" si="6"/>
        <v>-1.4732965009208066E-2</v>
      </c>
      <c r="M79">
        <f t="shared" ref="M79:M142" si="8">(G79/G67)-1</f>
        <v>0.44986449864498645</v>
      </c>
      <c r="N79">
        <f t="shared" si="7"/>
        <v>-1.4842573037928852E-2</v>
      </c>
      <c r="O79">
        <f t="shared" ref="O79:O142" si="9">LN(G79/G67)</f>
        <v>0.37147010285547938</v>
      </c>
    </row>
    <row r="80" spans="1:15">
      <c r="A80" s="1">
        <v>36404</v>
      </c>
      <c r="B80">
        <v>22.94</v>
      </c>
      <c r="C80">
        <v>26.56</v>
      </c>
      <c r="D80">
        <v>20.440000000000001</v>
      </c>
      <c r="E80">
        <v>24.78</v>
      </c>
      <c r="F80">
        <v>10176100</v>
      </c>
      <c r="G80">
        <v>5.79</v>
      </c>
      <c r="K80">
        <f t="shared" si="5"/>
        <v>1.6770965609079151</v>
      </c>
      <c r="L80">
        <f t="shared" si="6"/>
        <v>8.2242990654205705E-2</v>
      </c>
      <c r="M80">
        <f t="shared" si="8"/>
        <v>0.36879432624113462</v>
      </c>
      <c r="N80">
        <f t="shared" si="7"/>
        <v>7.9035730676988783E-2</v>
      </c>
      <c r="O80">
        <f t="shared" si="9"/>
        <v>0.31393029852671717</v>
      </c>
    </row>
    <row r="81" spans="1:15">
      <c r="A81" s="1">
        <v>36434</v>
      </c>
      <c r="B81">
        <v>24.75</v>
      </c>
      <c r="C81">
        <v>27.62</v>
      </c>
      <c r="D81">
        <v>21.38</v>
      </c>
      <c r="E81">
        <v>27.19</v>
      </c>
      <c r="F81">
        <v>11390400</v>
      </c>
      <c r="G81">
        <v>6.35</v>
      </c>
      <c r="K81">
        <f t="shared" si="5"/>
        <v>1.7561322915849038</v>
      </c>
      <c r="L81">
        <f t="shared" si="6"/>
        <v>9.6718480138169083E-2</v>
      </c>
      <c r="M81">
        <f t="shared" si="8"/>
        <v>0.25246548323471396</v>
      </c>
      <c r="N81">
        <f t="shared" si="7"/>
        <v>9.2322521319696246E-2</v>
      </c>
      <c r="O81">
        <f t="shared" si="9"/>
        <v>0.22511399530150844</v>
      </c>
    </row>
    <row r="82" spans="1:15">
      <c r="A82" s="1">
        <v>36465</v>
      </c>
      <c r="B82">
        <v>26.88</v>
      </c>
      <c r="C82">
        <v>31.06</v>
      </c>
      <c r="D82">
        <v>25.88</v>
      </c>
      <c r="E82">
        <v>26.56</v>
      </c>
      <c r="F82">
        <v>10154200</v>
      </c>
      <c r="G82">
        <v>6.21</v>
      </c>
      <c r="K82">
        <f t="shared" si="5"/>
        <v>1.8484548129046001</v>
      </c>
      <c r="L82">
        <f t="shared" si="6"/>
        <v>-2.2047244094488105E-2</v>
      </c>
      <c r="M82">
        <f t="shared" si="8"/>
        <v>0.15213358070500926</v>
      </c>
      <c r="N82">
        <f t="shared" si="7"/>
        <v>-2.2293916959212796E-2</v>
      </c>
      <c r="O82">
        <f t="shared" si="9"/>
        <v>0.14161551102448161</v>
      </c>
    </row>
    <row r="83" spans="1:15">
      <c r="A83" s="1">
        <v>36495</v>
      </c>
      <c r="B83">
        <v>26.56</v>
      </c>
      <c r="C83">
        <v>29.12</v>
      </c>
      <c r="D83">
        <v>23.75</v>
      </c>
      <c r="E83">
        <v>24.25</v>
      </c>
      <c r="F83">
        <v>8142800</v>
      </c>
      <c r="G83">
        <v>5.67</v>
      </c>
      <c r="K83">
        <f t="shared" si="5"/>
        <v>1.8261608959453874</v>
      </c>
      <c r="L83">
        <f t="shared" si="6"/>
        <v>-8.6956521739130488E-2</v>
      </c>
      <c r="M83">
        <f t="shared" si="8"/>
        <v>-0.13567073170731703</v>
      </c>
      <c r="N83">
        <f t="shared" si="7"/>
        <v>-9.0971778205726758E-2</v>
      </c>
      <c r="O83">
        <f t="shared" si="9"/>
        <v>-0.14580148521633693</v>
      </c>
    </row>
    <row r="84" spans="1:15">
      <c r="A84" s="1">
        <v>36528</v>
      </c>
      <c r="B84">
        <v>23.88</v>
      </c>
      <c r="C84">
        <v>32</v>
      </c>
      <c r="D84">
        <v>23.12</v>
      </c>
      <c r="E84">
        <v>32</v>
      </c>
      <c r="F84">
        <v>16278300</v>
      </c>
      <c r="G84">
        <v>7.48</v>
      </c>
      <c r="K84">
        <f t="shared" si="5"/>
        <v>1.7351891177396608</v>
      </c>
      <c r="L84">
        <f t="shared" si="6"/>
        <v>0.31922398589065271</v>
      </c>
      <c r="M84">
        <f t="shared" si="8"/>
        <v>0.23026315789473695</v>
      </c>
      <c r="N84">
        <f t="shared" si="7"/>
        <v>0.27704367424672527</v>
      </c>
      <c r="O84">
        <f t="shared" si="9"/>
        <v>0.20722809600831033</v>
      </c>
    </row>
    <row r="85" spans="1:15">
      <c r="A85" s="1">
        <v>36557</v>
      </c>
      <c r="B85">
        <v>31.75</v>
      </c>
      <c r="C85">
        <v>36.19</v>
      </c>
      <c r="D85">
        <v>30.38</v>
      </c>
      <c r="E85">
        <v>35.119999999999997</v>
      </c>
      <c r="F85">
        <v>10345100</v>
      </c>
      <c r="G85">
        <v>8.2100000000000009</v>
      </c>
      <c r="K85">
        <f t="shared" si="5"/>
        <v>2.0122327919863858</v>
      </c>
      <c r="L85">
        <f t="shared" si="6"/>
        <v>9.7593582887700592E-2</v>
      </c>
      <c r="M85">
        <f t="shared" si="8"/>
        <v>0.32847896440129465</v>
      </c>
      <c r="N85">
        <f t="shared" si="7"/>
        <v>9.3120131477951035E-2</v>
      </c>
      <c r="O85">
        <f t="shared" si="9"/>
        <v>0.28403465199473754</v>
      </c>
    </row>
    <row r="86" spans="1:15">
      <c r="A86" s="1">
        <v>36586</v>
      </c>
      <c r="B86">
        <v>35.119999999999997</v>
      </c>
      <c r="C86">
        <v>45.25</v>
      </c>
      <c r="D86">
        <v>32.619999999999997</v>
      </c>
      <c r="E86">
        <v>44.81</v>
      </c>
      <c r="F86">
        <v>9494700</v>
      </c>
      <c r="G86">
        <v>10.47</v>
      </c>
      <c r="K86">
        <f t="shared" si="5"/>
        <v>2.1053529234643369</v>
      </c>
      <c r="L86">
        <f t="shared" si="6"/>
        <v>0.27527405602923261</v>
      </c>
      <c r="M86">
        <f t="shared" si="8"/>
        <v>0.5960365853658538</v>
      </c>
      <c r="N86">
        <f t="shared" si="7"/>
        <v>0.24316110141810859</v>
      </c>
      <c r="O86">
        <f t="shared" si="9"/>
        <v>0.46752342192644791</v>
      </c>
    </row>
    <row r="87" spans="1:15">
      <c r="A87" s="1">
        <v>36619</v>
      </c>
      <c r="B87">
        <v>40.19</v>
      </c>
      <c r="C87">
        <v>43.5</v>
      </c>
      <c r="D87">
        <v>30</v>
      </c>
      <c r="E87">
        <v>30.23</v>
      </c>
      <c r="F87">
        <v>16580500</v>
      </c>
      <c r="G87">
        <v>7.07</v>
      </c>
      <c r="K87">
        <f t="shared" si="5"/>
        <v>2.3485140248824456</v>
      </c>
      <c r="L87">
        <f t="shared" si="6"/>
        <v>-0.32473734479465144</v>
      </c>
      <c r="M87">
        <f t="shared" si="8"/>
        <v>-0.18076477404403246</v>
      </c>
      <c r="N87">
        <f t="shared" si="7"/>
        <v>-0.39265354497396415</v>
      </c>
      <c r="O87">
        <f t="shared" si="9"/>
        <v>-0.19938402518685522</v>
      </c>
    </row>
    <row r="88" spans="1:15">
      <c r="A88" s="1">
        <v>36647</v>
      </c>
      <c r="B88">
        <v>31</v>
      </c>
      <c r="C88">
        <v>35</v>
      </c>
      <c r="D88">
        <v>28</v>
      </c>
      <c r="E88">
        <v>34</v>
      </c>
      <c r="F88">
        <v>9580100</v>
      </c>
      <c r="G88">
        <v>7.95</v>
      </c>
      <c r="K88">
        <f t="shared" si="5"/>
        <v>1.9558604799084813</v>
      </c>
      <c r="L88">
        <f t="shared" si="6"/>
        <v>0.12446958981612455</v>
      </c>
      <c r="M88">
        <f t="shared" si="8"/>
        <v>-7.772621809744773E-2</v>
      </c>
      <c r="N88">
        <f t="shared" si="7"/>
        <v>0.11731144875775922</v>
      </c>
      <c r="O88">
        <f t="shared" si="9"/>
        <v>-8.0913156009361123E-2</v>
      </c>
    </row>
    <row r="89" spans="1:15">
      <c r="A89" s="1">
        <v>36678</v>
      </c>
      <c r="B89">
        <v>34.119999999999997</v>
      </c>
      <c r="C89">
        <v>39.5</v>
      </c>
      <c r="D89">
        <v>32</v>
      </c>
      <c r="E89">
        <v>38.19</v>
      </c>
      <c r="F89">
        <v>15427500</v>
      </c>
      <c r="G89">
        <v>8.93</v>
      </c>
      <c r="K89">
        <f t="shared" si="5"/>
        <v>2.0731719286662407</v>
      </c>
      <c r="L89">
        <f t="shared" si="6"/>
        <v>0.1232704402515723</v>
      </c>
      <c r="M89">
        <f t="shared" si="8"/>
        <v>1.7084282460136713E-2</v>
      </c>
      <c r="N89">
        <f t="shared" si="7"/>
        <v>0.11624446622216712</v>
      </c>
      <c r="O89">
        <f t="shared" si="9"/>
        <v>1.6939987241382425E-2</v>
      </c>
    </row>
    <row r="90" spans="1:15">
      <c r="A90" s="1">
        <v>36710</v>
      </c>
      <c r="B90">
        <v>38</v>
      </c>
      <c r="C90">
        <v>42.75</v>
      </c>
      <c r="D90">
        <v>35.94</v>
      </c>
      <c r="E90">
        <v>37.5</v>
      </c>
      <c r="F90">
        <v>8718800</v>
      </c>
      <c r="G90">
        <v>8.77</v>
      </c>
      <c r="K90">
        <f t="shared" si="5"/>
        <v>2.1894163948884078</v>
      </c>
      <c r="L90">
        <f t="shared" si="6"/>
        <v>-1.7917133258678608E-2</v>
      </c>
      <c r="M90">
        <f t="shared" si="8"/>
        <v>0.61510128913443829</v>
      </c>
      <c r="N90">
        <f t="shared" si="7"/>
        <v>-1.8079588504316003E-2</v>
      </c>
      <c r="O90">
        <f t="shared" si="9"/>
        <v>0.4793976724382476</v>
      </c>
    </row>
    <row r="91" spans="1:15">
      <c r="A91" s="1">
        <v>36739</v>
      </c>
      <c r="B91">
        <v>37.47</v>
      </c>
      <c r="C91">
        <v>44.12</v>
      </c>
      <c r="D91">
        <v>34.56</v>
      </c>
      <c r="E91">
        <v>36.619999999999997</v>
      </c>
      <c r="F91">
        <v>8851600</v>
      </c>
      <c r="G91">
        <v>8.56</v>
      </c>
      <c r="K91">
        <f t="shared" si="5"/>
        <v>2.1713368063840917</v>
      </c>
      <c r="L91">
        <f t="shared" si="6"/>
        <v>-2.3945267958950911E-2</v>
      </c>
      <c r="M91">
        <f t="shared" si="8"/>
        <v>0.60000000000000009</v>
      </c>
      <c r="N91">
        <f t="shared" si="7"/>
        <v>-2.4236616230440881E-2</v>
      </c>
      <c r="O91">
        <f t="shared" si="9"/>
        <v>0.47000362924573563</v>
      </c>
    </row>
    <row r="92" spans="1:15">
      <c r="A92" s="1">
        <v>36770</v>
      </c>
      <c r="B92">
        <v>38.25</v>
      </c>
      <c r="C92">
        <v>41.75</v>
      </c>
      <c r="D92">
        <v>35.880000000000003</v>
      </c>
      <c r="E92">
        <v>40.06</v>
      </c>
      <c r="F92">
        <v>5676000</v>
      </c>
      <c r="G92">
        <v>9.36</v>
      </c>
      <c r="K92">
        <f t="shared" si="5"/>
        <v>2.1471001901536506</v>
      </c>
      <c r="L92">
        <f t="shared" si="6"/>
        <v>9.3457943925233433E-2</v>
      </c>
      <c r="M92">
        <f t="shared" si="8"/>
        <v>0.61658031088082899</v>
      </c>
      <c r="N92">
        <f t="shared" si="7"/>
        <v>8.9345100335849748E-2</v>
      </c>
      <c r="O92">
        <f t="shared" si="9"/>
        <v>0.48031299890459678</v>
      </c>
    </row>
    <row r="93" spans="1:15">
      <c r="A93" s="1">
        <v>36801</v>
      </c>
      <c r="B93">
        <v>40.119999999999997</v>
      </c>
      <c r="C93">
        <v>44.88</v>
      </c>
      <c r="D93">
        <v>36.75</v>
      </c>
      <c r="E93">
        <v>44.69</v>
      </c>
      <c r="F93">
        <v>8118000</v>
      </c>
      <c r="G93">
        <v>10.45</v>
      </c>
      <c r="K93">
        <f t="shared" si="5"/>
        <v>2.2364452904895007</v>
      </c>
      <c r="L93">
        <f t="shared" si="6"/>
        <v>0.11645299145299148</v>
      </c>
      <c r="M93">
        <f t="shared" si="8"/>
        <v>0.64566929133858264</v>
      </c>
      <c r="N93">
        <f t="shared" si="7"/>
        <v>0.11015668792131936</v>
      </c>
      <c r="O93">
        <f t="shared" si="9"/>
        <v>0.49814716550621974</v>
      </c>
    </row>
    <row r="94" spans="1:15">
      <c r="A94" s="1">
        <v>36831</v>
      </c>
      <c r="B94">
        <v>44.31</v>
      </c>
      <c r="C94">
        <v>50.81</v>
      </c>
      <c r="D94">
        <v>43</v>
      </c>
      <c r="E94">
        <v>45.56</v>
      </c>
      <c r="F94">
        <v>12152800</v>
      </c>
      <c r="G94">
        <v>10.65</v>
      </c>
      <c r="K94">
        <f t="shared" si="5"/>
        <v>2.3466019784108201</v>
      </c>
      <c r="L94">
        <f t="shared" si="6"/>
        <v>1.9138755980861344E-2</v>
      </c>
      <c r="M94">
        <f t="shared" si="8"/>
        <v>0.71497584541062809</v>
      </c>
      <c r="N94">
        <f t="shared" si="7"/>
        <v>1.8957913744614207E-2</v>
      </c>
      <c r="O94">
        <f t="shared" si="9"/>
        <v>0.53939899621004672</v>
      </c>
    </row>
    <row r="95" spans="1:15">
      <c r="A95" s="1">
        <v>36861</v>
      </c>
      <c r="B95">
        <v>46.25</v>
      </c>
      <c r="C95">
        <v>47</v>
      </c>
      <c r="D95">
        <v>41.38</v>
      </c>
      <c r="E95">
        <v>44.25</v>
      </c>
      <c r="F95">
        <v>8988300</v>
      </c>
      <c r="G95">
        <v>10.34</v>
      </c>
      <c r="K95">
        <f t="shared" si="5"/>
        <v>2.3655598921554342</v>
      </c>
      <c r="L95">
        <f t="shared" si="6"/>
        <v>-2.9107981220657275E-2</v>
      </c>
      <c r="M95">
        <f t="shared" si="8"/>
        <v>0.82363315696649031</v>
      </c>
      <c r="N95">
        <f t="shared" si="7"/>
        <v>-2.9540023075151044E-2</v>
      </c>
      <c r="O95">
        <f t="shared" si="9"/>
        <v>0.60083075134062236</v>
      </c>
    </row>
    <row r="96" spans="1:15">
      <c r="A96" s="1">
        <v>36893</v>
      </c>
      <c r="B96">
        <v>43.92</v>
      </c>
      <c r="C96">
        <v>50.06</v>
      </c>
      <c r="D96">
        <v>40.380000000000003</v>
      </c>
      <c r="E96">
        <v>49.94</v>
      </c>
      <c r="F96">
        <v>10357000</v>
      </c>
      <c r="G96">
        <v>11.67</v>
      </c>
      <c r="K96">
        <f t="shared" si="5"/>
        <v>2.3360198690802831</v>
      </c>
      <c r="L96">
        <f t="shared" si="6"/>
        <v>0.12862669245647962</v>
      </c>
      <c r="M96">
        <f t="shared" si="8"/>
        <v>0.56016042780748654</v>
      </c>
      <c r="N96">
        <f t="shared" si="7"/>
        <v>0.12100157721818149</v>
      </c>
      <c r="O96">
        <f t="shared" si="9"/>
        <v>0.4447886543120787</v>
      </c>
    </row>
    <row r="97" spans="1:15">
      <c r="A97" s="1">
        <v>36923</v>
      </c>
      <c r="B97">
        <v>49.38</v>
      </c>
      <c r="C97">
        <v>51.31</v>
      </c>
      <c r="D97">
        <v>46.25</v>
      </c>
      <c r="E97">
        <v>47.62</v>
      </c>
      <c r="F97">
        <v>9122100</v>
      </c>
      <c r="G97">
        <v>11.13</v>
      </c>
      <c r="K97">
        <f t="shared" si="5"/>
        <v>2.4570214462984645</v>
      </c>
      <c r="L97">
        <f t="shared" si="6"/>
        <v>-4.6272493573264684E-2</v>
      </c>
      <c r="M97">
        <f t="shared" si="8"/>
        <v>0.35566382460414125</v>
      </c>
      <c r="N97">
        <f t="shared" si="7"/>
        <v>-4.7377281011011053E-2</v>
      </c>
      <c r="O97">
        <f t="shared" si="9"/>
        <v>0.30429124182311656</v>
      </c>
    </row>
    <row r="98" spans="1:15">
      <c r="A98" s="1">
        <v>36951</v>
      </c>
      <c r="B98">
        <v>47.5</v>
      </c>
      <c r="C98">
        <v>49.06</v>
      </c>
      <c r="D98">
        <v>38.56</v>
      </c>
      <c r="E98">
        <v>42.44</v>
      </c>
      <c r="F98">
        <v>11218600</v>
      </c>
      <c r="G98">
        <v>9.92</v>
      </c>
      <c r="K98">
        <f t="shared" si="5"/>
        <v>2.4096441652874536</v>
      </c>
      <c r="L98">
        <f t="shared" si="6"/>
        <v>-0.10871518418688242</v>
      </c>
      <c r="M98">
        <f t="shared" si="8"/>
        <v>-5.2531041069723061E-2</v>
      </c>
      <c r="N98">
        <f t="shared" si="7"/>
        <v>-0.11509124399067217</v>
      </c>
      <c r="O98">
        <f t="shared" si="9"/>
        <v>-5.3961103585664104E-2</v>
      </c>
    </row>
    <row r="99" spans="1:15">
      <c r="A99" s="1">
        <v>36983</v>
      </c>
      <c r="B99">
        <v>42.56</v>
      </c>
      <c r="C99">
        <v>43.56</v>
      </c>
      <c r="D99">
        <v>18.5</v>
      </c>
      <c r="E99">
        <v>19.350000000000001</v>
      </c>
      <c r="F99">
        <v>15608600</v>
      </c>
      <c r="G99">
        <v>9.0500000000000007</v>
      </c>
      <c r="K99">
        <f t="shared" si="5"/>
        <v>2.2945529212967815</v>
      </c>
      <c r="L99">
        <f t="shared" si="6"/>
        <v>-8.7701612903225756E-2</v>
      </c>
      <c r="M99">
        <f t="shared" si="8"/>
        <v>0.28005657708628018</v>
      </c>
      <c r="N99">
        <f t="shared" si="7"/>
        <v>-9.1788163584946611E-2</v>
      </c>
      <c r="O99">
        <f t="shared" si="9"/>
        <v>0.24690427780335347</v>
      </c>
    </row>
    <row r="100" spans="1:15">
      <c r="A100" s="1">
        <v>37012</v>
      </c>
      <c r="B100">
        <v>19.350000000000001</v>
      </c>
      <c r="C100">
        <v>21.53</v>
      </c>
      <c r="D100">
        <v>18</v>
      </c>
      <c r="E100">
        <v>19.52</v>
      </c>
      <c r="F100">
        <v>9061500</v>
      </c>
      <c r="G100">
        <v>9.1300000000000008</v>
      </c>
      <c r="K100">
        <f t="shared" si="5"/>
        <v>2.2027647577118348</v>
      </c>
      <c r="L100">
        <f t="shared" si="6"/>
        <v>8.8397790055247949E-3</v>
      </c>
      <c r="M100">
        <f t="shared" si="8"/>
        <v>0.14842767295597481</v>
      </c>
      <c r="N100">
        <f t="shared" si="7"/>
        <v>8.8009368950422804E-3</v>
      </c>
      <c r="O100">
        <f t="shared" si="9"/>
        <v>0.13839376594063654</v>
      </c>
    </row>
    <row r="101" spans="1:15">
      <c r="A101" s="1">
        <v>37043</v>
      </c>
      <c r="B101">
        <v>20</v>
      </c>
      <c r="C101">
        <v>23.31</v>
      </c>
      <c r="D101">
        <v>18.93</v>
      </c>
      <c r="E101">
        <v>23</v>
      </c>
      <c r="F101">
        <v>7377400</v>
      </c>
      <c r="G101">
        <v>10.75</v>
      </c>
      <c r="K101">
        <f t="shared" si="5"/>
        <v>2.2115656946068771</v>
      </c>
      <c r="L101">
        <f t="shared" si="6"/>
        <v>0.17743702081051471</v>
      </c>
      <c r="M101">
        <f t="shared" si="8"/>
        <v>0.20380739081746935</v>
      </c>
      <c r="N101">
        <f t="shared" si="7"/>
        <v>0.16334005996679465</v>
      </c>
      <c r="O101">
        <f t="shared" si="9"/>
        <v>0.18548935968526425</v>
      </c>
    </row>
    <row r="102" spans="1:15">
      <c r="A102" s="1">
        <v>37074</v>
      </c>
      <c r="B102">
        <v>22.49</v>
      </c>
      <c r="C102">
        <v>22.9</v>
      </c>
      <c r="D102">
        <v>17.899999999999999</v>
      </c>
      <c r="E102">
        <v>18.04</v>
      </c>
      <c r="F102">
        <v>9428900</v>
      </c>
      <c r="G102">
        <v>8.43</v>
      </c>
      <c r="K102">
        <f t="shared" si="5"/>
        <v>2.3749057545736716</v>
      </c>
      <c r="L102">
        <f t="shared" si="6"/>
        <v>-0.21581395348837207</v>
      </c>
      <c r="M102">
        <f t="shared" si="8"/>
        <v>-3.8768529076396829E-2</v>
      </c>
      <c r="N102">
        <f t="shared" si="7"/>
        <v>-0.24310898255990768</v>
      </c>
      <c r="O102">
        <f t="shared" si="9"/>
        <v>-3.9540034370327604E-2</v>
      </c>
    </row>
    <row r="103" spans="1:15">
      <c r="A103" s="1">
        <v>37104</v>
      </c>
      <c r="B103">
        <v>18.13</v>
      </c>
      <c r="C103">
        <v>19.09</v>
      </c>
      <c r="D103">
        <v>16.8</v>
      </c>
      <c r="E103">
        <v>16.87</v>
      </c>
      <c r="F103">
        <v>8252400</v>
      </c>
      <c r="G103">
        <v>7.89</v>
      </c>
      <c r="K103">
        <f t="shared" si="5"/>
        <v>2.1317967720137641</v>
      </c>
      <c r="L103">
        <f t="shared" si="6"/>
        <v>-6.4056939501779375E-2</v>
      </c>
      <c r="M103">
        <f t="shared" si="8"/>
        <v>-7.8271028037383283E-2</v>
      </c>
      <c r="N103">
        <f t="shared" si="7"/>
        <v>-6.6200637155981235E-2</v>
      </c>
      <c r="O103">
        <f t="shared" si="9"/>
        <v>-8.1504055295867975E-2</v>
      </c>
    </row>
    <row r="104" spans="1:15">
      <c r="A104" s="1">
        <v>37138</v>
      </c>
      <c r="B104">
        <v>16.86</v>
      </c>
      <c r="C104">
        <v>17.32</v>
      </c>
      <c r="D104">
        <v>13.46</v>
      </c>
      <c r="E104">
        <v>14.94</v>
      </c>
      <c r="F104">
        <v>11820700</v>
      </c>
      <c r="G104">
        <v>6.98</v>
      </c>
      <c r="K104">
        <f t="shared" si="5"/>
        <v>2.0655961348577829</v>
      </c>
      <c r="L104">
        <f t="shared" si="6"/>
        <v>-0.11533586818757913</v>
      </c>
      <c r="M104">
        <f t="shared" si="8"/>
        <v>-0.25427350427350415</v>
      </c>
      <c r="N104">
        <f t="shared" si="7"/>
        <v>-0.12254721808350168</v>
      </c>
      <c r="O104">
        <f t="shared" si="9"/>
        <v>-0.29339637371521943</v>
      </c>
    </row>
    <row r="105" spans="1:15">
      <c r="A105" s="1">
        <v>37165</v>
      </c>
      <c r="B105">
        <v>14.8</v>
      </c>
      <c r="C105">
        <v>17.95</v>
      </c>
      <c r="D105">
        <v>14.16</v>
      </c>
      <c r="E105">
        <v>17.12</v>
      </c>
      <c r="F105">
        <v>8716500</v>
      </c>
      <c r="G105">
        <v>8</v>
      </c>
      <c r="K105">
        <f t="shared" si="5"/>
        <v>1.9430489167742813</v>
      </c>
      <c r="L105">
        <f t="shared" si="6"/>
        <v>0.14613180515759305</v>
      </c>
      <c r="M105">
        <f t="shared" si="8"/>
        <v>-0.23444976076555024</v>
      </c>
      <c r="N105">
        <f t="shared" si="7"/>
        <v>0.13639262490555476</v>
      </c>
      <c r="O105">
        <f t="shared" si="9"/>
        <v>-0.26716043673098411</v>
      </c>
    </row>
    <row r="106" spans="1:15">
      <c r="A106" s="1">
        <v>37196</v>
      </c>
      <c r="B106">
        <v>17.149999999999999</v>
      </c>
      <c r="C106">
        <v>19.55</v>
      </c>
      <c r="D106">
        <v>16.68</v>
      </c>
      <c r="E106">
        <v>17.72</v>
      </c>
      <c r="F106">
        <v>9549500</v>
      </c>
      <c r="G106">
        <v>8.2799999999999994</v>
      </c>
      <c r="K106">
        <f t="shared" si="5"/>
        <v>2.0794415416798357</v>
      </c>
      <c r="L106">
        <f t="shared" si="6"/>
        <v>3.499999999999992E-2</v>
      </c>
      <c r="M106">
        <f t="shared" si="8"/>
        <v>-0.22253521126760567</v>
      </c>
      <c r="N106">
        <f t="shared" si="7"/>
        <v>3.4401426717332317E-2</v>
      </c>
      <c r="O106">
        <f t="shared" si="9"/>
        <v>-0.25171692375826582</v>
      </c>
    </row>
    <row r="107" spans="1:15">
      <c r="A107" s="1">
        <v>37228</v>
      </c>
      <c r="B107">
        <v>17.63</v>
      </c>
      <c r="C107">
        <v>19.97</v>
      </c>
      <c r="D107">
        <v>17.600000000000001</v>
      </c>
      <c r="E107">
        <v>19.05</v>
      </c>
      <c r="F107">
        <v>7328100</v>
      </c>
      <c r="G107">
        <v>8.91</v>
      </c>
      <c r="K107">
        <f t="shared" si="5"/>
        <v>2.1138429683971682</v>
      </c>
      <c r="L107">
        <f t="shared" si="6"/>
        <v>7.6086956521739246E-2</v>
      </c>
      <c r="M107">
        <f t="shared" si="8"/>
        <v>-0.13829787234042545</v>
      </c>
      <c r="N107">
        <f t="shared" si="7"/>
        <v>7.3331273085549722E-2</v>
      </c>
      <c r="O107">
        <f t="shared" si="9"/>
        <v>-0.14884562759756503</v>
      </c>
    </row>
    <row r="108" spans="1:15">
      <c r="A108" s="1">
        <v>37258</v>
      </c>
      <c r="B108">
        <v>19.11</v>
      </c>
      <c r="C108">
        <v>23.88</v>
      </c>
      <c r="D108">
        <v>19</v>
      </c>
      <c r="E108">
        <v>23.77</v>
      </c>
      <c r="F108">
        <v>10734400</v>
      </c>
      <c r="G108">
        <v>11.11</v>
      </c>
      <c r="K108">
        <f t="shared" si="5"/>
        <v>2.187174241482718</v>
      </c>
      <c r="L108">
        <f t="shared" si="6"/>
        <v>0.24691358024691357</v>
      </c>
      <c r="M108">
        <f t="shared" si="8"/>
        <v>-4.7986289631533841E-2</v>
      </c>
      <c r="N108">
        <f t="shared" si="7"/>
        <v>0.22067136216882066</v>
      </c>
      <c r="O108">
        <f t="shared" si="9"/>
        <v>-4.9175842646925982E-2</v>
      </c>
    </row>
    <row r="109" spans="1:15">
      <c r="A109" s="1">
        <v>37288</v>
      </c>
      <c r="B109">
        <v>23.85</v>
      </c>
      <c r="C109">
        <v>23.85</v>
      </c>
      <c r="D109">
        <v>20.82</v>
      </c>
      <c r="E109">
        <v>23.01</v>
      </c>
      <c r="F109">
        <v>6469400</v>
      </c>
      <c r="G109">
        <v>10.76</v>
      </c>
      <c r="K109">
        <f t="shared" si="5"/>
        <v>2.4078456036515385</v>
      </c>
      <c r="L109">
        <f t="shared" si="6"/>
        <v>-3.1503150315031481E-2</v>
      </c>
      <c r="M109">
        <f t="shared" si="8"/>
        <v>-3.3243486073674888E-2</v>
      </c>
      <c r="N109">
        <f t="shared" si="7"/>
        <v>-3.2010048917900248E-2</v>
      </c>
      <c r="O109">
        <f t="shared" si="9"/>
        <v>-3.3808610553815246E-2</v>
      </c>
    </row>
    <row r="110" spans="1:15">
      <c r="A110" s="1">
        <v>37316</v>
      </c>
      <c r="B110">
        <v>23.56</v>
      </c>
      <c r="C110">
        <v>24.53</v>
      </c>
      <c r="D110">
        <v>22.35</v>
      </c>
      <c r="E110">
        <v>23.13</v>
      </c>
      <c r="F110">
        <v>6709500</v>
      </c>
      <c r="G110">
        <v>10.81</v>
      </c>
      <c r="K110">
        <f t="shared" si="5"/>
        <v>2.3758355547336385</v>
      </c>
      <c r="L110">
        <f t="shared" si="6"/>
        <v>4.646840148698983E-3</v>
      </c>
      <c r="M110">
        <f t="shared" si="8"/>
        <v>8.9717741935483986E-2</v>
      </c>
      <c r="N110">
        <f t="shared" si="7"/>
        <v>4.6360769174786506E-3</v>
      </c>
      <c r="O110">
        <f t="shared" si="9"/>
        <v>8.5918710354335584E-2</v>
      </c>
    </row>
    <row r="111" spans="1:15">
      <c r="A111" s="1">
        <v>37347</v>
      </c>
      <c r="B111">
        <v>23.07</v>
      </c>
      <c r="C111">
        <v>25.7</v>
      </c>
      <c r="D111">
        <v>22.64</v>
      </c>
      <c r="E111">
        <v>22.82</v>
      </c>
      <c r="F111">
        <v>7910900</v>
      </c>
      <c r="G111">
        <v>10.67</v>
      </c>
      <c r="K111">
        <f t="shared" si="5"/>
        <v>2.3804716316511167</v>
      </c>
      <c r="L111">
        <f t="shared" si="6"/>
        <v>-1.2950971322849281E-2</v>
      </c>
      <c r="M111">
        <f t="shared" si="8"/>
        <v>0.17900552486187826</v>
      </c>
      <c r="N111">
        <f t="shared" si="7"/>
        <v>-1.3035566337454979E-2</v>
      </c>
      <c r="O111">
        <f t="shared" si="9"/>
        <v>0.16467130760182708</v>
      </c>
    </row>
    <row r="112" spans="1:15">
      <c r="A112" s="1">
        <v>37377</v>
      </c>
      <c r="B112">
        <v>22.85</v>
      </c>
      <c r="C112">
        <v>24.5</v>
      </c>
      <c r="D112">
        <v>21.93</v>
      </c>
      <c r="E112">
        <v>24.28</v>
      </c>
      <c r="F112">
        <v>8507600</v>
      </c>
      <c r="G112">
        <v>11.35</v>
      </c>
      <c r="K112">
        <f t="shared" si="5"/>
        <v>2.3674360653136621</v>
      </c>
      <c r="L112">
        <f t="shared" si="6"/>
        <v>6.3730084348641025E-2</v>
      </c>
      <c r="M112">
        <f t="shared" si="8"/>
        <v>0.24315443592552022</v>
      </c>
      <c r="N112">
        <f t="shared" si="7"/>
        <v>6.1781678613749662E-2</v>
      </c>
      <c r="O112">
        <f t="shared" si="9"/>
        <v>0.21765204932053456</v>
      </c>
    </row>
    <row r="113" spans="1:15">
      <c r="A113" s="1">
        <v>37410</v>
      </c>
      <c r="B113">
        <v>24.3</v>
      </c>
      <c r="C113">
        <v>25.3</v>
      </c>
      <c r="D113">
        <v>22.44</v>
      </c>
      <c r="E113">
        <v>24.85</v>
      </c>
      <c r="F113">
        <v>9265500</v>
      </c>
      <c r="G113">
        <v>11.62</v>
      </c>
      <c r="K113">
        <f t="shared" si="5"/>
        <v>2.4292177439274116</v>
      </c>
      <c r="L113">
        <f t="shared" si="6"/>
        <v>2.3788546255506526E-2</v>
      </c>
      <c r="M113">
        <f t="shared" si="8"/>
        <v>8.0930232558139359E-2</v>
      </c>
      <c r="N113">
        <f t="shared" si="7"/>
        <v>2.3510007496353409E-2</v>
      </c>
      <c r="O113">
        <f t="shared" si="9"/>
        <v>7.7821996850093209E-2</v>
      </c>
    </row>
    <row r="114" spans="1:15">
      <c r="A114" s="1">
        <v>37438</v>
      </c>
      <c r="B114">
        <v>24.42</v>
      </c>
      <c r="C114">
        <v>24.96</v>
      </c>
      <c r="D114">
        <v>18.440000000000001</v>
      </c>
      <c r="E114">
        <v>19.63</v>
      </c>
      <c r="F114">
        <v>11228600</v>
      </c>
      <c r="G114">
        <v>9.18</v>
      </c>
      <c r="K114">
        <f t="shared" si="5"/>
        <v>2.4527277514237653</v>
      </c>
      <c r="L114">
        <f t="shared" si="6"/>
        <v>-0.20998278829604133</v>
      </c>
      <c r="M114">
        <f t="shared" si="8"/>
        <v>8.8967971530249157E-2</v>
      </c>
      <c r="N114">
        <f t="shared" si="7"/>
        <v>-0.23570054679136609</v>
      </c>
      <c r="O114">
        <f t="shared" si="9"/>
        <v>8.5230432618635055E-2</v>
      </c>
    </row>
    <row r="115" spans="1:15">
      <c r="A115" s="1">
        <v>37469</v>
      </c>
      <c r="B115">
        <v>19.52</v>
      </c>
      <c r="C115">
        <v>21.82</v>
      </c>
      <c r="D115">
        <v>18.47</v>
      </c>
      <c r="E115">
        <v>20.100000000000001</v>
      </c>
      <c r="F115">
        <v>7705600</v>
      </c>
      <c r="G115">
        <v>9.4</v>
      </c>
      <c r="K115">
        <f t="shared" si="5"/>
        <v>2.2170272046323989</v>
      </c>
      <c r="L115">
        <f t="shared" si="6"/>
        <v>2.3965141612200425E-2</v>
      </c>
      <c r="M115">
        <f t="shared" si="8"/>
        <v>0.19138149556400519</v>
      </c>
      <c r="N115">
        <f t="shared" si="7"/>
        <v>2.3682484643559105E-2</v>
      </c>
      <c r="O115">
        <f t="shared" si="9"/>
        <v>0.17511355441817544</v>
      </c>
    </row>
    <row r="116" spans="1:15">
      <c r="A116" s="1">
        <v>37502</v>
      </c>
      <c r="B116">
        <v>19.989999999999998</v>
      </c>
      <c r="C116">
        <v>21.57</v>
      </c>
      <c r="D116">
        <v>19.600000000000001</v>
      </c>
      <c r="E116">
        <v>20.66</v>
      </c>
      <c r="F116">
        <v>7485100</v>
      </c>
      <c r="G116">
        <v>9.66</v>
      </c>
      <c r="K116">
        <f t="shared" si="5"/>
        <v>2.2407096892759584</v>
      </c>
      <c r="L116">
        <f t="shared" si="6"/>
        <v>2.765957446808498E-2</v>
      </c>
      <c r="M116">
        <f t="shared" si="8"/>
        <v>0.3839541547277936</v>
      </c>
      <c r="N116">
        <f t="shared" si="7"/>
        <v>2.7283958948468294E-2</v>
      </c>
      <c r="O116">
        <f t="shared" si="9"/>
        <v>0.32494473145014546</v>
      </c>
    </row>
    <row r="117" spans="1:15">
      <c r="A117" s="1">
        <v>37530</v>
      </c>
      <c r="B117">
        <v>20.66</v>
      </c>
      <c r="C117">
        <v>24.1</v>
      </c>
      <c r="D117">
        <v>20.66</v>
      </c>
      <c r="E117">
        <v>23.84</v>
      </c>
      <c r="F117">
        <v>9692200</v>
      </c>
      <c r="G117">
        <v>11.14</v>
      </c>
      <c r="K117">
        <f t="shared" si="5"/>
        <v>2.2679936482244267</v>
      </c>
      <c r="L117">
        <f t="shared" si="6"/>
        <v>0.153209109730849</v>
      </c>
      <c r="M117">
        <f t="shared" si="8"/>
        <v>0.39250000000000007</v>
      </c>
      <c r="N117">
        <f t="shared" si="7"/>
        <v>0.14254858627471145</v>
      </c>
      <c r="O117">
        <f t="shared" si="9"/>
        <v>0.3311006928193021</v>
      </c>
    </row>
    <row r="118" spans="1:15">
      <c r="A118" s="1">
        <v>37561</v>
      </c>
      <c r="B118">
        <v>24.05</v>
      </c>
      <c r="C118">
        <v>24.16</v>
      </c>
      <c r="D118">
        <v>20.85</v>
      </c>
      <c r="E118">
        <v>21.74</v>
      </c>
      <c r="F118">
        <v>7750700</v>
      </c>
      <c r="G118">
        <v>10.16</v>
      </c>
      <c r="K118">
        <f t="shared" si="5"/>
        <v>2.4105422344991378</v>
      </c>
      <c r="L118">
        <f t="shared" si="6"/>
        <v>-8.7971274685816891E-2</v>
      </c>
      <c r="M118">
        <f t="shared" si="8"/>
        <v>0.22705314009661848</v>
      </c>
      <c r="N118">
        <f t="shared" si="7"/>
        <v>-9.2083792348802151E-2</v>
      </c>
      <c r="O118">
        <f t="shared" si="9"/>
        <v>0.2046154737531676</v>
      </c>
    </row>
    <row r="119" spans="1:15">
      <c r="A119" s="1">
        <v>37592</v>
      </c>
      <c r="B119">
        <v>22</v>
      </c>
      <c r="C119">
        <v>22.09</v>
      </c>
      <c r="D119">
        <v>20.18</v>
      </c>
      <c r="E119">
        <v>20.38</v>
      </c>
      <c r="F119">
        <v>6944100</v>
      </c>
      <c r="G119">
        <v>9.5299999999999994</v>
      </c>
      <c r="K119">
        <f t="shared" si="5"/>
        <v>2.318458442150336</v>
      </c>
      <c r="L119">
        <f t="shared" si="6"/>
        <v>-6.2007874015748143E-2</v>
      </c>
      <c r="M119">
        <f t="shared" si="8"/>
        <v>6.9584736251402823E-2</v>
      </c>
      <c r="N119">
        <f t="shared" si="7"/>
        <v>-6.401372448422521E-2</v>
      </c>
      <c r="O119">
        <f t="shared" si="9"/>
        <v>6.7270476183392713E-2</v>
      </c>
    </row>
    <row r="120" spans="1:15">
      <c r="A120" s="1">
        <v>37623</v>
      </c>
      <c r="B120">
        <v>20.47</v>
      </c>
      <c r="C120">
        <v>23.3</v>
      </c>
      <c r="D120">
        <v>19.62</v>
      </c>
      <c r="E120">
        <v>22.72</v>
      </c>
      <c r="F120">
        <v>8963600</v>
      </c>
      <c r="G120">
        <v>10.62</v>
      </c>
      <c r="K120">
        <f t="shared" si="5"/>
        <v>2.2544447176661109</v>
      </c>
      <c r="L120">
        <f t="shared" si="6"/>
        <v>0.11437565582371456</v>
      </c>
      <c r="M120">
        <f t="shared" si="8"/>
        <v>-4.4104410441044073E-2</v>
      </c>
      <c r="N120">
        <f t="shared" si="7"/>
        <v>0.108294298147682</v>
      </c>
      <c r="O120">
        <f t="shared" si="9"/>
        <v>-4.5106587837745821E-2</v>
      </c>
    </row>
    <row r="121" spans="1:15">
      <c r="A121" s="1">
        <v>37655</v>
      </c>
      <c r="B121">
        <v>22.67</v>
      </c>
      <c r="C121">
        <v>23.52</v>
      </c>
      <c r="D121">
        <v>21.6</v>
      </c>
      <c r="E121">
        <v>23.45</v>
      </c>
      <c r="F121">
        <v>8353500</v>
      </c>
      <c r="G121">
        <v>10.96</v>
      </c>
      <c r="K121">
        <f t="shared" si="5"/>
        <v>2.3627390158137929</v>
      </c>
      <c r="L121">
        <f t="shared" si="6"/>
        <v>3.201506591337111E-2</v>
      </c>
      <c r="M121">
        <f t="shared" si="8"/>
        <v>1.858736059479571E-2</v>
      </c>
      <c r="N121">
        <f t="shared" si="7"/>
        <v>3.1513265706076807E-2</v>
      </c>
      <c r="O121">
        <f t="shared" si="9"/>
        <v>1.8416726786231286E-2</v>
      </c>
    </row>
    <row r="122" spans="1:15">
      <c r="A122" s="1">
        <v>37683</v>
      </c>
      <c r="B122">
        <v>23.62</v>
      </c>
      <c r="C122">
        <v>26.52</v>
      </c>
      <c r="D122">
        <v>22.2</v>
      </c>
      <c r="E122">
        <v>25.76</v>
      </c>
      <c r="F122">
        <v>9391900</v>
      </c>
      <c r="G122">
        <v>12.04</v>
      </c>
      <c r="K122">
        <f t="shared" si="5"/>
        <v>2.3942522815198695</v>
      </c>
      <c r="L122">
        <f t="shared" si="6"/>
        <v>9.8540145985401395E-2</v>
      </c>
      <c r="M122">
        <f t="shared" si="8"/>
        <v>0.11378353376503214</v>
      </c>
      <c r="N122">
        <f t="shared" si="7"/>
        <v>9.3982158360805451E-2</v>
      </c>
      <c r="O122">
        <f t="shared" si="9"/>
        <v>0.10776280822955786</v>
      </c>
    </row>
    <row r="123" spans="1:15">
      <c r="A123" s="1">
        <v>37712</v>
      </c>
      <c r="B123">
        <v>25.81</v>
      </c>
      <c r="C123">
        <v>26.87</v>
      </c>
      <c r="D123">
        <v>23.35</v>
      </c>
      <c r="E123">
        <v>23.51</v>
      </c>
      <c r="F123">
        <v>10588300</v>
      </c>
      <c r="G123">
        <v>10.99</v>
      </c>
      <c r="K123">
        <f t="shared" si="5"/>
        <v>2.4882344398806748</v>
      </c>
      <c r="L123">
        <f t="shared" si="6"/>
        <v>-8.7209302325581328E-2</v>
      </c>
      <c r="M123">
        <f t="shared" si="8"/>
        <v>2.9990627928772273E-2</v>
      </c>
      <c r="N123">
        <f t="shared" si="7"/>
        <v>-9.1248671465144912E-2</v>
      </c>
      <c r="O123">
        <f t="shared" si="9"/>
        <v>2.9549703101868011E-2</v>
      </c>
    </row>
    <row r="124" spans="1:15">
      <c r="A124" s="1">
        <v>37742</v>
      </c>
      <c r="B124">
        <v>23.42</v>
      </c>
      <c r="C124">
        <v>24.83</v>
      </c>
      <c r="D124">
        <v>22.8</v>
      </c>
      <c r="E124">
        <v>24.67</v>
      </c>
      <c r="F124">
        <v>9829400</v>
      </c>
      <c r="G124">
        <v>11.53</v>
      </c>
      <c r="K124">
        <f t="shared" si="5"/>
        <v>2.3969857684155298</v>
      </c>
      <c r="L124">
        <f t="shared" si="6"/>
        <v>4.9135577797998042E-2</v>
      </c>
      <c r="M124">
        <f t="shared" si="8"/>
        <v>1.5859030837004351E-2</v>
      </c>
      <c r="N124">
        <f t="shared" si="7"/>
        <v>4.796656586543753E-2</v>
      </c>
      <c r="O124">
        <f t="shared" si="9"/>
        <v>1.5734590353555924E-2</v>
      </c>
    </row>
    <row r="125" spans="1:15">
      <c r="A125" s="1">
        <v>37774</v>
      </c>
      <c r="B125">
        <v>24.56</v>
      </c>
      <c r="C125">
        <v>25.46</v>
      </c>
      <c r="D125">
        <v>23.75</v>
      </c>
      <c r="E125">
        <v>24.55</v>
      </c>
      <c r="F125">
        <v>7069500</v>
      </c>
      <c r="G125">
        <v>11.48</v>
      </c>
      <c r="K125">
        <f t="shared" si="5"/>
        <v>2.4449523342809676</v>
      </c>
      <c r="L125">
        <f t="shared" si="6"/>
        <v>-4.3365134431916363E-3</v>
      </c>
      <c r="M125">
        <f t="shared" si="8"/>
        <v>-1.2048192771084265E-2</v>
      </c>
      <c r="N125">
        <f t="shared" si="7"/>
        <v>-4.3459433895472604E-3</v>
      </c>
      <c r="O125">
        <f t="shared" si="9"/>
        <v>-1.2121360532344737E-2</v>
      </c>
    </row>
    <row r="126" spans="1:15">
      <c r="A126" s="1">
        <v>37803</v>
      </c>
      <c r="B126">
        <v>24.95</v>
      </c>
      <c r="C126">
        <v>27.77</v>
      </c>
      <c r="D126">
        <v>24.78</v>
      </c>
      <c r="E126">
        <v>27.33</v>
      </c>
      <c r="F126">
        <v>8161600</v>
      </c>
      <c r="G126">
        <v>12.78</v>
      </c>
      <c r="K126">
        <f t="shared" si="5"/>
        <v>2.4406063908914204</v>
      </c>
      <c r="L126">
        <f t="shared" si="6"/>
        <v>0.11324041811846675</v>
      </c>
      <c r="M126">
        <f t="shared" si="8"/>
        <v>0.39215686274509798</v>
      </c>
      <c r="N126">
        <f t="shared" si="7"/>
        <v>0.10727505805796825</v>
      </c>
      <c r="O126">
        <f t="shared" si="9"/>
        <v>0.33085424431698962</v>
      </c>
    </row>
    <row r="127" spans="1:15">
      <c r="A127" s="1">
        <v>37834</v>
      </c>
      <c r="B127">
        <v>27.4</v>
      </c>
      <c r="C127">
        <v>28.53</v>
      </c>
      <c r="D127">
        <v>26</v>
      </c>
      <c r="E127">
        <v>28.39</v>
      </c>
      <c r="F127">
        <v>5088200</v>
      </c>
      <c r="G127">
        <v>13.27</v>
      </c>
      <c r="K127">
        <f t="shared" si="5"/>
        <v>2.5478814489493886</v>
      </c>
      <c r="L127">
        <f t="shared" si="6"/>
        <v>3.8341158059467917E-2</v>
      </c>
      <c r="M127">
        <f t="shared" si="8"/>
        <v>0.41170212765957448</v>
      </c>
      <c r="N127">
        <f t="shared" si="7"/>
        <v>3.7624399394727392E-2</v>
      </c>
      <c r="O127">
        <f t="shared" si="9"/>
        <v>0.34479615906815791</v>
      </c>
    </row>
    <row r="128" spans="1:15">
      <c r="A128" s="1">
        <v>37866</v>
      </c>
      <c r="B128">
        <v>28.09</v>
      </c>
      <c r="C128">
        <v>30.95</v>
      </c>
      <c r="D128">
        <v>28.06</v>
      </c>
      <c r="E128">
        <v>28.8</v>
      </c>
      <c r="F128">
        <v>7880600</v>
      </c>
      <c r="G128">
        <v>13.46</v>
      </c>
      <c r="K128">
        <f t="shared" si="5"/>
        <v>2.5855058483441162</v>
      </c>
      <c r="L128">
        <f t="shared" si="6"/>
        <v>1.4318010550113058E-2</v>
      </c>
      <c r="M128">
        <f t="shared" si="8"/>
        <v>0.39337474120082816</v>
      </c>
      <c r="N128">
        <f t="shared" si="7"/>
        <v>1.4216475872465625E-2</v>
      </c>
      <c r="O128">
        <f t="shared" si="9"/>
        <v>0.33172867599215511</v>
      </c>
    </row>
    <row r="129" spans="1:15">
      <c r="A129" s="1">
        <v>37895</v>
      </c>
      <c r="B129">
        <v>29.04</v>
      </c>
      <c r="C129">
        <v>32</v>
      </c>
      <c r="D129">
        <v>28.8</v>
      </c>
      <c r="E129">
        <v>31.6</v>
      </c>
      <c r="F129">
        <v>5073600</v>
      </c>
      <c r="G129">
        <v>14.77</v>
      </c>
      <c r="K129">
        <f t="shared" si="5"/>
        <v>2.5997223242165819</v>
      </c>
      <c r="L129">
        <f t="shared" si="6"/>
        <v>9.7325408618127662E-2</v>
      </c>
      <c r="M129">
        <f t="shared" si="8"/>
        <v>0.32585278276481144</v>
      </c>
      <c r="N129">
        <f t="shared" si="7"/>
        <v>9.2875772326706574E-2</v>
      </c>
      <c r="O129">
        <f t="shared" si="9"/>
        <v>0.28205586204415045</v>
      </c>
    </row>
    <row r="130" spans="1:15">
      <c r="A130" s="1">
        <v>37928</v>
      </c>
      <c r="B130">
        <v>31.36</v>
      </c>
      <c r="C130">
        <v>33.049999999999997</v>
      </c>
      <c r="D130">
        <v>30</v>
      </c>
      <c r="E130">
        <v>32.17</v>
      </c>
      <c r="F130">
        <v>5819000</v>
      </c>
      <c r="G130">
        <v>15.04</v>
      </c>
      <c r="K130">
        <f t="shared" si="5"/>
        <v>2.6925980965432883</v>
      </c>
      <c r="L130">
        <f t="shared" si="6"/>
        <v>1.8280297901150933E-2</v>
      </c>
      <c r="M130">
        <f t="shared" si="8"/>
        <v>0.48031496062992107</v>
      </c>
      <c r="N130">
        <f t="shared" si="7"/>
        <v>1.8115221978405285E-2</v>
      </c>
      <c r="O130">
        <f t="shared" si="9"/>
        <v>0.39225487637135781</v>
      </c>
    </row>
    <row r="131" spans="1:15">
      <c r="A131" s="1">
        <v>37956</v>
      </c>
      <c r="B131">
        <v>32.08</v>
      </c>
      <c r="C131">
        <v>33.43</v>
      </c>
      <c r="D131">
        <v>31.42</v>
      </c>
      <c r="E131">
        <v>33.159999999999997</v>
      </c>
      <c r="F131">
        <v>4838700</v>
      </c>
      <c r="G131">
        <v>15.5</v>
      </c>
      <c r="K131">
        <f t="shared" si="5"/>
        <v>2.7107133185216936</v>
      </c>
      <c r="L131">
        <f t="shared" si="6"/>
        <v>3.0585106382978733E-2</v>
      </c>
      <c r="M131">
        <f t="shared" si="8"/>
        <v>0.62644281217208819</v>
      </c>
      <c r="N131">
        <f t="shared" si="7"/>
        <v>3.0126705403507179E-2</v>
      </c>
      <c r="O131">
        <f t="shared" si="9"/>
        <v>0.48639530625909022</v>
      </c>
    </row>
    <row r="132" spans="1:15">
      <c r="A132" s="1">
        <v>37988</v>
      </c>
      <c r="B132">
        <v>33.450000000000003</v>
      </c>
      <c r="C132">
        <v>36.81</v>
      </c>
      <c r="D132">
        <v>32.9</v>
      </c>
      <c r="E132">
        <v>36.61</v>
      </c>
      <c r="F132">
        <v>7217800</v>
      </c>
      <c r="G132">
        <v>17.11</v>
      </c>
      <c r="K132">
        <f t="shared" ref="K132:K184" si="10">LN(G131)</f>
        <v>2.7408400239252009</v>
      </c>
      <c r="L132">
        <f t="shared" ref="L132:L184" si="11">(G132/G131)-1</f>
        <v>0.10387096774193538</v>
      </c>
      <c r="M132">
        <f t="shared" si="8"/>
        <v>0.61111111111111116</v>
      </c>
      <c r="N132">
        <f t="shared" ref="N132:N183" si="12">LN(G132/G131)</f>
        <v>9.8823063978901088E-2</v>
      </c>
      <c r="O132">
        <f t="shared" si="9"/>
        <v>0.47692407209030935</v>
      </c>
    </row>
    <row r="133" spans="1:15">
      <c r="A133" s="1">
        <v>38019</v>
      </c>
      <c r="B133">
        <v>36.82</v>
      </c>
      <c r="C133">
        <v>39.68</v>
      </c>
      <c r="D133">
        <v>36</v>
      </c>
      <c r="E133">
        <v>37.4</v>
      </c>
      <c r="F133">
        <v>7621800</v>
      </c>
      <c r="G133">
        <v>17.48</v>
      </c>
      <c r="K133">
        <f t="shared" si="10"/>
        <v>2.839663087904102</v>
      </c>
      <c r="L133">
        <f t="shared" si="11"/>
        <v>2.162478082992414E-2</v>
      </c>
      <c r="M133">
        <f t="shared" si="8"/>
        <v>0.5948905109489051</v>
      </c>
      <c r="N133">
        <f t="shared" si="12"/>
        <v>2.1394282323287408E-2</v>
      </c>
      <c r="O133">
        <f t="shared" si="9"/>
        <v>0.46680508870751991</v>
      </c>
    </row>
    <row r="134" spans="1:15">
      <c r="A134" s="1">
        <v>38047</v>
      </c>
      <c r="B134">
        <v>37.89</v>
      </c>
      <c r="C134">
        <v>38.74</v>
      </c>
      <c r="D134">
        <v>36.51</v>
      </c>
      <c r="E134">
        <v>37.869999999999997</v>
      </c>
      <c r="F134">
        <v>6473300</v>
      </c>
      <c r="G134">
        <v>17.7</v>
      </c>
      <c r="K134">
        <f t="shared" si="10"/>
        <v>2.8610573702273894</v>
      </c>
      <c r="L134">
        <f t="shared" si="11"/>
        <v>1.2585812356979309E-2</v>
      </c>
      <c r="M134">
        <f t="shared" si="8"/>
        <v>0.47009966777408652</v>
      </c>
      <c r="N134">
        <f t="shared" si="12"/>
        <v>1.2507269352393961E-2</v>
      </c>
      <c r="O134">
        <f t="shared" si="9"/>
        <v>0.38533019969910859</v>
      </c>
    </row>
    <row r="135" spans="1:15">
      <c r="A135" s="1">
        <v>38078</v>
      </c>
      <c r="B135">
        <v>38.14</v>
      </c>
      <c r="C135">
        <v>39.909999999999997</v>
      </c>
      <c r="D135">
        <v>36.74</v>
      </c>
      <c r="E135">
        <v>38.92</v>
      </c>
      <c r="F135">
        <v>5974400</v>
      </c>
      <c r="G135">
        <v>18.190000000000001</v>
      </c>
      <c r="K135">
        <f t="shared" si="10"/>
        <v>2.8735646395797834</v>
      </c>
      <c r="L135">
        <f t="shared" si="11"/>
        <v>2.7683615819209084E-2</v>
      </c>
      <c r="M135">
        <f t="shared" si="8"/>
        <v>0.65514103730664242</v>
      </c>
      <c r="N135">
        <f t="shared" si="12"/>
        <v>2.7307352950247471E-2</v>
      </c>
      <c r="O135">
        <f t="shared" si="9"/>
        <v>0.5038862241145009</v>
      </c>
    </row>
    <row r="136" spans="1:15">
      <c r="A136" s="1">
        <v>38110</v>
      </c>
      <c r="B136">
        <v>38.82</v>
      </c>
      <c r="C136">
        <v>41.2</v>
      </c>
      <c r="D136">
        <v>37.03</v>
      </c>
      <c r="E136">
        <v>40.6</v>
      </c>
      <c r="F136">
        <v>6205400</v>
      </c>
      <c r="G136">
        <v>18.98</v>
      </c>
      <c r="K136">
        <f t="shared" si="10"/>
        <v>2.900871992530031</v>
      </c>
      <c r="L136">
        <f t="shared" si="11"/>
        <v>4.3430456294667241E-2</v>
      </c>
      <c r="M136">
        <f t="shared" si="8"/>
        <v>0.64614050303555959</v>
      </c>
      <c r="N136">
        <f t="shared" si="12"/>
        <v>4.2513800651750769E-2</v>
      </c>
      <c r="O136">
        <f t="shared" si="9"/>
        <v>0.49843345890081425</v>
      </c>
    </row>
    <row r="137" spans="1:15">
      <c r="A137" s="1">
        <v>38139</v>
      </c>
      <c r="B137">
        <v>40.700000000000003</v>
      </c>
      <c r="C137">
        <v>44.4</v>
      </c>
      <c r="D137">
        <v>40.619999999999997</v>
      </c>
      <c r="E137">
        <v>43.49</v>
      </c>
      <c r="F137">
        <v>6077200</v>
      </c>
      <c r="G137">
        <v>20.329999999999998</v>
      </c>
      <c r="K137">
        <f t="shared" si="10"/>
        <v>2.9433857931817817</v>
      </c>
      <c r="L137">
        <f t="shared" si="11"/>
        <v>7.1127502634351858E-2</v>
      </c>
      <c r="M137">
        <f t="shared" si="8"/>
        <v>0.77090592334494756</v>
      </c>
      <c r="N137">
        <f t="shared" si="12"/>
        <v>6.871183445847337E-2</v>
      </c>
      <c r="O137">
        <f t="shared" si="9"/>
        <v>0.57149123674883484</v>
      </c>
    </row>
    <row r="138" spans="1:15">
      <c r="A138" s="1">
        <v>38169</v>
      </c>
      <c r="B138">
        <v>44.65</v>
      </c>
      <c r="C138">
        <v>48.4</v>
      </c>
      <c r="D138">
        <v>44.02</v>
      </c>
      <c r="E138">
        <v>46.99</v>
      </c>
      <c r="F138">
        <v>7604900</v>
      </c>
      <c r="G138">
        <v>21.97</v>
      </c>
      <c r="K138">
        <f t="shared" si="10"/>
        <v>3.0120976276402551</v>
      </c>
      <c r="L138">
        <f t="shared" si="11"/>
        <v>8.066896212493857E-2</v>
      </c>
      <c r="M138">
        <f t="shared" si="8"/>
        <v>0.71909233176838816</v>
      </c>
      <c r="N138">
        <f t="shared" si="12"/>
        <v>7.758025875626362E-2</v>
      </c>
      <c r="O138">
        <f t="shared" si="9"/>
        <v>0.54179643744713013</v>
      </c>
    </row>
    <row r="139" spans="1:15">
      <c r="A139" s="1">
        <v>38201</v>
      </c>
      <c r="B139">
        <v>46.87</v>
      </c>
      <c r="C139">
        <v>47.13</v>
      </c>
      <c r="D139">
        <v>42.05</v>
      </c>
      <c r="E139">
        <v>43.24</v>
      </c>
      <c r="F139">
        <v>7669800</v>
      </c>
      <c r="G139">
        <v>20.21</v>
      </c>
      <c r="K139">
        <f t="shared" si="10"/>
        <v>3.0896778863965189</v>
      </c>
      <c r="L139">
        <f t="shared" si="11"/>
        <v>-8.0109239872553362E-2</v>
      </c>
      <c r="M139">
        <f t="shared" si="8"/>
        <v>0.52298417483044468</v>
      </c>
      <c r="N139">
        <f t="shared" si="12"/>
        <v>-8.3500354980989067E-2</v>
      </c>
      <c r="O139">
        <f t="shared" si="9"/>
        <v>0.42067168307141356</v>
      </c>
    </row>
    <row r="140" spans="1:15">
      <c r="A140" s="1">
        <v>38231</v>
      </c>
      <c r="B140">
        <v>42.99</v>
      </c>
      <c r="C140">
        <v>46.29</v>
      </c>
      <c r="D140">
        <v>42.79</v>
      </c>
      <c r="E140">
        <v>45.46</v>
      </c>
      <c r="F140">
        <v>5226800</v>
      </c>
      <c r="G140">
        <v>21.25</v>
      </c>
      <c r="K140">
        <f t="shared" si="10"/>
        <v>3.0061775314155299</v>
      </c>
      <c r="L140">
        <f t="shared" si="11"/>
        <v>5.14596734289956E-2</v>
      </c>
      <c r="M140">
        <f t="shared" si="8"/>
        <v>0.57875185735512624</v>
      </c>
      <c r="N140">
        <f t="shared" si="12"/>
        <v>5.0179363954896243E-2</v>
      </c>
      <c r="O140">
        <f t="shared" si="9"/>
        <v>0.45663457115384404</v>
      </c>
    </row>
    <row r="141" spans="1:15">
      <c r="A141" s="1">
        <v>38261</v>
      </c>
      <c r="B141">
        <v>45.97</v>
      </c>
      <c r="C141">
        <v>53.25</v>
      </c>
      <c r="D141">
        <v>45.29</v>
      </c>
      <c r="E141">
        <v>52.88</v>
      </c>
      <c r="F141">
        <v>7314000</v>
      </c>
      <c r="G141">
        <v>24.72</v>
      </c>
      <c r="K141">
        <f t="shared" si="10"/>
        <v>3.0563568953704259</v>
      </c>
      <c r="L141">
        <f t="shared" si="11"/>
        <v>0.16329411764705881</v>
      </c>
      <c r="M141">
        <f t="shared" si="8"/>
        <v>0.67366283006093419</v>
      </c>
      <c r="N141">
        <f t="shared" si="12"/>
        <v>0.15125573721906418</v>
      </c>
      <c r="O141">
        <f t="shared" si="9"/>
        <v>0.51501453604620151</v>
      </c>
    </row>
    <row r="142" spans="1:15">
      <c r="A142" s="1">
        <v>38292</v>
      </c>
      <c r="B142">
        <v>52.92</v>
      </c>
      <c r="C142">
        <v>57</v>
      </c>
      <c r="D142">
        <v>52.6</v>
      </c>
      <c r="E142">
        <v>56.26</v>
      </c>
      <c r="F142">
        <v>6063200</v>
      </c>
      <c r="G142">
        <v>26.3</v>
      </c>
      <c r="K142">
        <f t="shared" si="10"/>
        <v>3.2076126325894898</v>
      </c>
      <c r="L142">
        <f t="shared" si="11"/>
        <v>6.391585760517815E-2</v>
      </c>
      <c r="M142">
        <f t="shared" si="8"/>
        <v>0.74867021276595769</v>
      </c>
      <c r="N142">
        <f t="shared" si="12"/>
        <v>6.1956306594228995E-2</v>
      </c>
      <c r="O142">
        <f t="shared" si="9"/>
        <v>0.55885562066202521</v>
      </c>
    </row>
    <row r="143" spans="1:15">
      <c r="A143" s="1">
        <v>38322</v>
      </c>
      <c r="B143">
        <v>56.33</v>
      </c>
      <c r="C143">
        <v>64.260000000000005</v>
      </c>
      <c r="D143">
        <v>56.29</v>
      </c>
      <c r="E143">
        <v>62.36</v>
      </c>
      <c r="F143">
        <v>6022800</v>
      </c>
      <c r="G143">
        <v>29.15</v>
      </c>
      <c r="K143">
        <f t="shared" si="10"/>
        <v>3.2695689391837188</v>
      </c>
      <c r="L143">
        <f t="shared" si="11"/>
        <v>0.10836501901140672</v>
      </c>
      <c r="M143">
        <f t="shared" ref="M143:M183" si="13">(G143/G131)-1</f>
        <v>0.88064516129032255</v>
      </c>
      <c r="N143">
        <f t="shared" si="12"/>
        <v>0.1028859736127824</v>
      </c>
      <c r="O143">
        <f t="shared" ref="O143:O182" si="14">LN(G143/G131)</f>
        <v>0.63161488887130046</v>
      </c>
    </row>
    <row r="144" spans="1:15">
      <c r="A144" s="1">
        <v>38355</v>
      </c>
      <c r="B144">
        <v>63.29</v>
      </c>
      <c r="C144">
        <v>63.34</v>
      </c>
      <c r="D144">
        <v>52.1</v>
      </c>
      <c r="E144">
        <v>54</v>
      </c>
      <c r="F144">
        <v>12119800</v>
      </c>
      <c r="G144">
        <v>25.24</v>
      </c>
      <c r="K144">
        <f t="shared" si="10"/>
        <v>3.3724549127965013</v>
      </c>
      <c r="L144">
        <f t="shared" si="11"/>
        <v>-0.13413379073756437</v>
      </c>
      <c r="M144">
        <f t="shared" si="13"/>
        <v>0.47516072472238458</v>
      </c>
      <c r="N144">
        <f t="shared" si="12"/>
        <v>-0.14402487512348905</v>
      </c>
      <c r="O144">
        <f t="shared" si="14"/>
        <v>0.3887669497689103</v>
      </c>
    </row>
    <row r="145" spans="1:15">
      <c r="A145" s="1">
        <v>38384</v>
      </c>
      <c r="B145">
        <v>54.16</v>
      </c>
      <c r="C145">
        <v>54.98</v>
      </c>
      <c r="D145">
        <v>49.14</v>
      </c>
      <c r="E145">
        <v>51.81</v>
      </c>
      <c r="F145">
        <v>8706700</v>
      </c>
      <c r="G145">
        <v>24.22</v>
      </c>
      <c r="K145">
        <f t="shared" si="10"/>
        <v>3.2284300376730122</v>
      </c>
      <c r="L145">
        <f t="shared" si="11"/>
        <v>-4.041204437400947E-2</v>
      </c>
      <c r="M145">
        <f t="shared" si="13"/>
        <v>0.38558352402745988</v>
      </c>
      <c r="N145">
        <f t="shared" si="12"/>
        <v>-4.1251299548066174E-2</v>
      </c>
      <c r="O145">
        <f t="shared" si="14"/>
        <v>0.32612136789755675</v>
      </c>
    </row>
    <row r="146" spans="1:15">
      <c r="A146" s="1">
        <v>38412</v>
      </c>
      <c r="B146">
        <v>51.89</v>
      </c>
      <c r="C146">
        <v>55.59</v>
      </c>
      <c r="D146">
        <v>50.72</v>
      </c>
      <c r="E146">
        <v>51.66</v>
      </c>
      <c r="F146">
        <v>6383600</v>
      </c>
      <c r="G146">
        <v>24.15</v>
      </c>
      <c r="K146">
        <f t="shared" si="10"/>
        <v>3.1871787381249463</v>
      </c>
      <c r="L146">
        <f t="shared" si="11"/>
        <v>-2.8901734104046506E-3</v>
      </c>
      <c r="M146">
        <f t="shared" si="13"/>
        <v>0.36440677966101687</v>
      </c>
      <c r="N146">
        <f t="shared" si="12"/>
        <v>-2.8943580263645261E-3</v>
      </c>
      <c r="O146">
        <f t="shared" si="14"/>
        <v>0.31071974051879819</v>
      </c>
    </row>
    <row r="147" spans="1:15">
      <c r="A147" s="1">
        <v>38443</v>
      </c>
      <c r="B147">
        <v>52.23</v>
      </c>
      <c r="C147">
        <v>52.38</v>
      </c>
      <c r="D147">
        <v>44.58</v>
      </c>
      <c r="E147">
        <v>49.52</v>
      </c>
      <c r="F147">
        <v>10609100</v>
      </c>
      <c r="G147">
        <v>23.15</v>
      </c>
      <c r="K147">
        <f t="shared" si="10"/>
        <v>3.1842843800985818</v>
      </c>
      <c r="L147">
        <f t="shared" si="11"/>
        <v>-4.1407867494824058E-2</v>
      </c>
      <c r="M147">
        <f t="shared" si="13"/>
        <v>0.27267729521715212</v>
      </c>
      <c r="N147">
        <f t="shared" si="12"/>
        <v>-4.2289599566338654E-2</v>
      </c>
      <c r="O147">
        <f t="shared" si="14"/>
        <v>0.24112278800221207</v>
      </c>
    </row>
    <row r="148" spans="1:15">
      <c r="A148" s="1">
        <v>38474</v>
      </c>
      <c r="B148">
        <v>49.9</v>
      </c>
      <c r="C148">
        <v>55.72</v>
      </c>
      <c r="D148">
        <v>49.2</v>
      </c>
      <c r="E148">
        <v>54.79</v>
      </c>
      <c r="F148">
        <v>6564900</v>
      </c>
      <c r="G148">
        <v>25.61</v>
      </c>
      <c r="K148">
        <f t="shared" si="10"/>
        <v>3.1419947805322432</v>
      </c>
      <c r="L148">
        <f t="shared" si="11"/>
        <v>0.10626349892008635</v>
      </c>
      <c r="M148">
        <f t="shared" si="13"/>
        <v>0.34931506849315053</v>
      </c>
      <c r="N148">
        <f t="shared" si="12"/>
        <v>0.10098811967919076</v>
      </c>
      <c r="O148">
        <f t="shared" si="14"/>
        <v>0.29959710702965198</v>
      </c>
    </row>
    <row r="149" spans="1:15">
      <c r="A149" s="1">
        <v>38504</v>
      </c>
      <c r="B149">
        <v>54.92</v>
      </c>
      <c r="C149">
        <v>56.9</v>
      </c>
      <c r="D149">
        <v>51.52</v>
      </c>
      <c r="E149">
        <v>51.66</v>
      </c>
      <c r="F149">
        <v>5501900</v>
      </c>
      <c r="G149">
        <v>24.15</v>
      </c>
      <c r="K149">
        <f t="shared" si="10"/>
        <v>3.2429829002114339</v>
      </c>
      <c r="L149">
        <f t="shared" si="11"/>
        <v>-5.7008980866848913E-2</v>
      </c>
      <c r="M149">
        <f t="shared" si="13"/>
        <v>0.18789965568125933</v>
      </c>
      <c r="N149">
        <f t="shared" si="12"/>
        <v>-5.8698520112852211E-2</v>
      </c>
      <c r="O149">
        <f t="shared" si="14"/>
        <v>0.17218675245832651</v>
      </c>
    </row>
    <row r="150" spans="1:15">
      <c r="A150" s="1">
        <v>38534</v>
      </c>
      <c r="B150">
        <v>51.73</v>
      </c>
      <c r="C150">
        <v>54.39</v>
      </c>
      <c r="D150">
        <v>49.28</v>
      </c>
      <c r="E150">
        <v>52.55</v>
      </c>
      <c r="F150">
        <v>7140300</v>
      </c>
      <c r="G150">
        <v>24.57</v>
      </c>
      <c r="K150">
        <f t="shared" si="10"/>
        <v>3.1842843800985818</v>
      </c>
      <c r="L150">
        <f t="shared" si="11"/>
        <v>1.7391304347826209E-2</v>
      </c>
      <c r="M150">
        <f t="shared" si="13"/>
        <v>0.11834319526627235</v>
      </c>
      <c r="N150">
        <f t="shared" si="12"/>
        <v>1.7241806434506173E-2</v>
      </c>
      <c r="O150">
        <f t="shared" si="14"/>
        <v>0.11184830013656905</v>
      </c>
    </row>
    <row r="151" spans="1:15">
      <c r="A151" s="1">
        <v>38565</v>
      </c>
      <c r="B151">
        <v>52.55</v>
      </c>
      <c r="C151">
        <v>52.77</v>
      </c>
      <c r="D151">
        <v>48</v>
      </c>
      <c r="E151">
        <v>49.03</v>
      </c>
      <c r="F151">
        <v>5057900</v>
      </c>
      <c r="G151">
        <v>22.92</v>
      </c>
      <c r="K151">
        <f t="shared" si="10"/>
        <v>3.201526186533088</v>
      </c>
      <c r="L151">
        <f t="shared" si="11"/>
        <v>-6.7155067155067139E-2</v>
      </c>
      <c r="M151">
        <f t="shared" si="13"/>
        <v>0.13409203364670952</v>
      </c>
      <c r="N151">
        <f t="shared" si="12"/>
        <v>-6.9516294686548921E-2</v>
      </c>
      <c r="O151">
        <f t="shared" si="14"/>
        <v>0.12583236043100915</v>
      </c>
    </row>
    <row r="152" spans="1:15">
      <c r="A152" s="1">
        <v>38596</v>
      </c>
      <c r="B152">
        <v>49.8</v>
      </c>
      <c r="C152">
        <v>50.16</v>
      </c>
      <c r="D152">
        <v>46.01</v>
      </c>
      <c r="E152">
        <v>50.1</v>
      </c>
      <c r="F152">
        <v>6704000</v>
      </c>
      <c r="G152">
        <v>23.42</v>
      </c>
      <c r="K152">
        <f t="shared" si="10"/>
        <v>3.1320098918465389</v>
      </c>
      <c r="L152">
        <f t="shared" si="11"/>
        <v>2.1815008726003393E-2</v>
      </c>
      <c r="M152">
        <f t="shared" si="13"/>
        <v>0.10211764705882365</v>
      </c>
      <c r="N152">
        <f t="shared" si="12"/>
        <v>2.1580466323032375E-2</v>
      </c>
      <c r="O152">
        <f t="shared" si="14"/>
        <v>9.7233462799145548E-2</v>
      </c>
    </row>
    <row r="153" spans="1:15">
      <c r="A153" s="1">
        <v>38628</v>
      </c>
      <c r="B153">
        <v>50.31</v>
      </c>
      <c r="C153">
        <v>55.25</v>
      </c>
      <c r="D153">
        <v>26.87</v>
      </c>
      <c r="E153">
        <v>28.28</v>
      </c>
      <c r="F153">
        <v>7031700</v>
      </c>
      <c r="G153">
        <v>26.44</v>
      </c>
      <c r="K153">
        <f t="shared" si="10"/>
        <v>3.1535903581695712</v>
      </c>
      <c r="L153">
        <f t="shared" si="11"/>
        <v>0.12894961571306562</v>
      </c>
      <c r="M153">
        <f t="shared" si="13"/>
        <v>6.9579288025890085E-2</v>
      </c>
      <c r="N153">
        <f t="shared" si="12"/>
        <v>0.12128765681391414</v>
      </c>
      <c r="O153">
        <f t="shared" si="14"/>
        <v>6.7265382393995626E-2</v>
      </c>
    </row>
    <row r="154" spans="1:15">
      <c r="A154" s="1">
        <v>38657</v>
      </c>
      <c r="B154">
        <v>28.3</v>
      </c>
      <c r="C154">
        <v>32</v>
      </c>
      <c r="D154">
        <v>28.07</v>
      </c>
      <c r="E154">
        <v>30.45</v>
      </c>
      <c r="F154">
        <v>5806900</v>
      </c>
      <c r="G154">
        <v>28.47</v>
      </c>
      <c r="K154">
        <f t="shared" si="10"/>
        <v>3.2748780149834857</v>
      </c>
      <c r="L154">
        <f t="shared" si="11"/>
        <v>7.6777609682299408E-2</v>
      </c>
      <c r="M154">
        <f t="shared" si="13"/>
        <v>8.250950570342197E-2</v>
      </c>
      <c r="N154">
        <f t="shared" si="12"/>
        <v>7.3972886306460525E-2</v>
      </c>
      <c r="O154">
        <f t="shared" si="14"/>
        <v>7.9281962106227247E-2</v>
      </c>
    </row>
    <row r="155" spans="1:15">
      <c r="A155" s="1">
        <v>38687</v>
      </c>
      <c r="B155">
        <v>30.34</v>
      </c>
      <c r="C155">
        <v>32.46</v>
      </c>
      <c r="D155">
        <v>29.94</v>
      </c>
      <c r="E155">
        <v>30.01</v>
      </c>
      <c r="F155">
        <v>4481200</v>
      </c>
      <c r="G155">
        <v>28.06</v>
      </c>
      <c r="K155">
        <f t="shared" si="10"/>
        <v>3.3488509012899463</v>
      </c>
      <c r="L155">
        <f t="shared" si="11"/>
        <v>-1.4401123990165132E-2</v>
      </c>
      <c r="M155">
        <f t="shared" si="13"/>
        <v>-3.7392795883361973E-2</v>
      </c>
      <c r="N155">
        <f t="shared" si="12"/>
        <v>-1.4505826615631354E-2</v>
      </c>
      <c r="O155">
        <f t="shared" si="14"/>
        <v>-3.810983812218656E-2</v>
      </c>
    </row>
    <row r="156" spans="1:15">
      <c r="A156" s="1">
        <v>38720</v>
      </c>
      <c r="B156">
        <v>30.57</v>
      </c>
      <c r="C156">
        <v>32.32</v>
      </c>
      <c r="D156">
        <v>29.9</v>
      </c>
      <c r="E156">
        <v>31.7</v>
      </c>
      <c r="F156">
        <v>4410800</v>
      </c>
      <c r="G156">
        <v>29.64</v>
      </c>
      <c r="K156">
        <f t="shared" si="10"/>
        <v>3.3343450746743146</v>
      </c>
      <c r="L156">
        <f t="shared" si="11"/>
        <v>5.630791161796167E-2</v>
      </c>
      <c r="M156">
        <f t="shared" si="13"/>
        <v>0.17432646592709999</v>
      </c>
      <c r="N156">
        <f t="shared" si="12"/>
        <v>5.4779725753571408E-2</v>
      </c>
      <c r="O156">
        <f t="shared" si="14"/>
        <v>0.16069476275487385</v>
      </c>
    </row>
    <row r="157" spans="1:15">
      <c r="A157" s="1">
        <v>38749</v>
      </c>
      <c r="B157">
        <v>31.28</v>
      </c>
      <c r="C157">
        <v>36.869999999999997</v>
      </c>
      <c r="D157">
        <v>31.14</v>
      </c>
      <c r="E157">
        <v>36.32</v>
      </c>
      <c r="F157">
        <v>6791500</v>
      </c>
      <c r="G157">
        <v>33.96</v>
      </c>
      <c r="K157">
        <f t="shared" si="10"/>
        <v>3.389124800427886</v>
      </c>
      <c r="L157">
        <f t="shared" si="11"/>
        <v>0.14574898785425106</v>
      </c>
      <c r="M157">
        <f t="shared" si="13"/>
        <v>0.40214698596201504</v>
      </c>
      <c r="N157">
        <f t="shared" si="12"/>
        <v>0.13605856101526045</v>
      </c>
      <c r="O157">
        <f t="shared" si="14"/>
        <v>0.33800462331820047</v>
      </c>
    </row>
    <row r="158" spans="1:15">
      <c r="A158" s="1">
        <v>38777</v>
      </c>
      <c r="B158">
        <v>36.33</v>
      </c>
      <c r="C158">
        <v>38.11</v>
      </c>
      <c r="D158">
        <v>34.729999999999997</v>
      </c>
      <c r="E158">
        <v>37.630000000000003</v>
      </c>
      <c r="F158">
        <v>5098600</v>
      </c>
      <c r="G158">
        <v>35.18</v>
      </c>
      <c r="K158">
        <f t="shared" si="10"/>
        <v>3.5251833614431467</v>
      </c>
      <c r="L158">
        <f t="shared" si="11"/>
        <v>3.5924617196702036E-2</v>
      </c>
      <c r="M158">
        <f t="shared" si="13"/>
        <v>0.45672877846790905</v>
      </c>
      <c r="N158">
        <f t="shared" si="12"/>
        <v>3.5294377866265575E-2</v>
      </c>
      <c r="O158">
        <f t="shared" si="14"/>
        <v>0.37619335921083052</v>
      </c>
    </row>
    <row r="159" spans="1:15">
      <c r="A159" s="1">
        <v>38810</v>
      </c>
      <c r="B159">
        <v>37.979999999999997</v>
      </c>
      <c r="C159">
        <v>39.5</v>
      </c>
      <c r="D159">
        <v>36.770000000000003</v>
      </c>
      <c r="E159">
        <v>37.270000000000003</v>
      </c>
      <c r="F159">
        <v>5459000</v>
      </c>
      <c r="G159">
        <v>34.85</v>
      </c>
      <c r="K159">
        <f t="shared" si="10"/>
        <v>3.560477739309412</v>
      </c>
      <c r="L159">
        <f t="shared" si="11"/>
        <v>-9.3803297328026725E-3</v>
      </c>
      <c r="M159">
        <f t="shared" si="13"/>
        <v>0.50539956803455732</v>
      </c>
      <c r="N159">
        <f t="shared" si="12"/>
        <v>-9.4246021028791642E-3</v>
      </c>
      <c r="O159">
        <f t="shared" si="14"/>
        <v>0.40905835667428986</v>
      </c>
    </row>
    <row r="160" spans="1:15">
      <c r="A160" s="1">
        <v>38838</v>
      </c>
      <c r="B160">
        <v>37.630000000000003</v>
      </c>
      <c r="C160">
        <v>39.880000000000003</v>
      </c>
      <c r="D160">
        <v>34.6</v>
      </c>
      <c r="E160">
        <v>35.65</v>
      </c>
      <c r="F160">
        <v>7918100</v>
      </c>
      <c r="G160">
        <v>33.33</v>
      </c>
      <c r="K160">
        <f t="shared" si="10"/>
        <v>3.5510531372065328</v>
      </c>
      <c r="L160">
        <f t="shared" si="11"/>
        <v>-4.3615494978479274E-2</v>
      </c>
      <c r="M160">
        <f t="shared" si="13"/>
        <v>0.30144474814525579</v>
      </c>
      <c r="N160">
        <f t="shared" si="12"/>
        <v>-4.4595244886884655E-2</v>
      </c>
      <c r="O160">
        <f t="shared" si="14"/>
        <v>0.26347499210821446</v>
      </c>
    </row>
    <row r="161" spans="1:15">
      <c r="A161" s="1">
        <v>38869</v>
      </c>
      <c r="B161">
        <v>35.49</v>
      </c>
      <c r="C161">
        <v>38.020000000000003</v>
      </c>
      <c r="D161">
        <v>34.909999999999997</v>
      </c>
      <c r="E161">
        <v>37.76</v>
      </c>
      <c r="F161">
        <v>6046900</v>
      </c>
      <c r="G161">
        <v>35.299999999999997</v>
      </c>
      <c r="K161">
        <f t="shared" si="10"/>
        <v>3.5064578923196481</v>
      </c>
      <c r="L161">
        <f t="shared" si="11"/>
        <v>5.9105910591059185E-2</v>
      </c>
      <c r="M161">
        <f t="shared" si="13"/>
        <v>0.4616977225672878</v>
      </c>
      <c r="N161">
        <f t="shared" si="12"/>
        <v>5.7425071619602842E-2</v>
      </c>
      <c r="O161">
        <f t="shared" si="14"/>
        <v>0.37959858384066941</v>
      </c>
    </row>
    <row r="162" spans="1:15">
      <c r="A162" s="1">
        <v>38901</v>
      </c>
      <c r="B162">
        <v>37.96</v>
      </c>
      <c r="C162">
        <v>38.33</v>
      </c>
      <c r="D162">
        <v>32.93</v>
      </c>
      <c r="E162">
        <v>34.229999999999997</v>
      </c>
      <c r="F162">
        <v>7994100</v>
      </c>
      <c r="G162">
        <v>32</v>
      </c>
      <c r="K162">
        <f t="shared" si="10"/>
        <v>3.5638829639392511</v>
      </c>
      <c r="L162">
        <f t="shared" si="11"/>
        <v>-9.3484419263455965E-2</v>
      </c>
      <c r="M162">
        <f t="shared" si="13"/>
        <v>0.30240130240130236</v>
      </c>
      <c r="N162">
        <f t="shared" si="12"/>
        <v>-9.81470611395244E-2</v>
      </c>
      <c r="O162">
        <f t="shared" si="14"/>
        <v>0.26420971626663875</v>
      </c>
    </row>
    <row r="163" spans="1:15">
      <c r="A163" s="1">
        <v>38930</v>
      </c>
      <c r="B163">
        <v>33.99</v>
      </c>
      <c r="C163">
        <v>33.99</v>
      </c>
      <c r="D163">
        <v>28.72</v>
      </c>
      <c r="E163">
        <v>31.01</v>
      </c>
      <c r="F163">
        <v>11989600</v>
      </c>
      <c r="G163">
        <v>28.99</v>
      </c>
      <c r="K163">
        <f t="shared" si="10"/>
        <v>3.4657359027997265</v>
      </c>
      <c r="L163">
        <f t="shared" si="11"/>
        <v>-9.4062500000000049E-2</v>
      </c>
      <c r="M163">
        <f t="shared" si="13"/>
        <v>0.26483420593368212</v>
      </c>
      <c r="N163">
        <f t="shared" si="12"/>
        <v>-9.8784959866162481E-2</v>
      </c>
      <c r="O163">
        <f t="shared" si="14"/>
        <v>0.23494105108702512</v>
      </c>
    </row>
    <row r="164" spans="1:15">
      <c r="A164" s="1">
        <v>38961</v>
      </c>
      <c r="B164">
        <v>31.61</v>
      </c>
      <c r="C164">
        <v>35.04</v>
      </c>
      <c r="D164">
        <v>30.53</v>
      </c>
      <c r="E164">
        <v>34.049999999999997</v>
      </c>
      <c r="F164">
        <v>8194200</v>
      </c>
      <c r="G164">
        <v>31.84</v>
      </c>
      <c r="K164">
        <f t="shared" si="10"/>
        <v>3.3669509429335642</v>
      </c>
      <c r="L164">
        <f t="shared" si="11"/>
        <v>9.8309761986892008E-2</v>
      </c>
      <c r="M164">
        <f t="shared" si="13"/>
        <v>0.35952177625960702</v>
      </c>
      <c r="N164">
        <f t="shared" si="12"/>
        <v>9.3772418042618114E-2</v>
      </c>
      <c r="O164">
        <f t="shared" si="14"/>
        <v>0.30713300280661088</v>
      </c>
    </row>
    <row r="165" spans="1:15">
      <c r="A165" s="1">
        <v>38992</v>
      </c>
      <c r="B165">
        <v>34.15</v>
      </c>
      <c r="C165">
        <v>39.5</v>
      </c>
      <c r="D165">
        <v>33.61</v>
      </c>
      <c r="E165">
        <v>37.75</v>
      </c>
      <c r="F165">
        <v>8627800</v>
      </c>
      <c r="G165">
        <v>35.299999999999997</v>
      </c>
      <c r="K165">
        <f t="shared" si="10"/>
        <v>3.4607233609761821</v>
      </c>
      <c r="L165">
        <f t="shared" si="11"/>
        <v>0.10866834170854256</v>
      </c>
      <c r="M165">
        <f t="shared" si="13"/>
        <v>0.33509833585476523</v>
      </c>
      <c r="N165">
        <f t="shared" si="12"/>
        <v>0.10315960296306868</v>
      </c>
      <c r="O165">
        <f t="shared" si="14"/>
        <v>0.28900494895576534</v>
      </c>
    </row>
    <row r="166" spans="1:15">
      <c r="A166" s="1">
        <v>39022</v>
      </c>
      <c r="B166">
        <v>37.99</v>
      </c>
      <c r="C166">
        <v>40.01</v>
      </c>
      <c r="D166">
        <v>35.159999999999997</v>
      </c>
      <c r="E166">
        <v>35.29</v>
      </c>
      <c r="F166">
        <v>8192600</v>
      </c>
      <c r="G166">
        <v>33</v>
      </c>
      <c r="K166">
        <f t="shared" si="10"/>
        <v>3.5638829639392511</v>
      </c>
      <c r="L166">
        <f t="shared" si="11"/>
        <v>-6.5155807365439022E-2</v>
      </c>
      <c r="M166">
        <f t="shared" si="13"/>
        <v>0.15911485774499479</v>
      </c>
      <c r="N166">
        <f t="shared" si="12"/>
        <v>-6.7375402472770768E-2</v>
      </c>
      <c r="O166">
        <f t="shared" si="14"/>
        <v>0.14765666017653409</v>
      </c>
    </row>
    <row r="167" spans="1:15">
      <c r="A167" s="1">
        <v>39052</v>
      </c>
      <c r="B167">
        <v>35.25</v>
      </c>
      <c r="C167">
        <v>37.14</v>
      </c>
      <c r="D167">
        <v>34.9</v>
      </c>
      <c r="E167">
        <v>35.42</v>
      </c>
      <c r="F167">
        <v>5455800</v>
      </c>
      <c r="G167">
        <v>33.119999999999997</v>
      </c>
      <c r="K167">
        <f t="shared" si="10"/>
        <v>3.4965075614664802</v>
      </c>
      <c r="L167">
        <f t="shared" si="11"/>
        <v>3.6363636363636598E-3</v>
      </c>
      <c r="M167">
        <f t="shared" si="13"/>
        <v>0.18032786885245899</v>
      </c>
      <c r="N167">
        <f t="shared" si="12"/>
        <v>3.6297680505787311E-3</v>
      </c>
      <c r="O167">
        <f t="shared" si="14"/>
        <v>0.16579225484274404</v>
      </c>
    </row>
    <row r="168" spans="1:15">
      <c r="A168" s="1">
        <v>39085</v>
      </c>
      <c r="B168">
        <v>35.6</v>
      </c>
      <c r="C168">
        <v>36.61</v>
      </c>
      <c r="D168">
        <v>33.49</v>
      </c>
      <c r="E168">
        <v>34.94</v>
      </c>
      <c r="F168">
        <v>8635100</v>
      </c>
      <c r="G168">
        <v>32.67</v>
      </c>
      <c r="K168">
        <f t="shared" si="10"/>
        <v>3.500137329517059</v>
      </c>
      <c r="L168">
        <f t="shared" si="11"/>
        <v>-1.3586956521739024E-2</v>
      </c>
      <c r="M168">
        <f t="shared" si="13"/>
        <v>0.10222672064777338</v>
      </c>
      <c r="N168">
        <f t="shared" si="12"/>
        <v>-1.3680103904080041E-2</v>
      </c>
      <c r="O168">
        <f t="shared" si="14"/>
        <v>9.7332425185092747E-2</v>
      </c>
    </row>
    <row r="169" spans="1:15">
      <c r="A169" s="1">
        <v>39114</v>
      </c>
      <c r="B169">
        <v>35.130000000000003</v>
      </c>
      <c r="C169">
        <v>35.42</v>
      </c>
      <c r="D169">
        <v>30.24</v>
      </c>
      <c r="E169">
        <v>30.9</v>
      </c>
      <c r="F169">
        <v>10784200</v>
      </c>
      <c r="G169">
        <v>28.89</v>
      </c>
      <c r="K169">
        <f t="shared" si="10"/>
        <v>3.4864572256129787</v>
      </c>
      <c r="L169">
        <f t="shared" si="11"/>
        <v>-0.11570247933884303</v>
      </c>
      <c r="M169">
        <f t="shared" si="13"/>
        <v>-0.14929328621908122</v>
      </c>
      <c r="N169">
        <f t="shared" si="12"/>
        <v>-0.12296171113483498</v>
      </c>
      <c r="O169">
        <f t="shared" si="14"/>
        <v>-0.16168784696500263</v>
      </c>
    </row>
    <row r="170" spans="1:15">
      <c r="A170" s="1">
        <v>39142</v>
      </c>
      <c r="B170">
        <v>30.2</v>
      </c>
      <c r="C170">
        <v>32.450000000000003</v>
      </c>
      <c r="D170">
        <v>28.86</v>
      </c>
      <c r="E170">
        <v>31.36</v>
      </c>
      <c r="F170">
        <v>12966000</v>
      </c>
      <c r="G170">
        <v>29.32</v>
      </c>
      <c r="K170">
        <f t="shared" si="10"/>
        <v>3.363495514478144</v>
      </c>
      <c r="L170">
        <f t="shared" si="11"/>
        <v>1.4884042921426088E-2</v>
      </c>
      <c r="M170">
        <f t="shared" si="13"/>
        <v>-0.16657191586128484</v>
      </c>
      <c r="N170">
        <f t="shared" si="12"/>
        <v>1.4774362540306852E-2</v>
      </c>
      <c r="O170">
        <f t="shared" si="14"/>
        <v>-0.18220786229096139</v>
      </c>
    </row>
    <row r="171" spans="1:15">
      <c r="A171" s="1">
        <v>39174</v>
      </c>
      <c r="B171">
        <v>31.54</v>
      </c>
      <c r="C171">
        <v>32.299999999999997</v>
      </c>
      <c r="D171">
        <v>30.3</v>
      </c>
      <c r="E171">
        <v>31.02</v>
      </c>
      <c r="F171">
        <v>9228800</v>
      </c>
      <c r="G171">
        <v>29</v>
      </c>
      <c r="K171">
        <f t="shared" si="10"/>
        <v>3.3782698770184507</v>
      </c>
      <c r="L171">
        <f t="shared" si="11"/>
        <v>-1.0914051841746208E-2</v>
      </c>
      <c r="M171">
        <f t="shared" si="13"/>
        <v>-0.16786226685796268</v>
      </c>
      <c r="N171">
        <f t="shared" si="12"/>
        <v>-1.0974047031976675E-2</v>
      </c>
      <c r="O171">
        <f t="shared" si="14"/>
        <v>-0.18375730722005884</v>
      </c>
    </row>
    <row r="172" spans="1:15">
      <c r="A172" s="1">
        <v>39203</v>
      </c>
      <c r="B172">
        <v>31.16</v>
      </c>
      <c r="C172">
        <v>31.9</v>
      </c>
      <c r="D172">
        <v>28.03</v>
      </c>
      <c r="E172">
        <v>28.81</v>
      </c>
      <c r="F172">
        <v>15132000</v>
      </c>
      <c r="G172">
        <v>26.94</v>
      </c>
      <c r="K172">
        <f t="shared" si="10"/>
        <v>3.3672958299864741</v>
      </c>
      <c r="L172">
        <f t="shared" si="11"/>
        <v>-7.1034482758620676E-2</v>
      </c>
      <c r="M172">
        <f t="shared" si="13"/>
        <v>-0.19171917191719168</v>
      </c>
      <c r="N172">
        <f t="shared" si="12"/>
        <v>-7.368365900425608E-2</v>
      </c>
      <c r="O172">
        <f t="shared" si="14"/>
        <v>-0.21284572133743035</v>
      </c>
    </row>
    <row r="173" spans="1:15">
      <c r="A173" s="1">
        <v>39234</v>
      </c>
      <c r="B173">
        <v>28.8</v>
      </c>
      <c r="C173">
        <v>29.15</v>
      </c>
      <c r="D173">
        <v>25.22</v>
      </c>
      <c r="E173">
        <v>26.24</v>
      </c>
      <c r="F173">
        <v>18001300</v>
      </c>
      <c r="G173">
        <v>24.53</v>
      </c>
      <c r="K173">
        <f t="shared" si="10"/>
        <v>3.2936121709822181</v>
      </c>
      <c r="L173">
        <f t="shared" si="11"/>
        <v>-8.9458054936896847E-2</v>
      </c>
      <c r="M173">
        <f t="shared" si="13"/>
        <v>-0.30509915014164302</v>
      </c>
      <c r="N173">
        <f t="shared" si="12"/>
        <v>-9.3715312711820029E-2</v>
      </c>
      <c r="O173">
        <f t="shared" si="14"/>
        <v>-0.36398610566885309</v>
      </c>
    </row>
    <row r="174" spans="1:15">
      <c r="A174" s="1">
        <v>39265</v>
      </c>
      <c r="B174">
        <v>26.4</v>
      </c>
      <c r="C174">
        <v>28.5</v>
      </c>
      <c r="D174">
        <v>25.63</v>
      </c>
      <c r="E174">
        <v>26.68</v>
      </c>
      <c r="F174">
        <v>16492900</v>
      </c>
      <c r="G174">
        <v>24.95</v>
      </c>
      <c r="K174">
        <f t="shared" si="10"/>
        <v>3.1998968582703982</v>
      </c>
      <c r="L174">
        <f t="shared" si="11"/>
        <v>1.7121891561353353E-2</v>
      </c>
      <c r="M174">
        <f t="shared" si="13"/>
        <v>-0.22031250000000002</v>
      </c>
      <c r="N174">
        <f t="shared" si="12"/>
        <v>1.6976963927129649E-2</v>
      </c>
      <c r="O174">
        <f t="shared" si="14"/>
        <v>-0.24886208060219892</v>
      </c>
    </row>
    <row r="175" spans="1:15">
      <c r="A175" s="1">
        <v>39295</v>
      </c>
      <c r="B175">
        <v>26.51</v>
      </c>
      <c r="C175">
        <v>28.6</v>
      </c>
      <c r="D175">
        <v>26.03</v>
      </c>
      <c r="E175">
        <v>27.55</v>
      </c>
      <c r="F175">
        <v>12381800</v>
      </c>
      <c r="G175">
        <v>25.76</v>
      </c>
      <c r="K175">
        <f t="shared" si="10"/>
        <v>3.2168738221975275</v>
      </c>
      <c r="L175">
        <f t="shared" si="11"/>
        <v>3.2464929859719494E-2</v>
      </c>
      <c r="M175">
        <f t="shared" si="13"/>
        <v>-0.1114177302518109</v>
      </c>
      <c r="N175">
        <f t="shared" si="12"/>
        <v>3.1949079038625247E-2</v>
      </c>
      <c r="O175">
        <f t="shared" si="14"/>
        <v>-0.11812804169741119</v>
      </c>
    </row>
    <row r="176" spans="1:15">
      <c r="A176" s="1">
        <v>39329</v>
      </c>
      <c r="B176">
        <v>27.67</v>
      </c>
      <c r="C176">
        <v>28.19</v>
      </c>
      <c r="D176">
        <v>25.95</v>
      </c>
      <c r="E176">
        <v>26.2</v>
      </c>
      <c r="F176">
        <v>11225900</v>
      </c>
      <c r="G176">
        <v>24.5</v>
      </c>
      <c r="K176">
        <f t="shared" si="10"/>
        <v>3.2488229012361529</v>
      </c>
      <c r="L176">
        <f t="shared" si="11"/>
        <v>-4.8913043478260976E-2</v>
      </c>
      <c r="M176">
        <f t="shared" si="13"/>
        <v>-0.23052763819095479</v>
      </c>
      <c r="N176">
        <f t="shared" si="12"/>
        <v>-5.0149783685471676E-2</v>
      </c>
      <c r="O176">
        <f t="shared" si="14"/>
        <v>-0.26205024342550098</v>
      </c>
    </row>
    <row r="177" spans="1:15">
      <c r="A177" s="1">
        <v>39356</v>
      </c>
      <c r="B177">
        <v>26.27</v>
      </c>
      <c r="C177">
        <v>26.92</v>
      </c>
      <c r="D177">
        <v>25.63</v>
      </c>
      <c r="E177">
        <v>26.68</v>
      </c>
      <c r="F177">
        <v>9327000</v>
      </c>
      <c r="G177">
        <v>24.95</v>
      </c>
      <c r="K177">
        <f t="shared" si="10"/>
        <v>3.1986731175506815</v>
      </c>
      <c r="L177">
        <f t="shared" si="11"/>
        <v>1.8367346938775508E-2</v>
      </c>
      <c r="M177">
        <f t="shared" si="13"/>
        <v>-0.29320113314447593</v>
      </c>
      <c r="N177">
        <f t="shared" si="12"/>
        <v>1.820070464684637E-2</v>
      </c>
      <c r="O177">
        <f t="shared" si="14"/>
        <v>-0.34700914174172343</v>
      </c>
    </row>
    <row r="178" spans="1:15">
      <c r="A178" s="1">
        <v>39387</v>
      </c>
      <c r="B178">
        <v>26.4</v>
      </c>
      <c r="C178">
        <v>26.68</v>
      </c>
      <c r="D178">
        <v>21.77</v>
      </c>
      <c r="E178">
        <v>23.39</v>
      </c>
      <c r="F178">
        <v>20240200</v>
      </c>
      <c r="G178">
        <v>21.87</v>
      </c>
      <c r="K178">
        <f t="shared" si="10"/>
        <v>3.2168738221975275</v>
      </c>
      <c r="L178">
        <f t="shared" si="11"/>
        <v>-0.12344689378757512</v>
      </c>
      <c r="M178">
        <f t="shared" si="13"/>
        <v>-0.33727272727272728</v>
      </c>
      <c r="N178">
        <f t="shared" si="12"/>
        <v>-0.13175798750885118</v>
      </c>
      <c r="O178">
        <f t="shared" si="14"/>
        <v>-0.41139172677780378</v>
      </c>
    </row>
    <row r="179" spans="1:15">
      <c r="A179" s="1">
        <v>39419</v>
      </c>
      <c r="B179">
        <v>23.23</v>
      </c>
      <c r="C179">
        <v>23.43</v>
      </c>
      <c r="D179">
        <v>19.89</v>
      </c>
      <c r="E179">
        <v>20.47</v>
      </c>
      <c r="F179">
        <v>12201200</v>
      </c>
      <c r="G179">
        <v>19.14</v>
      </c>
      <c r="K179">
        <f t="shared" si="10"/>
        <v>3.0851158346886765</v>
      </c>
      <c r="L179">
        <f t="shared" si="11"/>
        <v>-0.1248285322359397</v>
      </c>
      <c r="M179">
        <f t="shared" si="13"/>
        <v>-0.42210144927536231</v>
      </c>
      <c r="N179">
        <f t="shared" si="12"/>
        <v>-0.13333544866386834</v>
      </c>
      <c r="O179">
        <f t="shared" si="14"/>
        <v>-0.54835694349225073</v>
      </c>
    </row>
    <row r="180" spans="1:15">
      <c r="A180" s="1">
        <v>39449</v>
      </c>
      <c r="B180">
        <v>20.14</v>
      </c>
      <c r="C180">
        <v>21.01</v>
      </c>
      <c r="D180">
        <v>17.66</v>
      </c>
      <c r="E180">
        <v>18.91</v>
      </c>
      <c r="F180">
        <v>24534800</v>
      </c>
      <c r="G180">
        <v>17.68</v>
      </c>
      <c r="K180">
        <f t="shared" si="10"/>
        <v>2.9517803860248084</v>
      </c>
      <c r="L180">
        <f t="shared" si="11"/>
        <v>-7.6280041797283205E-2</v>
      </c>
      <c r="M180">
        <f t="shared" si="13"/>
        <v>-0.45883073155800436</v>
      </c>
      <c r="N180">
        <f t="shared" si="12"/>
        <v>-7.9346328815310854E-2</v>
      </c>
      <c r="O180">
        <f t="shared" si="14"/>
        <v>-0.61402316840348159</v>
      </c>
    </row>
    <row r="181" spans="1:15">
      <c r="A181" s="1">
        <v>39479</v>
      </c>
      <c r="B181">
        <v>18.97</v>
      </c>
      <c r="C181">
        <v>19.350000000000001</v>
      </c>
      <c r="D181">
        <v>17.75</v>
      </c>
      <c r="E181">
        <v>17.98</v>
      </c>
      <c r="F181">
        <v>13260300</v>
      </c>
      <c r="G181">
        <v>16.809999999999999</v>
      </c>
      <c r="K181">
        <f t="shared" si="10"/>
        <v>2.8724340572094973</v>
      </c>
      <c r="L181">
        <f t="shared" si="11"/>
        <v>-4.9208144796380138E-2</v>
      </c>
      <c r="M181">
        <f t="shared" si="13"/>
        <v>-0.41813776393215651</v>
      </c>
      <c r="N181">
        <f t="shared" si="12"/>
        <v>-5.0460109788973188E-2</v>
      </c>
      <c r="O181">
        <f t="shared" si="14"/>
        <v>-0.54152156705761978</v>
      </c>
    </row>
    <row r="182" spans="1:15">
      <c r="A182" s="1">
        <v>39510</v>
      </c>
      <c r="B182">
        <v>18.02</v>
      </c>
      <c r="C182">
        <v>18.5</v>
      </c>
      <c r="D182">
        <v>16.77</v>
      </c>
      <c r="E182">
        <v>17.5</v>
      </c>
      <c r="F182">
        <v>15459300</v>
      </c>
      <c r="G182">
        <v>16.36</v>
      </c>
      <c r="K182">
        <f t="shared" si="10"/>
        <v>2.8219739474205241</v>
      </c>
      <c r="L182">
        <f t="shared" si="11"/>
        <v>-2.6769779892920842E-2</v>
      </c>
      <c r="M182">
        <f t="shared" si="13"/>
        <v>-0.44201909959072305</v>
      </c>
      <c r="N182">
        <f t="shared" si="12"/>
        <v>-2.7134616245923202E-2</v>
      </c>
      <c r="O182">
        <f t="shared" si="14"/>
        <v>-0.58343054584384979</v>
      </c>
    </row>
    <row r="183" spans="1:15">
      <c r="K183">
        <f t="shared" si="10"/>
        <v>2.7948393311746011</v>
      </c>
    </row>
  </sheetData>
  <autoFilter ref="A1:G1">
    <sortState ref="A2:G182">
      <sortCondition ref="A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abSelected="1" topLeftCell="D1" zoomScale="85" zoomScaleNormal="85" workbookViewId="0">
      <selection activeCell="I17" sqref="I17"/>
    </sheetView>
  </sheetViews>
  <sheetFormatPr defaultRowHeight="15"/>
  <cols>
    <col min="1" max="16384" width="9.140625" style="2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graphs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Lamb, James</dc:creator>
  <cp:lastModifiedBy>IHS</cp:lastModifiedBy>
  <dcterms:created xsi:type="dcterms:W3CDTF">2014-10-14T12:40:14Z</dcterms:created>
  <dcterms:modified xsi:type="dcterms:W3CDTF">2014-10-14T12:50:33Z</dcterms:modified>
</cp:coreProperties>
</file>