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576ffdc03dfe1b2/Programming/Python/Investment_Assistant/combine_fs/Consolidated Table/input/"/>
    </mc:Choice>
  </mc:AlternateContent>
  <xr:revisionPtr revIDLastSave="2" documentId="11_88F81E4D21A5BA328C14C0C4CCD74702F453CED3" xr6:coauthVersionLast="47" xr6:coauthVersionMax="47" xr10:uidLastSave="{546A6EE9-7FCE-4C57-B8C3-ADB5B8C839D1}"/>
  <bookViews>
    <workbookView xWindow="-108" yWindow="-108" windowWidth="30936" windowHeight="12576" firstSheet="2" activeTab="4" xr2:uid="{00000000-000D-0000-FFFF-FFFF00000000}"/>
  </bookViews>
  <sheets>
    <sheet name="metadata" sheetId="1" r:id="rId1"/>
    <sheet name="rule" sheetId="2" r:id="rId2"/>
    <sheet name="duplicated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  <sheet name="2015" sheetId="18" r:id="rId18"/>
    <sheet name="2016" sheetId="19" r:id="rId19"/>
    <sheet name="2017" sheetId="20" r:id="rId20"/>
    <sheet name="2018" sheetId="21" r:id="rId21"/>
    <sheet name="2019" sheetId="22" r:id="rId22"/>
    <sheet name="2020" sheetId="23" r:id="rId23"/>
    <sheet name="2021" sheetId="24" r:id="rId24"/>
    <sheet name="2022" sheetId="25" r:id="rId25"/>
    <sheet name="2023" sheetId="26" r:id="rId26"/>
  </sheets>
  <definedNames>
    <definedName name="_xlnm._FilterDatabase" localSheetId="2" hidden="1">duplicated!$A$1:$E$1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4" l="1"/>
  <c r="J79" i="4"/>
  <c r="I79" i="4"/>
  <c r="H79" i="4"/>
  <c r="G79" i="4"/>
  <c r="F79" i="4"/>
  <c r="E79" i="4"/>
  <c r="D79" i="4"/>
  <c r="G68" i="4"/>
  <c r="G81" i="4" s="1"/>
  <c r="D68" i="4"/>
  <c r="D81" i="4" s="1"/>
  <c r="C68" i="4"/>
  <c r="C81" i="4" s="1"/>
  <c r="B68" i="4"/>
  <c r="B81" i="4" s="1"/>
  <c r="F64" i="4"/>
  <c r="E64" i="4"/>
  <c r="K52" i="4"/>
  <c r="K68" i="4" s="1"/>
  <c r="K81" i="4" s="1"/>
  <c r="J52" i="4"/>
  <c r="J68" i="4" s="1"/>
  <c r="J81" i="4" s="1"/>
  <c r="I52" i="4"/>
  <c r="I68" i="4" s="1"/>
  <c r="I81" i="4" s="1"/>
  <c r="H52" i="4"/>
  <c r="H68" i="4" s="1"/>
  <c r="H81" i="4" s="1"/>
  <c r="G52" i="4"/>
  <c r="F50" i="4"/>
  <c r="F52" i="4" s="1"/>
  <c r="F68" i="4" s="1"/>
  <c r="F81" i="4" s="1"/>
  <c r="E50" i="4"/>
  <c r="E52" i="4" s="1"/>
  <c r="E68" i="4" s="1"/>
  <c r="E81" i="4" s="1"/>
  <c r="K39" i="4"/>
  <c r="J39" i="4"/>
  <c r="I39" i="4"/>
  <c r="K37" i="4"/>
  <c r="J37" i="4"/>
  <c r="I37" i="4"/>
  <c r="H37" i="4"/>
  <c r="G37" i="4"/>
  <c r="F37" i="4"/>
  <c r="E37" i="4"/>
  <c r="K27" i="4"/>
  <c r="J27" i="4"/>
  <c r="I27" i="4"/>
  <c r="H27" i="4"/>
  <c r="G27" i="4"/>
  <c r="E27" i="4"/>
  <c r="K24" i="4"/>
  <c r="J24" i="4"/>
  <c r="I24" i="4"/>
  <c r="H24" i="4"/>
  <c r="G24" i="4"/>
  <c r="F24" i="4"/>
  <c r="F27" i="4" s="1"/>
  <c r="E24" i="4"/>
  <c r="K15" i="4"/>
  <c r="J15" i="4"/>
  <c r="I15" i="4"/>
  <c r="H15" i="4"/>
  <c r="H39" i="4" s="1"/>
  <c r="G15" i="4"/>
  <c r="G39" i="4" s="1"/>
  <c r="F15" i="4"/>
  <c r="F39" i="4" s="1"/>
  <c r="E15" i="4"/>
  <c r="E39" i="4" s="1"/>
</calcChain>
</file>

<file path=xl/sharedStrings.xml><?xml version="1.0" encoding="utf-8"?>
<sst xmlns="http://schemas.openxmlformats.org/spreadsheetml/2006/main" count="2009" uniqueCount="272">
  <si>
    <t>tab</t>
  </si>
  <si>
    <t>name</t>
  </si>
  <si>
    <t>unit</t>
  </si>
  <si>
    <t>Balance Sheet</t>
  </si>
  <si>
    <t>NT$</t>
  </si>
  <si>
    <t>rule_id</t>
  </si>
  <si>
    <t>raw_item_from</t>
  </si>
  <si>
    <t>raw_item_to</t>
  </si>
  <si>
    <t>sheet_name</t>
  </si>
  <si>
    <t>item_name</t>
  </si>
  <si>
    <t>row_name</t>
  </si>
  <si>
    <t>count</t>
  </si>
  <si>
    <t>item_new_name</t>
  </si>
  <si>
    <t>2006</t>
  </si>
  <si>
    <t>Available-for-sale financial assets</t>
  </si>
  <si>
    <t>Available-for-sale financial assets - Current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</si>
  <si>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</si>
  <si>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</si>
  <si>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</si>
  <si>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</si>
  <si>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</si>
  <si>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</si>
  <si>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</si>
  <si>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</si>
  <si>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</si>
  <si>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</si>
  <si>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</si>
  <si>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</si>
  <si>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2001</t>
  </si>
  <si>
    <t>Deferred income tax</t>
  </si>
  <si>
    <t>Deferred income tax - Current</t>
  </si>
  <si>
    <t>Deferred income tax assets</t>
  </si>
  <si>
    <t>Deferred income tax assets - Current</t>
  </si>
  <si>
    <t>2004</t>
  </si>
  <si>
    <t>Deferred income tax assets, net</t>
  </si>
  <si>
    <t>Deferred income tax assets, net - Current</t>
  </si>
  <si>
    <t>2005</t>
  </si>
  <si>
    <t>2002</t>
  </si>
  <si>
    <t>Deferred income tax assets—net</t>
  </si>
  <si>
    <t>Deferred income tax assets—net - Current</t>
  </si>
  <si>
    <t>2003</t>
  </si>
  <si>
    <t>Financial assets at amortized cost</t>
  </si>
  <si>
    <t>Financial assets at amortized cost - Current</t>
  </si>
  <si>
    <t>2019</t>
  </si>
  <si>
    <t>2020</t>
  </si>
  <si>
    <t>2021</t>
  </si>
  <si>
    <t>2022</t>
  </si>
  <si>
    <t>2023</t>
  </si>
  <si>
    <t>Financial assets at fair value through other comprehensive income</t>
  </si>
  <si>
    <t>Financial assets at fair value through other comprehensive income - Current</t>
  </si>
  <si>
    <t>Financial assets at fair value through profit or loss</t>
  </si>
  <si>
    <t>Financial assets at fair value through profit or loss - Current</t>
  </si>
  <si>
    <t>Hedging derivative financial liabilities</t>
  </si>
  <si>
    <t>Hedging derivative financial liabilities - Current</t>
  </si>
  <si>
    <t>Held-to-maturity financial assets</t>
  </si>
  <si>
    <t>Held-to-maturity financial assets - Current</t>
  </si>
  <si>
    <t>Others</t>
  </si>
  <si>
    <t>Others - Assets</t>
  </si>
  <si>
    <t>Others - Liab</t>
  </si>
  <si>
    <t>Pledged time deposits</t>
  </si>
  <si>
    <t>Pledged time deposits - Current</t>
  </si>
  <si>
    <t>Provisions</t>
  </si>
  <si>
    <t>Provisions - Current</t>
  </si>
  <si>
    <t>LIABILITIES AND SHAREHOLDERS’ EQUITY</t>
  </si>
  <si>
    <t>1999U</t>
  </si>
  <si>
    <t>1999C</t>
  </si>
  <si>
    <t>Assets</t>
  </si>
  <si>
    <t>Current Assets</t>
  </si>
  <si>
    <t>Cash</t>
  </si>
  <si>
    <t>ST investments</t>
  </si>
  <si>
    <t>Receivable from related companies</t>
  </si>
  <si>
    <t>Notes receivable</t>
  </si>
  <si>
    <t>Accounts receivable</t>
  </si>
  <si>
    <t>Allowance for doubtful accounts</t>
  </si>
  <si>
    <t>Allowance for sales return and allowances</t>
  </si>
  <si>
    <t>Inventories</t>
  </si>
  <si>
    <t>Prepayments and other current assets</t>
  </si>
  <si>
    <t>Total Current Assets</t>
  </si>
  <si>
    <t>LT investments</t>
  </si>
  <si>
    <t>PP&amp;E</t>
  </si>
  <si>
    <t>Land and land improvements</t>
  </si>
  <si>
    <t>Buildings</t>
  </si>
  <si>
    <t>Machinery and equipment</t>
  </si>
  <si>
    <t>Office equipment</t>
  </si>
  <si>
    <t>Total Gross PP&amp;E</t>
  </si>
  <si>
    <t>LESS Accumulated Depreciation</t>
  </si>
  <si>
    <t>Prepayments and construction in progress</t>
  </si>
  <si>
    <t>Net PP&amp;E</t>
  </si>
  <si>
    <t>Consolidated debits</t>
  </si>
  <si>
    <t>Other Assets</t>
  </si>
  <si>
    <t>Retnal assets</t>
  </si>
  <si>
    <t>Deferred charges</t>
  </si>
  <si>
    <t>Refundable deposits</t>
  </si>
  <si>
    <t>Other</t>
  </si>
  <si>
    <t>Total Other Assets</t>
  </si>
  <si>
    <t>Total Assets</t>
  </si>
  <si>
    <t>Current Liabilities</t>
  </si>
  <si>
    <t>ST loans</t>
  </si>
  <si>
    <t>Commercial paper payable</t>
  </si>
  <si>
    <t>Intercompany payable</t>
  </si>
  <si>
    <t>Accounts payable</t>
  </si>
  <si>
    <t>Accounts payable - construction and equipment</t>
  </si>
  <si>
    <t>Income tax payable</t>
  </si>
  <si>
    <t>Current portion of LT debt</t>
  </si>
  <si>
    <t>Accrued expenses and  other</t>
  </si>
  <si>
    <t>Other current liabilities</t>
  </si>
  <si>
    <t>Total Current Liabilities</t>
  </si>
  <si>
    <t>LT bank loans (LT liabilities)</t>
  </si>
  <si>
    <t>Convertible bonds or LT bonds</t>
  </si>
  <si>
    <t>Total Long-term Liabilities</t>
  </si>
  <si>
    <t>OTHER LIABILITIES</t>
  </si>
  <si>
    <t>Reserve for retirement benefits (accured pension liab)</t>
  </si>
  <si>
    <t>Deferred gain on sale lease-back</t>
  </si>
  <si>
    <t>Advance received for sale of equipment</t>
  </si>
  <si>
    <t>Deposits received (guaranteed deposits)</t>
  </si>
  <si>
    <t>Obligation under capital lease</t>
  </si>
  <si>
    <t>Other liabilities</t>
  </si>
  <si>
    <t>[Other liabilities 2]</t>
  </si>
  <si>
    <t>Total Other Liabilities</t>
  </si>
  <si>
    <t>Minority interest in subsidiaries</t>
  </si>
  <si>
    <t>Total Liabilities</t>
  </si>
  <si>
    <t>Shareholder's equity (Capital Stock)</t>
  </si>
  <si>
    <t>Preferred</t>
  </si>
  <si>
    <t>Subscribed capital</t>
  </si>
  <si>
    <t>Capital surplus</t>
  </si>
  <si>
    <t>Legal reserve</t>
  </si>
  <si>
    <t>Unappropriated earnings</t>
  </si>
  <si>
    <t>Appropriated as special reserve</t>
  </si>
  <si>
    <t>Unrealized loss on long-term investment</t>
  </si>
  <si>
    <t>-</t>
  </si>
  <si>
    <t>Translation adjustment</t>
  </si>
  <si>
    <t>Total Shareholder's Equity</t>
  </si>
  <si>
    <t>Total Liabilities and Equity</t>
  </si>
  <si>
    <t>ASSETS</t>
  </si>
  <si>
    <t>CURRENT ASSETS</t>
  </si>
  <si>
    <t>Cash and cash equivalents</t>
  </si>
  <si>
    <t>Short-term investments</t>
  </si>
  <si>
    <t>Receivables—net</t>
  </si>
  <si>
    <t>Receivable from related parties</t>
  </si>
  <si>
    <t>Inventories—net</t>
  </si>
  <si>
    <t>Prepaid expenses and other current assets</t>
  </si>
  <si>
    <t>LONG-TERM INVESTMENTS</t>
  </si>
  <si>
    <t>PROPERTY, PLANT AND EQUIPMENT—NET</t>
  </si>
  <si>
    <t>GOODWILL</t>
  </si>
  <si>
    <t>OTHER ASSETS</t>
  </si>
  <si>
    <t>Deferred charges—net</t>
  </si>
  <si>
    <t>Idle assets—net</t>
  </si>
  <si>
    <t>—</t>
  </si>
  <si>
    <t>Assets leased to others</t>
  </si>
  <si>
    <t>Miscellaneous</t>
  </si>
  <si>
    <t>TOTAL ASSETS</t>
  </si>
  <si>
    <t>CURRENT LIABILITIES</t>
  </si>
  <si>
    <t>Short-term bank loans</t>
  </si>
  <si>
    <t>Payable to related parties</t>
  </si>
  <si>
    <t>Payable to contractors and equipment suppliers</t>
  </si>
  <si>
    <t>Accrued expenses and other current liabilities</t>
  </si>
  <si>
    <t>Current portion of long-term liabilities</t>
  </si>
  <si>
    <t>LONG-TERM LIABILITIES</t>
  </si>
  <si>
    <t>Long-term bank loans</t>
  </si>
  <si>
    <t>Long-term bonds payable</t>
  </si>
  <si>
    <t>Other long-term payable</t>
  </si>
  <si>
    <t>Accrued pension cost</t>
  </si>
  <si>
    <t>Guarantee deposits</t>
  </si>
  <si>
    <t>Deferred gain on sales and leaseback</t>
  </si>
  <si>
    <t>COMMITMENTS AND CONTINGENCIES</t>
  </si>
  <si>
    <t>MINORITY INTEREST IN SUBSIDIARIES</t>
  </si>
  <si>
    <t>SHAREHOLDERS’ EQUITY</t>
  </si>
  <si>
    <t>Capital stock</t>
  </si>
  <si>
    <t>Retained earnings</t>
  </si>
  <si>
    <t>Unrealized loss on long-term investments</t>
  </si>
  <si>
    <t>Cumulative translation adjustments</t>
  </si>
  <si>
    <t>Total Shareholders’ Equity</t>
  </si>
  <si>
    <t>TOTAL LIABILITIES AND SHAREHOLDERS’ EQUITY</t>
  </si>
  <si>
    <t>Receivables from related parties</t>
  </si>
  <si>
    <t>Other financial assets</t>
  </si>
  <si>
    <t>Total current assets</t>
  </si>
  <si>
    <t>PROPERTY, PLANT AND EQUIPMENT—Net</t>
  </si>
  <si>
    <t>Idle assets</t>
  </si>
  <si>
    <t>Total other assets</t>
  </si>
  <si>
    <t>Payables to related parties</t>
  </si>
  <si>
    <t>Total current liabilities</t>
  </si>
  <si>
    <t>Other long-term payables</t>
  </si>
  <si>
    <t>Total long-term liabilities</t>
  </si>
  <si>
    <t>Total other liabilities</t>
  </si>
  <si>
    <t>Preferred—1,300,000 thousand shares</t>
  </si>
  <si>
    <t>Treasury stock—42,001 thousand and 40,597 thousand shares in 2002 and 2003, respectively</t>
  </si>
  <si>
    <t>Total shareholders’ equity</t>
  </si>
  <si>
    <t>Short-term investments, net</t>
  </si>
  <si>
    <t>Receivables, net</t>
  </si>
  <si>
    <t>Inventories, net</t>
  </si>
  <si>
    <t>PROPERTY, PLANT AND EQUIPMENT, NET</t>
  </si>
  <si>
    <t>Deferred charges, net</t>
  </si>
  <si>
    <t>Current portion of bonds payable</t>
  </si>
  <si>
    <t>Bonds payable</t>
  </si>
  <si>
    <t>Other payables to related parties</t>
  </si>
  <si>
    <t>Liability under capital lease</t>
  </si>
  <si>
    <t>Treasury stock— 40,597 thousand and 45,521 thousand shares in 2003 and 2004, respectively</t>
  </si>
  <si>
    <t>Notes and accounts receivables, net</t>
  </si>
  <si>
    <t>Other receivables from related parties</t>
  </si>
  <si>
    <t>Obligations under capital lease</t>
  </si>
  <si>
    <t>EQUITY ATTRIBUTABLE TO SHAREHOLDERS OF PARENT</t>
  </si>
  <si>
    <t>Treasury stock (at cost) — 45,521 thousand and 32,938 thousand shares in 2004 and 2005, respectively</t>
  </si>
  <si>
    <t>Total equity attributable to shareholders of the parent</t>
  </si>
  <si>
    <t>Notes and accounts receivable, net</t>
  </si>
  <si>
    <t>Investments accounted for using equity method</t>
  </si>
  <si>
    <t>Financial assets carried at cost</t>
  </si>
  <si>
    <t>Total long-term investments</t>
  </si>
  <si>
    <t>Financial liabilities at fair value through profit or loss</t>
  </si>
  <si>
    <t>Current portion of bonds payable and long-term liabilities</t>
  </si>
  <si>
    <t>Obligations under capital leases</t>
  </si>
  <si>
    <t>Deferred credits</t>
  </si>
  <si>
    <t>EQUITY ATTRIBUTABLE TO SHAREHOLDERS OF THE PARENT</t>
  </si>
  <si>
    <t>Unrealized gain on financial instruments</t>
  </si>
  <si>
    <t>Treasury stock — 32,938 thousand shares in 2005 and 33,926 thousand shares in 2006</t>
  </si>
  <si>
    <t>INTANGIBLE ASSETS</t>
  </si>
  <si>
    <t>Goodwill</t>
  </si>
  <si>
    <t>Total intangible assets</t>
  </si>
  <si>
    <t>Notes and accounts payable</t>
  </si>
  <si>
    <t>Payables to contractors and equipment suppliers</t>
  </si>
  <si>
    <t>Total liabilities</t>
  </si>
  <si>
    <t>Treasury stock — 33,926 thousand shares in 2006</t>
  </si>
  <si>
    <t>834,096 thousand shares in 2007</t>
  </si>
  <si>
    <t>Bonuses payable to employees, directors and supervisors</t>
  </si>
  <si>
    <t>Current portion of bonds payable and bank loans</t>
  </si>
  <si>
    <t>Unrealized gain/loss on financial instruments</t>
  </si>
  <si>
    <t>Treasury stock - 834,096 thousand shares</t>
  </si>
  <si>
    <t>Salary and bonus payable</t>
  </si>
  <si>
    <t>Accrued profit sharing to employees and bonus to directors and supervisors</t>
  </si>
  <si>
    <t>Equity attributable to shareholders of the parent</t>
  </si>
  <si>
    <t>MINORITY INTEREST</t>
  </si>
  <si>
    <t>Short-term loans</t>
  </si>
  <si>
    <t>Current portion of long-term bank loans</t>
  </si>
  <si>
    <t>MINORITY INTERESTS</t>
  </si>
  <si>
    <t>CURRENT ASSETS</t>
  </si>
  <si>
    <t>Current portion of bonds payable and long-term bank loans</t>
  </si>
  <si>
    <t>Unrealized gain (loss) on financial instruments</t>
  </si>
  <si>
    <t>Net loss not recognized as pension cost</t>
  </si>
  <si>
    <t>Other current assets</t>
  </si>
  <si>
    <t>NONCURRENT ASSETS</t>
  </si>
  <si>
    <t>Property, plant and equipment</t>
  </si>
  <si>
    <t>Intangible assets</t>
  </si>
  <si>
    <t>Other noncurrent assets</t>
  </si>
  <si>
    <t>Total noncurrent assets</t>
  </si>
  <si>
    <t>TOTAL</t>
  </si>
  <si>
    <t>LIABILITIES AND EQUITY</t>
  </si>
  <si>
    <t>NONCURRENT LIABILITIES</t>
  </si>
  <si>
    <t>Obligations under finance leases</t>
  </si>
  <si>
    <t>Total noncurrent liabilities</t>
  </si>
  <si>
    <t>Appropriated as legal capital reserve</t>
  </si>
  <si>
    <t>Appropriated as special capital reserve</t>
  </si>
  <si>
    <t>NONCONTROLLING INTERESTS</t>
  </si>
  <si>
    <t>Total equity</t>
  </si>
  <si>
    <t>Noncurrent assets held for sale</t>
  </si>
  <si>
    <t>–</t>
  </si>
  <si>
    <t>Liabilities directly associated with noncurrent assets held for sale</t>
  </si>
  <si>
    <t>Deferred income tax liabilities</t>
  </si>
  <si>
    <t>Hedging derivative financial assets</t>
  </si>
  <si>
    <t>Accrued profit sharing bonus to employees and compensation to directors and supervisors</t>
  </si>
  <si>
    <t>Long-term liabilities - current portion</t>
  </si>
  <si>
    <t>Net defined benefit liability</t>
  </si>
  <si>
    <t>Long-term liabilities—current portion</t>
  </si>
  <si>
    <t>NON-CONTROLLING INTERESTS</t>
  </si>
  <si>
    <t>Hedging financial assets</t>
  </si>
  <si>
    <t>LIABILITIES AND EQUITY</t>
  </si>
  <si>
    <t>Hedging financial liabilities</t>
  </si>
  <si>
    <t>Right-of-use assets</t>
  </si>
  <si>
    <t>Cash dividends payable</t>
  </si>
  <si>
    <t>Lease liabilities</t>
  </si>
  <si>
    <t>NON - CONTROLLING INTERESTS</t>
  </si>
  <si>
    <t>Accrued profit sharing bonus to employees and compensation to directors</t>
  </si>
  <si>
    <t>Common</t>
  </si>
  <si>
    <t>Treasury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</si>
</sst>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3" x14ac:knownFonts="1">
    <font>
      <sz val="11"/>
      <color theme="1"/>
      <name val="Aptos Narrow"/>
      <family val="2"/>
      <scheme val="minor"/>
    </font>
    <font>
      <b/>
      <sz val="9"/>
      <color rgb="FF000000"/>
      <name val="Gulim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Times New Roman"/>
      <family val="2"/>
    </font>
    <font>
      <sz val="11"/>
      <color rgb="FF0000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/>
    <xf numFmtId="0" fontId="4" fillId="0" borderId="0"/>
    <xf numFmtId="43" fontId="5" fillId="0" borderId="0"/>
  </cellStyleXfs>
  <cellXfs count="33">
    <xf numFmtId="0" fontId="0" fillId="0" borderId="0" xfId="0"/>
    <xf numFmtId="0" fontId="1" fillId="0" borderId="0" xfId="0" applyFont="1"/>
    <xf numFmtId="43" fontId="2" fillId="0" borderId="0" xfId="1" applyFont="1"/>
    <xf numFmtId="0" fontId="2" fillId="0" borderId="0" xfId="2" applyFont="1"/>
    <xf numFmtId="0" fontId="3" fillId="0" borderId="0" xfId="2" applyFont="1"/>
    <xf numFmtId="43" fontId="3" fillId="0" borderId="0" xfId="1" applyFont="1"/>
    <xf numFmtId="43" fontId="4" fillId="0" borderId="0" xfId="1"/>
    <xf numFmtId="0" fontId="4" fillId="0" borderId="0" xfId="2"/>
    <xf numFmtId="0" fontId="6" fillId="0" borderId="0" xfId="3" applyNumberFormat="1" applyFont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5" fontId="0" fillId="0" borderId="0" xfId="3" applyNumberFormat="1" applyFont="1"/>
    <xf numFmtId="165" fontId="6" fillId="0" borderId="0" xfId="3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43" fontId="7" fillId="0" borderId="0" xfId="3" applyFont="1" applyAlignment="1">
      <alignment vertical="center"/>
    </xf>
    <xf numFmtId="0" fontId="7" fillId="0" borderId="0" xfId="0" applyFont="1" applyAlignment="1">
      <alignment vertical="center"/>
    </xf>
    <xf numFmtId="164" fontId="0" fillId="0" borderId="0" xfId="3" applyNumberFormat="1" applyFont="1"/>
    <xf numFmtId="164" fontId="0" fillId="0" borderId="0" xfId="3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164" fontId="9" fillId="0" borderId="0" xfId="3" applyNumberFormat="1" applyFont="1" applyAlignment="1">
      <alignment vertical="center"/>
    </xf>
    <xf numFmtId="164" fontId="6" fillId="0" borderId="0" xfId="3" applyNumberFormat="1" applyFont="1"/>
    <xf numFmtId="164" fontId="6" fillId="0" borderId="0" xfId="3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10" fillId="0" borderId="0" xfId="3" applyNumberFormat="1" applyFont="1" applyAlignment="1">
      <alignment vertical="center"/>
    </xf>
    <xf numFmtId="164" fontId="10" fillId="0" borderId="0" xfId="3" applyNumberFormat="1" applyFont="1"/>
    <xf numFmtId="164" fontId="9" fillId="0" borderId="0" xfId="0" applyNumberFormat="1" applyFont="1" applyAlignment="1">
      <alignment vertical="center"/>
    </xf>
    <xf numFmtId="164" fontId="11" fillId="0" borderId="0" xfId="3" applyNumberFormat="1" applyFont="1" applyAlignment="1">
      <alignment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2" applyFont="1"/>
  </cellXfs>
  <cellStyles count="4">
    <cellStyle name="accounting" xfId="1" xr:uid="{00000000-0005-0000-0000-000001000000}"/>
    <cellStyle name="Comma" xfId="3" builtinId="3"/>
    <cellStyle name="general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/>
  </sheetViews>
  <sheetFormatPr defaultRowHeight="14.4" x14ac:dyDescent="0.3"/>
  <cols>
    <col min="1" max="1" width="18" customWidth="1"/>
    <col min="2" max="2" width="14.21875" bestFit="1" customWidth="1"/>
    <col min="3" max="3" width="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s="1" t="s">
        <v>3</v>
      </c>
      <c r="C2" s="2" t="s">
        <v>4</v>
      </c>
    </row>
    <row r="3" spans="1:3" x14ac:dyDescent="0.3">
      <c r="A3">
        <v>2022</v>
      </c>
      <c r="B3" s="1" t="s">
        <v>3</v>
      </c>
      <c r="C3" s="2" t="s">
        <v>4</v>
      </c>
    </row>
    <row r="4" spans="1:3" x14ac:dyDescent="0.3">
      <c r="A4">
        <v>2021</v>
      </c>
      <c r="B4" s="1" t="s">
        <v>3</v>
      </c>
      <c r="C4" s="2" t="s">
        <v>4</v>
      </c>
    </row>
    <row r="5" spans="1:3" x14ac:dyDescent="0.3">
      <c r="A5">
        <v>2020</v>
      </c>
      <c r="B5" s="1" t="s">
        <v>3</v>
      </c>
      <c r="C5" s="2" t="s">
        <v>4</v>
      </c>
    </row>
    <row r="6" spans="1:3" x14ac:dyDescent="0.3">
      <c r="A6">
        <v>2019</v>
      </c>
      <c r="B6" s="1" t="s">
        <v>3</v>
      </c>
      <c r="C6" s="2" t="s">
        <v>4</v>
      </c>
    </row>
    <row r="7" spans="1:3" x14ac:dyDescent="0.3">
      <c r="A7">
        <v>2018</v>
      </c>
      <c r="B7" s="1" t="s">
        <v>3</v>
      </c>
      <c r="C7" s="2" t="s">
        <v>4</v>
      </c>
    </row>
    <row r="8" spans="1:3" x14ac:dyDescent="0.3">
      <c r="A8">
        <v>2017</v>
      </c>
      <c r="B8" s="1" t="s">
        <v>3</v>
      </c>
      <c r="C8" s="2" t="s">
        <v>4</v>
      </c>
    </row>
    <row r="9" spans="1:3" x14ac:dyDescent="0.3">
      <c r="A9">
        <v>2016</v>
      </c>
      <c r="B9" s="1" t="s">
        <v>3</v>
      </c>
      <c r="C9" s="2" t="s">
        <v>4</v>
      </c>
    </row>
    <row r="10" spans="1:3" x14ac:dyDescent="0.3">
      <c r="A10">
        <v>2015</v>
      </c>
      <c r="B10" s="1" t="s">
        <v>3</v>
      </c>
      <c r="C10" s="2" t="s">
        <v>4</v>
      </c>
    </row>
    <row r="11" spans="1:3" x14ac:dyDescent="0.3">
      <c r="A11">
        <v>2014</v>
      </c>
      <c r="B11" s="1" t="s">
        <v>3</v>
      </c>
      <c r="C11" s="2" t="s">
        <v>4</v>
      </c>
    </row>
    <row r="12" spans="1:3" x14ac:dyDescent="0.3">
      <c r="A12">
        <v>2013</v>
      </c>
      <c r="B12" s="1" t="s">
        <v>3</v>
      </c>
      <c r="C12" s="2" t="s">
        <v>4</v>
      </c>
    </row>
    <row r="13" spans="1:3" x14ac:dyDescent="0.3">
      <c r="A13">
        <v>2012</v>
      </c>
      <c r="B13" s="1" t="s">
        <v>3</v>
      </c>
      <c r="C13" s="2" t="s">
        <v>4</v>
      </c>
    </row>
    <row r="14" spans="1:3" x14ac:dyDescent="0.3">
      <c r="A14">
        <v>2011</v>
      </c>
      <c r="B14" s="1" t="s">
        <v>3</v>
      </c>
      <c r="C14" s="2" t="s">
        <v>4</v>
      </c>
    </row>
    <row r="15" spans="1:3" x14ac:dyDescent="0.3">
      <c r="A15">
        <v>2010</v>
      </c>
      <c r="B15" s="1" t="s">
        <v>3</v>
      </c>
      <c r="C15" s="2" t="s">
        <v>4</v>
      </c>
    </row>
    <row r="16" spans="1:3" x14ac:dyDescent="0.3">
      <c r="A16">
        <v>2009</v>
      </c>
      <c r="B16" s="1" t="s">
        <v>3</v>
      </c>
      <c r="C16" s="2" t="s">
        <v>4</v>
      </c>
    </row>
    <row r="17" spans="1:3" x14ac:dyDescent="0.3">
      <c r="A17">
        <v>2008</v>
      </c>
      <c r="B17" s="1" t="s">
        <v>3</v>
      </c>
      <c r="C17" s="2" t="s">
        <v>4</v>
      </c>
    </row>
    <row r="18" spans="1:3" x14ac:dyDescent="0.3">
      <c r="A18">
        <v>2007</v>
      </c>
      <c r="B18" s="1" t="s">
        <v>3</v>
      </c>
      <c r="C18" s="2" t="s">
        <v>4</v>
      </c>
    </row>
    <row r="19" spans="1:3" x14ac:dyDescent="0.3">
      <c r="A19">
        <v>2006</v>
      </c>
      <c r="B19" s="1" t="s">
        <v>3</v>
      </c>
      <c r="C19" s="2" t="s">
        <v>4</v>
      </c>
    </row>
    <row r="20" spans="1:3" x14ac:dyDescent="0.3">
      <c r="A20">
        <v>2005</v>
      </c>
      <c r="B20" s="1" t="s">
        <v>3</v>
      </c>
      <c r="C20" s="2" t="s">
        <v>4</v>
      </c>
    </row>
    <row r="21" spans="1:3" x14ac:dyDescent="0.3">
      <c r="A21">
        <v>2004</v>
      </c>
      <c r="B21" s="1" t="s">
        <v>3</v>
      </c>
      <c r="C21" s="2" t="s">
        <v>4</v>
      </c>
    </row>
    <row r="22" spans="1:3" x14ac:dyDescent="0.3">
      <c r="A22">
        <v>2003</v>
      </c>
      <c r="B22" s="1" t="s">
        <v>3</v>
      </c>
      <c r="C22" s="2" t="s">
        <v>4</v>
      </c>
    </row>
    <row r="23" spans="1:3" x14ac:dyDescent="0.3">
      <c r="A23">
        <v>2002</v>
      </c>
      <c r="B23" s="1" t="s">
        <v>3</v>
      </c>
      <c r="C23" s="2" t="s">
        <v>4</v>
      </c>
    </row>
    <row r="24" spans="1:3" x14ac:dyDescent="0.3">
      <c r="A24">
        <v>2001</v>
      </c>
      <c r="B24" s="1" t="s">
        <v>3</v>
      </c>
      <c r="C2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topLeftCell="A122" workbookViewId="0">
      <selection activeCell="I141" sqref="I141"/>
    </sheetView>
  </sheetViews>
  <sheetFormatPr defaultRowHeight="14.4" x14ac:dyDescent="0.3"/>
  <cols>
    <col min="1" max="1" width="10.77734375" bestFit="1" customWidth="1"/>
    <col min="2" max="2" width="54.5546875" bestFit="1" customWidth="1"/>
    <col min="3" max="3" width="9.33203125" bestFit="1" customWidth="1"/>
    <col min="4" max="4" width="5.5546875" bestFit="1" customWidth="1"/>
    <col min="5" max="5" width="28.332031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 t="s">
        <v>14</v>
      </c>
      <c r="C2">
        <v>6</v>
      </c>
      <c r="D2">
        <v>1</v>
      </c>
      <c r="E2" t="s">
        <v>15</v>
      </c>
    </row>
    <row r="3" spans="1:5" x14ac:dyDescent="0.3">
      <c r="A3" t="s">
        <v>16</v>
      </c>
      <c r="B3" t="s">
        <v>14</v>
      </c>
      <c r="C3">
        <v>6</v>
      </c>
      <c r="D3">
        <v>1</v>
      </c>
      <c r="E3" t="s">
        <v>15</v>
      </c>
    </row>
    <row r="4" spans="1:5" x14ac:dyDescent="0.3">
      <c r="A4" t="s">
        <v>17</v>
      </c>
      <c r="B4" t="s">
        <v>14</v>
      </c>
      <c r="C4">
        <v>5</v>
      </c>
      <c r="D4">
        <v>1</v>
      </c>
      <c r="E4" t="s">
        <v>15</v>
      </c>
    </row>
    <row r="5" spans="1:5" x14ac:dyDescent="0.3">
      <c r="A5" t="s">
        <v>18</v>
      </c>
      <c r="B5" t="s">
        <v>14</v>
      </c>
      <c r="C5">
        <v>6</v>
      </c>
      <c r="D5">
        <v>1</v>
      </c>
      <c r="E5" t="s">
        <v>15</v>
      </c>
    </row>
    <row r="6" spans="1:5" x14ac:dyDescent="0.3">
      <c r="A6" t="s">
        <v>19</v>
      </c>
      <c r="B6" t="s">
        <v>14</v>
      </c>
      <c r="C6">
        <v>6</v>
      </c>
      <c r="D6">
        <v>1</v>
      </c>
      <c r="E6" t="s">
        <v>15</v>
      </c>
    </row>
    <row r="7" spans="1:5" x14ac:dyDescent="0.3">
      <c r="A7" t="s">
        <v>20</v>
      </c>
      <c r="B7" t="s">
        <v>14</v>
      </c>
      <c r="C7">
        <v>6</v>
      </c>
      <c r="D7">
        <v>1</v>
      </c>
      <c r="E7" t="s">
        <v>15</v>
      </c>
    </row>
    <row r="8" spans="1:5" x14ac:dyDescent="0.3">
      <c r="A8" t="s">
        <v>21</v>
      </c>
      <c r="B8" t="s">
        <v>14</v>
      </c>
      <c r="C8">
        <v>5</v>
      </c>
      <c r="D8">
        <v>1</v>
      </c>
      <c r="E8" t="s">
        <v>15</v>
      </c>
    </row>
    <row r="9" spans="1:5" x14ac:dyDescent="0.3">
      <c r="A9" t="s">
        <v>22</v>
      </c>
      <c r="B9" t="s">
        <v>14</v>
      </c>
      <c r="C9">
        <v>5</v>
      </c>
      <c r="D9">
        <v>1</v>
      </c>
      <c r="E9" t="s">
        <v>15</v>
      </c>
    </row>
    <row r="10" spans="1:5" x14ac:dyDescent="0.3">
      <c r="A10" t="s">
        <v>23</v>
      </c>
      <c r="B10" t="s">
        <v>14</v>
      </c>
      <c r="C10">
        <v>6</v>
      </c>
      <c r="D10">
        <v>1</v>
      </c>
      <c r="E10" t="s">
        <v>15</v>
      </c>
    </row>
    <row r="11" spans="1:5" x14ac:dyDescent="0.3">
      <c r="A11" t="s">
        <v>24</v>
      </c>
      <c r="B11" t="s">
        <v>14</v>
      </c>
      <c r="C11">
        <v>6</v>
      </c>
      <c r="D11">
        <v>1</v>
      </c>
      <c r="E11" t="s">
        <v>15</v>
      </c>
    </row>
    <row r="12" spans="1:5" x14ac:dyDescent="0.3">
      <c r="A12" t="s">
        <v>25</v>
      </c>
      <c r="B12" t="s">
        <v>14</v>
      </c>
      <c r="C12">
        <v>6</v>
      </c>
      <c r="D12">
        <v>1</v>
      </c>
      <c r="E12" t="s">
        <v>15</v>
      </c>
    </row>
    <row r="13" spans="1:5" x14ac:dyDescent="0.3">
      <c r="A13" t="s">
        <v>26</v>
      </c>
      <c r="B13" t="s">
        <v>14</v>
      </c>
      <c r="C13">
        <v>6</v>
      </c>
      <c r="D13">
        <v>1</v>
      </c>
      <c r="E13" t="s">
        <v>15</v>
      </c>
    </row>
    <row r="14" spans="1:5" x14ac:dyDescent="0.3">
      <c r="A14" t="s">
        <v>27</v>
      </c>
      <c r="B14" t="s">
        <v>14</v>
      </c>
      <c r="C14">
        <v>7</v>
      </c>
      <c r="D14">
        <v>1</v>
      </c>
      <c r="E14" t="s">
        <v>15</v>
      </c>
    </row>
    <row r="15" spans="1:5" x14ac:dyDescent="0.3">
      <c r="A15" t="s">
        <v>13</v>
      </c>
      <c r="B15" t="s">
        <v>14</v>
      </c>
      <c r="C15">
        <v>18</v>
      </c>
      <c r="D15">
        <v>2</v>
      </c>
      <c r="E15" t="s">
        <v>14</v>
      </c>
    </row>
    <row r="16" spans="1:5" x14ac:dyDescent="0.3">
      <c r="A16" t="s">
        <v>16</v>
      </c>
      <c r="B16" t="s">
        <v>14</v>
      </c>
      <c r="C16">
        <v>18</v>
      </c>
      <c r="D16">
        <v>2</v>
      </c>
      <c r="E16" t="s">
        <v>14</v>
      </c>
    </row>
    <row r="17" spans="1:5" x14ac:dyDescent="0.3">
      <c r="A17" t="s">
        <v>17</v>
      </c>
      <c r="B17" t="s">
        <v>14</v>
      </c>
      <c r="C17">
        <v>17</v>
      </c>
      <c r="D17">
        <v>2</v>
      </c>
      <c r="E17" t="s">
        <v>14</v>
      </c>
    </row>
    <row r="18" spans="1:5" x14ac:dyDescent="0.3">
      <c r="A18" t="s">
        <v>18</v>
      </c>
      <c r="B18" t="s">
        <v>14</v>
      </c>
      <c r="C18">
        <v>18</v>
      </c>
      <c r="D18">
        <v>2</v>
      </c>
      <c r="E18" t="s">
        <v>14</v>
      </c>
    </row>
    <row r="19" spans="1:5" x14ac:dyDescent="0.3">
      <c r="A19" t="s">
        <v>19</v>
      </c>
      <c r="B19" t="s">
        <v>14</v>
      </c>
      <c r="C19">
        <v>18</v>
      </c>
      <c r="D19">
        <v>2</v>
      </c>
      <c r="E19" t="s">
        <v>14</v>
      </c>
    </row>
    <row r="20" spans="1:5" x14ac:dyDescent="0.3">
      <c r="A20" t="s">
        <v>20</v>
      </c>
      <c r="B20" t="s">
        <v>14</v>
      </c>
      <c r="C20">
        <v>18</v>
      </c>
      <c r="D20">
        <v>2</v>
      </c>
      <c r="E20" t="s">
        <v>14</v>
      </c>
    </row>
    <row r="21" spans="1:5" x14ac:dyDescent="0.3">
      <c r="A21" t="s">
        <v>21</v>
      </c>
      <c r="B21" t="s">
        <v>14</v>
      </c>
      <c r="C21">
        <v>17</v>
      </c>
      <c r="D21">
        <v>2</v>
      </c>
      <c r="E21" t="s">
        <v>14</v>
      </c>
    </row>
    <row r="22" spans="1:5" x14ac:dyDescent="0.3">
      <c r="A22" t="s">
        <v>22</v>
      </c>
      <c r="B22" t="s">
        <v>14</v>
      </c>
      <c r="C22">
        <v>15</v>
      </c>
      <c r="D22">
        <v>2</v>
      </c>
      <c r="E22" t="s">
        <v>14</v>
      </c>
    </row>
    <row r="23" spans="1:5" x14ac:dyDescent="0.3">
      <c r="A23" t="s">
        <v>23</v>
      </c>
      <c r="B23" t="s">
        <v>14</v>
      </c>
      <c r="C23">
        <v>17</v>
      </c>
      <c r="D23">
        <v>2</v>
      </c>
      <c r="E23" t="s">
        <v>14</v>
      </c>
    </row>
    <row r="24" spans="1:5" x14ac:dyDescent="0.3">
      <c r="A24" t="s">
        <v>24</v>
      </c>
      <c r="B24" t="s">
        <v>14</v>
      </c>
      <c r="C24">
        <v>18</v>
      </c>
      <c r="D24">
        <v>2</v>
      </c>
      <c r="E24" t="s">
        <v>14</v>
      </c>
    </row>
    <row r="25" spans="1:5" x14ac:dyDescent="0.3">
      <c r="A25" t="s">
        <v>25</v>
      </c>
      <c r="B25" t="s">
        <v>14</v>
      </c>
      <c r="C25">
        <v>17</v>
      </c>
      <c r="D25">
        <v>2</v>
      </c>
      <c r="E25" t="s">
        <v>14</v>
      </c>
    </row>
    <row r="26" spans="1:5" x14ac:dyDescent="0.3">
      <c r="A26" t="s">
        <v>26</v>
      </c>
      <c r="B26" t="s">
        <v>14</v>
      </c>
      <c r="C26">
        <v>17</v>
      </c>
      <c r="D26">
        <v>2</v>
      </c>
      <c r="E26" t="s">
        <v>14</v>
      </c>
    </row>
    <row r="27" spans="1:5" x14ac:dyDescent="0.3">
      <c r="A27" t="s">
        <v>27</v>
      </c>
      <c r="B27" t="s">
        <v>14</v>
      </c>
      <c r="C27">
        <v>21</v>
      </c>
      <c r="D27">
        <v>2</v>
      </c>
      <c r="E27" t="s">
        <v>14</v>
      </c>
    </row>
    <row r="28" spans="1:5" x14ac:dyDescent="0.3">
      <c r="A28" t="s">
        <v>28</v>
      </c>
      <c r="B28" t="s">
        <v>29</v>
      </c>
      <c r="C28">
        <v>13</v>
      </c>
      <c r="D28">
        <v>1</v>
      </c>
      <c r="E28" t="s">
        <v>30</v>
      </c>
    </row>
    <row r="29" spans="1:5" x14ac:dyDescent="0.3">
      <c r="A29" t="s">
        <v>28</v>
      </c>
      <c r="B29" t="s">
        <v>29</v>
      </c>
      <c r="C29">
        <v>33</v>
      </c>
      <c r="D29">
        <v>2</v>
      </c>
      <c r="E29" t="s">
        <v>29</v>
      </c>
    </row>
    <row r="30" spans="1:5" x14ac:dyDescent="0.3">
      <c r="A30" t="s">
        <v>18</v>
      </c>
      <c r="B30" t="s">
        <v>31</v>
      </c>
      <c r="C30">
        <v>13</v>
      </c>
      <c r="D30">
        <v>1</v>
      </c>
      <c r="E30" t="s">
        <v>32</v>
      </c>
    </row>
    <row r="31" spans="1:5" x14ac:dyDescent="0.3">
      <c r="A31" t="s">
        <v>19</v>
      </c>
      <c r="B31" t="s">
        <v>31</v>
      </c>
      <c r="C31">
        <v>13</v>
      </c>
      <c r="D31">
        <v>1</v>
      </c>
      <c r="E31" t="s">
        <v>32</v>
      </c>
    </row>
    <row r="32" spans="1:5" x14ac:dyDescent="0.3">
      <c r="A32" t="s">
        <v>20</v>
      </c>
      <c r="B32" t="s">
        <v>31</v>
      </c>
      <c r="C32">
        <v>13</v>
      </c>
      <c r="D32">
        <v>1</v>
      </c>
      <c r="E32" t="s">
        <v>32</v>
      </c>
    </row>
    <row r="33" spans="1:5" x14ac:dyDescent="0.3">
      <c r="A33" t="s">
        <v>21</v>
      </c>
      <c r="B33" t="s">
        <v>31</v>
      </c>
      <c r="C33">
        <v>12</v>
      </c>
      <c r="D33">
        <v>1</v>
      </c>
      <c r="E33" t="s">
        <v>32</v>
      </c>
    </row>
    <row r="34" spans="1:5" x14ac:dyDescent="0.3">
      <c r="A34" t="s">
        <v>18</v>
      </c>
      <c r="B34" t="s">
        <v>31</v>
      </c>
      <c r="C34">
        <v>28</v>
      </c>
      <c r="D34">
        <v>2</v>
      </c>
      <c r="E34" t="s">
        <v>31</v>
      </c>
    </row>
    <row r="35" spans="1:5" x14ac:dyDescent="0.3">
      <c r="A35" t="s">
        <v>19</v>
      </c>
      <c r="B35" t="s">
        <v>31</v>
      </c>
      <c r="C35">
        <v>28</v>
      </c>
      <c r="D35">
        <v>2</v>
      </c>
      <c r="E35" t="s">
        <v>31</v>
      </c>
    </row>
    <row r="36" spans="1:5" x14ac:dyDescent="0.3">
      <c r="A36" t="s">
        <v>20</v>
      </c>
      <c r="B36" t="s">
        <v>31</v>
      </c>
      <c r="C36">
        <v>28</v>
      </c>
      <c r="D36">
        <v>2</v>
      </c>
      <c r="E36" t="s">
        <v>31</v>
      </c>
    </row>
    <row r="37" spans="1:5" x14ac:dyDescent="0.3">
      <c r="A37" t="s">
        <v>21</v>
      </c>
      <c r="B37" t="s">
        <v>31</v>
      </c>
      <c r="C37">
        <v>27</v>
      </c>
      <c r="D37">
        <v>2</v>
      </c>
      <c r="E37" t="s">
        <v>31</v>
      </c>
    </row>
    <row r="38" spans="1:5" x14ac:dyDescent="0.3">
      <c r="A38" t="s">
        <v>33</v>
      </c>
      <c r="B38" t="s">
        <v>34</v>
      </c>
      <c r="C38">
        <v>10</v>
      </c>
      <c r="D38">
        <v>1</v>
      </c>
      <c r="E38" t="s">
        <v>35</v>
      </c>
    </row>
    <row r="39" spans="1:5" x14ac:dyDescent="0.3">
      <c r="A39" t="s">
        <v>36</v>
      </c>
      <c r="B39" t="s">
        <v>34</v>
      </c>
      <c r="C39">
        <v>11</v>
      </c>
      <c r="D39">
        <v>1</v>
      </c>
      <c r="E39" t="s">
        <v>35</v>
      </c>
    </row>
    <row r="40" spans="1:5" x14ac:dyDescent="0.3">
      <c r="A40" t="s">
        <v>13</v>
      </c>
      <c r="B40" t="s">
        <v>34</v>
      </c>
      <c r="C40">
        <v>13</v>
      </c>
      <c r="D40">
        <v>1</v>
      </c>
      <c r="E40" t="s">
        <v>35</v>
      </c>
    </row>
    <row r="41" spans="1:5" x14ac:dyDescent="0.3">
      <c r="A41" t="s">
        <v>16</v>
      </c>
      <c r="B41" t="s">
        <v>34</v>
      </c>
      <c r="C41">
        <v>13</v>
      </c>
      <c r="D41">
        <v>1</v>
      </c>
      <c r="E41" t="s">
        <v>35</v>
      </c>
    </row>
    <row r="42" spans="1:5" x14ac:dyDescent="0.3">
      <c r="A42" t="s">
        <v>17</v>
      </c>
      <c r="B42" t="s">
        <v>34</v>
      </c>
      <c r="C42">
        <v>12</v>
      </c>
      <c r="D42">
        <v>1</v>
      </c>
      <c r="E42" t="s">
        <v>35</v>
      </c>
    </row>
    <row r="43" spans="1:5" x14ac:dyDescent="0.3">
      <c r="A43" t="s">
        <v>33</v>
      </c>
      <c r="B43" t="s">
        <v>34</v>
      </c>
      <c r="C43">
        <v>18</v>
      </c>
      <c r="D43">
        <v>2</v>
      </c>
      <c r="E43" t="s">
        <v>34</v>
      </c>
    </row>
    <row r="44" spans="1:5" x14ac:dyDescent="0.3">
      <c r="A44" t="s">
        <v>36</v>
      </c>
      <c r="B44" t="s">
        <v>34</v>
      </c>
      <c r="C44">
        <v>19</v>
      </c>
      <c r="D44">
        <v>2</v>
      </c>
      <c r="E44" t="s">
        <v>34</v>
      </c>
    </row>
    <row r="45" spans="1:5" x14ac:dyDescent="0.3">
      <c r="A45" t="s">
        <v>13</v>
      </c>
      <c r="B45" t="s">
        <v>34</v>
      </c>
      <c r="C45">
        <v>25</v>
      </c>
      <c r="D45">
        <v>2</v>
      </c>
      <c r="E45" t="s">
        <v>34</v>
      </c>
    </row>
    <row r="46" spans="1:5" x14ac:dyDescent="0.3">
      <c r="A46" t="s">
        <v>16</v>
      </c>
      <c r="B46" t="s">
        <v>34</v>
      </c>
      <c r="C46">
        <v>28</v>
      </c>
      <c r="D46">
        <v>2</v>
      </c>
      <c r="E46" t="s">
        <v>34</v>
      </c>
    </row>
    <row r="47" spans="1:5" x14ac:dyDescent="0.3">
      <c r="A47" t="s">
        <v>17</v>
      </c>
      <c r="B47" t="s">
        <v>34</v>
      </c>
      <c r="C47">
        <v>27</v>
      </c>
      <c r="D47">
        <v>2</v>
      </c>
      <c r="E47" t="s">
        <v>34</v>
      </c>
    </row>
    <row r="48" spans="1:5" x14ac:dyDescent="0.3">
      <c r="A48" t="s">
        <v>37</v>
      </c>
      <c r="B48" t="s">
        <v>38</v>
      </c>
      <c r="C48">
        <v>9</v>
      </c>
      <c r="D48">
        <v>1</v>
      </c>
      <c r="E48" t="s">
        <v>39</v>
      </c>
    </row>
    <row r="49" spans="1:5" x14ac:dyDescent="0.3">
      <c r="A49" t="s">
        <v>40</v>
      </c>
      <c r="B49" t="s">
        <v>38</v>
      </c>
      <c r="C49">
        <v>10</v>
      </c>
      <c r="D49">
        <v>1</v>
      </c>
      <c r="E49" t="s">
        <v>39</v>
      </c>
    </row>
    <row r="50" spans="1:5" x14ac:dyDescent="0.3">
      <c r="A50" t="s">
        <v>37</v>
      </c>
      <c r="B50" t="s">
        <v>38</v>
      </c>
      <c r="C50">
        <v>17</v>
      </c>
      <c r="D50">
        <v>2</v>
      </c>
      <c r="E50" t="s">
        <v>38</v>
      </c>
    </row>
    <row r="51" spans="1:5" x14ac:dyDescent="0.3">
      <c r="A51" t="s">
        <v>40</v>
      </c>
      <c r="B51" t="s">
        <v>38</v>
      </c>
      <c r="C51">
        <v>18</v>
      </c>
      <c r="D51">
        <v>2</v>
      </c>
      <c r="E51" t="s">
        <v>38</v>
      </c>
    </row>
    <row r="52" spans="1:5" x14ac:dyDescent="0.3">
      <c r="A52" t="s">
        <v>27</v>
      </c>
      <c r="B52" t="s">
        <v>41</v>
      </c>
      <c r="C52">
        <v>9</v>
      </c>
      <c r="D52">
        <v>1</v>
      </c>
      <c r="E52" t="s">
        <v>42</v>
      </c>
    </row>
    <row r="53" spans="1:5" x14ac:dyDescent="0.3">
      <c r="A53" t="s">
        <v>43</v>
      </c>
      <c r="B53" t="s">
        <v>41</v>
      </c>
      <c r="C53">
        <v>7</v>
      </c>
      <c r="D53">
        <v>1</v>
      </c>
      <c r="E53" t="s">
        <v>42</v>
      </c>
    </row>
    <row r="54" spans="1:5" x14ac:dyDescent="0.3">
      <c r="A54" t="s">
        <v>44</v>
      </c>
      <c r="B54" t="s">
        <v>41</v>
      </c>
      <c r="C54">
        <v>7</v>
      </c>
      <c r="D54">
        <v>1</v>
      </c>
      <c r="E54" t="s">
        <v>42</v>
      </c>
    </row>
    <row r="55" spans="1:5" x14ac:dyDescent="0.3">
      <c r="A55" t="s">
        <v>45</v>
      </c>
      <c r="B55" t="s">
        <v>41</v>
      </c>
      <c r="C55">
        <v>7</v>
      </c>
      <c r="D55">
        <v>1</v>
      </c>
      <c r="E55" t="s">
        <v>42</v>
      </c>
    </row>
    <row r="56" spans="1:5" x14ac:dyDescent="0.3">
      <c r="A56" t="s">
        <v>46</v>
      </c>
      <c r="B56" t="s">
        <v>41</v>
      </c>
      <c r="C56">
        <v>7</v>
      </c>
      <c r="D56">
        <v>1</v>
      </c>
      <c r="E56" t="s">
        <v>42</v>
      </c>
    </row>
    <row r="57" spans="1:5" x14ac:dyDescent="0.3">
      <c r="A57" t="s">
        <v>47</v>
      </c>
      <c r="B57" t="s">
        <v>41</v>
      </c>
      <c r="C57">
        <v>7</v>
      </c>
      <c r="D57">
        <v>1</v>
      </c>
      <c r="E57" t="s">
        <v>42</v>
      </c>
    </row>
    <row r="58" spans="1:5" x14ac:dyDescent="0.3">
      <c r="A58" t="s">
        <v>27</v>
      </c>
      <c r="B58" t="s">
        <v>41</v>
      </c>
      <c r="C58">
        <v>23</v>
      </c>
      <c r="D58">
        <v>2</v>
      </c>
      <c r="E58" t="s">
        <v>41</v>
      </c>
    </row>
    <row r="59" spans="1:5" x14ac:dyDescent="0.3">
      <c r="A59" t="s">
        <v>43</v>
      </c>
      <c r="B59" t="s">
        <v>41</v>
      </c>
      <c r="C59">
        <v>18</v>
      </c>
      <c r="D59">
        <v>2</v>
      </c>
      <c r="E59" t="s">
        <v>41</v>
      </c>
    </row>
    <row r="60" spans="1:5" x14ac:dyDescent="0.3">
      <c r="A60" t="s">
        <v>44</v>
      </c>
      <c r="B60" t="s">
        <v>41</v>
      </c>
      <c r="C60">
        <v>18</v>
      </c>
      <c r="D60">
        <v>2</v>
      </c>
      <c r="E60" t="s">
        <v>41</v>
      </c>
    </row>
    <row r="61" spans="1:5" x14ac:dyDescent="0.3">
      <c r="A61" t="s">
        <v>45</v>
      </c>
      <c r="B61" t="s">
        <v>41</v>
      </c>
      <c r="C61">
        <v>18</v>
      </c>
      <c r="D61">
        <v>2</v>
      </c>
      <c r="E61" t="s">
        <v>41</v>
      </c>
    </row>
    <row r="62" spans="1:5" x14ac:dyDescent="0.3">
      <c r="A62" t="s">
        <v>46</v>
      </c>
      <c r="B62" t="s">
        <v>41</v>
      </c>
      <c r="C62">
        <v>18</v>
      </c>
      <c r="D62">
        <v>2</v>
      </c>
      <c r="E62" t="s">
        <v>41</v>
      </c>
    </row>
    <row r="63" spans="1:5" x14ac:dyDescent="0.3">
      <c r="A63" t="s">
        <v>47</v>
      </c>
      <c r="B63" t="s">
        <v>41</v>
      </c>
      <c r="C63">
        <v>19</v>
      </c>
      <c r="D63">
        <v>2</v>
      </c>
      <c r="E63" t="s">
        <v>41</v>
      </c>
    </row>
    <row r="64" spans="1:5" x14ac:dyDescent="0.3">
      <c r="A64" t="s">
        <v>27</v>
      </c>
      <c r="B64" t="s">
        <v>48</v>
      </c>
      <c r="C64">
        <v>6</v>
      </c>
      <c r="D64">
        <v>1</v>
      </c>
      <c r="E64" t="s">
        <v>49</v>
      </c>
    </row>
    <row r="65" spans="1:5" x14ac:dyDescent="0.3">
      <c r="A65" t="s">
        <v>43</v>
      </c>
      <c r="B65" t="s">
        <v>48</v>
      </c>
      <c r="C65">
        <v>6</v>
      </c>
      <c r="D65">
        <v>1</v>
      </c>
      <c r="E65" t="s">
        <v>49</v>
      </c>
    </row>
    <row r="66" spans="1:5" x14ac:dyDescent="0.3">
      <c r="A66" t="s">
        <v>44</v>
      </c>
      <c r="B66" t="s">
        <v>48</v>
      </c>
      <c r="C66">
        <v>6</v>
      </c>
      <c r="D66">
        <v>1</v>
      </c>
      <c r="E66" t="s">
        <v>49</v>
      </c>
    </row>
    <row r="67" spans="1:5" x14ac:dyDescent="0.3">
      <c r="A67" t="s">
        <v>45</v>
      </c>
      <c r="B67" t="s">
        <v>48</v>
      </c>
      <c r="C67">
        <v>6</v>
      </c>
      <c r="D67">
        <v>1</v>
      </c>
      <c r="E67" t="s">
        <v>49</v>
      </c>
    </row>
    <row r="68" spans="1:5" x14ac:dyDescent="0.3">
      <c r="A68" t="s">
        <v>46</v>
      </c>
      <c r="B68" t="s">
        <v>48</v>
      </c>
      <c r="C68">
        <v>6</v>
      </c>
      <c r="D68">
        <v>1</v>
      </c>
      <c r="E68" t="s">
        <v>49</v>
      </c>
    </row>
    <row r="69" spans="1:5" x14ac:dyDescent="0.3">
      <c r="A69" t="s">
        <v>47</v>
      </c>
      <c r="B69" t="s">
        <v>48</v>
      </c>
      <c r="C69">
        <v>6</v>
      </c>
      <c r="D69">
        <v>1</v>
      </c>
      <c r="E69" t="s">
        <v>49</v>
      </c>
    </row>
    <row r="70" spans="1:5" x14ac:dyDescent="0.3">
      <c r="A70" t="s">
        <v>27</v>
      </c>
      <c r="B70" t="s">
        <v>48</v>
      </c>
      <c r="C70">
        <v>20</v>
      </c>
      <c r="D70">
        <v>2</v>
      </c>
      <c r="E70" t="s">
        <v>48</v>
      </c>
    </row>
    <row r="71" spans="1:5" x14ac:dyDescent="0.3">
      <c r="A71" t="s">
        <v>43</v>
      </c>
      <c r="B71" t="s">
        <v>48</v>
      </c>
      <c r="C71">
        <v>17</v>
      </c>
      <c r="D71">
        <v>2</v>
      </c>
      <c r="E71" t="s">
        <v>48</v>
      </c>
    </row>
    <row r="72" spans="1:5" x14ac:dyDescent="0.3">
      <c r="A72" t="s">
        <v>44</v>
      </c>
      <c r="B72" t="s">
        <v>48</v>
      </c>
      <c r="C72">
        <v>17</v>
      </c>
      <c r="D72">
        <v>2</v>
      </c>
      <c r="E72" t="s">
        <v>48</v>
      </c>
    </row>
    <row r="73" spans="1:5" x14ac:dyDescent="0.3">
      <c r="A73" t="s">
        <v>45</v>
      </c>
      <c r="B73" t="s">
        <v>48</v>
      </c>
      <c r="C73">
        <v>17</v>
      </c>
      <c r="D73">
        <v>2</v>
      </c>
      <c r="E73" t="s">
        <v>48</v>
      </c>
    </row>
    <row r="74" spans="1:5" x14ac:dyDescent="0.3">
      <c r="A74" t="s">
        <v>46</v>
      </c>
      <c r="B74" t="s">
        <v>48</v>
      </c>
      <c r="C74">
        <v>17</v>
      </c>
      <c r="D74">
        <v>2</v>
      </c>
      <c r="E74" t="s">
        <v>48</v>
      </c>
    </row>
    <row r="75" spans="1:5" x14ac:dyDescent="0.3">
      <c r="A75" t="s">
        <v>47</v>
      </c>
      <c r="B75" t="s">
        <v>48</v>
      </c>
      <c r="C75">
        <v>18</v>
      </c>
      <c r="D75">
        <v>2</v>
      </c>
      <c r="E75" t="s">
        <v>48</v>
      </c>
    </row>
    <row r="76" spans="1:5" x14ac:dyDescent="0.3">
      <c r="A76" t="s">
        <v>47</v>
      </c>
      <c r="B76" t="s">
        <v>50</v>
      </c>
      <c r="C76">
        <v>5</v>
      </c>
      <c r="D76">
        <v>1</v>
      </c>
      <c r="E76" t="s">
        <v>51</v>
      </c>
    </row>
    <row r="77" spans="1:5" x14ac:dyDescent="0.3">
      <c r="A77" t="s">
        <v>47</v>
      </c>
      <c r="B77" t="s">
        <v>50</v>
      </c>
      <c r="C77">
        <v>17</v>
      </c>
      <c r="D77">
        <v>2</v>
      </c>
      <c r="E77" t="s">
        <v>50</v>
      </c>
    </row>
    <row r="78" spans="1:5" x14ac:dyDescent="0.3">
      <c r="A78" t="s">
        <v>22</v>
      </c>
      <c r="B78" t="s">
        <v>52</v>
      </c>
      <c r="C78">
        <v>30</v>
      </c>
      <c r="D78">
        <v>1</v>
      </c>
      <c r="E78" t="s">
        <v>53</v>
      </c>
    </row>
    <row r="79" spans="1:5" x14ac:dyDescent="0.3">
      <c r="A79" t="s">
        <v>23</v>
      </c>
      <c r="B79" t="s">
        <v>52</v>
      </c>
      <c r="C79">
        <v>30</v>
      </c>
      <c r="D79">
        <v>1</v>
      </c>
      <c r="E79" t="s">
        <v>53</v>
      </c>
    </row>
    <row r="80" spans="1:5" x14ac:dyDescent="0.3">
      <c r="A80" t="s">
        <v>22</v>
      </c>
      <c r="B80" t="s">
        <v>52</v>
      </c>
      <c r="C80">
        <v>42</v>
      </c>
      <c r="D80">
        <v>2</v>
      </c>
      <c r="E80" t="s">
        <v>52</v>
      </c>
    </row>
    <row r="81" spans="1:5" x14ac:dyDescent="0.3">
      <c r="A81" t="s">
        <v>23</v>
      </c>
      <c r="B81" t="s">
        <v>52</v>
      </c>
      <c r="C81">
        <v>42</v>
      </c>
      <c r="D81">
        <v>2</v>
      </c>
      <c r="E81" t="s">
        <v>52</v>
      </c>
    </row>
    <row r="82" spans="1:5" x14ac:dyDescent="0.3">
      <c r="A82" t="s">
        <v>13</v>
      </c>
      <c r="B82" t="s">
        <v>54</v>
      </c>
      <c r="C82">
        <v>7</v>
      </c>
      <c r="D82">
        <v>1</v>
      </c>
      <c r="E82" t="s">
        <v>55</v>
      </c>
    </row>
    <row r="83" spans="1:5" x14ac:dyDescent="0.3">
      <c r="A83" t="s">
        <v>16</v>
      </c>
      <c r="B83" t="s">
        <v>54</v>
      </c>
      <c r="C83">
        <v>7</v>
      </c>
      <c r="D83">
        <v>1</v>
      </c>
      <c r="E83" t="s">
        <v>55</v>
      </c>
    </row>
    <row r="84" spans="1:5" x14ac:dyDescent="0.3">
      <c r="A84" t="s">
        <v>17</v>
      </c>
      <c r="B84" t="s">
        <v>54</v>
      </c>
      <c r="C84">
        <v>6</v>
      </c>
      <c r="D84">
        <v>1</v>
      </c>
      <c r="E84" t="s">
        <v>55</v>
      </c>
    </row>
    <row r="85" spans="1:5" x14ac:dyDescent="0.3">
      <c r="A85" t="s">
        <v>18</v>
      </c>
      <c r="B85" t="s">
        <v>54</v>
      </c>
      <c r="C85">
        <v>7</v>
      </c>
      <c r="D85">
        <v>1</v>
      </c>
      <c r="E85" t="s">
        <v>55</v>
      </c>
    </row>
    <row r="86" spans="1:5" x14ac:dyDescent="0.3">
      <c r="A86" t="s">
        <v>19</v>
      </c>
      <c r="B86" t="s">
        <v>54</v>
      </c>
      <c r="C86">
        <v>7</v>
      </c>
      <c r="D86">
        <v>1</v>
      </c>
      <c r="E86" t="s">
        <v>55</v>
      </c>
    </row>
    <row r="87" spans="1:5" x14ac:dyDescent="0.3">
      <c r="A87" t="s">
        <v>20</v>
      </c>
      <c r="B87" t="s">
        <v>54</v>
      </c>
      <c r="C87">
        <v>7</v>
      </c>
      <c r="D87">
        <v>1</v>
      </c>
      <c r="E87" t="s">
        <v>55</v>
      </c>
    </row>
    <row r="88" spans="1:5" x14ac:dyDescent="0.3">
      <c r="A88" t="s">
        <v>21</v>
      </c>
      <c r="B88" t="s">
        <v>54</v>
      </c>
      <c r="C88">
        <v>6</v>
      </c>
      <c r="D88">
        <v>1</v>
      </c>
      <c r="E88" t="s">
        <v>55</v>
      </c>
    </row>
    <row r="89" spans="1:5" x14ac:dyDescent="0.3">
      <c r="A89" t="s">
        <v>22</v>
      </c>
      <c r="B89" t="s">
        <v>54</v>
      </c>
      <c r="C89">
        <v>6</v>
      </c>
      <c r="D89">
        <v>1</v>
      </c>
      <c r="E89" t="s">
        <v>55</v>
      </c>
    </row>
    <row r="90" spans="1:5" x14ac:dyDescent="0.3">
      <c r="A90" t="s">
        <v>24</v>
      </c>
      <c r="B90" t="s">
        <v>54</v>
      </c>
      <c r="C90">
        <v>7</v>
      </c>
      <c r="D90">
        <v>1</v>
      </c>
      <c r="E90" t="s">
        <v>55</v>
      </c>
    </row>
    <row r="91" spans="1:5" x14ac:dyDescent="0.3">
      <c r="A91" t="s">
        <v>25</v>
      </c>
      <c r="B91" t="s">
        <v>54</v>
      </c>
      <c r="C91">
        <v>7</v>
      </c>
      <c r="D91">
        <v>1</v>
      </c>
      <c r="E91" t="s">
        <v>55</v>
      </c>
    </row>
    <row r="92" spans="1:5" x14ac:dyDescent="0.3">
      <c r="A92" t="s">
        <v>26</v>
      </c>
      <c r="B92" t="s">
        <v>54</v>
      </c>
      <c r="C92">
        <v>7</v>
      </c>
      <c r="D92">
        <v>1</v>
      </c>
      <c r="E92" t="s">
        <v>55</v>
      </c>
    </row>
    <row r="93" spans="1:5" x14ac:dyDescent="0.3">
      <c r="A93" t="s">
        <v>27</v>
      </c>
      <c r="B93" t="s">
        <v>54</v>
      </c>
      <c r="C93">
        <v>8</v>
      </c>
      <c r="D93">
        <v>1</v>
      </c>
      <c r="E93" t="s">
        <v>55</v>
      </c>
    </row>
    <row r="94" spans="1:5" x14ac:dyDescent="0.3">
      <c r="A94" t="s">
        <v>13</v>
      </c>
      <c r="B94" t="s">
        <v>54</v>
      </c>
      <c r="C94">
        <v>19</v>
      </c>
      <c r="D94">
        <v>2</v>
      </c>
      <c r="E94" t="s">
        <v>54</v>
      </c>
    </row>
    <row r="95" spans="1:5" x14ac:dyDescent="0.3">
      <c r="A95" t="s">
        <v>16</v>
      </c>
      <c r="B95" t="s">
        <v>54</v>
      </c>
      <c r="C95">
        <v>19</v>
      </c>
      <c r="D95">
        <v>2</v>
      </c>
      <c r="E95" t="s">
        <v>54</v>
      </c>
    </row>
    <row r="96" spans="1:5" x14ac:dyDescent="0.3">
      <c r="A96" t="s">
        <v>17</v>
      </c>
      <c r="B96" t="s">
        <v>54</v>
      </c>
      <c r="C96">
        <v>18</v>
      </c>
      <c r="D96">
        <v>2</v>
      </c>
      <c r="E96" t="s">
        <v>54</v>
      </c>
    </row>
    <row r="97" spans="1:5" x14ac:dyDescent="0.3">
      <c r="A97" t="s">
        <v>18</v>
      </c>
      <c r="B97" t="s">
        <v>54</v>
      </c>
      <c r="C97">
        <v>19</v>
      </c>
      <c r="D97">
        <v>2</v>
      </c>
      <c r="E97" t="s">
        <v>54</v>
      </c>
    </row>
    <row r="98" spans="1:5" x14ac:dyDescent="0.3">
      <c r="A98" t="s">
        <v>19</v>
      </c>
      <c r="B98" t="s">
        <v>54</v>
      </c>
      <c r="C98">
        <v>19</v>
      </c>
      <c r="D98">
        <v>2</v>
      </c>
      <c r="E98" t="s">
        <v>54</v>
      </c>
    </row>
    <row r="99" spans="1:5" x14ac:dyDescent="0.3">
      <c r="A99" t="s">
        <v>20</v>
      </c>
      <c r="B99" t="s">
        <v>54</v>
      </c>
      <c r="C99">
        <v>19</v>
      </c>
      <c r="D99">
        <v>2</v>
      </c>
      <c r="E99" t="s">
        <v>54</v>
      </c>
    </row>
    <row r="100" spans="1:5" x14ac:dyDescent="0.3">
      <c r="A100" t="s">
        <v>21</v>
      </c>
      <c r="B100" t="s">
        <v>54</v>
      </c>
      <c r="C100">
        <v>18</v>
      </c>
      <c r="D100">
        <v>2</v>
      </c>
      <c r="E100" t="s">
        <v>54</v>
      </c>
    </row>
    <row r="101" spans="1:5" x14ac:dyDescent="0.3">
      <c r="A101" t="s">
        <v>22</v>
      </c>
      <c r="B101" t="s">
        <v>54</v>
      </c>
      <c r="C101">
        <v>16</v>
      </c>
      <c r="D101">
        <v>2</v>
      </c>
      <c r="E101" t="s">
        <v>54</v>
      </c>
    </row>
    <row r="102" spans="1:5" x14ac:dyDescent="0.3">
      <c r="A102" t="s">
        <v>24</v>
      </c>
      <c r="B102" t="s">
        <v>54</v>
      </c>
      <c r="C102">
        <v>19</v>
      </c>
      <c r="D102">
        <v>2</v>
      </c>
      <c r="E102" t="s">
        <v>54</v>
      </c>
    </row>
    <row r="103" spans="1:5" x14ac:dyDescent="0.3">
      <c r="A103" t="s">
        <v>25</v>
      </c>
      <c r="B103" t="s">
        <v>54</v>
      </c>
      <c r="C103">
        <v>18</v>
      </c>
      <c r="D103">
        <v>2</v>
      </c>
      <c r="E103" t="s">
        <v>54</v>
      </c>
    </row>
    <row r="104" spans="1:5" x14ac:dyDescent="0.3">
      <c r="A104" t="s">
        <v>26</v>
      </c>
      <c r="B104" t="s">
        <v>54</v>
      </c>
      <c r="C104">
        <v>18</v>
      </c>
      <c r="D104">
        <v>2</v>
      </c>
      <c r="E104" t="s">
        <v>54</v>
      </c>
    </row>
    <row r="105" spans="1:5" x14ac:dyDescent="0.3">
      <c r="A105" t="s">
        <v>27</v>
      </c>
      <c r="B105" t="s">
        <v>54</v>
      </c>
      <c r="C105">
        <v>22</v>
      </c>
      <c r="D105">
        <v>2</v>
      </c>
      <c r="E105" t="s">
        <v>54</v>
      </c>
    </row>
    <row r="106" spans="1:5" x14ac:dyDescent="0.3">
      <c r="A106" t="s">
        <v>33</v>
      </c>
      <c r="B106" t="s">
        <v>56</v>
      </c>
      <c r="C106">
        <v>20</v>
      </c>
      <c r="D106">
        <v>1</v>
      </c>
      <c r="E106" t="s">
        <v>57</v>
      </c>
    </row>
    <row r="107" spans="1:5" x14ac:dyDescent="0.3">
      <c r="A107" t="s">
        <v>36</v>
      </c>
      <c r="B107" t="s">
        <v>56</v>
      </c>
      <c r="C107">
        <v>21</v>
      </c>
      <c r="D107">
        <v>1</v>
      </c>
      <c r="E107" t="s">
        <v>57</v>
      </c>
    </row>
    <row r="108" spans="1:5" x14ac:dyDescent="0.3">
      <c r="A108" t="s">
        <v>13</v>
      </c>
      <c r="B108" t="s">
        <v>56</v>
      </c>
      <c r="C108">
        <v>28</v>
      </c>
      <c r="D108">
        <v>1</v>
      </c>
      <c r="E108" t="s">
        <v>57</v>
      </c>
    </row>
    <row r="109" spans="1:5" x14ac:dyDescent="0.3">
      <c r="A109" t="s">
        <v>16</v>
      </c>
      <c r="B109" t="s">
        <v>56</v>
      </c>
      <c r="C109">
        <v>30</v>
      </c>
      <c r="D109">
        <v>1</v>
      </c>
      <c r="E109" t="s">
        <v>57</v>
      </c>
    </row>
    <row r="110" spans="1:5" x14ac:dyDescent="0.3">
      <c r="A110" t="s">
        <v>17</v>
      </c>
      <c r="B110" t="s">
        <v>56</v>
      </c>
      <c r="C110">
        <v>29</v>
      </c>
      <c r="D110">
        <v>1</v>
      </c>
      <c r="E110" t="s">
        <v>57</v>
      </c>
    </row>
    <row r="111" spans="1:5" x14ac:dyDescent="0.3">
      <c r="A111" t="s">
        <v>18</v>
      </c>
      <c r="B111" t="s">
        <v>56</v>
      </c>
      <c r="C111">
        <v>30</v>
      </c>
      <c r="D111">
        <v>1</v>
      </c>
      <c r="E111" t="s">
        <v>57</v>
      </c>
    </row>
    <row r="112" spans="1:5" x14ac:dyDescent="0.3">
      <c r="A112" t="s">
        <v>19</v>
      </c>
      <c r="B112" t="s">
        <v>56</v>
      </c>
      <c r="C112">
        <v>30</v>
      </c>
      <c r="D112">
        <v>1</v>
      </c>
      <c r="E112" t="s">
        <v>57</v>
      </c>
    </row>
    <row r="113" spans="1:5" x14ac:dyDescent="0.3">
      <c r="A113" t="s">
        <v>20</v>
      </c>
      <c r="B113" t="s">
        <v>56</v>
      </c>
      <c r="C113">
        <v>30</v>
      </c>
      <c r="D113">
        <v>1</v>
      </c>
      <c r="E113" t="s">
        <v>57</v>
      </c>
    </row>
    <row r="114" spans="1:5" x14ac:dyDescent="0.3">
      <c r="A114" t="s">
        <v>21</v>
      </c>
      <c r="B114" t="s">
        <v>56</v>
      </c>
      <c r="C114">
        <v>29</v>
      </c>
      <c r="D114">
        <v>1</v>
      </c>
      <c r="E114" t="s">
        <v>57</v>
      </c>
    </row>
    <row r="115" spans="1:5" x14ac:dyDescent="0.3">
      <c r="A115" t="s">
        <v>22</v>
      </c>
      <c r="B115" t="s">
        <v>56</v>
      </c>
      <c r="C115">
        <v>50</v>
      </c>
      <c r="D115">
        <v>1</v>
      </c>
      <c r="E115" t="s">
        <v>57</v>
      </c>
    </row>
    <row r="116" spans="1:5" x14ac:dyDescent="0.3">
      <c r="A116" t="s">
        <v>23</v>
      </c>
      <c r="B116" t="s">
        <v>56</v>
      </c>
      <c r="C116">
        <v>49</v>
      </c>
      <c r="D116">
        <v>1</v>
      </c>
      <c r="E116" t="s">
        <v>57</v>
      </c>
    </row>
    <row r="117" spans="1:5" x14ac:dyDescent="0.3">
      <c r="A117" t="s">
        <v>24</v>
      </c>
      <c r="B117" t="s">
        <v>56</v>
      </c>
      <c r="C117">
        <v>52</v>
      </c>
      <c r="D117">
        <v>1</v>
      </c>
      <c r="E117" t="s">
        <v>57</v>
      </c>
    </row>
    <row r="118" spans="1:5" x14ac:dyDescent="0.3">
      <c r="A118" t="s">
        <v>25</v>
      </c>
      <c r="B118" t="s">
        <v>56</v>
      </c>
      <c r="C118">
        <v>47</v>
      </c>
      <c r="D118">
        <v>1</v>
      </c>
      <c r="E118" t="s">
        <v>57</v>
      </c>
    </row>
    <row r="119" spans="1:5" x14ac:dyDescent="0.3">
      <c r="A119" t="s">
        <v>26</v>
      </c>
      <c r="B119" t="s">
        <v>56</v>
      </c>
      <c r="C119">
        <v>48</v>
      </c>
      <c r="D119">
        <v>1</v>
      </c>
      <c r="E119" t="s">
        <v>57</v>
      </c>
    </row>
    <row r="120" spans="1:5" x14ac:dyDescent="0.3">
      <c r="A120" t="s">
        <v>27</v>
      </c>
      <c r="B120" t="s">
        <v>56</v>
      </c>
      <c r="C120">
        <v>53</v>
      </c>
      <c r="D120">
        <v>1</v>
      </c>
      <c r="E120" t="s">
        <v>57</v>
      </c>
    </row>
    <row r="121" spans="1:5" x14ac:dyDescent="0.3">
      <c r="A121" t="s">
        <v>43</v>
      </c>
      <c r="B121" t="s">
        <v>56</v>
      </c>
      <c r="C121">
        <v>49</v>
      </c>
      <c r="D121">
        <v>1</v>
      </c>
      <c r="E121" t="s">
        <v>57</v>
      </c>
    </row>
    <row r="122" spans="1:5" x14ac:dyDescent="0.3">
      <c r="A122" t="s">
        <v>44</v>
      </c>
      <c r="B122" t="s">
        <v>56</v>
      </c>
      <c r="C122">
        <v>51</v>
      </c>
      <c r="D122">
        <v>1</v>
      </c>
      <c r="E122" t="s">
        <v>57</v>
      </c>
    </row>
    <row r="123" spans="1:5" x14ac:dyDescent="0.3">
      <c r="A123" t="s">
        <v>45</v>
      </c>
      <c r="B123" t="s">
        <v>56</v>
      </c>
      <c r="C123">
        <v>50</v>
      </c>
      <c r="D123">
        <v>1</v>
      </c>
      <c r="E123" t="s">
        <v>57</v>
      </c>
    </row>
    <row r="124" spans="1:5" x14ac:dyDescent="0.3">
      <c r="A124" t="s">
        <v>46</v>
      </c>
      <c r="B124" t="s">
        <v>56</v>
      </c>
      <c r="C124">
        <v>51</v>
      </c>
      <c r="D124">
        <v>1</v>
      </c>
      <c r="E124" t="s">
        <v>57</v>
      </c>
    </row>
    <row r="125" spans="1:5" x14ac:dyDescent="0.3">
      <c r="A125" t="s">
        <v>47</v>
      </c>
      <c r="B125" t="s">
        <v>56</v>
      </c>
      <c r="C125">
        <v>50</v>
      </c>
      <c r="D125">
        <v>1</v>
      </c>
      <c r="E125" t="s">
        <v>57</v>
      </c>
    </row>
    <row r="126" spans="1:5" x14ac:dyDescent="0.3">
      <c r="A126" t="s">
        <v>33</v>
      </c>
      <c r="B126" t="s">
        <v>56</v>
      </c>
      <c r="C126">
        <v>42</v>
      </c>
      <c r="D126">
        <v>2</v>
      </c>
      <c r="E126" t="s">
        <v>58</v>
      </c>
    </row>
    <row r="127" spans="1:5" x14ac:dyDescent="0.3">
      <c r="A127" t="s">
        <v>36</v>
      </c>
      <c r="B127" t="s">
        <v>56</v>
      </c>
      <c r="C127">
        <v>44</v>
      </c>
      <c r="D127">
        <v>2</v>
      </c>
      <c r="E127" t="s">
        <v>58</v>
      </c>
    </row>
    <row r="128" spans="1:5" x14ac:dyDescent="0.3">
      <c r="A128" t="s">
        <v>13</v>
      </c>
      <c r="B128" t="s">
        <v>56</v>
      </c>
      <c r="C128">
        <v>53</v>
      </c>
      <c r="D128">
        <v>2</v>
      </c>
      <c r="E128" t="s">
        <v>58</v>
      </c>
    </row>
    <row r="129" spans="1:5" x14ac:dyDescent="0.3">
      <c r="A129" t="s">
        <v>16</v>
      </c>
      <c r="B129" t="s">
        <v>56</v>
      </c>
      <c r="C129">
        <v>54</v>
      </c>
      <c r="D129">
        <v>2</v>
      </c>
      <c r="E129" t="s">
        <v>58</v>
      </c>
    </row>
    <row r="130" spans="1:5" x14ac:dyDescent="0.3">
      <c r="A130" t="s">
        <v>17</v>
      </c>
      <c r="B130" t="s">
        <v>56</v>
      </c>
      <c r="C130">
        <v>53</v>
      </c>
      <c r="D130">
        <v>2</v>
      </c>
      <c r="E130" t="s">
        <v>58</v>
      </c>
    </row>
    <row r="131" spans="1:5" x14ac:dyDescent="0.3">
      <c r="A131" t="s">
        <v>18</v>
      </c>
      <c r="B131" t="s">
        <v>56</v>
      </c>
      <c r="C131">
        <v>55</v>
      </c>
      <c r="D131">
        <v>2</v>
      </c>
      <c r="E131" t="s">
        <v>58</v>
      </c>
    </row>
    <row r="132" spans="1:5" x14ac:dyDescent="0.3">
      <c r="A132" t="s">
        <v>19</v>
      </c>
      <c r="B132" t="s">
        <v>56</v>
      </c>
      <c r="C132">
        <v>57</v>
      </c>
      <c r="D132">
        <v>2</v>
      </c>
      <c r="E132" t="s">
        <v>58</v>
      </c>
    </row>
    <row r="133" spans="1:5" x14ac:dyDescent="0.3">
      <c r="A133" t="s">
        <v>20</v>
      </c>
      <c r="B133" t="s">
        <v>56</v>
      </c>
      <c r="C133">
        <v>59</v>
      </c>
      <c r="D133">
        <v>2</v>
      </c>
      <c r="E133" t="s">
        <v>58</v>
      </c>
    </row>
    <row r="134" spans="1:5" x14ac:dyDescent="0.3">
      <c r="A134" t="s">
        <v>21</v>
      </c>
      <c r="B134" t="s">
        <v>56</v>
      </c>
      <c r="C134">
        <v>55</v>
      </c>
      <c r="D134">
        <v>2</v>
      </c>
      <c r="E134" t="s">
        <v>58</v>
      </c>
    </row>
    <row r="135" spans="1:5" x14ac:dyDescent="0.3">
      <c r="A135" t="s">
        <v>22</v>
      </c>
      <c r="B135" t="s">
        <v>56</v>
      </c>
      <c r="C135">
        <v>61</v>
      </c>
      <c r="D135">
        <v>2</v>
      </c>
      <c r="E135" t="s">
        <v>58</v>
      </c>
    </row>
    <row r="136" spans="1:5" x14ac:dyDescent="0.3">
      <c r="A136" t="s">
        <v>23</v>
      </c>
      <c r="B136" t="s">
        <v>56</v>
      </c>
      <c r="C136">
        <v>60</v>
      </c>
      <c r="D136">
        <v>2</v>
      </c>
      <c r="E136" t="s">
        <v>58</v>
      </c>
    </row>
    <row r="137" spans="1:5" x14ac:dyDescent="0.3">
      <c r="A137" t="s">
        <v>24</v>
      </c>
      <c r="B137" t="s">
        <v>56</v>
      </c>
      <c r="C137">
        <v>62</v>
      </c>
      <c r="D137">
        <v>2</v>
      </c>
      <c r="E137" t="s">
        <v>58</v>
      </c>
    </row>
    <row r="138" spans="1:5" x14ac:dyDescent="0.3">
      <c r="A138" t="s">
        <v>25</v>
      </c>
      <c r="B138" t="s">
        <v>56</v>
      </c>
      <c r="C138">
        <v>57</v>
      </c>
      <c r="D138">
        <v>2</v>
      </c>
      <c r="E138" t="s">
        <v>58</v>
      </c>
    </row>
    <row r="139" spans="1:5" x14ac:dyDescent="0.3">
      <c r="A139" t="s">
        <v>26</v>
      </c>
      <c r="B139" t="s">
        <v>56</v>
      </c>
      <c r="C139">
        <v>58</v>
      </c>
      <c r="D139">
        <v>2</v>
      </c>
      <c r="E139" t="s">
        <v>58</v>
      </c>
    </row>
    <row r="140" spans="1:5" x14ac:dyDescent="0.3">
      <c r="A140" t="s">
        <v>27</v>
      </c>
      <c r="B140" t="s">
        <v>56</v>
      </c>
      <c r="C140">
        <v>64</v>
      </c>
      <c r="D140">
        <v>2</v>
      </c>
      <c r="E140" t="s">
        <v>58</v>
      </c>
    </row>
    <row r="141" spans="1:5" x14ac:dyDescent="0.3">
      <c r="A141" t="s">
        <v>43</v>
      </c>
      <c r="B141" t="s">
        <v>56</v>
      </c>
      <c r="C141">
        <v>60</v>
      </c>
      <c r="D141">
        <v>2</v>
      </c>
      <c r="E141" t="s">
        <v>58</v>
      </c>
    </row>
    <row r="142" spans="1:5" x14ac:dyDescent="0.3">
      <c r="A142" t="s">
        <v>44</v>
      </c>
      <c r="B142" t="s">
        <v>56</v>
      </c>
      <c r="C142">
        <v>62</v>
      </c>
      <c r="D142">
        <v>2</v>
      </c>
      <c r="E142" t="s">
        <v>58</v>
      </c>
    </row>
    <row r="143" spans="1:5" x14ac:dyDescent="0.3">
      <c r="A143" t="s">
        <v>45</v>
      </c>
      <c r="B143" t="s">
        <v>56</v>
      </c>
      <c r="C143">
        <v>61</v>
      </c>
      <c r="D143">
        <v>2</v>
      </c>
      <c r="E143" t="s">
        <v>58</v>
      </c>
    </row>
    <row r="144" spans="1:5" x14ac:dyDescent="0.3">
      <c r="A144" t="s">
        <v>46</v>
      </c>
      <c r="B144" t="s">
        <v>56</v>
      </c>
      <c r="C144">
        <v>62</v>
      </c>
      <c r="D144">
        <v>2</v>
      </c>
      <c r="E144" t="s">
        <v>58</v>
      </c>
    </row>
    <row r="145" spans="1:5" x14ac:dyDescent="0.3">
      <c r="A145" t="s">
        <v>47</v>
      </c>
      <c r="B145" t="s">
        <v>56</v>
      </c>
      <c r="C145">
        <v>61</v>
      </c>
      <c r="D145">
        <v>2</v>
      </c>
      <c r="E145" t="s">
        <v>58</v>
      </c>
    </row>
    <row r="146" spans="1:5" x14ac:dyDescent="0.3">
      <c r="A146" t="s">
        <v>28</v>
      </c>
      <c r="B146" t="s">
        <v>59</v>
      </c>
      <c r="C146">
        <v>9</v>
      </c>
      <c r="D146">
        <v>1</v>
      </c>
      <c r="E146" t="s">
        <v>60</v>
      </c>
    </row>
    <row r="147" spans="1:5" x14ac:dyDescent="0.3">
      <c r="A147" t="s">
        <v>28</v>
      </c>
      <c r="B147" t="s">
        <v>59</v>
      </c>
      <c r="C147">
        <v>35</v>
      </c>
      <c r="D147">
        <v>2</v>
      </c>
      <c r="E147" t="s">
        <v>59</v>
      </c>
    </row>
    <row r="148" spans="1:5" x14ac:dyDescent="0.3">
      <c r="A148" t="s">
        <v>22</v>
      </c>
      <c r="B148" t="s">
        <v>61</v>
      </c>
      <c r="C148">
        <v>37</v>
      </c>
      <c r="D148">
        <v>1</v>
      </c>
      <c r="E148" t="s">
        <v>62</v>
      </c>
    </row>
    <row r="149" spans="1:5" x14ac:dyDescent="0.3">
      <c r="A149" t="s">
        <v>22</v>
      </c>
      <c r="B149" t="s">
        <v>61</v>
      </c>
      <c r="C149">
        <v>45</v>
      </c>
      <c r="D149">
        <v>2</v>
      </c>
      <c r="E149" t="s">
        <v>61</v>
      </c>
    </row>
    <row r="150" spans="1:5" x14ac:dyDescent="0.3">
      <c r="A150" t="s">
        <v>37</v>
      </c>
      <c r="B150" t="s">
        <v>63</v>
      </c>
      <c r="C150">
        <v>24</v>
      </c>
      <c r="D150">
        <v>1</v>
      </c>
    </row>
    <row r="151" spans="1:5" x14ac:dyDescent="0.3">
      <c r="A151" t="s">
        <v>37</v>
      </c>
      <c r="B151" t="s">
        <v>63</v>
      </c>
      <c r="C151">
        <v>34</v>
      </c>
      <c r="D151">
        <v>2</v>
      </c>
      <c r="E151" t="s">
        <v>63</v>
      </c>
    </row>
  </sheetData>
  <autoFilter ref="A1:E1" xr:uid="{00000000-0009-0000-0000-000002000000}">
    <sortState xmlns:xlrd2="http://schemas.microsoft.com/office/spreadsheetml/2017/richdata2" ref="A2:E151">
      <sortCondition ref="B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44.44140625" style="10" bestFit="1" customWidth="1"/>
    <col min="2" max="3" width="12.77734375" style="11" bestFit="1" customWidth="1"/>
    <col min="4" max="6" width="13.88671875" style="11" bestFit="1" customWidth="1"/>
    <col min="7" max="8" width="14.44140625" style="11" bestFit="1" customWidth="1"/>
    <col min="9" max="12" width="14.88671875" style="11" bestFit="1" customWidth="1"/>
    <col min="13" max="14" width="15.44140625" style="11" bestFit="1" customWidth="1"/>
    <col min="15" max="16" width="8.88671875" style="10" customWidth="1"/>
    <col min="17" max="16384" width="8.88671875" style="10"/>
  </cols>
  <sheetData>
    <row r="1" spans="1:14" x14ac:dyDescent="0.3">
      <c r="B1" s="8">
        <v>1990</v>
      </c>
      <c r="C1" s="8">
        <v>1991</v>
      </c>
      <c r="D1" s="8">
        <v>1992</v>
      </c>
      <c r="E1" s="8">
        <v>1993</v>
      </c>
      <c r="F1" s="8">
        <v>1994</v>
      </c>
      <c r="G1" s="8">
        <v>1995</v>
      </c>
      <c r="H1" s="8">
        <v>1996</v>
      </c>
      <c r="I1" s="8">
        <v>1997</v>
      </c>
      <c r="J1" s="8">
        <v>1998</v>
      </c>
      <c r="K1" s="8" t="s">
        <v>64</v>
      </c>
      <c r="L1" s="9" t="s">
        <v>65</v>
      </c>
      <c r="M1" s="9">
        <v>2000</v>
      </c>
      <c r="N1" s="9">
        <v>2001</v>
      </c>
    </row>
    <row r="2" spans="1:14" x14ac:dyDescent="0.3">
      <c r="A2" s="12" t="s">
        <v>66</v>
      </c>
      <c r="B2" s="13"/>
      <c r="C2" s="13"/>
      <c r="D2" s="14"/>
      <c r="E2" s="13"/>
      <c r="F2" s="13"/>
      <c r="G2" s="14"/>
      <c r="H2" s="14"/>
      <c r="I2" s="14"/>
      <c r="J2" s="14"/>
      <c r="K2" s="14"/>
      <c r="L2" s="15"/>
      <c r="M2" s="15"/>
      <c r="N2" s="16"/>
    </row>
    <row r="3" spans="1:14" x14ac:dyDescent="0.3">
      <c r="A3" s="12" t="s">
        <v>67</v>
      </c>
      <c r="B3" s="13"/>
      <c r="C3" s="13"/>
      <c r="D3" s="14"/>
      <c r="E3" s="13"/>
      <c r="F3" s="13"/>
      <c r="G3" s="14"/>
      <c r="H3" s="14"/>
      <c r="I3" s="17"/>
      <c r="J3" s="17"/>
      <c r="K3" s="17"/>
      <c r="L3" s="16"/>
      <c r="M3" s="16"/>
      <c r="N3" s="16"/>
    </row>
    <row r="4" spans="1:14" x14ac:dyDescent="0.3">
      <c r="A4" s="18" t="s">
        <v>68</v>
      </c>
      <c r="B4" s="16"/>
      <c r="C4" s="16"/>
      <c r="D4" s="16"/>
      <c r="E4" s="19">
        <v>2082278</v>
      </c>
      <c r="F4" s="19">
        <v>3491289</v>
      </c>
      <c r="G4" s="19">
        <v>8715247</v>
      </c>
      <c r="H4" s="19">
        <v>8692448</v>
      </c>
      <c r="I4" s="19">
        <v>2534242</v>
      </c>
      <c r="J4" s="19">
        <v>8292152</v>
      </c>
      <c r="K4" s="19">
        <v>16650017</v>
      </c>
      <c r="L4" s="15">
        <v>29517682</v>
      </c>
      <c r="M4" s="15">
        <v>38840217</v>
      </c>
      <c r="N4" s="16">
        <v>37556295</v>
      </c>
    </row>
    <row r="5" spans="1:14" x14ac:dyDescent="0.3">
      <c r="A5" s="18" t="s">
        <v>69</v>
      </c>
      <c r="B5" s="16"/>
      <c r="C5" s="16"/>
      <c r="D5" s="16"/>
      <c r="E5" s="19"/>
      <c r="F5" s="19"/>
      <c r="G5" s="19"/>
      <c r="H5" s="19"/>
      <c r="I5" s="19">
        <v>4970832</v>
      </c>
      <c r="J5" s="19">
        <v>5661327</v>
      </c>
      <c r="K5" s="19">
        <v>236250</v>
      </c>
      <c r="L5" s="15">
        <v>965397</v>
      </c>
      <c r="M5" s="15">
        <v>1502098</v>
      </c>
      <c r="N5" s="16">
        <v>1398071</v>
      </c>
    </row>
    <row r="6" spans="1:14" x14ac:dyDescent="0.3">
      <c r="A6" s="18" t="s">
        <v>70</v>
      </c>
      <c r="B6" s="16"/>
      <c r="C6" s="16"/>
      <c r="D6" s="16"/>
      <c r="E6" s="19">
        <v>191830</v>
      </c>
      <c r="F6" s="19">
        <v>390165</v>
      </c>
      <c r="G6" s="19">
        <v>252796</v>
      </c>
      <c r="H6" s="19">
        <v>351889</v>
      </c>
      <c r="I6" s="19">
        <v>503040</v>
      </c>
      <c r="J6" s="19">
        <v>234507</v>
      </c>
      <c r="K6" s="19">
        <v>468903</v>
      </c>
      <c r="L6" s="15">
        <v>340938</v>
      </c>
      <c r="M6" s="15">
        <v>948726</v>
      </c>
      <c r="N6" s="16">
        <v>494732</v>
      </c>
    </row>
    <row r="7" spans="1:14" x14ac:dyDescent="0.3">
      <c r="A7" s="18" t="s">
        <v>71</v>
      </c>
      <c r="B7" s="16"/>
      <c r="C7" s="16"/>
      <c r="D7" s="16"/>
      <c r="E7" s="19">
        <v>15603</v>
      </c>
      <c r="F7" s="19">
        <v>48620</v>
      </c>
      <c r="G7" s="19">
        <v>139946</v>
      </c>
      <c r="H7" s="19">
        <v>121176</v>
      </c>
      <c r="I7" s="19">
        <v>234912</v>
      </c>
      <c r="J7" s="19">
        <v>34868</v>
      </c>
      <c r="K7" s="19">
        <v>164134</v>
      </c>
      <c r="L7" s="15">
        <v>210980</v>
      </c>
      <c r="M7" s="15">
        <v>125175</v>
      </c>
      <c r="N7" s="16">
        <v>176582</v>
      </c>
    </row>
    <row r="8" spans="1:14" x14ac:dyDescent="0.3">
      <c r="A8" s="18" t="s">
        <v>72</v>
      </c>
      <c r="B8" s="16"/>
      <c r="C8" s="16"/>
      <c r="D8" s="16"/>
      <c r="E8" s="19">
        <v>1923502</v>
      </c>
      <c r="F8" s="19">
        <v>2676306</v>
      </c>
      <c r="G8" s="19">
        <v>4583874</v>
      </c>
      <c r="H8" s="19">
        <v>4719791</v>
      </c>
      <c r="I8" s="19">
        <v>9634203</v>
      </c>
      <c r="J8" s="19">
        <v>7936255</v>
      </c>
      <c r="K8" s="19">
        <v>13380253</v>
      </c>
      <c r="L8" s="15">
        <v>14240095</v>
      </c>
      <c r="M8" s="15">
        <v>30335314</v>
      </c>
      <c r="N8" s="16">
        <v>19957636</v>
      </c>
    </row>
    <row r="9" spans="1:14" x14ac:dyDescent="0.3">
      <c r="A9" s="30" t="s">
        <v>60</v>
      </c>
      <c r="B9" s="16"/>
      <c r="C9" s="16"/>
      <c r="D9" s="16"/>
      <c r="E9" s="19"/>
      <c r="F9" s="19"/>
      <c r="G9" s="19"/>
      <c r="H9" s="19"/>
      <c r="I9" s="19"/>
      <c r="J9" s="19"/>
      <c r="K9" s="19"/>
      <c r="L9" s="15">
        <v>3161000</v>
      </c>
      <c r="M9" s="15"/>
      <c r="N9" s="16"/>
    </row>
    <row r="10" spans="1:14" x14ac:dyDescent="0.3">
      <c r="A10" s="18" t="s">
        <v>73</v>
      </c>
      <c r="B10" s="16"/>
      <c r="C10" s="16"/>
      <c r="D10" s="16"/>
      <c r="E10" s="19">
        <v>-106546</v>
      </c>
      <c r="F10" s="19">
        <v>-107814</v>
      </c>
      <c r="G10" s="19">
        <v>-156627</v>
      </c>
      <c r="H10" s="19">
        <v>-155627</v>
      </c>
      <c r="I10" s="19">
        <v>-293087</v>
      </c>
      <c r="J10" s="19">
        <v>-283090</v>
      </c>
      <c r="K10" s="19">
        <v>-422202</v>
      </c>
      <c r="L10" s="15">
        <v>-422202</v>
      </c>
      <c r="M10" s="15">
        <v>-946734</v>
      </c>
      <c r="N10" s="16">
        <v>-1100492</v>
      </c>
    </row>
    <row r="11" spans="1:14" x14ac:dyDescent="0.3">
      <c r="A11" s="18" t="s">
        <v>74</v>
      </c>
      <c r="B11" s="16"/>
      <c r="C11" s="16"/>
      <c r="D11" s="16"/>
      <c r="E11" s="19">
        <v>-221674</v>
      </c>
      <c r="F11" s="19">
        <v>-288912</v>
      </c>
      <c r="G11" s="19">
        <v>-449294</v>
      </c>
      <c r="H11" s="19">
        <v>-454290</v>
      </c>
      <c r="I11" s="19">
        <v>-535214</v>
      </c>
      <c r="J11" s="19">
        <v>-441973</v>
      </c>
      <c r="K11" s="19">
        <v>-706886</v>
      </c>
      <c r="L11" s="20">
        <v>-706886</v>
      </c>
      <c r="M11" s="20">
        <v>-2458323</v>
      </c>
      <c r="N11" s="16">
        <v>-2581551</v>
      </c>
    </row>
    <row r="12" spans="1:14" x14ac:dyDescent="0.3">
      <c r="A12" s="18" t="s">
        <v>75</v>
      </c>
      <c r="B12" s="16"/>
      <c r="C12" s="16"/>
      <c r="D12" s="16"/>
      <c r="E12" s="19">
        <v>1090670</v>
      </c>
      <c r="F12" s="19">
        <v>1216824</v>
      </c>
      <c r="G12" s="19">
        <v>2063042</v>
      </c>
      <c r="H12" s="19">
        <v>2750536</v>
      </c>
      <c r="I12" s="19">
        <v>4720031</v>
      </c>
      <c r="J12" s="19">
        <v>3688777</v>
      </c>
      <c r="K12" s="19">
        <v>4529714</v>
      </c>
      <c r="L12" s="16">
        <v>7104042</v>
      </c>
      <c r="M12" s="16">
        <v>12785723</v>
      </c>
      <c r="N12" s="16">
        <v>9828328</v>
      </c>
    </row>
    <row r="13" spans="1:14" x14ac:dyDescent="0.3">
      <c r="A13" s="31" t="s">
        <v>30</v>
      </c>
      <c r="B13" s="16"/>
      <c r="C13" s="16"/>
      <c r="D13" s="16"/>
      <c r="E13" s="19"/>
      <c r="F13" s="19"/>
      <c r="G13" s="19">
        <v>585197</v>
      </c>
      <c r="H13" s="19">
        <v>74000</v>
      </c>
      <c r="I13" s="19">
        <v>667228</v>
      </c>
      <c r="J13" s="19">
        <v>406739</v>
      </c>
      <c r="K13" s="19">
        <v>2329000</v>
      </c>
      <c r="L13" s="16">
        <v>2616618</v>
      </c>
      <c r="M13" s="16">
        <v>8178016</v>
      </c>
      <c r="N13" s="16">
        <v>2350147</v>
      </c>
    </row>
    <row r="14" spans="1:14" x14ac:dyDescent="0.3">
      <c r="A14" s="18" t="s">
        <v>76</v>
      </c>
      <c r="B14" s="16"/>
      <c r="C14" s="16"/>
      <c r="D14" s="16"/>
      <c r="E14" s="19">
        <v>135647</v>
      </c>
      <c r="F14" s="19">
        <v>232966</v>
      </c>
      <c r="G14" s="19">
        <v>336783</v>
      </c>
      <c r="H14" s="19">
        <v>429436</v>
      </c>
      <c r="I14" s="19">
        <v>1354608</v>
      </c>
      <c r="J14" s="19">
        <v>848860</v>
      </c>
      <c r="K14" s="19">
        <v>2141487</v>
      </c>
      <c r="L14" s="15">
        <v>2629973</v>
      </c>
      <c r="M14" s="15">
        <v>3034624</v>
      </c>
      <c r="N14" s="16">
        <v>2721421</v>
      </c>
    </row>
    <row r="15" spans="1:14" x14ac:dyDescent="0.3">
      <c r="A15" s="12" t="s">
        <v>77</v>
      </c>
      <c r="B15" s="19">
        <v>1190038</v>
      </c>
      <c r="C15" s="19">
        <v>1609011</v>
      </c>
      <c r="D15" s="19">
        <v>2494159</v>
      </c>
      <c r="E15" s="21">
        <f t="shared" ref="E15:K15" si="0">SUM(E4:E14)</f>
        <v>5111310</v>
      </c>
      <c r="F15" s="21">
        <f t="shared" si="0"/>
        <v>7659444</v>
      </c>
      <c r="G15" s="21">
        <f t="shared" si="0"/>
        <v>16070964</v>
      </c>
      <c r="H15" s="21">
        <f t="shared" si="0"/>
        <v>16529359</v>
      </c>
      <c r="I15" s="21">
        <f t="shared" si="0"/>
        <v>23790795</v>
      </c>
      <c r="J15" s="21">
        <f t="shared" si="0"/>
        <v>26378422</v>
      </c>
      <c r="K15" s="21">
        <f t="shared" si="0"/>
        <v>38770670</v>
      </c>
      <c r="L15" s="15">
        <v>59657637</v>
      </c>
      <c r="M15" s="15">
        <v>92344836</v>
      </c>
      <c r="N15" s="16">
        <v>70801169</v>
      </c>
    </row>
    <row r="16" spans="1:14" x14ac:dyDescent="0.3">
      <c r="A16" s="18"/>
      <c r="B16" s="16"/>
      <c r="C16" s="16"/>
      <c r="D16" s="16"/>
      <c r="E16" s="16"/>
      <c r="F16" s="16"/>
      <c r="G16" s="16"/>
      <c r="H16" s="22"/>
      <c r="I16" s="22"/>
      <c r="J16" s="22"/>
      <c r="K16" s="22"/>
      <c r="L16" s="16"/>
      <c r="M16" s="16"/>
      <c r="N16" s="16"/>
    </row>
    <row r="17" spans="1:14" x14ac:dyDescent="0.3">
      <c r="A17" s="12" t="s">
        <v>78</v>
      </c>
      <c r="B17" s="19">
        <v>42413</v>
      </c>
      <c r="C17" s="19">
        <v>43987</v>
      </c>
      <c r="D17" s="19">
        <v>67835</v>
      </c>
      <c r="E17" s="19">
        <v>161156</v>
      </c>
      <c r="F17" s="19">
        <v>3074147</v>
      </c>
      <c r="G17" s="19">
        <v>4989037</v>
      </c>
      <c r="H17" s="19">
        <v>12608506</v>
      </c>
      <c r="I17" s="19">
        <v>19220371</v>
      </c>
      <c r="J17" s="19">
        <v>17537765</v>
      </c>
      <c r="K17" s="19">
        <v>28208643</v>
      </c>
      <c r="L17" s="15">
        <v>16164676</v>
      </c>
      <c r="M17" s="15">
        <v>10663804</v>
      </c>
      <c r="N17" s="16">
        <v>11599150</v>
      </c>
    </row>
    <row r="18" spans="1:14" x14ac:dyDescent="0.3">
      <c r="A18" s="18"/>
      <c r="B18" s="16"/>
      <c r="C18" s="16"/>
      <c r="D18" s="16"/>
      <c r="E18" s="16"/>
      <c r="F18" s="16"/>
      <c r="G18" s="16"/>
      <c r="H18" s="19"/>
      <c r="I18" s="19"/>
      <c r="J18" s="19"/>
      <c r="K18" s="19"/>
      <c r="L18" s="16"/>
      <c r="M18" s="16"/>
      <c r="N18" s="16"/>
    </row>
    <row r="19" spans="1:14" x14ac:dyDescent="0.3">
      <c r="A19" s="12" t="s">
        <v>79</v>
      </c>
      <c r="B19" s="16"/>
      <c r="C19" s="16"/>
      <c r="D19" s="16"/>
      <c r="E19" s="16"/>
      <c r="F19" s="16"/>
      <c r="G19" s="16"/>
      <c r="H19" s="19"/>
      <c r="I19" s="19"/>
      <c r="J19" s="19"/>
      <c r="K19" s="19"/>
      <c r="L19" s="16"/>
      <c r="M19" s="16"/>
      <c r="N19" s="16"/>
    </row>
    <row r="20" spans="1:14" x14ac:dyDescent="0.3">
      <c r="A20" t="s">
        <v>80</v>
      </c>
      <c r="B20" s="16"/>
      <c r="C20" s="16"/>
      <c r="D20" s="16"/>
      <c r="E20" s="16"/>
      <c r="F20" s="16"/>
      <c r="G20" s="16"/>
      <c r="H20" s="19"/>
      <c r="I20" s="19"/>
      <c r="J20" s="19"/>
      <c r="K20" s="19"/>
      <c r="L20" s="15">
        <v>783809</v>
      </c>
      <c r="M20" s="15">
        <v>829239</v>
      </c>
      <c r="N20" s="16">
        <v>877371</v>
      </c>
    </row>
    <row r="21" spans="1:14" x14ac:dyDescent="0.3">
      <c r="A21" s="18" t="s">
        <v>81</v>
      </c>
      <c r="B21" s="16"/>
      <c r="C21" s="16"/>
      <c r="D21" s="16"/>
      <c r="E21" s="19">
        <v>2998963</v>
      </c>
      <c r="F21" s="19">
        <v>3619287</v>
      </c>
      <c r="G21" s="19">
        <v>8269121</v>
      </c>
      <c r="H21" s="19">
        <v>9768555</v>
      </c>
      <c r="I21" s="19">
        <v>18125783</v>
      </c>
      <c r="J21" s="19">
        <v>20037080</v>
      </c>
      <c r="K21" s="19">
        <v>21337655</v>
      </c>
      <c r="L21" s="15">
        <v>33929572</v>
      </c>
      <c r="M21" s="15">
        <v>53874708</v>
      </c>
      <c r="N21" s="16">
        <v>60523505</v>
      </c>
    </row>
    <row r="22" spans="1:14" x14ac:dyDescent="0.3">
      <c r="A22" s="18" t="s">
        <v>82</v>
      </c>
      <c r="B22" s="16"/>
      <c r="C22" s="16"/>
      <c r="D22" s="16"/>
      <c r="E22" s="19">
        <v>11428931</v>
      </c>
      <c r="F22" s="19">
        <v>16185896</v>
      </c>
      <c r="G22" s="19">
        <v>27430238</v>
      </c>
      <c r="H22" s="19">
        <v>35073892</v>
      </c>
      <c r="I22" s="19">
        <v>64525249</v>
      </c>
      <c r="J22" s="19">
        <v>77290435</v>
      </c>
      <c r="K22" s="19">
        <v>102672163</v>
      </c>
      <c r="L22" s="16">
        <v>148580088</v>
      </c>
      <c r="M22" s="16">
        <v>241995862</v>
      </c>
      <c r="N22" s="16">
        <v>280023690</v>
      </c>
    </row>
    <row r="23" spans="1:14" x14ac:dyDescent="0.3">
      <c r="A23" s="18" t="s">
        <v>83</v>
      </c>
      <c r="B23" s="16"/>
      <c r="C23" s="16"/>
      <c r="D23" s="16"/>
      <c r="E23" s="19">
        <v>298666</v>
      </c>
      <c r="F23" s="19">
        <v>409413</v>
      </c>
      <c r="G23" s="19">
        <v>542979</v>
      </c>
      <c r="H23" s="19">
        <v>654723</v>
      </c>
      <c r="I23" s="19">
        <v>791462</v>
      </c>
      <c r="J23" s="19">
        <v>1657981</v>
      </c>
      <c r="K23" s="19">
        <v>1939392</v>
      </c>
      <c r="L23" s="16">
        <v>3637083</v>
      </c>
      <c r="M23" s="16">
        <v>4865610</v>
      </c>
      <c r="N23" s="16">
        <v>6062496</v>
      </c>
    </row>
    <row r="24" spans="1:14" x14ac:dyDescent="0.3">
      <c r="A24" s="12" t="s">
        <v>84</v>
      </c>
      <c r="B24" s="16"/>
      <c r="C24" s="16"/>
      <c r="D24" s="16"/>
      <c r="E24" s="21">
        <f t="shared" ref="E24:K24" si="1">SUM(E21:E23)</f>
        <v>14726560</v>
      </c>
      <c r="F24" s="21">
        <f t="shared" si="1"/>
        <v>20214596</v>
      </c>
      <c r="G24" s="21">
        <f t="shared" si="1"/>
        <v>36242338</v>
      </c>
      <c r="H24" s="21">
        <f t="shared" si="1"/>
        <v>45497170</v>
      </c>
      <c r="I24" s="21">
        <f t="shared" si="1"/>
        <v>83442494</v>
      </c>
      <c r="J24" s="21">
        <f t="shared" si="1"/>
        <v>98985496</v>
      </c>
      <c r="K24" s="21">
        <f t="shared" si="1"/>
        <v>125949210</v>
      </c>
      <c r="L24" s="15">
        <v>186930552</v>
      </c>
      <c r="M24" s="15">
        <v>301565419</v>
      </c>
      <c r="N24" s="16">
        <v>347487062</v>
      </c>
    </row>
    <row r="25" spans="1:14" x14ac:dyDescent="0.3">
      <c r="A25" s="18" t="s">
        <v>85</v>
      </c>
      <c r="B25" s="16"/>
      <c r="C25" s="16"/>
      <c r="D25" s="16"/>
      <c r="E25" s="19">
        <v>-5450347</v>
      </c>
      <c r="F25" s="19">
        <v>-8270600</v>
      </c>
      <c r="G25" s="19">
        <v>-12001086</v>
      </c>
      <c r="H25" s="19">
        <v>-18225695</v>
      </c>
      <c r="I25" s="19">
        <v>-26502409</v>
      </c>
      <c r="J25" s="19">
        <v>-40786249</v>
      </c>
      <c r="K25" s="19">
        <v>-57969725</v>
      </c>
      <c r="L25" s="15">
        <v>-65409688</v>
      </c>
      <c r="M25" s="15">
        <v>-103884879</v>
      </c>
      <c r="N25" s="16">
        <v>-155948960</v>
      </c>
    </row>
    <row r="26" spans="1:14" x14ac:dyDescent="0.3">
      <c r="A26" s="18" t="s">
        <v>86</v>
      </c>
      <c r="B26" s="16"/>
      <c r="C26" s="16"/>
      <c r="D26" s="16"/>
      <c r="E26" s="19">
        <v>1159834</v>
      </c>
      <c r="F26" s="19">
        <v>3042936</v>
      </c>
      <c r="G26" s="19">
        <v>2402413</v>
      </c>
      <c r="H26" s="19">
        <v>14707477</v>
      </c>
      <c r="I26" s="19">
        <v>4757638</v>
      </c>
      <c r="J26" s="19">
        <v>15436962</v>
      </c>
      <c r="K26" s="19">
        <v>21586544</v>
      </c>
      <c r="L26" s="16">
        <v>28539044</v>
      </c>
      <c r="M26" s="16">
        <v>47067352</v>
      </c>
      <c r="N26" s="16">
        <v>59749530</v>
      </c>
    </row>
    <row r="27" spans="1:14" x14ac:dyDescent="0.3">
      <c r="A27" s="12" t="s">
        <v>87</v>
      </c>
      <c r="B27" s="19">
        <v>5570913</v>
      </c>
      <c r="C27" s="19">
        <v>7518236</v>
      </c>
      <c r="D27" s="19">
        <v>8719163</v>
      </c>
      <c r="E27" s="21">
        <f t="shared" ref="E27:K27" si="2">SUM(E24:E26)</f>
        <v>10436047</v>
      </c>
      <c r="F27" s="21">
        <f t="shared" si="2"/>
        <v>14986932</v>
      </c>
      <c r="G27" s="21">
        <f t="shared" si="2"/>
        <v>26643665</v>
      </c>
      <c r="H27" s="21">
        <f t="shared" si="2"/>
        <v>41978952</v>
      </c>
      <c r="I27" s="21">
        <f t="shared" si="2"/>
        <v>61697723</v>
      </c>
      <c r="J27" s="21">
        <f t="shared" si="2"/>
        <v>73636209</v>
      </c>
      <c r="K27" s="21">
        <f t="shared" si="2"/>
        <v>89566029</v>
      </c>
      <c r="L27" s="15">
        <v>150059908</v>
      </c>
      <c r="M27" s="15">
        <v>244747892</v>
      </c>
      <c r="N27" s="16">
        <v>251287632</v>
      </c>
    </row>
    <row r="28" spans="1:14" x14ac:dyDescent="0.3">
      <c r="A28" t="s">
        <v>88</v>
      </c>
      <c r="B28" s="16"/>
      <c r="C28" s="16"/>
      <c r="D28" s="16"/>
      <c r="E28" s="16"/>
      <c r="F28" s="16"/>
      <c r="G28" s="16"/>
      <c r="H28" s="19"/>
      <c r="I28" s="19"/>
      <c r="J28" s="19"/>
      <c r="K28" s="19"/>
      <c r="L28" s="15"/>
      <c r="M28" s="15">
        <v>11530973</v>
      </c>
      <c r="N28" s="16">
        <v>11437572</v>
      </c>
    </row>
    <row r="29" spans="1:14" x14ac:dyDescent="0.3">
      <c r="B29" s="16"/>
      <c r="C29" s="16"/>
      <c r="D29" s="16"/>
      <c r="E29" s="16"/>
      <c r="F29" s="16"/>
      <c r="G29" s="16"/>
      <c r="H29" s="19"/>
      <c r="I29" s="19"/>
      <c r="J29" s="19"/>
      <c r="K29" s="19"/>
      <c r="L29" s="15"/>
      <c r="M29" s="15"/>
      <c r="N29" s="16"/>
    </row>
    <row r="30" spans="1:14" x14ac:dyDescent="0.3">
      <c r="A30" s="12" t="s">
        <v>89</v>
      </c>
      <c r="B30" s="16"/>
      <c r="C30" s="16"/>
      <c r="D30" s="16"/>
      <c r="E30" s="16"/>
      <c r="F30" s="16"/>
      <c r="G30" s="16"/>
      <c r="H30" s="22"/>
      <c r="I30" s="22"/>
      <c r="J30" s="22"/>
      <c r="K30" s="22"/>
      <c r="L30" s="16"/>
      <c r="M30" s="16"/>
      <c r="N30" s="16"/>
    </row>
    <row r="31" spans="1:14" x14ac:dyDescent="0.3">
      <c r="A31" s="18" t="s">
        <v>90</v>
      </c>
      <c r="B31" s="16"/>
      <c r="C31" s="16"/>
      <c r="D31" s="16"/>
      <c r="E31" s="16"/>
      <c r="F31" s="16"/>
      <c r="G31" s="16"/>
      <c r="H31" s="22"/>
      <c r="I31" s="22"/>
      <c r="J31" s="22"/>
      <c r="K31" s="22"/>
      <c r="L31" s="15"/>
      <c r="M31" s="15">
        <v>625647</v>
      </c>
      <c r="N31" s="16">
        <v>555053</v>
      </c>
    </row>
    <row r="32" spans="1:14" x14ac:dyDescent="0.3">
      <c r="A32" s="18" t="s">
        <v>91</v>
      </c>
      <c r="B32" s="16"/>
      <c r="C32" s="16"/>
      <c r="D32" s="16"/>
      <c r="E32" s="19">
        <v>73419</v>
      </c>
      <c r="F32" s="19">
        <v>56308</v>
      </c>
      <c r="G32" s="19">
        <v>44873</v>
      </c>
      <c r="H32" s="19">
        <v>140446</v>
      </c>
      <c r="I32" s="19">
        <v>641989</v>
      </c>
      <c r="J32" s="19">
        <v>711822</v>
      </c>
      <c r="K32" s="19">
        <v>578544</v>
      </c>
      <c r="L32" s="15">
        <v>2380792</v>
      </c>
      <c r="M32" s="15">
        <v>3335665</v>
      </c>
      <c r="N32" s="16">
        <v>3769750</v>
      </c>
    </row>
    <row r="33" spans="1:14" x14ac:dyDescent="0.3">
      <c r="A33" s="31" t="s">
        <v>29</v>
      </c>
      <c r="B33" s="16"/>
      <c r="C33" s="16"/>
      <c r="D33" s="16"/>
      <c r="E33" s="19"/>
      <c r="F33" s="19"/>
      <c r="G33" s="19">
        <v>329194</v>
      </c>
      <c r="H33" s="19">
        <v>1744263</v>
      </c>
      <c r="I33" s="19">
        <v>3080099</v>
      </c>
      <c r="J33" s="19">
        <v>5811827</v>
      </c>
      <c r="K33" s="19">
        <v>4273252</v>
      </c>
      <c r="L33" s="15">
        <v>7006697</v>
      </c>
      <c r="M33" s="15">
        <v>6629805</v>
      </c>
      <c r="N33" s="16">
        <v>16245828</v>
      </c>
    </row>
    <row r="34" spans="1:14" x14ac:dyDescent="0.3">
      <c r="A34" s="18" t="s">
        <v>92</v>
      </c>
      <c r="B34" s="16"/>
      <c r="C34" s="16"/>
      <c r="D34" s="16"/>
      <c r="E34" s="19">
        <v>217219</v>
      </c>
      <c r="F34" s="19">
        <v>321022</v>
      </c>
      <c r="G34" s="19">
        <v>216052</v>
      </c>
      <c r="H34" s="19">
        <v>124868</v>
      </c>
      <c r="I34" s="19">
        <v>73585</v>
      </c>
      <c r="J34" s="19">
        <v>21918</v>
      </c>
      <c r="K34" s="19">
        <v>16346</v>
      </c>
      <c r="L34" s="15">
        <v>59371</v>
      </c>
      <c r="M34" s="15">
        <v>979067</v>
      </c>
      <c r="N34" s="16">
        <v>784089</v>
      </c>
    </row>
    <row r="35" spans="1:14" x14ac:dyDescent="0.3">
      <c r="A35" s="31" t="s">
        <v>59</v>
      </c>
      <c r="B35" s="16"/>
      <c r="C35" s="16"/>
      <c r="D35" s="16"/>
      <c r="E35" s="19"/>
      <c r="F35" s="19"/>
      <c r="G35" s="19"/>
      <c r="H35" s="19"/>
      <c r="I35" s="19"/>
      <c r="J35" s="19"/>
      <c r="K35" s="19"/>
      <c r="L35" s="16">
        <v>693</v>
      </c>
      <c r="M35" s="16"/>
      <c r="N35" s="23"/>
    </row>
    <row r="36" spans="1:14" x14ac:dyDescent="0.3">
      <c r="A36" s="18" t="s">
        <v>93</v>
      </c>
      <c r="B36" s="16"/>
      <c r="C36" s="16"/>
      <c r="D36" s="16"/>
      <c r="E36" s="19"/>
      <c r="F36" s="19">
        <v>9250</v>
      </c>
      <c r="G36" s="19">
        <v>9250</v>
      </c>
      <c r="H36" s="19">
        <v>9250</v>
      </c>
      <c r="I36" s="19">
        <v>9250</v>
      </c>
      <c r="J36" s="19">
        <v>9250</v>
      </c>
      <c r="K36" s="19">
        <v>9250</v>
      </c>
      <c r="L36" s="24">
        <v>105740</v>
      </c>
      <c r="M36" s="24">
        <v>28290</v>
      </c>
      <c r="N36" s="23">
        <v>37452</v>
      </c>
    </row>
    <row r="37" spans="1:14" x14ac:dyDescent="0.3">
      <c r="A37" s="12" t="s">
        <v>94</v>
      </c>
      <c r="B37" s="16"/>
      <c r="C37" s="16"/>
      <c r="D37" s="16"/>
      <c r="E37" s="21">
        <f t="shared" ref="E37:K37" si="3">SUM(E32:E36)</f>
        <v>290638</v>
      </c>
      <c r="F37" s="21">
        <f t="shared" si="3"/>
        <v>386580</v>
      </c>
      <c r="G37" s="21">
        <f t="shared" si="3"/>
        <v>599369</v>
      </c>
      <c r="H37" s="21">
        <f t="shared" si="3"/>
        <v>2018827</v>
      </c>
      <c r="I37" s="21">
        <f t="shared" si="3"/>
        <v>3804923</v>
      </c>
      <c r="J37" s="21">
        <f t="shared" si="3"/>
        <v>6554817</v>
      </c>
      <c r="K37" s="21">
        <f t="shared" si="3"/>
        <v>4877392</v>
      </c>
      <c r="L37" s="24">
        <v>9553293</v>
      </c>
      <c r="M37" s="24">
        <v>11598474</v>
      </c>
      <c r="N37" s="23">
        <v>21392172</v>
      </c>
    </row>
    <row r="38" spans="1:14" x14ac:dyDescent="0.3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3">
      <c r="A39" s="12" t="s">
        <v>95</v>
      </c>
      <c r="B39" s="19">
        <v>6825926</v>
      </c>
      <c r="C39" s="19">
        <v>9232260</v>
      </c>
      <c r="D39" s="19">
        <v>11391426</v>
      </c>
      <c r="E39" s="21">
        <f t="shared" ref="E39:K39" si="4">E15+E17+E27+E37</f>
        <v>15999151</v>
      </c>
      <c r="F39" s="21">
        <f t="shared" si="4"/>
        <v>26107103</v>
      </c>
      <c r="G39" s="21">
        <f t="shared" si="4"/>
        <v>48303035</v>
      </c>
      <c r="H39" s="21">
        <f t="shared" si="4"/>
        <v>73135644</v>
      </c>
      <c r="I39" s="21">
        <f t="shared" si="4"/>
        <v>108513812</v>
      </c>
      <c r="J39" s="21">
        <f t="shared" si="4"/>
        <v>124107213</v>
      </c>
      <c r="K39" s="21">
        <f t="shared" si="4"/>
        <v>161422734</v>
      </c>
      <c r="L39" s="24">
        <v>235435514</v>
      </c>
      <c r="M39" s="24">
        <v>370885979</v>
      </c>
      <c r="N39" s="23">
        <v>366517695</v>
      </c>
    </row>
    <row r="40" spans="1:14" x14ac:dyDescent="0.3">
      <c r="A40" s="18"/>
      <c r="B40" s="16"/>
      <c r="C40" s="16"/>
      <c r="D40" s="16"/>
      <c r="E40" s="16"/>
      <c r="F40" s="16"/>
      <c r="G40" s="16"/>
      <c r="H40" s="22"/>
      <c r="I40" s="22"/>
      <c r="J40" s="22"/>
      <c r="K40" s="22"/>
      <c r="L40" s="16"/>
      <c r="M40" s="16"/>
      <c r="N40" s="16"/>
    </row>
    <row r="41" spans="1:14" x14ac:dyDescent="0.3">
      <c r="A41" s="18"/>
      <c r="B41" s="16"/>
      <c r="C41" s="16"/>
      <c r="D41" s="16"/>
      <c r="E41" s="16"/>
      <c r="F41" s="16"/>
      <c r="G41" s="16"/>
      <c r="H41" s="22"/>
      <c r="I41" s="22"/>
      <c r="J41" s="22"/>
      <c r="K41" s="22"/>
      <c r="L41" s="16"/>
      <c r="M41" s="16"/>
      <c r="N41" s="16"/>
    </row>
    <row r="42" spans="1:14" x14ac:dyDescent="0.3">
      <c r="A42" s="12" t="s">
        <v>96</v>
      </c>
      <c r="B42" s="16"/>
      <c r="C42" s="16"/>
      <c r="D42" s="16"/>
      <c r="E42" s="16"/>
      <c r="F42" s="16"/>
      <c r="G42" s="16"/>
      <c r="H42" s="22"/>
      <c r="I42" s="22"/>
      <c r="J42" s="22"/>
      <c r="K42" s="22"/>
      <c r="L42" s="16"/>
      <c r="M42" s="16"/>
      <c r="N42" s="16"/>
    </row>
    <row r="43" spans="1:14" x14ac:dyDescent="0.3">
      <c r="A43" s="18" t="s">
        <v>97</v>
      </c>
      <c r="B43" s="16"/>
      <c r="C43" s="16"/>
      <c r="D43" s="16"/>
      <c r="E43" s="19">
        <v>48044</v>
      </c>
      <c r="F43" s="19">
        <v>0</v>
      </c>
      <c r="G43" s="19"/>
      <c r="H43" s="22"/>
      <c r="I43" s="25">
        <v>250000</v>
      </c>
      <c r="J43" s="25"/>
      <c r="K43" s="25"/>
      <c r="L43" s="16">
        <v>5026631</v>
      </c>
      <c r="M43" s="16">
        <v>3833841</v>
      </c>
      <c r="N43" s="16">
        <v>6269181</v>
      </c>
    </row>
    <row r="44" spans="1:14" x14ac:dyDescent="0.3">
      <c r="A44" s="18" t="s">
        <v>98</v>
      </c>
      <c r="B44" s="16"/>
      <c r="C44" s="16"/>
      <c r="D44" s="16"/>
      <c r="E44" s="19"/>
      <c r="F44" s="19"/>
      <c r="G44" s="19"/>
      <c r="H44" s="22"/>
      <c r="I44" s="25"/>
      <c r="J44" s="25"/>
      <c r="K44" s="25"/>
      <c r="L44" s="16">
        <v>94797</v>
      </c>
      <c r="M44" s="16"/>
      <c r="N44" s="16"/>
    </row>
    <row r="45" spans="1:14" x14ac:dyDescent="0.3">
      <c r="A45" s="18" t="s">
        <v>99</v>
      </c>
      <c r="B45" s="16"/>
      <c r="C45" s="16"/>
      <c r="D45" s="16"/>
      <c r="E45" s="19">
        <v>251324</v>
      </c>
      <c r="F45" s="19">
        <v>360344</v>
      </c>
      <c r="G45" s="19">
        <v>596155</v>
      </c>
      <c r="H45" s="19">
        <v>453098</v>
      </c>
      <c r="I45" s="19">
        <v>794313</v>
      </c>
      <c r="J45" s="19">
        <v>359097</v>
      </c>
      <c r="K45" s="19">
        <v>1916526</v>
      </c>
      <c r="L45" s="23">
        <v>1036348</v>
      </c>
      <c r="M45" s="23">
        <v>2606339</v>
      </c>
      <c r="N45" s="23">
        <v>1048273</v>
      </c>
    </row>
    <row r="46" spans="1:14" x14ac:dyDescent="0.3">
      <c r="A46" s="18" t="s">
        <v>100</v>
      </c>
      <c r="B46" s="16"/>
      <c r="C46" s="16"/>
      <c r="D46" s="16"/>
      <c r="E46" s="19">
        <v>1041278</v>
      </c>
      <c r="F46" s="19">
        <v>1749565</v>
      </c>
      <c r="G46" s="19">
        <v>3272287</v>
      </c>
      <c r="H46" s="19">
        <v>1034518</v>
      </c>
      <c r="I46" s="19">
        <v>2660146</v>
      </c>
      <c r="J46" s="19">
        <v>2047871</v>
      </c>
      <c r="K46" s="19">
        <v>2525086</v>
      </c>
      <c r="L46" s="24">
        <v>3273894</v>
      </c>
      <c r="M46" s="24">
        <v>8507827</v>
      </c>
      <c r="N46" s="23">
        <v>1397879</v>
      </c>
    </row>
    <row r="47" spans="1:14" x14ac:dyDescent="0.3">
      <c r="A47" s="18" t="s">
        <v>101</v>
      </c>
      <c r="B47" s="16"/>
      <c r="C47" s="16"/>
      <c r="D47" s="16"/>
      <c r="E47" s="19"/>
      <c r="F47" s="19"/>
      <c r="G47" s="19"/>
      <c r="H47" s="19">
        <v>2565527</v>
      </c>
      <c r="I47" s="19">
        <v>4965985</v>
      </c>
      <c r="J47" s="19">
        <v>3181099</v>
      </c>
      <c r="K47" s="19">
        <v>6958098</v>
      </c>
      <c r="L47" s="16">
        <v>12593712</v>
      </c>
      <c r="M47" s="16">
        <v>25550273</v>
      </c>
      <c r="N47" s="23">
        <v>12867236</v>
      </c>
    </row>
    <row r="48" spans="1:14" x14ac:dyDescent="0.3">
      <c r="A48" s="18" t="s">
        <v>102</v>
      </c>
      <c r="B48" s="16"/>
      <c r="C48" s="16"/>
      <c r="D48" s="16"/>
      <c r="E48" s="19"/>
      <c r="F48" s="19">
        <v>89549</v>
      </c>
      <c r="G48" s="19">
        <v>170579</v>
      </c>
      <c r="H48" s="19">
        <v>447780</v>
      </c>
      <c r="I48" s="19"/>
      <c r="J48" s="19">
        <v>775508</v>
      </c>
      <c r="K48" s="19">
        <v>146300</v>
      </c>
      <c r="L48" s="23">
        <v>155127</v>
      </c>
      <c r="M48" s="23">
        <v>3298</v>
      </c>
      <c r="N48" s="23">
        <v>81483</v>
      </c>
    </row>
    <row r="49" spans="1:14" x14ac:dyDescent="0.3">
      <c r="A49" s="18" t="s">
        <v>103</v>
      </c>
      <c r="B49" s="16"/>
      <c r="C49" s="16"/>
      <c r="D49" s="16"/>
      <c r="E49" s="19">
        <v>242000</v>
      </c>
      <c r="F49" s="19">
        <v>103000</v>
      </c>
      <c r="G49" s="19">
        <v>0</v>
      </c>
      <c r="H49" s="22"/>
      <c r="I49" s="22"/>
      <c r="J49" s="25">
        <v>299449</v>
      </c>
      <c r="K49" s="22"/>
      <c r="L49" s="16">
        <v>1001</v>
      </c>
      <c r="M49" s="16">
        <v>51055</v>
      </c>
      <c r="N49" s="23">
        <v>5000000</v>
      </c>
    </row>
    <row r="50" spans="1:14" x14ac:dyDescent="0.3">
      <c r="A50" s="18" t="s">
        <v>104</v>
      </c>
      <c r="B50" s="16"/>
      <c r="C50" s="16"/>
      <c r="D50" s="16"/>
      <c r="E50" s="19">
        <f>442243+21145</f>
        <v>463388</v>
      </c>
      <c r="F50" s="19">
        <f>568948+25783</f>
        <v>594731</v>
      </c>
      <c r="G50" s="19">
        <v>1036460</v>
      </c>
      <c r="H50" s="19">
        <v>856972</v>
      </c>
      <c r="I50" s="19">
        <v>1418228</v>
      </c>
      <c r="J50" s="19">
        <v>1475772</v>
      </c>
      <c r="K50" s="19">
        <v>2923319</v>
      </c>
      <c r="L50" s="16">
        <v>4208917</v>
      </c>
      <c r="M50" s="16">
        <v>6872359</v>
      </c>
      <c r="N50" s="23">
        <v>6665000</v>
      </c>
    </row>
    <row r="51" spans="1:14" x14ac:dyDescent="0.3">
      <c r="A51" s="18" t="s">
        <v>105</v>
      </c>
      <c r="B51" s="16"/>
      <c r="C51" s="16"/>
      <c r="D51" s="16"/>
      <c r="E51" s="19"/>
      <c r="F51" s="19"/>
      <c r="G51" s="19"/>
      <c r="H51" s="22"/>
      <c r="I51" s="22"/>
      <c r="J51" s="22"/>
      <c r="K51" s="22"/>
      <c r="L51" s="16"/>
      <c r="M51" s="16"/>
      <c r="N51" s="16"/>
    </row>
    <row r="52" spans="1:14" x14ac:dyDescent="0.3">
      <c r="A52" s="12" t="s">
        <v>106</v>
      </c>
      <c r="B52" s="19">
        <v>1397058</v>
      </c>
      <c r="C52" s="19">
        <v>1657222</v>
      </c>
      <c r="D52" s="19">
        <v>2557733</v>
      </c>
      <c r="E52" s="21">
        <f t="shared" ref="E52:K52" si="5">SUM(E43:E51)</f>
        <v>2046034</v>
      </c>
      <c r="F52" s="21">
        <f t="shared" si="5"/>
        <v>2897189</v>
      </c>
      <c r="G52" s="21">
        <f t="shared" si="5"/>
        <v>5075481</v>
      </c>
      <c r="H52" s="21">
        <f t="shared" si="5"/>
        <v>5357895</v>
      </c>
      <c r="I52" s="21">
        <f t="shared" si="5"/>
        <v>10088672</v>
      </c>
      <c r="J52" s="21">
        <f t="shared" si="5"/>
        <v>8138796</v>
      </c>
      <c r="K52" s="21">
        <f t="shared" si="5"/>
        <v>14469329</v>
      </c>
      <c r="L52" s="26">
        <v>26390427</v>
      </c>
      <c r="M52" s="26">
        <v>47424992</v>
      </c>
      <c r="N52" s="23">
        <v>33329052</v>
      </c>
    </row>
    <row r="53" spans="1:14" x14ac:dyDescent="0.3">
      <c r="A53" s="18"/>
      <c r="B53" s="16"/>
      <c r="C53" s="16"/>
      <c r="D53" s="16"/>
      <c r="E53" s="16"/>
      <c r="F53" s="16"/>
      <c r="G53" s="16"/>
      <c r="H53" s="22"/>
      <c r="I53" s="22"/>
      <c r="J53" s="22"/>
      <c r="K53" s="22"/>
      <c r="L53" s="16"/>
      <c r="M53" s="16"/>
      <c r="N53" s="16"/>
    </row>
    <row r="54" spans="1:14" x14ac:dyDescent="0.3">
      <c r="A54" s="18" t="s">
        <v>107</v>
      </c>
      <c r="B54" s="19">
        <v>1312485</v>
      </c>
      <c r="C54" s="19">
        <v>2107547</v>
      </c>
      <c r="D54" s="19">
        <v>1770713</v>
      </c>
      <c r="E54" s="19">
        <v>2546643</v>
      </c>
      <c r="F54" s="19">
        <v>3259206</v>
      </c>
      <c r="G54" s="19">
        <v>5556381</v>
      </c>
      <c r="H54" s="19">
        <v>5720000</v>
      </c>
      <c r="I54" s="19">
        <v>8025900</v>
      </c>
      <c r="J54" s="19">
        <v>2393489</v>
      </c>
      <c r="K54" s="19"/>
      <c r="L54" s="16">
        <v>22743462</v>
      </c>
      <c r="M54" s="16">
        <v>23339367</v>
      </c>
      <c r="N54" s="16">
        <v>22399360</v>
      </c>
    </row>
    <row r="55" spans="1:14" x14ac:dyDescent="0.3">
      <c r="A55" s="18" t="s">
        <v>108</v>
      </c>
      <c r="B55" s="19"/>
      <c r="C55" s="19"/>
      <c r="D55" s="19"/>
      <c r="E55" s="19"/>
      <c r="F55" s="19"/>
      <c r="G55" s="19"/>
      <c r="H55" s="19"/>
      <c r="I55" s="19">
        <v>11983457</v>
      </c>
      <c r="J55" s="19">
        <v>22631717</v>
      </c>
      <c r="K55" s="19">
        <v>20000000</v>
      </c>
      <c r="L55" s="16">
        <v>20000000</v>
      </c>
      <c r="M55" s="16">
        <v>29000000</v>
      </c>
      <c r="N55" s="16">
        <v>24000000</v>
      </c>
    </row>
    <row r="56" spans="1:14" x14ac:dyDescent="0.3">
      <c r="A56" s="18" t="s">
        <v>109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6">
        <v>42743462</v>
      </c>
      <c r="M56" s="16">
        <v>52339367</v>
      </c>
      <c r="N56" s="16">
        <v>46399360</v>
      </c>
    </row>
    <row r="57" spans="1:14" x14ac:dyDescent="0.3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6"/>
      <c r="M57" s="16"/>
      <c r="N57" s="16"/>
    </row>
    <row r="58" spans="1:14" x14ac:dyDescent="0.3">
      <c r="A58" s="18" t="s">
        <v>110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6"/>
      <c r="M58" s="16"/>
      <c r="N58" s="16"/>
    </row>
    <row r="59" spans="1:14" x14ac:dyDescent="0.3">
      <c r="A59" s="18" t="s">
        <v>111</v>
      </c>
      <c r="B59" s="16"/>
      <c r="C59" s="16"/>
      <c r="D59" s="16"/>
      <c r="E59" s="19">
        <v>44400</v>
      </c>
      <c r="F59" s="19">
        <v>114000</v>
      </c>
      <c r="G59" s="19">
        <v>210775</v>
      </c>
      <c r="H59" s="19">
        <v>328729</v>
      </c>
      <c r="I59" s="19">
        <v>487705</v>
      </c>
      <c r="J59" s="19">
        <v>748720</v>
      </c>
      <c r="K59" s="19">
        <v>998203</v>
      </c>
      <c r="L59" s="16">
        <v>1013840</v>
      </c>
      <c r="M59" s="16">
        <v>1511277</v>
      </c>
      <c r="N59" s="16">
        <v>1856617</v>
      </c>
    </row>
    <row r="60" spans="1:14" x14ac:dyDescent="0.3">
      <c r="A60" s="18" t="s">
        <v>112</v>
      </c>
      <c r="B60" s="16"/>
      <c r="C60" s="16"/>
      <c r="D60" s="16"/>
      <c r="E60" s="19"/>
      <c r="F60" s="19"/>
      <c r="G60" s="19"/>
      <c r="H60" s="19"/>
      <c r="I60" s="19"/>
      <c r="J60" s="19"/>
      <c r="K60" s="19"/>
      <c r="L60" s="16"/>
      <c r="M60" s="16">
        <v>434183</v>
      </c>
      <c r="N60" s="16">
        <v>268165</v>
      </c>
    </row>
    <row r="61" spans="1:14" x14ac:dyDescent="0.3">
      <c r="A61" s="18" t="s">
        <v>113</v>
      </c>
      <c r="B61" s="16"/>
      <c r="C61" s="16"/>
      <c r="D61" s="16"/>
      <c r="E61" s="19"/>
      <c r="F61" s="19">
        <v>103588</v>
      </c>
      <c r="G61" s="16"/>
      <c r="H61" s="25">
        <v>795758</v>
      </c>
      <c r="I61" s="25"/>
      <c r="J61" s="25"/>
      <c r="K61" s="25"/>
      <c r="L61" s="16"/>
      <c r="M61" s="16"/>
      <c r="N61" s="16"/>
    </row>
    <row r="62" spans="1:14" x14ac:dyDescent="0.3">
      <c r="A62" s="18" t="s">
        <v>114</v>
      </c>
      <c r="B62" s="16"/>
      <c r="C62" s="16"/>
      <c r="D62" s="16"/>
      <c r="E62" s="19">
        <v>260973</v>
      </c>
      <c r="F62" s="19">
        <v>902292</v>
      </c>
      <c r="G62" s="19"/>
      <c r="H62" s="25">
        <v>8819322</v>
      </c>
      <c r="I62" s="25">
        <v>8513685</v>
      </c>
      <c r="J62" s="25">
        <v>6123825</v>
      </c>
      <c r="K62" s="25">
        <v>5185362</v>
      </c>
      <c r="L62" s="16">
        <v>5185362</v>
      </c>
      <c r="M62" s="16">
        <v>7086379</v>
      </c>
      <c r="N62" s="16">
        <v>7212688</v>
      </c>
    </row>
    <row r="63" spans="1:14" x14ac:dyDescent="0.3">
      <c r="A63" s="18" t="s">
        <v>115</v>
      </c>
      <c r="B63" s="16"/>
      <c r="C63" s="16"/>
      <c r="D63" s="16"/>
      <c r="E63" s="19"/>
      <c r="F63" s="19"/>
      <c r="G63" s="19"/>
      <c r="H63" s="25"/>
      <c r="I63" s="25"/>
      <c r="J63" s="25"/>
      <c r="K63" s="25"/>
      <c r="L63" s="16">
        <v>4368</v>
      </c>
      <c r="M63" s="16">
        <v>3316</v>
      </c>
      <c r="N63" s="16"/>
    </row>
    <row r="64" spans="1:14" x14ac:dyDescent="0.3">
      <c r="A64" s="18" t="s">
        <v>116</v>
      </c>
      <c r="B64" s="16"/>
      <c r="C64" s="16"/>
      <c r="D64" s="16"/>
      <c r="E64" s="19">
        <f>260973*0</f>
        <v>0</v>
      </c>
      <c r="F64" s="19">
        <f>(103588+902292)*0</f>
        <v>0</v>
      </c>
      <c r="G64" s="19">
        <v>3881153</v>
      </c>
      <c r="H64" s="19"/>
      <c r="I64" s="19"/>
      <c r="J64" s="19"/>
      <c r="K64" s="19"/>
      <c r="L64" s="16">
        <v>3370</v>
      </c>
      <c r="M64" s="16">
        <v>11040</v>
      </c>
      <c r="N64" s="23">
        <v>141498</v>
      </c>
    </row>
    <row r="65" spans="1:14" x14ac:dyDescent="0.3">
      <c r="A65" s="18" t="s">
        <v>117</v>
      </c>
      <c r="B65" s="19">
        <v>0</v>
      </c>
      <c r="C65" s="19">
        <v>89</v>
      </c>
      <c r="D65" s="19">
        <v>656</v>
      </c>
      <c r="E65" s="19"/>
      <c r="F65" s="19"/>
      <c r="G65" s="19"/>
      <c r="H65" s="19"/>
      <c r="I65" s="19"/>
      <c r="J65" s="19"/>
      <c r="K65" s="19"/>
      <c r="L65" s="16"/>
      <c r="M65" s="16"/>
      <c r="N65" s="16"/>
    </row>
    <row r="66" spans="1:14" x14ac:dyDescent="0.3">
      <c r="A66" s="27" t="s">
        <v>118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24">
        <v>6206940</v>
      </c>
      <c r="M66" s="24">
        <v>9046195</v>
      </c>
      <c r="N66" s="23">
        <v>9478968</v>
      </c>
    </row>
    <row r="67" spans="1:14" x14ac:dyDescent="0.3">
      <c r="A67" s="28" t="s">
        <v>119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23">
        <v>7524168</v>
      </c>
      <c r="M67" s="23">
        <v>321726</v>
      </c>
      <c r="N67" s="23">
        <v>120240</v>
      </c>
    </row>
    <row r="68" spans="1:14" x14ac:dyDescent="0.3">
      <c r="A68" s="12" t="s">
        <v>120</v>
      </c>
      <c r="B68" s="21">
        <f t="shared" ref="B68:K68" si="6">B52+SUM(B54:B65)</f>
        <v>2709543</v>
      </c>
      <c r="C68" s="21">
        <f t="shared" si="6"/>
        <v>3764858</v>
      </c>
      <c r="D68" s="21">
        <f t="shared" si="6"/>
        <v>4329102</v>
      </c>
      <c r="E68" s="21">
        <f t="shared" si="6"/>
        <v>4898050</v>
      </c>
      <c r="F68" s="21">
        <f t="shared" si="6"/>
        <v>7276275</v>
      </c>
      <c r="G68" s="21">
        <f t="shared" si="6"/>
        <v>14723790</v>
      </c>
      <c r="H68" s="21">
        <f t="shared" si="6"/>
        <v>21021704</v>
      </c>
      <c r="I68" s="21">
        <f t="shared" si="6"/>
        <v>39099419</v>
      </c>
      <c r="J68" s="21">
        <f t="shared" si="6"/>
        <v>40036547</v>
      </c>
      <c r="K68" s="21">
        <f t="shared" si="6"/>
        <v>40652894</v>
      </c>
      <c r="L68" s="24">
        <v>82864997</v>
      </c>
      <c r="M68" s="24">
        <v>109132280</v>
      </c>
      <c r="N68" s="23">
        <v>89327620</v>
      </c>
    </row>
    <row r="69" spans="1:14" x14ac:dyDescent="0.3">
      <c r="A69" s="18"/>
      <c r="B69" s="16"/>
      <c r="C69" s="16"/>
      <c r="D69" s="16"/>
      <c r="E69" s="16"/>
      <c r="F69" s="16"/>
      <c r="G69" s="16"/>
      <c r="H69" s="19"/>
      <c r="I69" s="19"/>
      <c r="J69" s="19"/>
      <c r="K69" s="19"/>
      <c r="L69" s="16"/>
      <c r="M69" s="16"/>
      <c r="N69" s="16"/>
    </row>
    <row r="70" spans="1:14" x14ac:dyDescent="0.3">
      <c r="A70" s="18" t="s">
        <v>121</v>
      </c>
      <c r="B70" s="19">
        <v>3911797</v>
      </c>
      <c r="C70" s="19">
        <v>4738297</v>
      </c>
      <c r="D70" s="19">
        <v>5510000</v>
      </c>
      <c r="E70" s="19">
        <v>6083040</v>
      </c>
      <c r="F70" s="19">
        <v>7800000</v>
      </c>
      <c r="G70" s="19">
        <v>14390000</v>
      </c>
      <c r="H70" s="19">
        <v>26542000</v>
      </c>
      <c r="I70" s="19">
        <v>40813000</v>
      </c>
      <c r="J70" s="19">
        <v>60471760</v>
      </c>
      <c r="K70" s="19">
        <v>76708817</v>
      </c>
      <c r="L70" s="24">
        <v>85208817</v>
      </c>
      <c r="M70" s="24">
        <v>116893646</v>
      </c>
      <c r="N70" s="23">
        <v>168325531</v>
      </c>
    </row>
    <row r="71" spans="1:14" x14ac:dyDescent="0.3">
      <c r="A71" s="28" t="s">
        <v>122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24"/>
      <c r="M71" s="24">
        <v>13000000</v>
      </c>
      <c r="N71" s="23">
        <v>13000000</v>
      </c>
    </row>
    <row r="72" spans="1:14" x14ac:dyDescent="0.3">
      <c r="A72" s="29" t="s">
        <v>123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23">
        <v>13118025</v>
      </c>
      <c r="M72" s="24"/>
      <c r="N72" s="23"/>
    </row>
    <row r="73" spans="1:14" x14ac:dyDescent="0.3">
      <c r="A73" s="18" t="s">
        <v>124</v>
      </c>
      <c r="B73" s="16"/>
      <c r="C73" s="16"/>
      <c r="D73" s="19">
        <v>817</v>
      </c>
      <c r="E73" s="19">
        <v>822</v>
      </c>
      <c r="F73" s="19">
        <v>875</v>
      </c>
      <c r="G73" s="19">
        <v>19428</v>
      </c>
      <c r="H73" s="19">
        <v>59086</v>
      </c>
      <c r="I73" s="19">
        <v>62082</v>
      </c>
      <c r="J73" s="19">
        <v>164219</v>
      </c>
      <c r="K73" s="19">
        <v>11831411</v>
      </c>
      <c r="L73" s="24">
        <v>23951411</v>
      </c>
      <c r="M73" s="24">
        <v>55285821</v>
      </c>
      <c r="N73" s="23">
        <v>57128433</v>
      </c>
    </row>
    <row r="74" spans="1:14" x14ac:dyDescent="0.3">
      <c r="A74" s="18" t="s">
        <v>125</v>
      </c>
      <c r="B74" s="16"/>
      <c r="C74" s="16"/>
      <c r="D74" s="19">
        <v>96521</v>
      </c>
      <c r="E74" s="19">
        <v>214245</v>
      </c>
      <c r="F74" s="19">
        <v>638755</v>
      </c>
      <c r="G74" s="19">
        <v>1486151</v>
      </c>
      <c r="H74" s="19">
        <v>2992429</v>
      </c>
      <c r="I74" s="19">
        <v>4928532</v>
      </c>
      <c r="J74" s="19">
        <v>6724240</v>
      </c>
      <c r="K74" s="19">
        <v>8258359</v>
      </c>
      <c r="L74" s="23">
        <v>8258359</v>
      </c>
      <c r="M74" s="23">
        <v>10689323</v>
      </c>
      <c r="N74" s="23">
        <v>17180067</v>
      </c>
    </row>
    <row r="75" spans="1:14" x14ac:dyDescent="0.3">
      <c r="A75" s="18" t="s">
        <v>126</v>
      </c>
      <c r="B75" s="16"/>
      <c r="C75" s="16"/>
      <c r="D75" s="19">
        <v>1454987</v>
      </c>
      <c r="E75" s="19">
        <v>4801801</v>
      </c>
      <c r="F75" s="19">
        <v>10390501</v>
      </c>
      <c r="G75" s="19">
        <v>17679489</v>
      </c>
      <c r="H75" s="19">
        <v>22531027</v>
      </c>
      <c r="I75" s="19">
        <v>23712760</v>
      </c>
      <c r="J75" s="19">
        <v>17437873</v>
      </c>
      <c r="K75" s="19">
        <v>25062256</v>
      </c>
      <c r="L75" s="23">
        <v>23124011</v>
      </c>
      <c r="M75" s="23">
        <v>65143847</v>
      </c>
      <c r="N75" s="23">
        <v>19977402</v>
      </c>
    </row>
    <row r="76" spans="1:14" x14ac:dyDescent="0.3">
      <c r="A76" s="29" t="s">
        <v>127</v>
      </c>
      <c r="B76" s="16"/>
      <c r="C76" s="16"/>
      <c r="D76" s="19"/>
      <c r="E76" s="19"/>
      <c r="F76" s="19"/>
      <c r="G76" s="19"/>
      <c r="H76" s="19"/>
      <c r="I76" s="19"/>
      <c r="J76" s="19"/>
      <c r="K76" s="19"/>
      <c r="L76" s="23"/>
      <c r="M76" s="23">
        <v>1091003</v>
      </c>
      <c r="N76" s="23">
        <v>349941</v>
      </c>
    </row>
    <row r="77" spans="1:14" x14ac:dyDescent="0.3">
      <c r="A77" s="29" t="s">
        <v>128</v>
      </c>
      <c r="B77" s="16"/>
      <c r="C77" s="16"/>
      <c r="D77" s="19"/>
      <c r="E77" s="19"/>
      <c r="F77" s="19"/>
      <c r="G77" s="19"/>
      <c r="H77" s="19"/>
      <c r="I77" s="19"/>
      <c r="J77" s="19"/>
      <c r="K77" s="19"/>
      <c r="L77" s="23"/>
      <c r="M77" s="23">
        <v>-71564</v>
      </c>
      <c r="N77" s="23" t="s">
        <v>129</v>
      </c>
    </row>
    <row r="78" spans="1:14" x14ac:dyDescent="0.3">
      <c r="A78" s="18" t="s">
        <v>130</v>
      </c>
      <c r="B78" s="16"/>
      <c r="C78" s="16"/>
      <c r="D78" s="16"/>
      <c r="E78" s="19">
        <v>1193</v>
      </c>
      <c r="F78" s="19">
        <v>697</v>
      </c>
      <c r="G78" s="19">
        <v>4177</v>
      </c>
      <c r="H78" s="19">
        <v>-10602</v>
      </c>
      <c r="I78" s="19">
        <v>-101981</v>
      </c>
      <c r="J78" s="19">
        <v>-727426</v>
      </c>
      <c r="K78" s="19">
        <v>-1091003</v>
      </c>
      <c r="L78" s="23">
        <v>-1090106</v>
      </c>
      <c r="M78" s="23">
        <v>-278377</v>
      </c>
      <c r="N78" s="23">
        <v>1228701</v>
      </c>
    </row>
    <row r="79" spans="1:14" x14ac:dyDescent="0.3">
      <c r="A79" s="12" t="s">
        <v>131</v>
      </c>
      <c r="B79" s="19">
        <v>4116383</v>
      </c>
      <c r="C79" s="19">
        <v>5467403</v>
      </c>
      <c r="D79" s="21">
        <f t="shared" ref="D79:K79" si="7">SUM(D70:D78)</f>
        <v>7062325</v>
      </c>
      <c r="E79" s="21">
        <f t="shared" si="7"/>
        <v>11101101</v>
      </c>
      <c r="F79" s="21">
        <f t="shared" si="7"/>
        <v>18830828</v>
      </c>
      <c r="G79" s="21">
        <f t="shared" si="7"/>
        <v>33579245</v>
      </c>
      <c r="H79" s="21">
        <f t="shared" si="7"/>
        <v>52113940</v>
      </c>
      <c r="I79" s="21">
        <f t="shared" si="7"/>
        <v>69414393</v>
      </c>
      <c r="J79" s="21">
        <f t="shared" si="7"/>
        <v>84070666</v>
      </c>
      <c r="K79" s="21">
        <f t="shared" si="7"/>
        <v>120769840</v>
      </c>
      <c r="L79" s="23">
        <v>152570517</v>
      </c>
      <c r="M79" s="23">
        <v>261753699</v>
      </c>
      <c r="N79" s="23">
        <v>277190075</v>
      </c>
    </row>
    <row r="80" spans="1:14" x14ac:dyDescent="0.3">
      <c r="A80" s="1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 x14ac:dyDescent="0.3">
      <c r="A81" s="12" t="s">
        <v>132</v>
      </c>
      <c r="B81" s="21">
        <f t="shared" ref="B81:K81" si="8">B68+B79</f>
        <v>6825926</v>
      </c>
      <c r="C81" s="21">
        <f t="shared" si="8"/>
        <v>9232261</v>
      </c>
      <c r="D81" s="21">
        <f t="shared" si="8"/>
        <v>11391427</v>
      </c>
      <c r="E81" s="21">
        <f t="shared" si="8"/>
        <v>15999151</v>
      </c>
      <c r="F81" s="21">
        <f t="shared" si="8"/>
        <v>26107103</v>
      </c>
      <c r="G81" s="21">
        <f t="shared" si="8"/>
        <v>48303035</v>
      </c>
      <c r="H81" s="21">
        <f t="shared" si="8"/>
        <v>73135644</v>
      </c>
      <c r="I81" s="21">
        <f t="shared" si="8"/>
        <v>108513812</v>
      </c>
      <c r="J81" s="21">
        <f t="shared" si="8"/>
        <v>124107213</v>
      </c>
      <c r="K81" s="21">
        <f t="shared" si="8"/>
        <v>161422734</v>
      </c>
      <c r="L81" s="23">
        <v>235435514</v>
      </c>
      <c r="M81" s="23">
        <v>370885979</v>
      </c>
      <c r="N81" s="23">
        <v>366517695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tabSelected="1" topLeftCell="A41" workbookViewId="0">
      <selection activeCell="A55" sqref="A55"/>
    </sheetView>
  </sheetViews>
  <sheetFormatPr defaultRowHeight="14.4" x14ac:dyDescent="0.3"/>
  <cols>
    <col min="1" max="1" width="80.21875" bestFit="1" customWidth="1"/>
    <col min="2" max="3" width="11.109375" bestFit="1" customWidth="1"/>
  </cols>
  <sheetData>
    <row r="1" spans="1:3" x14ac:dyDescent="0.3">
      <c r="A1" s="3"/>
      <c r="B1" s="2">
        <v>2001</v>
      </c>
      <c r="C1" s="2">
        <v>2002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37556.300000000003</v>
      </c>
      <c r="C4" s="2">
        <v>67790.2</v>
      </c>
    </row>
    <row r="5" spans="1:3" x14ac:dyDescent="0.3">
      <c r="A5" s="3" t="s">
        <v>136</v>
      </c>
      <c r="B5" s="2">
        <v>1398.1</v>
      </c>
      <c r="C5" s="2">
        <v>170</v>
      </c>
    </row>
    <row r="6" spans="1:3" x14ac:dyDescent="0.3">
      <c r="A6" s="3" t="s">
        <v>137</v>
      </c>
      <c r="B6" s="2">
        <v>16452.2</v>
      </c>
      <c r="C6" s="2">
        <v>16285.4</v>
      </c>
    </row>
    <row r="7" spans="1:3" x14ac:dyDescent="0.3">
      <c r="A7" s="3" t="s">
        <v>138</v>
      </c>
      <c r="B7" s="2">
        <v>494.7</v>
      </c>
      <c r="C7" s="2">
        <v>439.7</v>
      </c>
    </row>
    <row r="8" spans="1:3" x14ac:dyDescent="0.3">
      <c r="A8" s="3" t="s">
        <v>139</v>
      </c>
      <c r="B8" s="2">
        <v>9828.2999999999993</v>
      </c>
      <c r="C8" s="2">
        <v>11201.5</v>
      </c>
    </row>
    <row r="9" spans="1:3" x14ac:dyDescent="0.3">
      <c r="A9" s="32" t="s">
        <v>39</v>
      </c>
      <c r="B9" s="2">
        <v>2350.1</v>
      </c>
      <c r="C9" s="2">
        <v>3401.7</v>
      </c>
    </row>
    <row r="10" spans="1:3" x14ac:dyDescent="0.3">
      <c r="A10" s="3" t="s">
        <v>140</v>
      </c>
      <c r="B10" s="2">
        <v>2721.4</v>
      </c>
      <c r="C10" s="2">
        <v>3248.7</v>
      </c>
    </row>
    <row r="11" spans="1:3" x14ac:dyDescent="0.3">
      <c r="A11" s="3" t="s">
        <v>77</v>
      </c>
      <c r="B11" s="2">
        <v>70801.100000000006</v>
      </c>
      <c r="C11" s="2">
        <v>102537.2</v>
      </c>
    </row>
    <row r="12" spans="1:3" x14ac:dyDescent="0.3">
      <c r="A12" s="3" t="s">
        <v>141</v>
      </c>
      <c r="B12" s="2">
        <v>11599.2</v>
      </c>
      <c r="C12" s="2">
        <v>10635.5</v>
      </c>
    </row>
    <row r="13" spans="1:3" x14ac:dyDescent="0.3">
      <c r="A13" s="3" t="s">
        <v>142</v>
      </c>
      <c r="B13" s="2">
        <v>251287.6</v>
      </c>
      <c r="C13" s="2">
        <v>246498.3</v>
      </c>
    </row>
    <row r="14" spans="1:3" x14ac:dyDescent="0.3">
      <c r="A14" s="3" t="s">
        <v>143</v>
      </c>
      <c r="B14" s="2">
        <v>11437.6</v>
      </c>
      <c r="C14" s="2">
        <v>10158.799999999999</v>
      </c>
    </row>
    <row r="15" spans="1:3" x14ac:dyDescent="0.3">
      <c r="A15" s="3" t="s">
        <v>144</v>
      </c>
      <c r="B15" s="2"/>
      <c r="C15" s="2"/>
    </row>
    <row r="16" spans="1:3" x14ac:dyDescent="0.3">
      <c r="A16" s="3" t="s">
        <v>145</v>
      </c>
      <c r="B16" s="2">
        <v>3769.8</v>
      </c>
      <c r="C16" s="2">
        <v>9873.7999999999993</v>
      </c>
    </row>
    <row r="17" spans="1:3" x14ac:dyDescent="0.3">
      <c r="A17" s="32" t="s">
        <v>38</v>
      </c>
      <c r="B17" s="2">
        <v>16245.8</v>
      </c>
      <c r="C17" s="2">
        <v>9773.2000000000007</v>
      </c>
    </row>
    <row r="18" spans="1:3" x14ac:dyDescent="0.3">
      <c r="A18" s="3" t="s">
        <v>92</v>
      </c>
      <c r="B18" s="2">
        <v>784.1</v>
      </c>
      <c r="C18" s="2">
        <v>557.29999999999995</v>
      </c>
    </row>
    <row r="19" spans="1:3" x14ac:dyDescent="0.3">
      <c r="A19" s="3" t="s">
        <v>146</v>
      </c>
      <c r="B19" s="2" t="s">
        <v>147</v>
      </c>
      <c r="C19" s="2">
        <v>386.3</v>
      </c>
    </row>
    <row r="20" spans="1:3" x14ac:dyDescent="0.3">
      <c r="A20" s="3" t="s">
        <v>148</v>
      </c>
      <c r="B20" s="2">
        <v>555.1</v>
      </c>
      <c r="C20" s="2">
        <v>87.3</v>
      </c>
    </row>
    <row r="21" spans="1:3" x14ac:dyDescent="0.3">
      <c r="A21" s="3" t="s">
        <v>149</v>
      </c>
      <c r="B21" s="2">
        <v>37.4</v>
      </c>
      <c r="C21" s="2">
        <v>34.700000000000003</v>
      </c>
    </row>
    <row r="22" spans="1:3" x14ac:dyDescent="0.3">
      <c r="A22" s="3" t="s">
        <v>94</v>
      </c>
      <c r="B22" s="2">
        <v>21392.2</v>
      </c>
      <c r="C22" s="2">
        <v>20712.599999999999</v>
      </c>
    </row>
    <row r="23" spans="1:3" x14ac:dyDescent="0.3">
      <c r="A23" s="3" t="s">
        <v>150</v>
      </c>
      <c r="B23" s="2">
        <v>366517.7</v>
      </c>
      <c r="C23" s="2">
        <v>390542.4</v>
      </c>
    </row>
    <row r="24" spans="1:3" x14ac:dyDescent="0.3">
      <c r="A24" s="32"/>
      <c r="B24" s="2"/>
      <c r="C24" s="2"/>
    </row>
    <row r="25" spans="1:3" x14ac:dyDescent="0.3">
      <c r="A25" s="3" t="s">
        <v>151</v>
      </c>
      <c r="B25" s="2"/>
      <c r="C25" s="2"/>
    </row>
    <row r="26" spans="1:3" x14ac:dyDescent="0.3">
      <c r="A26" s="3" t="s">
        <v>152</v>
      </c>
      <c r="B26" s="2">
        <v>6269.2</v>
      </c>
      <c r="C26" s="2">
        <v>729.8</v>
      </c>
    </row>
    <row r="27" spans="1:3" x14ac:dyDescent="0.3">
      <c r="A27" s="3" t="s">
        <v>153</v>
      </c>
      <c r="B27" s="2">
        <v>1048.3</v>
      </c>
      <c r="C27" s="2">
        <v>1776.2</v>
      </c>
    </row>
    <row r="28" spans="1:3" x14ac:dyDescent="0.3">
      <c r="A28" s="3" t="s">
        <v>100</v>
      </c>
      <c r="B28" s="2">
        <v>1397.9</v>
      </c>
      <c r="C28" s="2">
        <v>5138.6000000000004</v>
      </c>
    </row>
    <row r="29" spans="1:3" x14ac:dyDescent="0.3">
      <c r="A29" s="3" t="s">
        <v>154</v>
      </c>
      <c r="B29" s="2">
        <v>12867.2</v>
      </c>
      <c r="C29" s="2">
        <v>14132.1</v>
      </c>
    </row>
    <row r="30" spans="1:3" x14ac:dyDescent="0.3">
      <c r="A30" s="3" t="s">
        <v>155</v>
      </c>
      <c r="B30" s="2">
        <v>6746.4</v>
      </c>
      <c r="C30" s="2">
        <v>6477.2</v>
      </c>
    </row>
    <row r="31" spans="1:3" x14ac:dyDescent="0.3">
      <c r="A31" s="3" t="s">
        <v>156</v>
      </c>
      <c r="B31" s="2">
        <v>5000</v>
      </c>
      <c r="C31" s="2">
        <v>12107.9</v>
      </c>
    </row>
    <row r="32" spans="1:3" x14ac:dyDescent="0.3">
      <c r="A32" s="3" t="s">
        <v>106</v>
      </c>
      <c r="B32" s="2">
        <v>33329</v>
      </c>
      <c r="C32" s="2">
        <v>40361.800000000003</v>
      </c>
    </row>
    <row r="33" spans="1:3" x14ac:dyDescent="0.3">
      <c r="A33" s="3"/>
      <c r="B33" s="2"/>
      <c r="C33" s="2"/>
    </row>
    <row r="34" spans="1:3" x14ac:dyDescent="0.3">
      <c r="A34" s="32" t="s">
        <v>63</v>
      </c>
      <c r="B34" s="2"/>
      <c r="C34" s="2"/>
    </row>
    <row r="35" spans="1:3" x14ac:dyDescent="0.3">
      <c r="A35" s="3"/>
      <c r="B35" s="2"/>
      <c r="C35" s="2"/>
    </row>
    <row r="36" spans="1:3" x14ac:dyDescent="0.3">
      <c r="A36" s="3" t="s">
        <v>157</v>
      </c>
      <c r="B36" s="2"/>
      <c r="C36" s="2"/>
    </row>
    <row r="37" spans="1:3" x14ac:dyDescent="0.3">
      <c r="A37" s="3" t="s">
        <v>158</v>
      </c>
      <c r="B37" s="2">
        <v>22399.3</v>
      </c>
      <c r="C37" s="2">
        <v>11051.5</v>
      </c>
    </row>
    <row r="38" spans="1:3" x14ac:dyDescent="0.3">
      <c r="A38" s="3" t="s">
        <v>159</v>
      </c>
      <c r="B38" s="2">
        <v>24000</v>
      </c>
      <c r="C38" s="2">
        <v>35000</v>
      </c>
    </row>
    <row r="39" spans="1:3" x14ac:dyDescent="0.3">
      <c r="A39" s="3" t="s">
        <v>160</v>
      </c>
      <c r="B39" s="2" t="s">
        <v>147</v>
      </c>
      <c r="C39" s="2">
        <v>4281.6000000000004</v>
      </c>
    </row>
    <row r="40" spans="1:3" x14ac:dyDescent="0.3">
      <c r="A40" s="3" t="s">
        <v>161</v>
      </c>
      <c r="B40" s="2">
        <v>1856.6</v>
      </c>
      <c r="C40" s="2">
        <v>2211.6</v>
      </c>
    </row>
    <row r="41" spans="1:3" x14ac:dyDescent="0.3">
      <c r="A41" s="3" t="s">
        <v>162</v>
      </c>
      <c r="B41" s="2">
        <v>7212.7</v>
      </c>
      <c r="C41" s="2">
        <v>1395.1</v>
      </c>
    </row>
    <row r="42" spans="1:3" x14ac:dyDescent="0.3">
      <c r="A42" s="3" t="s">
        <v>163</v>
      </c>
      <c r="B42" s="2">
        <v>268.2</v>
      </c>
      <c r="C42" s="2">
        <v>114.9</v>
      </c>
    </row>
    <row r="43" spans="1:3" x14ac:dyDescent="0.3">
      <c r="A43" s="3" t="s">
        <v>56</v>
      </c>
      <c r="B43" s="2">
        <v>141.5</v>
      </c>
      <c r="C43" s="2">
        <v>177.2</v>
      </c>
    </row>
    <row r="44" spans="1:3" x14ac:dyDescent="0.3">
      <c r="A44" s="3" t="s">
        <v>109</v>
      </c>
      <c r="B44" s="2">
        <v>55878.3</v>
      </c>
      <c r="C44" s="2">
        <v>54231.9</v>
      </c>
    </row>
    <row r="45" spans="1:3" x14ac:dyDescent="0.3">
      <c r="A45" s="3" t="s">
        <v>164</v>
      </c>
      <c r="B45" s="2"/>
      <c r="C45" s="2"/>
    </row>
    <row r="46" spans="1:3" x14ac:dyDescent="0.3">
      <c r="A46" s="3" t="s">
        <v>165</v>
      </c>
      <c r="B46" s="2">
        <v>120.2</v>
      </c>
      <c r="C46" s="2">
        <v>95.5</v>
      </c>
    </row>
    <row r="47" spans="1:3" x14ac:dyDescent="0.3">
      <c r="A47" s="3" t="s">
        <v>166</v>
      </c>
      <c r="B47" s="2"/>
      <c r="C47" s="2"/>
    </row>
    <row r="48" spans="1:3" x14ac:dyDescent="0.3">
      <c r="A48" s="7" t="s">
        <v>167</v>
      </c>
      <c r="B48" s="2">
        <v>13000</v>
      </c>
      <c r="C48" s="2">
        <v>13000</v>
      </c>
    </row>
    <row r="49" spans="1:3" x14ac:dyDescent="0.3">
      <c r="A49" s="3" t="s">
        <v>270</v>
      </c>
      <c r="B49" s="2">
        <v>168325.6</v>
      </c>
      <c r="C49" s="2">
        <v>186228.9</v>
      </c>
    </row>
    <row r="50" spans="1:3" x14ac:dyDescent="0.3">
      <c r="A50" s="3" t="s">
        <v>124</v>
      </c>
      <c r="B50" s="2">
        <v>57128.4</v>
      </c>
      <c r="C50" s="2">
        <v>57004.800000000003</v>
      </c>
    </row>
    <row r="51" spans="1:3" x14ac:dyDescent="0.3">
      <c r="A51" s="3" t="s">
        <v>168</v>
      </c>
      <c r="B51" s="2">
        <v>37507.5</v>
      </c>
      <c r="C51" s="2">
        <v>40792.300000000003</v>
      </c>
    </row>
    <row r="52" spans="1:3" x14ac:dyDescent="0.3">
      <c r="A52" s="3" t="s">
        <v>169</v>
      </c>
      <c r="B52" s="2" t="s">
        <v>147</v>
      </c>
      <c r="C52" s="2">
        <v>-194.3</v>
      </c>
    </row>
    <row r="53" spans="1:3" x14ac:dyDescent="0.3">
      <c r="A53" s="3" t="s">
        <v>170</v>
      </c>
      <c r="B53" s="2">
        <v>1228.7</v>
      </c>
      <c r="C53" s="2">
        <v>945</v>
      </c>
    </row>
    <row r="54" spans="1:3" x14ac:dyDescent="0.3">
      <c r="A54" s="3" t="s">
        <v>271</v>
      </c>
      <c r="B54" s="2" t="s">
        <v>147</v>
      </c>
      <c r="C54" s="2">
        <v>-1923.5</v>
      </c>
    </row>
    <row r="55" spans="1:3" x14ac:dyDescent="0.3">
      <c r="A55" s="3" t="s">
        <v>171</v>
      </c>
      <c r="B55" s="2">
        <v>277190.2</v>
      </c>
      <c r="C55" s="2">
        <v>295853.2</v>
      </c>
    </row>
    <row r="56" spans="1:3" x14ac:dyDescent="0.3">
      <c r="A56" s="3" t="s">
        <v>172</v>
      </c>
      <c r="B56" s="2">
        <v>366517.7</v>
      </c>
      <c r="C56" s="2">
        <v>390542.4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"/>
  <sheetViews>
    <sheetView topLeftCell="A29" workbookViewId="0">
      <selection activeCell="A43" sqref="A43"/>
    </sheetView>
  </sheetViews>
  <sheetFormatPr defaultRowHeight="14.4" x14ac:dyDescent="0.3"/>
  <cols>
    <col min="1" max="1" width="80.21875" bestFit="1" customWidth="1"/>
    <col min="2" max="3" width="11.109375" bestFit="1" customWidth="1"/>
  </cols>
  <sheetData>
    <row r="1" spans="1:3" x14ac:dyDescent="0.3">
      <c r="A1" s="3"/>
      <c r="B1" s="2">
        <v>2002</v>
      </c>
      <c r="C1" s="2">
        <v>2003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67790.2</v>
      </c>
      <c r="C4" s="2">
        <v>102988.9</v>
      </c>
    </row>
    <row r="5" spans="1:3" x14ac:dyDescent="0.3">
      <c r="A5" s="3" t="s">
        <v>136</v>
      </c>
      <c r="B5" s="2">
        <v>170</v>
      </c>
      <c r="C5" s="2">
        <v>13611.5</v>
      </c>
    </row>
    <row r="6" spans="1:3" x14ac:dyDescent="0.3">
      <c r="A6" s="3" t="s">
        <v>137</v>
      </c>
      <c r="B6" s="2">
        <v>16285.4</v>
      </c>
      <c r="C6" s="2">
        <v>25348.9</v>
      </c>
    </row>
    <row r="7" spans="1:3" x14ac:dyDescent="0.3">
      <c r="A7" s="3" t="s">
        <v>173</v>
      </c>
      <c r="B7" s="2">
        <v>439.7</v>
      </c>
      <c r="C7" s="2">
        <v>1052.2</v>
      </c>
    </row>
    <row r="8" spans="1:3" x14ac:dyDescent="0.3">
      <c r="A8" s="3" t="s">
        <v>174</v>
      </c>
      <c r="B8" s="2">
        <v>1010.5</v>
      </c>
      <c r="C8" s="2">
        <v>1373.7</v>
      </c>
    </row>
    <row r="9" spans="1:3" x14ac:dyDescent="0.3">
      <c r="A9" s="3" t="s">
        <v>139</v>
      </c>
      <c r="B9" s="2">
        <v>11201.5</v>
      </c>
      <c r="C9" s="2">
        <v>12135.3</v>
      </c>
    </row>
    <row r="10" spans="1:3" x14ac:dyDescent="0.3">
      <c r="A10" s="32" t="s">
        <v>39</v>
      </c>
      <c r="B10" s="2">
        <v>3401.7</v>
      </c>
      <c r="C10" s="2">
        <v>8398.2000000000007</v>
      </c>
    </row>
    <row r="11" spans="1:3" x14ac:dyDescent="0.3">
      <c r="A11" s="3" t="s">
        <v>140</v>
      </c>
      <c r="B11" s="2">
        <v>2238.1999999999998</v>
      </c>
      <c r="C11" s="2">
        <v>1632.9</v>
      </c>
    </row>
    <row r="12" spans="1:3" x14ac:dyDescent="0.3">
      <c r="A12" s="3" t="s">
        <v>175</v>
      </c>
      <c r="B12" s="2">
        <v>102537.2</v>
      </c>
      <c r="C12" s="2">
        <v>166541.6</v>
      </c>
    </row>
    <row r="13" spans="1:3" x14ac:dyDescent="0.3">
      <c r="A13" s="3" t="s">
        <v>141</v>
      </c>
      <c r="B13" s="2">
        <v>10635.5</v>
      </c>
      <c r="C13" s="2">
        <v>10748.1</v>
      </c>
    </row>
    <row r="14" spans="1:3" x14ac:dyDescent="0.3">
      <c r="A14" s="3" t="s">
        <v>176</v>
      </c>
      <c r="B14" s="2">
        <v>246498.3</v>
      </c>
      <c r="C14" s="2">
        <v>211854.3</v>
      </c>
    </row>
    <row r="15" spans="1:3" x14ac:dyDescent="0.3">
      <c r="A15" s="3" t="s">
        <v>143</v>
      </c>
      <c r="B15" s="2">
        <v>10158.799999999999</v>
      </c>
      <c r="C15" s="2">
        <v>8720.9</v>
      </c>
    </row>
    <row r="16" spans="1:3" x14ac:dyDescent="0.3">
      <c r="A16" s="3" t="s">
        <v>144</v>
      </c>
      <c r="B16" s="2"/>
      <c r="C16" s="2"/>
    </row>
    <row r="17" spans="1:3" x14ac:dyDescent="0.3">
      <c r="A17" s="3" t="s">
        <v>145</v>
      </c>
      <c r="B17" s="2">
        <v>9873.7999999999993</v>
      </c>
      <c r="C17" s="2">
        <v>7992</v>
      </c>
    </row>
    <row r="18" spans="1:3" x14ac:dyDescent="0.3">
      <c r="A18" s="32" t="s">
        <v>38</v>
      </c>
      <c r="B18" s="2">
        <v>9773.2000000000007</v>
      </c>
      <c r="C18" s="2">
        <v>1111.4000000000001</v>
      </c>
    </row>
    <row r="19" spans="1:3" x14ac:dyDescent="0.3">
      <c r="A19" s="3" t="s">
        <v>92</v>
      </c>
      <c r="B19" s="2">
        <v>557.29999999999995</v>
      </c>
      <c r="C19" s="2">
        <v>199.5</v>
      </c>
    </row>
    <row r="20" spans="1:3" x14ac:dyDescent="0.3">
      <c r="A20" s="3" t="s">
        <v>177</v>
      </c>
      <c r="B20" s="2">
        <v>386.3</v>
      </c>
      <c r="C20" s="2">
        <v>94.3</v>
      </c>
    </row>
    <row r="21" spans="1:3" x14ac:dyDescent="0.3">
      <c r="A21" s="3" t="s">
        <v>148</v>
      </c>
      <c r="B21" s="2">
        <v>87.3</v>
      </c>
      <c r="C21" s="2">
        <v>84.3</v>
      </c>
    </row>
    <row r="22" spans="1:3" x14ac:dyDescent="0.3">
      <c r="A22" s="3" t="s">
        <v>149</v>
      </c>
      <c r="B22" s="2">
        <v>34.700000000000003</v>
      </c>
      <c r="C22" s="2">
        <v>54.1</v>
      </c>
    </row>
    <row r="23" spans="1:3" x14ac:dyDescent="0.3">
      <c r="A23" s="3" t="s">
        <v>178</v>
      </c>
      <c r="B23" s="2">
        <v>20712.599999999999</v>
      </c>
      <c r="C23" s="2">
        <v>9535.6</v>
      </c>
    </row>
    <row r="24" spans="1:3" x14ac:dyDescent="0.3">
      <c r="A24" s="3" t="s">
        <v>150</v>
      </c>
      <c r="B24" s="2">
        <v>390542.4</v>
      </c>
      <c r="C24" s="2">
        <v>407400.5</v>
      </c>
    </row>
    <row r="25" spans="1:3" x14ac:dyDescent="0.3">
      <c r="A25" s="3" t="s">
        <v>63</v>
      </c>
      <c r="B25" s="2"/>
      <c r="C25" s="2"/>
    </row>
    <row r="26" spans="1:3" x14ac:dyDescent="0.3">
      <c r="A26" s="3" t="s">
        <v>151</v>
      </c>
      <c r="B26" s="2"/>
      <c r="C26" s="2"/>
    </row>
    <row r="27" spans="1:3" x14ac:dyDescent="0.3">
      <c r="A27" s="3" t="s">
        <v>152</v>
      </c>
      <c r="B27" s="2">
        <v>729.8</v>
      </c>
      <c r="C27" s="2">
        <v>407.7</v>
      </c>
    </row>
    <row r="28" spans="1:3" x14ac:dyDescent="0.3">
      <c r="A28" s="3" t="s">
        <v>179</v>
      </c>
      <c r="B28" s="2">
        <v>1776.2</v>
      </c>
      <c r="C28" s="2">
        <v>3248.3</v>
      </c>
    </row>
    <row r="29" spans="1:3" x14ac:dyDescent="0.3">
      <c r="A29" s="3" t="s">
        <v>100</v>
      </c>
      <c r="B29" s="2">
        <v>5138.6000000000004</v>
      </c>
      <c r="C29" s="2">
        <v>6438.6</v>
      </c>
    </row>
    <row r="30" spans="1:3" x14ac:dyDescent="0.3">
      <c r="A30" s="3" t="s">
        <v>154</v>
      </c>
      <c r="B30" s="2">
        <v>14132.1</v>
      </c>
      <c r="C30" s="2">
        <v>7232.1</v>
      </c>
    </row>
    <row r="31" spans="1:3" x14ac:dyDescent="0.3">
      <c r="A31" s="3" t="s">
        <v>155</v>
      </c>
      <c r="B31" s="2">
        <v>5947.2</v>
      </c>
      <c r="C31" s="2">
        <v>8820.7999999999993</v>
      </c>
    </row>
    <row r="32" spans="1:3" x14ac:dyDescent="0.3">
      <c r="A32" s="3" t="s">
        <v>156</v>
      </c>
      <c r="B32" s="2">
        <v>12107.9</v>
      </c>
      <c r="C32" s="2">
        <v>5000</v>
      </c>
    </row>
    <row r="33" spans="1:3" x14ac:dyDescent="0.3">
      <c r="A33" s="3" t="s">
        <v>180</v>
      </c>
      <c r="B33" s="2">
        <v>39831.800000000003</v>
      </c>
      <c r="C33" s="2">
        <v>31147.5</v>
      </c>
    </row>
    <row r="34" spans="1:3" x14ac:dyDescent="0.3">
      <c r="A34" s="3" t="s">
        <v>157</v>
      </c>
      <c r="B34" s="2"/>
      <c r="C34" s="2"/>
    </row>
    <row r="35" spans="1:3" x14ac:dyDescent="0.3">
      <c r="A35" s="3" t="s">
        <v>158</v>
      </c>
      <c r="B35" s="2">
        <v>11051.5</v>
      </c>
      <c r="C35" s="2">
        <v>8800.2999999999993</v>
      </c>
    </row>
    <row r="36" spans="1:3" x14ac:dyDescent="0.3">
      <c r="A36" s="3" t="s">
        <v>159</v>
      </c>
      <c r="B36" s="2">
        <v>35000</v>
      </c>
      <c r="C36" s="2">
        <v>30000</v>
      </c>
    </row>
    <row r="37" spans="1:3" x14ac:dyDescent="0.3">
      <c r="A37" s="3" t="s">
        <v>181</v>
      </c>
      <c r="B37" s="2">
        <v>4281.6000000000004</v>
      </c>
      <c r="C37" s="2">
        <v>3300.8</v>
      </c>
    </row>
    <row r="38" spans="1:3" x14ac:dyDescent="0.3">
      <c r="A38" s="3" t="s">
        <v>182</v>
      </c>
      <c r="B38" s="2">
        <v>50333.1</v>
      </c>
      <c r="C38" s="2">
        <v>42101.1</v>
      </c>
    </row>
    <row r="39" spans="1:3" x14ac:dyDescent="0.3">
      <c r="A39" s="3" t="s">
        <v>110</v>
      </c>
      <c r="B39" s="2"/>
      <c r="C39" s="2"/>
    </row>
    <row r="40" spans="1:3" x14ac:dyDescent="0.3">
      <c r="A40" s="3" t="s">
        <v>161</v>
      </c>
      <c r="B40" s="2">
        <v>2211.6</v>
      </c>
      <c r="C40" s="2">
        <v>2601.5</v>
      </c>
    </row>
    <row r="41" spans="1:3" x14ac:dyDescent="0.3">
      <c r="A41" s="3" t="s">
        <v>162</v>
      </c>
      <c r="B41" s="2">
        <v>1395.1</v>
      </c>
      <c r="C41" s="2">
        <v>763.9</v>
      </c>
    </row>
    <row r="42" spans="1:3" x14ac:dyDescent="0.3">
      <c r="A42" s="3" t="s">
        <v>56</v>
      </c>
      <c r="B42" s="2">
        <v>822.2</v>
      </c>
      <c r="C42" s="2">
        <v>1483.2</v>
      </c>
    </row>
    <row r="43" spans="1:3" x14ac:dyDescent="0.3">
      <c r="A43" s="3" t="s">
        <v>183</v>
      </c>
      <c r="B43" s="2">
        <v>4428.8999999999996</v>
      </c>
      <c r="C43" s="2">
        <v>4848.6000000000004</v>
      </c>
    </row>
    <row r="44" spans="1:3" x14ac:dyDescent="0.3">
      <c r="A44" s="3" t="s">
        <v>164</v>
      </c>
      <c r="B44" s="2"/>
      <c r="C44" s="2"/>
    </row>
    <row r="45" spans="1:3" x14ac:dyDescent="0.3">
      <c r="A45" s="3" t="s">
        <v>165</v>
      </c>
      <c r="B45" s="2">
        <v>95.5</v>
      </c>
      <c r="C45" s="2">
        <v>89</v>
      </c>
    </row>
    <row r="46" spans="1:3" x14ac:dyDescent="0.3">
      <c r="A46" s="3" t="s">
        <v>166</v>
      </c>
      <c r="B46" s="2"/>
      <c r="C46" s="2"/>
    </row>
    <row r="47" spans="1:3" x14ac:dyDescent="0.3">
      <c r="A47" s="7" t="s">
        <v>167</v>
      </c>
      <c r="B47" s="2">
        <v>186228.9</v>
      </c>
      <c r="C47" s="2">
        <v>202666.2</v>
      </c>
    </row>
    <row r="48" spans="1:3" x14ac:dyDescent="0.3">
      <c r="A48" s="3" t="s">
        <v>184</v>
      </c>
      <c r="B48" s="2">
        <v>13000</v>
      </c>
      <c r="C48" s="2" t="s">
        <v>147</v>
      </c>
    </row>
    <row r="49" spans="1:3" x14ac:dyDescent="0.3">
      <c r="A49" s="3" t="s">
        <v>124</v>
      </c>
      <c r="B49" s="2">
        <v>57004.800000000003</v>
      </c>
      <c r="C49" s="2">
        <v>56855.9</v>
      </c>
    </row>
    <row r="50" spans="1:3" x14ac:dyDescent="0.3">
      <c r="A50" s="3" t="s">
        <v>168</v>
      </c>
      <c r="B50" s="2">
        <v>40792.300000000003</v>
      </c>
      <c r="C50" s="2">
        <v>71100.100000000006</v>
      </c>
    </row>
    <row r="51" spans="1:3" x14ac:dyDescent="0.3">
      <c r="A51" s="3" t="s">
        <v>169</v>
      </c>
      <c r="B51" s="2">
        <v>-194.3</v>
      </c>
      <c r="C51" s="2">
        <v>-0.1</v>
      </c>
    </row>
    <row r="52" spans="1:3" x14ac:dyDescent="0.3">
      <c r="A52" s="3" t="s">
        <v>170</v>
      </c>
      <c r="B52" s="2">
        <v>945</v>
      </c>
      <c r="C52" s="2">
        <v>225.4</v>
      </c>
    </row>
    <row r="53" spans="1:3" x14ac:dyDescent="0.3">
      <c r="A53" s="3" t="s">
        <v>185</v>
      </c>
      <c r="B53" s="2">
        <v>-1923.5</v>
      </c>
      <c r="C53" s="2">
        <v>-1633.2</v>
      </c>
    </row>
    <row r="54" spans="1:3" x14ac:dyDescent="0.3">
      <c r="A54" s="3" t="s">
        <v>186</v>
      </c>
      <c r="B54" s="2">
        <v>295853.2</v>
      </c>
      <c r="C54" s="2">
        <v>329214.3</v>
      </c>
    </row>
    <row r="55" spans="1:3" x14ac:dyDescent="0.3">
      <c r="A55" s="3" t="s">
        <v>172</v>
      </c>
      <c r="B55" s="2">
        <v>390542.4</v>
      </c>
      <c r="C55" s="2">
        <v>407400.5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"/>
  <sheetViews>
    <sheetView topLeftCell="A27" workbookViewId="0">
      <selection activeCell="A20" sqref="A20"/>
    </sheetView>
  </sheetViews>
  <sheetFormatPr defaultRowHeight="14.4" x14ac:dyDescent="0.3"/>
  <cols>
    <col min="1" max="1" width="80.21875" bestFit="1" customWidth="1"/>
    <col min="2" max="3" width="11.109375" bestFit="1" customWidth="1"/>
  </cols>
  <sheetData>
    <row r="1" spans="1:3" x14ac:dyDescent="0.3">
      <c r="A1" s="3"/>
      <c r="B1" s="2">
        <v>2003</v>
      </c>
      <c r="C1" s="2">
        <v>2004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102988.9</v>
      </c>
      <c r="C4" s="2">
        <v>74302.399999999994</v>
      </c>
    </row>
    <row r="5" spans="1:3" x14ac:dyDescent="0.3">
      <c r="A5" s="3" t="s">
        <v>187</v>
      </c>
      <c r="B5" s="2">
        <v>13611.5</v>
      </c>
      <c r="C5" s="2">
        <v>54108</v>
      </c>
    </row>
    <row r="6" spans="1:3" x14ac:dyDescent="0.3">
      <c r="A6" s="3" t="s">
        <v>188</v>
      </c>
      <c r="B6" s="2">
        <v>25348.9</v>
      </c>
      <c r="C6" s="2">
        <v>26889.1</v>
      </c>
    </row>
    <row r="7" spans="1:3" x14ac:dyDescent="0.3">
      <c r="A7" s="3" t="s">
        <v>173</v>
      </c>
      <c r="B7" s="2">
        <v>1052.2</v>
      </c>
      <c r="C7" s="2">
        <v>795.9</v>
      </c>
    </row>
    <row r="8" spans="1:3" x14ac:dyDescent="0.3">
      <c r="A8" s="3" t="s">
        <v>174</v>
      </c>
      <c r="B8" s="2">
        <v>1373.7</v>
      </c>
      <c r="C8" s="2">
        <v>2212.4</v>
      </c>
    </row>
    <row r="9" spans="1:3" x14ac:dyDescent="0.3">
      <c r="A9" s="3" t="s">
        <v>189</v>
      </c>
      <c r="B9" s="2">
        <v>12135.3</v>
      </c>
      <c r="C9" s="2">
        <v>15555.9</v>
      </c>
    </row>
    <row r="10" spans="1:3" x14ac:dyDescent="0.3">
      <c r="A10" s="32" t="s">
        <v>35</v>
      </c>
      <c r="B10" s="2">
        <v>8398.2000000000007</v>
      </c>
      <c r="C10" s="2">
        <v>8918</v>
      </c>
    </row>
    <row r="11" spans="1:3" x14ac:dyDescent="0.3">
      <c r="A11" s="3" t="s">
        <v>140</v>
      </c>
      <c r="B11" s="2">
        <v>1632.9</v>
      </c>
      <c r="C11" s="2">
        <v>1667.4</v>
      </c>
    </row>
    <row r="12" spans="1:3" x14ac:dyDescent="0.3">
      <c r="A12" s="3" t="s">
        <v>175</v>
      </c>
      <c r="B12" s="2">
        <v>166541.6</v>
      </c>
      <c r="C12" s="2">
        <v>184449.1</v>
      </c>
    </row>
    <row r="13" spans="1:3" x14ac:dyDescent="0.3">
      <c r="A13" s="3" t="s">
        <v>141</v>
      </c>
      <c r="B13" s="2">
        <v>10748.1</v>
      </c>
      <c r="C13" s="2">
        <v>38101.9</v>
      </c>
    </row>
    <row r="14" spans="1:3" x14ac:dyDescent="0.3">
      <c r="A14" s="3" t="s">
        <v>190</v>
      </c>
      <c r="B14" s="2">
        <v>211854.3</v>
      </c>
      <c r="C14" s="2">
        <v>258911.3</v>
      </c>
    </row>
    <row r="15" spans="1:3" x14ac:dyDescent="0.3">
      <c r="A15" s="3" t="s">
        <v>143</v>
      </c>
      <c r="B15" s="2">
        <v>8720.9</v>
      </c>
      <c r="C15" s="2">
        <v>7115.5</v>
      </c>
    </row>
    <row r="16" spans="1:3" x14ac:dyDescent="0.3">
      <c r="A16" s="3" t="s">
        <v>144</v>
      </c>
      <c r="B16" s="2"/>
      <c r="C16" s="2"/>
    </row>
    <row r="17" spans="1:3" x14ac:dyDescent="0.3">
      <c r="A17" s="3" t="s">
        <v>191</v>
      </c>
      <c r="B17" s="2">
        <v>7992</v>
      </c>
      <c r="C17" s="2">
        <v>8992.5</v>
      </c>
    </row>
    <row r="18" spans="1:3" x14ac:dyDescent="0.3">
      <c r="A18" s="32" t="s">
        <v>34</v>
      </c>
      <c r="B18" s="2">
        <v>1111.4000000000001</v>
      </c>
      <c r="C18" s="2">
        <v>1650</v>
      </c>
    </row>
    <row r="19" spans="1:3" x14ac:dyDescent="0.3">
      <c r="A19" s="3" t="s">
        <v>92</v>
      </c>
      <c r="B19" s="2">
        <v>199.5</v>
      </c>
      <c r="C19" s="2">
        <v>106.4</v>
      </c>
    </row>
    <row r="20" spans="1:3" x14ac:dyDescent="0.3">
      <c r="A20" s="32" t="s">
        <v>57</v>
      </c>
      <c r="B20" s="2">
        <v>232.7</v>
      </c>
      <c r="C20" s="2">
        <v>127.4</v>
      </c>
    </row>
    <row r="21" spans="1:3" x14ac:dyDescent="0.3">
      <c r="A21" s="3" t="s">
        <v>178</v>
      </c>
      <c r="B21" s="2">
        <v>9535.6</v>
      </c>
      <c r="C21" s="2">
        <v>10876.3</v>
      </c>
    </row>
    <row r="22" spans="1:3" x14ac:dyDescent="0.3">
      <c r="A22" s="3" t="s">
        <v>150</v>
      </c>
      <c r="B22" s="2">
        <v>407400.5</v>
      </c>
      <c r="C22" s="2">
        <v>499454.1</v>
      </c>
    </row>
    <row r="23" spans="1:3" x14ac:dyDescent="0.3">
      <c r="A23" s="3" t="s">
        <v>63</v>
      </c>
      <c r="B23" s="2"/>
      <c r="C23" s="2"/>
    </row>
    <row r="24" spans="1:3" x14ac:dyDescent="0.3">
      <c r="A24" s="3" t="s">
        <v>151</v>
      </c>
      <c r="B24" s="2"/>
      <c r="C24" s="2"/>
    </row>
    <row r="25" spans="1:3" x14ac:dyDescent="0.3">
      <c r="A25" s="3" t="s">
        <v>152</v>
      </c>
      <c r="B25" s="2">
        <v>407.7</v>
      </c>
      <c r="C25" s="2">
        <v>383</v>
      </c>
    </row>
    <row r="26" spans="1:3" x14ac:dyDescent="0.3">
      <c r="A26" s="3" t="s">
        <v>179</v>
      </c>
      <c r="B26" s="2">
        <v>3248.3</v>
      </c>
      <c r="C26" s="2">
        <v>2217.8000000000002</v>
      </c>
    </row>
    <row r="27" spans="1:3" x14ac:dyDescent="0.3">
      <c r="A27" s="3" t="s">
        <v>100</v>
      </c>
      <c r="B27" s="2">
        <v>6438.6</v>
      </c>
      <c r="C27" s="2">
        <v>7264.4</v>
      </c>
    </row>
    <row r="28" spans="1:3" x14ac:dyDescent="0.3">
      <c r="A28" s="3" t="s">
        <v>154</v>
      </c>
      <c r="B28" s="2">
        <v>7232.1</v>
      </c>
      <c r="C28" s="2">
        <v>33427.699999999997</v>
      </c>
    </row>
    <row r="29" spans="1:3" x14ac:dyDescent="0.3">
      <c r="A29" s="3" t="s">
        <v>155</v>
      </c>
      <c r="B29" s="2">
        <v>8094.2</v>
      </c>
      <c r="C29" s="2">
        <v>10126.4</v>
      </c>
    </row>
    <row r="30" spans="1:3" x14ac:dyDescent="0.3">
      <c r="A30" s="3" t="s">
        <v>192</v>
      </c>
      <c r="B30" s="2">
        <v>5000</v>
      </c>
      <c r="C30" s="2">
        <v>10500</v>
      </c>
    </row>
    <row r="31" spans="1:3" x14ac:dyDescent="0.3">
      <c r="A31" s="3" t="s">
        <v>180</v>
      </c>
      <c r="B31" s="2">
        <v>30420.9</v>
      </c>
      <c r="C31" s="2">
        <v>63919.3</v>
      </c>
    </row>
    <row r="32" spans="1:3" x14ac:dyDescent="0.3">
      <c r="A32" s="3" t="s">
        <v>157</v>
      </c>
      <c r="B32" s="2"/>
      <c r="C32" s="2"/>
    </row>
    <row r="33" spans="1:3" x14ac:dyDescent="0.3">
      <c r="A33" s="3" t="s">
        <v>158</v>
      </c>
      <c r="B33" s="2">
        <v>8800.2999999999993</v>
      </c>
      <c r="C33" s="2">
        <v>1915</v>
      </c>
    </row>
    <row r="34" spans="1:3" x14ac:dyDescent="0.3">
      <c r="A34" s="3" t="s">
        <v>193</v>
      </c>
      <c r="B34" s="2">
        <v>30000</v>
      </c>
      <c r="C34" s="2">
        <v>19500</v>
      </c>
    </row>
    <row r="35" spans="1:3" x14ac:dyDescent="0.3">
      <c r="A35" s="3" t="s">
        <v>181</v>
      </c>
      <c r="B35" s="2">
        <v>3300.8</v>
      </c>
      <c r="C35" s="2">
        <v>7965</v>
      </c>
    </row>
    <row r="36" spans="1:3" x14ac:dyDescent="0.3">
      <c r="A36" s="3" t="s">
        <v>194</v>
      </c>
      <c r="B36" s="2" t="s">
        <v>147</v>
      </c>
      <c r="C36" s="2">
        <v>2318</v>
      </c>
    </row>
    <row r="37" spans="1:3" x14ac:dyDescent="0.3">
      <c r="A37" s="3" t="s">
        <v>195</v>
      </c>
      <c r="B37" s="2">
        <v>726.6</v>
      </c>
      <c r="C37" s="2">
        <v>566.20000000000005</v>
      </c>
    </row>
    <row r="38" spans="1:3" x14ac:dyDescent="0.3">
      <c r="A38" s="3" t="s">
        <v>182</v>
      </c>
      <c r="B38" s="2">
        <v>42827.7</v>
      </c>
      <c r="C38" s="2">
        <v>32264.2</v>
      </c>
    </row>
    <row r="39" spans="1:3" x14ac:dyDescent="0.3">
      <c r="A39" s="3" t="s">
        <v>110</v>
      </c>
      <c r="B39" s="2"/>
      <c r="C39" s="2"/>
    </row>
    <row r="40" spans="1:3" x14ac:dyDescent="0.3">
      <c r="A40" s="3" t="s">
        <v>161</v>
      </c>
      <c r="B40" s="2">
        <v>2601.5</v>
      </c>
      <c r="C40" s="2">
        <v>3101.7</v>
      </c>
    </row>
    <row r="41" spans="1:3" x14ac:dyDescent="0.3">
      <c r="A41" s="3" t="s">
        <v>162</v>
      </c>
      <c r="B41" s="2">
        <v>763.9</v>
      </c>
      <c r="C41" s="2">
        <v>412.9</v>
      </c>
    </row>
    <row r="42" spans="1:3" x14ac:dyDescent="0.3">
      <c r="A42" s="32" t="s">
        <v>58</v>
      </c>
      <c r="B42" s="2">
        <v>1483.2</v>
      </c>
      <c r="C42" s="2">
        <v>715</v>
      </c>
    </row>
    <row r="43" spans="1:3" x14ac:dyDescent="0.3">
      <c r="A43" s="3" t="s">
        <v>183</v>
      </c>
      <c r="B43" s="2">
        <v>4848.6000000000004</v>
      </c>
      <c r="C43" s="2">
        <v>4229.6000000000004</v>
      </c>
    </row>
    <row r="44" spans="1:3" x14ac:dyDescent="0.3">
      <c r="A44" s="3" t="s">
        <v>164</v>
      </c>
      <c r="B44" s="2"/>
      <c r="C44" s="2"/>
    </row>
    <row r="45" spans="1:3" x14ac:dyDescent="0.3">
      <c r="A45" s="3" t="s">
        <v>165</v>
      </c>
      <c r="B45" s="2">
        <v>89</v>
      </c>
      <c r="C45" s="2">
        <v>75.7</v>
      </c>
    </row>
    <row r="46" spans="1:3" x14ac:dyDescent="0.3">
      <c r="A46" s="3" t="s">
        <v>166</v>
      </c>
      <c r="B46" s="2"/>
      <c r="C46" s="2"/>
    </row>
    <row r="47" spans="1:3" x14ac:dyDescent="0.3">
      <c r="A47" s="7" t="s">
        <v>167</v>
      </c>
      <c r="B47" s="2">
        <v>202666.2</v>
      </c>
      <c r="C47" s="2">
        <v>232519.6</v>
      </c>
    </row>
    <row r="48" spans="1:3" x14ac:dyDescent="0.3">
      <c r="A48" s="3" t="s">
        <v>124</v>
      </c>
      <c r="B48" s="2">
        <v>56855.9</v>
      </c>
      <c r="C48" s="2">
        <v>56537.3</v>
      </c>
    </row>
    <row r="49" spans="1:3" x14ac:dyDescent="0.3">
      <c r="A49" s="3" t="s">
        <v>168</v>
      </c>
      <c r="B49" s="2">
        <v>71100.100000000006</v>
      </c>
      <c r="C49" s="2">
        <v>113730</v>
      </c>
    </row>
    <row r="50" spans="1:3" x14ac:dyDescent="0.3">
      <c r="A50" s="3" t="s">
        <v>169</v>
      </c>
      <c r="B50" s="2">
        <v>-0.1</v>
      </c>
      <c r="C50" s="2" t="s">
        <v>147</v>
      </c>
    </row>
    <row r="51" spans="1:3" x14ac:dyDescent="0.3">
      <c r="A51" s="3" t="s">
        <v>170</v>
      </c>
      <c r="B51" s="2">
        <v>225.4</v>
      </c>
      <c r="C51" s="2">
        <v>-2226.4</v>
      </c>
    </row>
    <row r="52" spans="1:3" x14ac:dyDescent="0.3">
      <c r="A52" s="3" t="s">
        <v>196</v>
      </c>
      <c r="B52" s="2">
        <v>-1633.2</v>
      </c>
      <c r="C52" s="2">
        <v>-1595.2</v>
      </c>
    </row>
    <row r="53" spans="1:3" x14ac:dyDescent="0.3">
      <c r="A53" s="3" t="s">
        <v>186</v>
      </c>
      <c r="B53" s="2">
        <v>329214.3</v>
      </c>
      <c r="C53" s="2">
        <v>398965.3</v>
      </c>
    </row>
    <row r="54" spans="1:3" x14ac:dyDescent="0.3">
      <c r="A54" s="3" t="s">
        <v>172</v>
      </c>
      <c r="B54" s="2">
        <v>407400.5</v>
      </c>
      <c r="C54" s="2">
        <v>499454.1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"/>
  <sheetViews>
    <sheetView topLeftCell="A21" workbookViewId="0">
      <selection activeCell="H43" sqref="H43"/>
    </sheetView>
  </sheetViews>
  <sheetFormatPr defaultRowHeight="14.4" x14ac:dyDescent="0.3"/>
  <cols>
    <col min="1" max="1" width="86.5546875" bestFit="1" customWidth="1"/>
    <col min="2" max="3" width="11.109375" bestFit="1" customWidth="1"/>
  </cols>
  <sheetData>
    <row r="1" spans="1:3" x14ac:dyDescent="0.3">
      <c r="A1" s="3"/>
      <c r="B1" s="2">
        <v>2004</v>
      </c>
      <c r="C1" s="2">
        <v>2005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74302.399999999994</v>
      </c>
      <c r="C4" s="2">
        <v>96483.7</v>
      </c>
    </row>
    <row r="5" spans="1:3" x14ac:dyDescent="0.3">
      <c r="A5" s="3" t="s">
        <v>187</v>
      </c>
      <c r="B5" s="2">
        <v>54108</v>
      </c>
      <c r="C5" s="2">
        <v>47399.3</v>
      </c>
    </row>
    <row r="6" spans="1:3" x14ac:dyDescent="0.3">
      <c r="A6" s="3" t="s">
        <v>197</v>
      </c>
      <c r="B6" s="2">
        <v>26889.1</v>
      </c>
      <c r="C6" s="2">
        <v>37784.300000000003</v>
      </c>
    </row>
    <row r="7" spans="1:3" x14ac:dyDescent="0.3">
      <c r="A7" s="3" t="s">
        <v>173</v>
      </c>
      <c r="B7" s="2">
        <v>654.29999999999995</v>
      </c>
      <c r="C7" s="2">
        <v>693.3</v>
      </c>
    </row>
    <row r="8" spans="1:3" x14ac:dyDescent="0.3">
      <c r="A8" s="3" t="s">
        <v>198</v>
      </c>
      <c r="B8" s="2">
        <v>141.6</v>
      </c>
      <c r="C8" s="2">
        <v>597.9</v>
      </c>
    </row>
    <row r="9" spans="1:3" x14ac:dyDescent="0.3">
      <c r="A9" s="3" t="s">
        <v>174</v>
      </c>
      <c r="B9" s="2">
        <v>2212.4</v>
      </c>
      <c r="C9" s="2">
        <v>2915.7</v>
      </c>
    </row>
    <row r="10" spans="1:3" x14ac:dyDescent="0.3">
      <c r="A10" s="3" t="s">
        <v>189</v>
      </c>
      <c r="B10" s="2">
        <v>15555.9</v>
      </c>
      <c r="C10" s="2">
        <v>17728.3</v>
      </c>
    </row>
    <row r="11" spans="1:3" x14ac:dyDescent="0.3">
      <c r="A11" s="32" t="s">
        <v>35</v>
      </c>
      <c r="B11" s="2">
        <v>8918</v>
      </c>
      <c r="C11" s="2">
        <v>7149.3</v>
      </c>
    </row>
    <row r="12" spans="1:3" x14ac:dyDescent="0.3">
      <c r="A12" s="3" t="s">
        <v>140</v>
      </c>
      <c r="B12" s="2">
        <v>1667.4</v>
      </c>
      <c r="C12" s="2">
        <v>1503.4</v>
      </c>
    </row>
    <row r="13" spans="1:3" x14ac:dyDescent="0.3">
      <c r="A13" s="3" t="s">
        <v>175</v>
      </c>
      <c r="B13" s="2">
        <v>184449.1</v>
      </c>
      <c r="C13" s="2">
        <v>212255.2</v>
      </c>
    </row>
    <row r="14" spans="1:3" x14ac:dyDescent="0.3">
      <c r="A14" s="3" t="s">
        <v>141</v>
      </c>
      <c r="B14" s="2">
        <v>38101.9</v>
      </c>
      <c r="C14" s="2">
        <v>42428.1</v>
      </c>
    </row>
    <row r="15" spans="1:3" x14ac:dyDescent="0.3">
      <c r="A15" s="3" t="s">
        <v>190</v>
      </c>
      <c r="B15" s="2">
        <v>258911.3</v>
      </c>
      <c r="C15" s="2">
        <v>244823.3</v>
      </c>
    </row>
    <row r="16" spans="1:3" x14ac:dyDescent="0.3">
      <c r="A16" s="3" t="s">
        <v>143</v>
      </c>
      <c r="B16" s="2">
        <v>7115.5</v>
      </c>
      <c r="C16" s="2">
        <v>6010.6</v>
      </c>
    </row>
    <row r="17" spans="1:3" x14ac:dyDescent="0.3">
      <c r="A17" s="3" t="s">
        <v>144</v>
      </c>
      <c r="B17" s="2"/>
      <c r="C17" s="2"/>
    </row>
    <row r="18" spans="1:3" x14ac:dyDescent="0.3">
      <c r="A18" s="3" t="s">
        <v>191</v>
      </c>
      <c r="B18" s="2">
        <v>8992.5</v>
      </c>
      <c r="C18" s="2">
        <v>7006.3</v>
      </c>
    </row>
    <row r="19" spans="1:3" x14ac:dyDescent="0.3">
      <c r="A19" s="32" t="s">
        <v>34</v>
      </c>
      <c r="B19" s="2">
        <v>1650</v>
      </c>
      <c r="C19" s="2">
        <v>6788.4</v>
      </c>
    </row>
    <row r="20" spans="1:3" x14ac:dyDescent="0.3">
      <c r="A20" s="3" t="s">
        <v>92</v>
      </c>
      <c r="B20" s="2">
        <v>106.4</v>
      </c>
      <c r="C20" s="2">
        <v>106.8</v>
      </c>
    </row>
    <row r="21" spans="1:3" x14ac:dyDescent="0.3">
      <c r="A21" s="32" t="s">
        <v>57</v>
      </c>
      <c r="B21" s="2">
        <v>127.4</v>
      </c>
      <c r="C21" s="2">
        <v>90.9</v>
      </c>
    </row>
    <row r="22" spans="1:3" x14ac:dyDescent="0.3">
      <c r="A22" s="3" t="s">
        <v>178</v>
      </c>
      <c r="B22" s="2">
        <v>10876.3</v>
      </c>
      <c r="C22" s="2">
        <v>13992.4</v>
      </c>
    </row>
    <row r="23" spans="1:3" x14ac:dyDescent="0.3">
      <c r="A23" s="3" t="s">
        <v>150</v>
      </c>
      <c r="B23" s="2">
        <v>499454.1</v>
      </c>
      <c r="C23" s="2">
        <v>519509.6</v>
      </c>
    </row>
    <row r="24" spans="1:3" x14ac:dyDescent="0.3">
      <c r="A24" s="3" t="s">
        <v>63</v>
      </c>
      <c r="B24" s="2"/>
      <c r="C24" s="2"/>
    </row>
    <row r="25" spans="1:3" x14ac:dyDescent="0.3">
      <c r="A25" s="3" t="s">
        <v>151</v>
      </c>
      <c r="B25" s="2"/>
      <c r="C25" s="2"/>
    </row>
    <row r="26" spans="1:3" x14ac:dyDescent="0.3">
      <c r="A26" s="3" t="s">
        <v>152</v>
      </c>
      <c r="B26" s="2">
        <v>383</v>
      </c>
      <c r="C26" s="2">
        <v>328.5</v>
      </c>
    </row>
    <row r="27" spans="1:3" x14ac:dyDescent="0.3">
      <c r="A27" s="3" t="s">
        <v>100</v>
      </c>
      <c r="B27" s="2">
        <v>7264.4</v>
      </c>
      <c r="C27" s="2">
        <v>9421.4</v>
      </c>
    </row>
    <row r="28" spans="1:3" x14ac:dyDescent="0.3">
      <c r="A28" s="3" t="s">
        <v>179</v>
      </c>
      <c r="B28" s="2">
        <v>2217.8000000000002</v>
      </c>
      <c r="C28" s="2">
        <v>1743.1</v>
      </c>
    </row>
    <row r="29" spans="1:3" x14ac:dyDescent="0.3">
      <c r="A29" s="3" t="s">
        <v>102</v>
      </c>
      <c r="B29" s="2">
        <v>404</v>
      </c>
      <c r="C29" s="2">
        <v>4015.5</v>
      </c>
    </row>
    <row r="30" spans="1:3" x14ac:dyDescent="0.3">
      <c r="A30" s="3" t="s">
        <v>155</v>
      </c>
      <c r="B30" s="2">
        <v>9722.4</v>
      </c>
      <c r="C30" s="2">
        <v>10542.2</v>
      </c>
    </row>
    <row r="31" spans="1:3" x14ac:dyDescent="0.3">
      <c r="A31" s="3" t="s">
        <v>154</v>
      </c>
      <c r="B31" s="2">
        <v>33427.699999999997</v>
      </c>
      <c r="C31" s="2">
        <v>9066</v>
      </c>
    </row>
    <row r="32" spans="1:3" x14ac:dyDescent="0.3">
      <c r="A32" s="3" t="s">
        <v>156</v>
      </c>
      <c r="B32" s="2">
        <v>10500</v>
      </c>
      <c r="C32" s="2">
        <v>5.5</v>
      </c>
    </row>
    <row r="33" spans="1:3" x14ac:dyDescent="0.3">
      <c r="A33" s="3" t="s">
        <v>180</v>
      </c>
      <c r="B33" s="2">
        <v>63919.3</v>
      </c>
      <c r="C33" s="2">
        <v>35122.199999999997</v>
      </c>
    </row>
    <row r="34" spans="1:3" x14ac:dyDescent="0.3">
      <c r="A34" s="3" t="s">
        <v>157</v>
      </c>
      <c r="B34" s="2"/>
      <c r="C34" s="2"/>
    </row>
    <row r="35" spans="1:3" x14ac:dyDescent="0.3">
      <c r="A35" s="3" t="s">
        <v>158</v>
      </c>
      <c r="B35" s="2">
        <v>1915</v>
      </c>
      <c r="C35" s="2">
        <v>663.1</v>
      </c>
    </row>
    <row r="36" spans="1:3" x14ac:dyDescent="0.3">
      <c r="A36" s="3" t="s">
        <v>193</v>
      </c>
      <c r="B36" s="2">
        <v>19500</v>
      </c>
      <c r="C36" s="2">
        <v>19500</v>
      </c>
    </row>
    <row r="37" spans="1:3" x14ac:dyDescent="0.3">
      <c r="A37" s="3" t="s">
        <v>181</v>
      </c>
      <c r="B37" s="2">
        <v>7965</v>
      </c>
      <c r="C37" s="2">
        <v>8548.9</v>
      </c>
    </row>
    <row r="38" spans="1:3" x14ac:dyDescent="0.3">
      <c r="A38" s="3" t="s">
        <v>194</v>
      </c>
      <c r="B38" s="2">
        <v>2318</v>
      </c>
      <c r="C38" s="2">
        <v>1100.5</v>
      </c>
    </row>
    <row r="39" spans="1:3" x14ac:dyDescent="0.3">
      <c r="A39" s="3" t="s">
        <v>199</v>
      </c>
      <c r="B39" s="2">
        <v>566.20000000000005</v>
      </c>
      <c r="C39" s="2">
        <v>597.70000000000005</v>
      </c>
    </row>
    <row r="40" spans="1:3" x14ac:dyDescent="0.3">
      <c r="A40" s="3" t="s">
        <v>182</v>
      </c>
      <c r="B40" s="2">
        <v>32264.2</v>
      </c>
      <c r="C40" s="2">
        <v>30410.2</v>
      </c>
    </row>
    <row r="41" spans="1:3" x14ac:dyDescent="0.3">
      <c r="A41" s="3" t="s">
        <v>110</v>
      </c>
      <c r="B41" s="2"/>
      <c r="C41" s="2"/>
    </row>
    <row r="42" spans="1:3" x14ac:dyDescent="0.3">
      <c r="A42" s="3" t="s">
        <v>161</v>
      </c>
      <c r="B42" s="2">
        <v>3101.7</v>
      </c>
      <c r="C42" s="2">
        <v>3474.4</v>
      </c>
    </row>
    <row r="43" spans="1:3" x14ac:dyDescent="0.3">
      <c r="A43" s="3" t="s">
        <v>162</v>
      </c>
      <c r="B43" s="2">
        <v>412.9</v>
      </c>
      <c r="C43" s="2">
        <v>2896.4</v>
      </c>
    </row>
    <row r="44" spans="1:3" x14ac:dyDescent="0.3">
      <c r="A44" s="32" t="s">
        <v>58</v>
      </c>
      <c r="B44" s="2">
        <v>715</v>
      </c>
      <c r="C44" s="2">
        <v>1367.7</v>
      </c>
    </row>
    <row r="45" spans="1:3" x14ac:dyDescent="0.3">
      <c r="A45" s="3" t="s">
        <v>183</v>
      </c>
      <c r="B45" s="2">
        <v>4229.6000000000004</v>
      </c>
      <c r="C45" s="2">
        <v>7738.5</v>
      </c>
    </row>
    <row r="46" spans="1:3" x14ac:dyDescent="0.3">
      <c r="A46" s="3" t="s">
        <v>164</v>
      </c>
      <c r="B46" s="2"/>
      <c r="C46" s="2"/>
    </row>
    <row r="47" spans="1:3" x14ac:dyDescent="0.3">
      <c r="A47" s="3" t="s">
        <v>200</v>
      </c>
      <c r="B47" s="2"/>
      <c r="C47" s="2"/>
    </row>
    <row r="48" spans="1:3" x14ac:dyDescent="0.3">
      <c r="A48" s="7" t="s">
        <v>167</v>
      </c>
      <c r="B48" s="2">
        <v>232519.6</v>
      </c>
      <c r="C48" s="2">
        <v>247300.2</v>
      </c>
    </row>
    <row r="49" spans="1:3" x14ac:dyDescent="0.3">
      <c r="A49" s="3" t="s">
        <v>124</v>
      </c>
      <c r="B49" s="2">
        <v>56537.3</v>
      </c>
      <c r="C49" s="2">
        <v>57117.9</v>
      </c>
    </row>
    <row r="50" spans="1:3" x14ac:dyDescent="0.3">
      <c r="A50" s="3" t="s">
        <v>168</v>
      </c>
      <c r="B50" s="2">
        <v>113730</v>
      </c>
      <c r="C50" s="2">
        <v>142771</v>
      </c>
    </row>
    <row r="51" spans="1:3" x14ac:dyDescent="0.3">
      <c r="A51" s="3" t="s">
        <v>170</v>
      </c>
      <c r="B51" s="2">
        <v>-2226.4</v>
      </c>
      <c r="C51" s="2">
        <v>-640.70000000000005</v>
      </c>
    </row>
    <row r="52" spans="1:3" x14ac:dyDescent="0.3">
      <c r="A52" s="3" t="s">
        <v>201</v>
      </c>
      <c r="B52" s="2">
        <v>-1595.2</v>
      </c>
      <c r="C52" s="2">
        <v>-918.1</v>
      </c>
    </row>
    <row r="53" spans="1:3" x14ac:dyDescent="0.3">
      <c r="A53" s="3" t="s">
        <v>202</v>
      </c>
      <c r="B53" s="2">
        <v>398965.3</v>
      </c>
      <c r="C53" s="2">
        <v>445630.3</v>
      </c>
    </row>
    <row r="54" spans="1:3" x14ac:dyDescent="0.3">
      <c r="A54" s="3" t="s">
        <v>165</v>
      </c>
      <c r="B54" s="2">
        <v>75.7</v>
      </c>
      <c r="C54" s="2">
        <v>608.4</v>
      </c>
    </row>
    <row r="55" spans="1:3" x14ac:dyDescent="0.3">
      <c r="A55" s="3" t="s">
        <v>186</v>
      </c>
      <c r="B55" s="2">
        <v>399041</v>
      </c>
      <c r="C55" s="2">
        <v>446238.7</v>
      </c>
    </row>
    <row r="56" spans="1:3" x14ac:dyDescent="0.3">
      <c r="A56" s="3" t="s">
        <v>172</v>
      </c>
      <c r="B56" s="2">
        <v>499454.1</v>
      </c>
      <c r="C56" s="2">
        <v>519509.6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6"/>
  <sheetViews>
    <sheetView workbookViewId="0">
      <selection activeCell="A6" sqref="A6"/>
    </sheetView>
  </sheetViews>
  <sheetFormatPr defaultRowHeight="14.4" x14ac:dyDescent="0.3"/>
  <cols>
    <col min="1" max="1" width="71.88671875" bestFit="1" customWidth="1"/>
    <col min="2" max="3" width="11.109375" bestFit="1" customWidth="1"/>
  </cols>
  <sheetData>
    <row r="1" spans="1:3" x14ac:dyDescent="0.3">
      <c r="A1" s="3"/>
      <c r="B1" s="2">
        <v>2005</v>
      </c>
      <c r="C1" s="2">
        <v>2006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96483.7</v>
      </c>
      <c r="C4" s="2">
        <v>117837.2</v>
      </c>
    </row>
    <row r="5" spans="1:3" x14ac:dyDescent="0.3">
      <c r="A5" s="3" t="s">
        <v>50</v>
      </c>
      <c r="B5" s="2">
        <v>1770.4</v>
      </c>
      <c r="C5" s="2">
        <v>1206.9000000000001</v>
      </c>
    </row>
    <row r="6" spans="1:3" x14ac:dyDescent="0.3">
      <c r="A6" s="32" t="s">
        <v>15</v>
      </c>
      <c r="B6" s="2">
        <v>46452.800000000003</v>
      </c>
      <c r="C6" s="2">
        <v>67523.899999999994</v>
      </c>
    </row>
    <row r="7" spans="1:3" x14ac:dyDescent="0.3">
      <c r="A7" s="32" t="s">
        <v>55</v>
      </c>
      <c r="B7" s="2">
        <v>602.5</v>
      </c>
      <c r="C7" s="2">
        <v>8510.7999999999993</v>
      </c>
    </row>
    <row r="8" spans="1:3" x14ac:dyDescent="0.3">
      <c r="A8" s="3" t="s">
        <v>203</v>
      </c>
      <c r="B8" s="2">
        <v>37784.300000000003</v>
      </c>
      <c r="C8" s="2">
        <v>31337</v>
      </c>
    </row>
    <row r="9" spans="1:3" x14ac:dyDescent="0.3">
      <c r="A9" s="3" t="s">
        <v>173</v>
      </c>
      <c r="B9" s="2">
        <v>693.3</v>
      </c>
      <c r="C9" s="2">
        <v>252.3</v>
      </c>
    </row>
    <row r="10" spans="1:3" x14ac:dyDescent="0.3">
      <c r="A10" s="3" t="s">
        <v>198</v>
      </c>
      <c r="B10" s="2">
        <v>597.9</v>
      </c>
      <c r="C10" s="2">
        <v>256.89999999999998</v>
      </c>
    </row>
    <row r="11" spans="1:3" x14ac:dyDescent="0.3">
      <c r="A11" s="3" t="s">
        <v>174</v>
      </c>
      <c r="B11" s="2">
        <v>1617.8</v>
      </c>
      <c r="C11" s="2">
        <v>2356.5</v>
      </c>
    </row>
    <row r="12" spans="1:3" x14ac:dyDescent="0.3">
      <c r="A12" s="3" t="s">
        <v>189</v>
      </c>
      <c r="B12" s="2">
        <v>17728.3</v>
      </c>
      <c r="C12" s="2">
        <v>21430.7</v>
      </c>
    </row>
    <row r="13" spans="1:3" x14ac:dyDescent="0.3">
      <c r="A13" s="32" t="s">
        <v>35</v>
      </c>
      <c r="B13" s="2">
        <v>7149.3</v>
      </c>
      <c r="C13" s="2">
        <v>8014</v>
      </c>
    </row>
    <row r="14" spans="1:3" x14ac:dyDescent="0.3">
      <c r="A14" s="3" t="s">
        <v>140</v>
      </c>
      <c r="B14" s="2">
        <v>1420.5</v>
      </c>
      <c r="C14" s="2">
        <v>1591</v>
      </c>
    </row>
    <row r="15" spans="1:3" x14ac:dyDescent="0.3">
      <c r="A15" s="3" t="s">
        <v>175</v>
      </c>
      <c r="B15" s="2">
        <v>212300.79999999999</v>
      </c>
      <c r="C15" s="2">
        <v>260317.2</v>
      </c>
    </row>
    <row r="16" spans="1:3" x14ac:dyDescent="0.3">
      <c r="A16" s="3" t="s">
        <v>141</v>
      </c>
      <c r="B16" s="2"/>
      <c r="C16" s="2"/>
    </row>
    <row r="17" spans="1:3" x14ac:dyDescent="0.3">
      <c r="A17" s="3" t="s">
        <v>204</v>
      </c>
      <c r="B17" s="2">
        <v>10287.4</v>
      </c>
      <c r="C17" s="2">
        <v>15000.9</v>
      </c>
    </row>
    <row r="18" spans="1:3" x14ac:dyDescent="0.3">
      <c r="A18" s="32" t="s">
        <v>14</v>
      </c>
      <c r="B18" s="2">
        <v>117.3</v>
      </c>
      <c r="C18" s="2">
        <v>6648.5</v>
      </c>
    </row>
    <row r="19" spans="1:3" x14ac:dyDescent="0.3">
      <c r="A19" s="32" t="s">
        <v>54</v>
      </c>
      <c r="B19" s="2">
        <v>28775.3</v>
      </c>
      <c r="C19" s="2">
        <v>28973.5</v>
      </c>
    </row>
    <row r="20" spans="1:3" x14ac:dyDescent="0.3">
      <c r="A20" s="3" t="s">
        <v>205</v>
      </c>
      <c r="B20" s="2">
        <v>3202.5</v>
      </c>
      <c r="C20" s="2">
        <v>3272.3</v>
      </c>
    </row>
    <row r="21" spans="1:3" x14ac:dyDescent="0.3">
      <c r="A21" s="3" t="s">
        <v>206</v>
      </c>
      <c r="B21" s="2">
        <v>42382.5</v>
      </c>
      <c r="C21" s="2">
        <v>53895.199999999997</v>
      </c>
    </row>
    <row r="22" spans="1:3" x14ac:dyDescent="0.3">
      <c r="A22" s="3" t="s">
        <v>190</v>
      </c>
      <c r="B22" s="2">
        <v>244823.3</v>
      </c>
      <c r="C22" s="2">
        <v>254094.2</v>
      </c>
    </row>
    <row r="23" spans="1:3" x14ac:dyDescent="0.3">
      <c r="A23" s="3" t="s">
        <v>143</v>
      </c>
      <c r="B23" s="2">
        <v>6010.6</v>
      </c>
      <c r="C23" s="2">
        <v>5985</v>
      </c>
    </row>
    <row r="24" spans="1:3" x14ac:dyDescent="0.3">
      <c r="A24" s="3" t="s">
        <v>144</v>
      </c>
      <c r="B24" s="2"/>
      <c r="C24" s="2"/>
    </row>
    <row r="25" spans="1:3" x14ac:dyDescent="0.3">
      <c r="A25" s="32" t="s">
        <v>34</v>
      </c>
      <c r="B25" s="2">
        <v>6788.4</v>
      </c>
      <c r="C25" s="2">
        <v>5802.1</v>
      </c>
    </row>
    <row r="26" spans="1:3" x14ac:dyDescent="0.3">
      <c r="A26" s="3" t="s">
        <v>191</v>
      </c>
      <c r="B26" s="2">
        <v>7006.3</v>
      </c>
      <c r="C26" s="2">
        <v>5936.9</v>
      </c>
    </row>
    <row r="27" spans="1:3" x14ac:dyDescent="0.3">
      <c r="A27" s="3" t="s">
        <v>92</v>
      </c>
      <c r="B27" s="2">
        <v>106.8</v>
      </c>
      <c r="C27" s="2">
        <v>1331.2</v>
      </c>
    </row>
    <row r="28" spans="1:3" x14ac:dyDescent="0.3">
      <c r="A28" s="32" t="s">
        <v>57</v>
      </c>
      <c r="B28" s="2">
        <v>90.9</v>
      </c>
      <c r="C28" s="2">
        <v>123.4</v>
      </c>
    </row>
    <row r="29" spans="1:3" x14ac:dyDescent="0.3">
      <c r="A29" s="3" t="s">
        <v>178</v>
      </c>
      <c r="B29" s="2">
        <v>13992.4</v>
      </c>
      <c r="C29" s="2">
        <v>13193.6</v>
      </c>
    </row>
    <row r="30" spans="1:3" x14ac:dyDescent="0.3">
      <c r="A30" s="3" t="s">
        <v>150</v>
      </c>
      <c r="B30" s="2">
        <v>519509.6</v>
      </c>
      <c r="C30" s="2">
        <v>587485.19999999995</v>
      </c>
    </row>
    <row r="31" spans="1:3" x14ac:dyDescent="0.3">
      <c r="A31" s="3" t="s">
        <v>63</v>
      </c>
      <c r="B31" s="2"/>
      <c r="C31" s="2"/>
    </row>
    <row r="32" spans="1:3" x14ac:dyDescent="0.3">
      <c r="A32" s="3" t="s">
        <v>151</v>
      </c>
      <c r="B32" s="2"/>
      <c r="C32" s="2"/>
    </row>
    <row r="33" spans="1:3" x14ac:dyDescent="0.3">
      <c r="A33" s="3" t="s">
        <v>152</v>
      </c>
      <c r="B33" s="2">
        <v>328.5</v>
      </c>
      <c r="C33" s="2" t="s">
        <v>147</v>
      </c>
    </row>
    <row r="34" spans="1:3" x14ac:dyDescent="0.3">
      <c r="A34" s="3" t="s">
        <v>207</v>
      </c>
      <c r="B34" s="2">
        <v>234.3</v>
      </c>
      <c r="C34" s="2">
        <v>10.9</v>
      </c>
    </row>
    <row r="35" spans="1:3" x14ac:dyDescent="0.3">
      <c r="A35" s="3" t="s">
        <v>100</v>
      </c>
      <c r="B35" s="2">
        <v>9421.4</v>
      </c>
      <c r="C35" s="2">
        <v>7934.4</v>
      </c>
    </row>
    <row r="36" spans="1:3" x14ac:dyDescent="0.3">
      <c r="A36" s="3" t="s">
        <v>153</v>
      </c>
      <c r="B36" s="2">
        <v>1743.1</v>
      </c>
      <c r="C36" s="2">
        <v>1867.7</v>
      </c>
    </row>
    <row r="37" spans="1:3" x14ac:dyDescent="0.3">
      <c r="A37" s="3" t="s">
        <v>102</v>
      </c>
      <c r="B37" s="2">
        <v>4015.5</v>
      </c>
      <c r="C37" s="2">
        <v>7946.5</v>
      </c>
    </row>
    <row r="38" spans="1:3" x14ac:dyDescent="0.3">
      <c r="A38" s="3" t="s">
        <v>154</v>
      </c>
      <c r="B38" s="2">
        <v>9066</v>
      </c>
      <c r="C38" s="2">
        <v>10768.6</v>
      </c>
    </row>
    <row r="39" spans="1:3" x14ac:dyDescent="0.3">
      <c r="A39" s="3" t="s">
        <v>155</v>
      </c>
      <c r="B39" s="2">
        <v>10307.9</v>
      </c>
      <c r="C39" s="2">
        <v>11328.3</v>
      </c>
    </row>
    <row r="40" spans="1:3" x14ac:dyDescent="0.3">
      <c r="A40" s="3" t="s">
        <v>208</v>
      </c>
      <c r="B40" s="2">
        <v>5.5</v>
      </c>
      <c r="C40" s="2">
        <v>7004.1</v>
      </c>
    </row>
    <row r="41" spans="1:3" x14ac:dyDescent="0.3">
      <c r="A41" s="3" t="s">
        <v>180</v>
      </c>
      <c r="B41" s="2">
        <v>35122.199999999997</v>
      </c>
      <c r="C41" s="2">
        <v>46860.5</v>
      </c>
    </row>
    <row r="42" spans="1:3" x14ac:dyDescent="0.3">
      <c r="A42" s="3" t="s">
        <v>157</v>
      </c>
      <c r="B42" s="2"/>
      <c r="C42" s="2"/>
    </row>
    <row r="43" spans="1:3" x14ac:dyDescent="0.3">
      <c r="A43" s="3" t="s">
        <v>193</v>
      </c>
      <c r="B43" s="2">
        <v>19500</v>
      </c>
      <c r="C43" s="2">
        <v>12500</v>
      </c>
    </row>
    <row r="44" spans="1:3" x14ac:dyDescent="0.3">
      <c r="A44" s="3" t="s">
        <v>158</v>
      </c>
      <c r="B44" s="2">
        <v>663.1</v>
      </c>
      <c r="C44" s="2">
        <v>654</v>
      </c>
    </row>
    <row r="45" spans="1:3" x14ac:dyDescent="0.3">
      <c r="A45" s="3" t="s">
        <v>181</v>
      </c>
      <c r="B45" s="2">
        <v>8548.9</v>
      </c>
      <c r="C45" s="2">
        <v>8703.2999999999993</v>
      </c>
    </row>
    <row r="46" spans="1:3" x14ac:dyDescent="0.3">
      <c r="A46" s="3" t="s">
        <v>194</v>
      </c>
      <c r="B46" s="2">
        <v>1100.5</v>
      </c>
      <c r="C46" s="2">
        <v>403.4</v>
      </c>
    </row>
    <row r="47" spans="1:3" x14ac:dyDescent="0.3">
      <c r="A47" s="3" t="s">
        <v>209</v>
      </c>
      <c r="B47" s="2">
        <v>597.70000000000005</v>
      </c>
      <c r="C47" s="2">
        <v>612.9</v>
      </c>
    </row>
    <row r="48" spans="1:3" x14ac:dyDescent="0.3">
      <c r="A48" s="3" t="s">
        <v>182</v>
      </c>
      <c r="B48" s="2">
        <v>30410.2</v>
      </c>
      <c r="C48" s="2">
        <v>22873.599999999999</v>
      </c>
    </row>
    <row r="49" spans="1:3" x14ac:dyDescent="0.3">
      <c r="A49" s="3" t="s">
        <v>110</v>
      </c>
      <c r="B49" s="2"/>
      <c r="C49" s="2"/>
    </row>
    <row r="50" spans="1:3" x14ac:dyDescent="0.3">
      <c r="A50" s="3" t="s">
        <v>161</v>
      </c>
      <c r="B50" s="2">
        <v>3474.4</v>
      </c>
      <c r="C50" s="2">
        <v>3540.1</v>
      </c>
    </row>
    <row r="51" spans="1:3" x14ac:dyDescent="0.3">
      <c r="A51" s="3" t="s">
        <v>162</v>
      </c>
      <c r="B51" s="2">
        <v>2896.4</v>
      </c>
      <c r="C51" s="2">
        <v>3817.1</v>
      </c>
    </row>
    <row r="52" spans="1:3" x14ac:dyDescent="0.3">
      <c r="A52" s="3" t="s">
        <v>210</v>
      </c>
      <c r="B52" s="2">
        <v>1344</v>
      </c>
      <c r="C52" s="2">
        <v>1177.0999999999999</v>
      </c>
    </row>
    <row r="53" spans="1:3" x14ac:dyDescent="0.3">
      <c r="A53" s="32" t="s">
        <v>58</v>
      </c>
      <c r="B53" s="2">
        <v>23.7</v>
      </c>
      <c r="C53" s="2">
        <v>78.7</v>
      </c>
    </row>
    <row r="54" spans="1:3" x14ac:dyDescent="0.3">
      <c r="A54" s="3" t="s">
        <v>183</v>
      </c>
      <c r="B54" s="2">
        <v>7738.5</v>
      </c>
      <c r="C54" s="2">
        <v>8613</v>
      </c>
    </row>
    <row r="55" spans="1:3" x14ac:dyDescent="0.3">
      <c r="A55" s="3" t="s">
        <v>164</v>
      </c>
      <c r="B55" s="2"/>
      <c r="C55" s="2"/>
    </row>
    <row r="56" spans="1:3" x14ac:dyDescent="0.3">
      <c r="A56" s="3" t="s">
        <v>211</v>
      </c>
      <c r="B56" s="2"/>
      <c r="C56" s="2"/>
    </row>
    <row r="57" spans="1:3" x14ac:dyDescent="0.3">
      <c r="A57" s="7" t="s">
        <v>167</v>
      </c>
      <c r="B57" s="2">
        <v>247300.2</v>
      </c>
      <c r="C57" s="2">
        <v>258296.9</v>
      </c>
    </row>
    <row r="58" spans="1:3" x14ac:dyDescent="0.3">
      <c r="A58" s="3" t="s">
        <v>124</v>
      </c>
      <c r="B58" s="2">
        <v>57117.9</v>
      </c>
      <c r="C58" s="2">
        <v>54107.5</v>
      </c>
    </row>
    <row r="59" spans="1:3" x14ac:dyDescent="0.3">
      <c r="A59" s="3" t="s">
        <v>168</v>
      </c>
      <c r="B59" s="2">
        <v>142771</v>
      </c>
      <c r="C59" s="2">
        <v>197124.5</v>
      </c>
    </row>
    <row r="60" spans="1:3" x14ac:dyDescent="0.3">
      <c r="A60" s="3" t="s">
        <v>212</v>
      </c>
      <c r="B60" s="2" t="s">
        <v>147</v>
      </c>
      <c r="C60" s="2">
        <v>561.6</v>
      </c>
    </row>
    <row r="61" spans="1:3" x14ac:dyDescent="0.3">
      <c r="A61" s="3" t="s">
        <v>170</v>
      </c>
      <c r="B61" s="2">
        <v>-640.70000000000005</v>
      </c>
      <c r="C61" s="2">
        <v>-1191.0999999999999</v>
      </c>
    </row>
    <row r="62" spans="1:3" x14ac:dyDescent="0.3">
      <c r="A62" s="3" t="s">
        <v>213</v>
      </c>
      <c r="B62" s="2">
        <v>-918.1</v>
      </c>
      <c r="C62" s="2">
        <v>-918.1</v>
      </c>
    </row>
    <row r="63" spans="1:3" x14ac:dyDescent="0.3">
      <c r="A63" s="3" t="s">
        <v>202</v>
      </c>
      <c r="B63" s="2">
        <v>445630.3</v>
      </c>
      <c r="C63" s="2">
        <v>507981.3</v>
      </c>
    </row>
    <row r="64" spans="1:3" x14ac:dyDescent="0.3">
      <c r="A64" s="3" t="s">
        <v>165</v>
      </c>
      <c r="B64" s="2">
        <v>608.4</v>
      </c>
      <c r="C64" s="2">
        <v>1156.8</v>
      </c>
    </row>
    <row r="65" spans="1:3" x14ac:dyDescent="0.3">
      <c r="A65" s="3" t="s">
        <v>186</v>
      </c>
      <c r="B65" s="2">
        <v>446238.7</v>
      </c>
      <c r="C65" s="2">
        <v>509138.1</v>
      </c>
    </row>
    <row r="66" spans="1:3" x14ac:dyDescent="0.3">
      <c r="A66" s="3" t="s">
        <v>172</v>
      </c>
      <c r="B66" s="2">
        <v>519509.6</v>
      </c>
      <c r="C66" s="2">
        <v>587485.19999999995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9"/>
  <sheetViews>
    <sheetView topLeftCell="A47" workbookViewId="0">
      <selection activeCell="B65" sqref="B65"/>
    </sheetView>
  </sheetViews>
  <sheetFormatPr defaultRowHeight="14.4" x14ac:dyDescent="0.3"/>
  <cols>
    <col min="1" max="1" width="50.6640625" bestFit="1" customWidth="1"/>
    <col min="2" max="3" width="11.109375" bestFit="1" customWidth="1"/>
  </cols>
  <sheetData>
    <row r="1" spans="1:3" x14ac:dyDescent="0.3">
      <c r="A1" s="3"/>
      <c r="B1" s="2">
        <v>2006</v>
      </c>
      <c r="C1" s="2">
        <v>2007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117837.2</v>
      </c>
      <c r="C4" s="2">
        <v>94986.5</v>
      </c>
    </row>
    <row r="5" spans="1:3" x14ac:dyDescent="0.3">
      <c r="A5" s="3" t="s">
        <v>50</v>
      </c>
      <c r="B5" s="2">
        <v>1206.9000000000001</v>
      </c>
      <c r="C5" s="2">
        <v>1632.4</v>
      </c>
    </row>
    <row r="6" spans="1:3" x14ac:dyDescent="0.3">
      <c r="A6" s="32" t="s">
        <v>15</v>
      </c>
      <c r="B6" s="2">
        <v>67523.899999999994</v>
      </c>
      <c r="C6" s="2">
        <v>66688.399999999994</v>
      </c>
    </row>
    <row r="7" spans="1:3" x14ac:dyDescent="0.3">
      <c r="A7" s="32" t="s">
        <v>55</v>
      </c>
      <c r="B7" s="2">
        <v>8510.7999999999993</v>
      </c>
      <c r="C7" s="2">
        <v>11526.9</v>
      </c>
    </row>
    <row r="8" spans="1:3" x14ac:dyDescent="0.3">
      <c r="A8" s="3" t="s">
        <v>203</v>
      </c>
      <c r="B8" s="2">
        <v>31337</v>
      </c>
      <c r="C8" s="2">
        <v>42413.3</v>
      </c>
    </row>
    <row r="9" spans="1:3" x14ac:dyDescent="0.3">
      <c r="A9" s="3" t="s">
        <v>173</v>
      </c>
      <c r="B9" s="2">
        <v>252.3</v>
      </c>
      <c r="C9" s="2">
        <v>10.9</v>
      </c>
    </row>
    <row r="10" spans="1:3" x14ac:dyDescent="0.3">
      <c r="A10" s="3" t="s">
        <v>198</v>
      </c>
      <c r="B10" s="2">
        <v>256.89999999999998</v>
      </c>
      <c r="C10" s="2">
        <v>243.6</v>
      </c>
    </row>
    <row r="11" spans="1:3" x14ac:dyDescent="0.3">
      <c r="A11" s="3" t="s">
        <v>174</v>
      </c>
      <c r="B11" s="2">
        <v>2356.5</v>
      </c>
      <c r="C11" s="2">
        <v>1515.5</v>
      </c>
    </row>
    <row r="12" spans="1:3" x14ac:dyDescent="0.3">
      <c r="A12" s="3" t="s">
        <v>189</v>
      </c>
      <c r="B12" s="2">
        <v>21430.7</v>
      </c>
      <c r="C12" s="2">
        <v>23862.3</v>
      </c>
    </row>
    <row r="13" spans="1:3" x14ac:dyDescent="0.3">
      <c r="A13" s="32" t="s">
        <v>35</v>
      </c>
      <c r="B13" s="2">
        <v>8014</v>
      </c>
      <c r="C13" s="2">
        <v>5572.3</v>
      </c>
    </row>
    <row r="14" spans="1:3" x14ac:dyDescent="0.3">
      <c r="A14" s="3" t="s">
        <v>140</v>
      </c>
      <c r="B14" s="2">
        <v>1591</v>
      </c>
      <c r="C14" s="2">
        <v>1370.2</v>
      </c>
    </row>
    <row r="15" spans="1:3" x14ac:dyDescent="0.3">
      <c r="A15" s="3" t="s">
        <v>175</v>
      </c>
      <c r="B15" s="2">
        <v>260317.2</v>
      </c>
      <c r="C15" s="2">
        <v>249822.3</v>
      </c>
    </row>
    <row r="16" spans="1:3" x14ac:dyDescent="0.3">
      <c r="A16" s="3" t="s">
        <v>141</v>
      </c>
      <c r="B16" s="2"/>
      <c r="C16" s="2"/>
    </row>
    <row r="17" spans="1:3" x14ac:dyDescent="0.3">
      <c r="A17" s="3" t="s">
        <v>204</v>
      </c>
      <c r="B17" s="2">
        <v>15000.9</v>
      </c>
      <c r="C17" s="2">
        <v>22517.3</v>
      </c>
    </row>
    <row r="18" spans="1:3" x14ac:dyDescent="0.3">
      <c r="A18" s="32" t="s">
        <v>14</v>
      </c>
      <c r="B18" s="2">
        <v>6648.5</v>
      </c>
      <c r="C18" s="2">
        <v>1400.7</v>
      </c>
    </row>
    <row r="19" spans="1:3" x14ac:dyDescent="0.3">
      <c r="A19" s="32" t="s">
        <v>54</v>
      </c>
      <c r="B19" s="2">
        <v>28973.5</v>
      </c>
      <c r="C19" s="2">
        <v>8697.7000000000007</v>
      </c>
    </row>
    <row r="20" spans="1:3" x14ac:dyDescent="0.3">
      <c r="A20" s="3" t="s">
        <v>205</v>
      </c>
      <c r="B20" s="2">
        <v>3272.3</v>
      </c>
      <c r="C20" s="2">
        <v>3845.6</v>
      </c>
    </row>
    <row r="21" spans="1:3" x14ac:dyDescent="0.3">
      <c r="A21" s="3" t="s">
        <v>206</v>
      </c>
      <c r="B21" s="2">
        <v>53895.199999999997</v>
      </c>
      <c r="C21" s="2">
        <v>36461.300000000003</v>
      </c>
    </row>
    <row r="22" spans="1:3" x14ac:dyDescent="0.3">
      <c r="A22" s="3" t="s">
        <v>190</v>
      </c>
      <c r="B22" s="2">
        <v>254094.2</v>
      </c>
      <c r="C22" s="2">
        <v>260252.2</v>
      </c>
    </row>
    <row r="23" spans="1:3" x14ac:dyDescent="0.3">
      <c r="A23" s="3" t="s">
        <v>214</v>
      </c>
      <c r="B23" s="2"/>
      <c r="C23" s="2"/>
    </row>
    <row r="24" spans="1:3" x14ac:dyDescent="0.3">
      <c r="A24" s="3" t="s">
        <v>215</v>
      </c>
      <c r="B24" s="2">
        <v>5985</v>
      </c>
      <c r="C24" s="2">
        <v>5987.6</v>
      </c>
    </row>
    <row r="25" spans="1:3" x14ac:dyDescent="0.3">
      <c r="A25" s="3" t="s">
        <v>191</v>
      </c>
      <c r="B25" s="2">
        <v>5936.9</v>
      </c>
      <c r="C25" s="2">
        <v>7923.6</v>
      </c>
    </row>
    <row r="26" spans="1:3" x14ac:dyDescent="0.3">
      <c r="A26" s="3" t="s">
        <v>216</v>
      </c>
      <c r="B26" s="2">
        <v>11921.9</v>
      </c>
      <c r="C26" s="2">
        <v>13911.2</v>
      </c>
    </row>
    <row r="27" spans="1:3" x14ac:dyDescent="0.3">
      <c r="A27" s="3" t="s">
        <v>144</v>
      </c>
      <c r="B27" s="2"/>
      <c r="C27" s="2"/>
    </row>
    <row r="28" spans="1:3" x14ac:dyDescent="0.3">
      <c r="A28" s="32" t="s">
        <v>34</v>
      </c>
      <c r="B28" s="2">
        <v>5802.1</v>
      </c>
      <c r="C28" s="2">
        <v>7313.3</v>
      </c>
    </row>
    <row r="29" spans="1:3" x14ac:dyDescent="0.3">
      <c r="A29" s="3" t="s">
        <v>92</v>
      </c>
      <c r="B29" s="2">
        <v>1331.2</v>
      </c>
      <c r="C29" s="2">
        <v>2777.8</v>
      </c>
    </row>
    <row r="30" spans="1:3" x14ac:dyDescent="0.3">
      <c r="A30" s="32" t="s">
        <v>57</v>
      </c>
      <c r="B30" s="2">
        <v>123.4</v>
      </c>
      <c r="C30" s="2">
        <v>327.10000000000002</v>
      </c>
    </row>
    <row r="31" spans="1:3" x14ac:dyDescent="0.3">
      <c r="A31" s="3" t="s">
        <v>178</v>
      </c>
      <c r="B31" s="2">
        <v>7256.7</v>
      </c>
      <c r="C31" s="2">
        <v>10418.200000000001</v>
      </c>
    </row>
    <row r="32" spans="1:3" x14ac:dyDescent="0.3">
      <c r="A32" s="3" t="s">
        <v>150</v>
      </c>
      <c r="B32" s="2">
        <v>587485.19999999995</v>
      </c>
      <c r="C32" s="2">
        <v>570865.19999999995</v>
      </c>
    </row>
    <row r="33" spans="1:3" x14ac:dyDescent="0.3">
      <c r="A33" s="3" t="s">
        <v>63</v>
      </c>
      <c r="B33" s="2"/>
      <c r="C33" s="2"/>
    </row>
    <row r="34" spans="1:3" x14ac:dyDescent="0.3">
      <c r="A34" s="3" t="s">
        <v>151</v>
      </c>
      <c r="B34" s="2"/>
      <c r="C34" s="2"/>
    </row>
    <row r="35" spans="1:3" x14ac:dyDescent="0.3">
      <c r="A35" s="3" t="s">
        <v>207</v>
      </c>
      <c r="B35" s="2">
        <v>10.9</v>
      </c>
      <c r="C35" s="2">
        <v>249.3</v>
      </c>
    </row>
    <row r="36" spans="1:3" x14ac:dyDescent="0.3">
      <c r="A36" s="3" t="s">
        <v>217</v>
      </c>
      <c r="B36" s="2">
        <v>7934.4</v>
      </c>
      <c r="C36" s="2">
        <v>11574.9</v>
      </c>
    </row>
    <row r="37" spans="1:3" x14ac:dyDescent="0.3">
      <c r="A37" s="3" t="s">
        <v>153</v>
      </c>
      <c r="B37" s="2">
        <v>1867.7</v>
      </c>
      <c r="C37" s="2">
        <v>1503.4</v>
      </c>
    </row>
    <row r="38" spans="1:3" x14ac:dyDescent="0.3">
      <c r="A38" s="3" t="s">
        <v>102</v>
      </c>
      <c r="B38" s="2">
        <v>7946.5</v>
      </c>
      <c r="C38" s="2">
        <v>11126.1</v>
      </c>
    </row>
    <row r="39" spans="1:3" x14ac:dyDescent="0.3">
      <c r="A39" s="3" t="s">
        <v>218</v>
      </c>
      <c r="B39" s="2">
        <v>10768.6</v>
      </c>
      <c r="C39" s="2">
        <v>6256.7</v>
      </c>
    </row>
    <row r="40" spans="1:3" x14ac:dyDescent="0.3">
      <c r="A40" s="3" t="s">
        <v>155</v>
      </c>
      <c r="B40" s="2">
        <v>11328.3</v>
      </c>
      <c r="C40" s="2">
        <v>17714.8</v>
      </c>
    </row>
    <row r="41" spans="1:3" x14ac:dyDescent="0.3">
      <c r="A41" s="3" t="s">
        <v>208</v>
      </c>
      <c r="B41" s="2">
        <v>7004.1</v>
      </c>
      <c r="C41" s="2">
        <v>280.8</v>
      </c>
    </row>
    <row r="42" spans="1:3" x14ac:dyDescent="0.3">
      <c r="A42" s="3" t="s">
        <v>180</v>
      </c>
      <c r="B42" s="2">
        <v>46860.5</v>
      </c>
      <c r="C42" s="2">
        <v>48706</v>
      </c>
    </row>
    <row r="43" spans="1:3" x14ac:dyDescent="0.3">
      <c r="A43" s="3" t="s">
        <v>157</v>
      </c>
      <c r="B43" s="2"/>
      <c r="C43" s="2"/>
    </row>
    <row r="44" spans="1:3" x14ac:dyDescent="0.3">
      <c r="A44" s="3" t="s">
        <v>193</v>
      </c>
      <c r="B44" s="2">
        <v>12500</v>
      </c>
      <c r="C44" s="2">
        <v>12500</v>
      </c>
    </row>
    <row r="45" spans="1:3" x14ac:dyDescent="0.3">
      <c r="A45" s="3" t="s">
        <v>158</v>
      </c>
      <c r="B45" s="2">
        <v>654</v>
      </c>
      <c r="C45" s="2">
        <v>1722.2</v>
      </c>
    </row>
    <row r="46" spans="1:3" x14ac:dyDescent="0.3">
      <c r="A46" s="3" t="s">
        <v>181</v>
      </c>
      <c r="B46" s="2">
        <v>8703.2999999999993</v>
      </c>
      <c r="C46" s="2">
        <v>9410</v>
      </c>
    </row>
    <row r="47" spans="1:3" x14ac:dyDescent="0.3">
      <c r="A47" s="3" t="s">
        <v>194</v>
      </c>
      <c r="B47" s="2">
        <v>403.4</v>
      </c>
      <c r="C47" s="2" t="s">
        <v>147</v>
      </c>
    </row>
    <row r="48" spans="1:3" x14ac:dyDescent="0.3">
      <c r="A48" s="3" t="s">
        <v>209</v>
      </c>
      <c r="B48" s="2">
        <v>612.9</v>
      </c>
      <c r="C48" s="2">
        <v>652.29999999999995</v>
      </c>
    </row>
    <row r="49" spans="1:3" x14ac:dyDescent="0.3">
      <c r="A49" s="3" t="s">
        <v>182</v>
      </c>
      <c r="B49" s="2">
        <v>22873.599999999999</v>
      </c>
      <c r="C49" s="2">
        <v>24284.5</v>
      </c>
    </row>
    <row r="50" spans="1:3" x14ac:dyDescent="0.3">
      <c r="A50" s="3" t="s">
        <v>110</v>
      </c>
      <c r="B50" s="2"/>
      <c r="C50" s="2"/>
    </row>
    <row r="51" spans="1:3" x14ac:dyDescent="0.3">
      <c r="A51" s="3" t="s">
        <v>161</v>
      </c>
      <c r="B51" s="2">
        <v>3540.1</v>
      </c>
      <c r="C51" s="2">
        <v>3665.5</v>
      </c>
    </row>
    <row r="52" spans="1:3" x14ac:dyDescent="0.3">
      <c r="A52" s="3" t="s">
        <v>162</v>
      </c>
      <c r="B52" s="2">
        <v>3817.1</v>
      </c>
      <c r="C52" s="2">
        <v>2243</v>
      </c>
    </row>
    <row r="53" spans="1:3" x14ac:dyDescent="0.3">
      <c r="A53" s="3" t="s">
        <v>210</v>
      </c>
      <c r="B53" s="2">
        <v>1177.0999999999999</v>
      </c>
      <c r="C53" s="2">
        <v>1236.9000000000001</v>
      </c>
    </row>
    <row r="54" spans="1:3" x14ac:dyDescent="0.3">
      <c r="A54" s="32" t="s">
        <v>58</v>
      </c>
      <c r="B54" s="2">
        <v>78.7</v>
      </c>
      <c r="C54" s="2">
        <v>43.8</v>
      </c>
    </row>
    <row r="55" spans="1:3" x14ac:dyDescent="0.3">
      <c r="A55" s="3" t="s">
        <v>183</v>
      </c>
      <c r="B55" s="2">
        <v>8613</v>
      </c>
      <c r="C55" s="2">
        <v>7189.2</v>
      </c>
    </row>
    <row r="56" spans="1:3" x14ac:dyDescent="0.3">
      <c r="A56" s="3" t="s">
        <v>219</v>
      </c>
      <c r="B56" s="2">
        <v>78347.100000000006</v>
      </c>
      <c r="C56" s="2">
        <v>80179.7</v>
      </c>
    </row>
    <row r="57" spans="1:3" x14ac:dyDescent="0.3">
      <c r="A57" s="3" t="s">
        <v>164</v>
      </c>
      <c r="B57" s="2"/>
      <c r="C57" s="2"/>
    </row>
    <row r="58" spans="1:3" x14ac:dyDescent="0.3">
      <c r="A58" s="3" t="s">
        <v>211</v>
      </c>
      <c r="B58" s="2"/>
      <c r="C58" s="2"/>
    </row>
    <row r="59" spans="1:3" x14ac:dyDescent="0.3">
      <c r="A59" s="7" t="s">
        <v>167</v>
      </c>
      <c r="B59" s="2">
        <v>258296.9</v>
      </c>
      <c r="C59" s="2">
        <v>264271.09999999998</v>
      </c>
    </row>
    <row r="60" spans="1:3" x14ac:dyDescent="0.3">
      <c r="A60" s="3" t="s">
        <v>124</v>
      </c>
      <c r="B60" s="2">
        <v>54107.5</v>
      </c>
      <c r="C60" s="2">
        <v>53732.7</v>
      </c>
    </row>
    <row r="61" spans="1:3" x14ac:dyDescent="0.3">
      <c r="A61" s="3" t="s">
        <v>168</v>
      </c>
      <c r="B61" s="2">
        <v>197124.5</v>
      </c>
      <c r="C61" s="2">
        <v>218864.5</v>
      </c>
    </row>
    <row r="62" spans="1:3" x14ac:dyDescent="0.3">
      <c r="A62" s="3" t="s">
        <v>212</v>
      </c>
      <c r="B62" s="2">
        <v>561.6</v>
      </c>
      <c r="C62" s="2">
        <v>681</v>
      </c>
    </row>
    <row r="63" spans="1:3" x14ac:dyDescent="0.3">
      <c r="A63" s="3" t="s">
        <v>170</v>
      </c>
      <c r="B63" s="2">
        <v>-1191.0999999999999</v>
      </c>
      <c r="C63" s="2">
        <v>-1072.9000000000001</v>
      </c>
    </row>
    <row r="64" spans="1:3" x14ac:dyDescent="0.3">
      <c r="A64" s="3" t="s">
        <v>220</v>
      </c>
      <c r="B64" s="2"/>
      <c r="C64" s="2"/>
    </row>
    <row r="65" spans="1:3" x14ac:dyDescent="0.3">
      <c r="A65" s="3" t="s">
        <v>221</v>
      </c>
      <c r="B65" s="2">
        <v>-918.1</v>
      </c>
      <c r="C65" s="2">
        <v>-49385</v>
      </c>
    </row>
    <row r="66" spans="1:3" x14ac:dyDescent="0.3">
      <c r="A66" s="3" t="s">
        <v>202</v>
      </c>
      <c r="B66" s="2">
        <v>507981.3</v>
      </c>
      <c r="C66" s="2">
        <v>487091.4</v>
      </c>
    </row>
    <row r="67" spans="1:3" x14ac:dyDescent="0.3">
      <c r="A67" s="3" t="s">
        <v>165</v>
      </c>
      <c r="B67" s="2">
        <v>1156.8</v>
      </c>
      <c r="C67" s="2">
        <v>3594.1</v>
      </c>
    </row>
    <row r="68" spans="1:3" x14ac:dyDescent="0.3">
      <c r="A68" s="3" t="s">
        <v>186</v>
      </c>
      <c r="B68" s="2">
        <v>509138.1</v>
      </c>
      <c r="C68" s="2">
        <v>490685.5</v>
      </c>
    </row>
    <row r="69" spans="1:3" x14ac:dyDescent="0.3">
      <c r="A69" s="3" t="s">
        <v>172</v>
      </c>
      <c r="B69" s="2">
        <v>587485.19999999995</v>
      </c>
      <c r="C69" s="2">
        <v>570865.19999999995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7"/>
  <sheetViews>
    <sheetView topLeftCell="A43" workbookViewId="0"/>
  </sheetViews>
  <sheetFormatPr defaultRowHeight="14.4" x14ac:dyDescent="0.3"/>
  <cols>
    <col min="1" max="1" width="50.6640625" bestFit="1" customWidth="1"/>
    <col min="2" max="3" width="11.109375" bestFit="1" customWidth="1"/>
  </cols>
  <sheetData>
    <row r="1" spans="1:3" x14ac:dyDescent="0.3">
      <c r="A1" s="3" t="s">
        <v>133</v>
      </c>
      <c r="B1" s="2">
        <v>2007</v>
      </c>
      <c r="C1" s="2">
        <v>2008</v>
      </c>
    </row>
    <row r="2" spans="1:3" x14ac:dyDescent="0.3">
      <c r="A2" s="3" t="s">
        <v>134</v>
      </c>
      <c r="B2" s="2"/>
      <c r="C2" s="2"/>
    </row>
    <row r="3" spans="1:3" x14ac:dyDescent="0.3">
      <c r="A3" s="3" t="s">
        <v>135</v>
      </c>
      <c r="B3" s="2">
        <v>94986.5</v>
      </c>
      <c r="C3" s="2">
        <v>194613.8</v>
      </c>
    </row>
    <row r="4" spans="1:3" x14ac:dyDescent="0.3">
      <c r="A4" s="3" t="s">
        <v>50</v>
      </c>
      <c r="B4" s="2">
        <v>1632.4</v>
      </c>
      <c r="C4" s="2">
        <v>55.7</v>
      </c>
    </row>
    <row r="5" spans="1:3" x14ac:dyDescent="0.3">
      <c r="A5" s="32" t="s">
        <v>15</v>
      </c>
      <c r="B5" s="2">
        <v>66688.399999999994</v>
      </c>
      <c r="C5" s="2">
        <v>10898.7</v>
      </c>
    </row>
    <row r="6" spans="1:3" x14ac:dyDescent="0.3">
      <c r="A6" s="32" t="s">
        <v>55</v>
      </c>
      <c r="B6" s="2">
        <v>11526.9</v>
      </c>
      <c r="C6" s="2">
        <v>5882</v>
      </c>
    </row>
    <row r="7" spans="1:3" x14ac:dyDescent="0.3">
      <c r="A7" s="3" t="s">
        <v>203</v>
      </c>
      <c r="B7" s="2">
        <v>42413.3</v>
      </c>
      <c r="C7" s="2">
        <v>18496.599999999999</v>
      </c>
    </row>
    <row r="8" spans="1:3" x14ac:dyDescent="0.3">
      <c r="A8" s="3" t="s">
        <v>173</v>
      </c>
      <c r="B8" s="2">
        <v>10.9</v>
      </c>
      <c r="C8" s="2">
        <v>0.4</v>
      </c>
    </row>
    <row r="9" spans="1:3" x14ac:dyDescent="0.3">
      <c r="A9" s="3" t="s">
        <v>198</v>
      </c>
      <c r="B9" s="2">
        <v>243.6</v>
      </c>
      <c r="C9" s="2">
        <v>99.9</v>
      </c>
    </row>
    <row r="10" spans="1:3" x14ac:dyDescent="0.3">
      <c r="A10" s="3" t="s">
        <v>174</v>
      </c>
      <c r="B10" s="2">
        <v>1515.5</v>
      </c>
      <c r="C10" s="2">
        <v>1911.7</v>
      </c>
    </row>
    <row r="11" spans="1:3" x14ac:dyDescent="0.3">
      <c r="A11" s="3" t="s">
        <v>189</v>
      </c>
      <c r="B11" s="2">
        <v>23862.3</v>
      </c>
      <c r="C11" s="2">
        <v>14876.6</v>
      </c>
    </row>
    <row r="12" spans="1:3" x14ac:dyDescent="0.3">
      <c r="A12" s="32" t="s">
        <v>35</v>
      </c>
      <c r="B12" s="2">
        <v>5572.3</v>
      </c>
      <c r="C12" s="2">
        <v>3969.3</v>
      </c>
    </row>
    <row r="13" spans="1:3" x14ac:dyDescent="0.3">
      <c r="A13" s="3" t="s">
        <v>140</v>
      </c>
      <c r="B13" s="2">
        <v>1370.2</v>
      </c>
      <c r="C13" s="2">
        <v>1813.7</v>
      </c>
    </row>
    <row r="14" spans="1:3" x14ac:dyDescent="0.3">
      <c r="A14" s="3" t="s">
        <v>175</v>
      </c>
      <c r="B14" s="2">
        <v>249822.3</v>
      </c>
      <c r="C14" s="2">
        <v>252618.4</v>
      </c>
    </row>
    <row r="15" spans="1:3" x14ac:dyDescent="0.3">
      <c r="A15" s="3" t="s">
        <v>141</v>
      </c>
      <c r="B15" s="2"/>
      <c r="C15" s="2"/>
    </row>
    <row r="16" spans="1:3" x14ac:dyDescent="0.3">
      <c r="A16" s="3" t="s">
        <v>204</v>
      </c>
      <c r="B16" s="2">
        <v>22517.3</v>
      </c>
      <c r="C16" s="2">
        <v>18907.2</v>
      </c>
    </row>
    <row r="17" spans="1:3" x14ac:dyDescent="0.3">
      <c r="A17" s="32" t="s">
        <v>14</v>
      </c>
      <c r="B17" s="2">
        <v>1400.7</v>
      </c>
      <c r="C17" s="2">
        <v>2032.7</v>
      </c>
    </row>
    <row r="18" spans="1:3" x14ac:dyDescent="0.3">
      <c r="A18" s="32" t="s">
        <v>54</v>
      </c>
      <c r="B18" s="2">
        <v>8697.7000000000007</v>
      </c>
      <c r="C18" s="2">
        <v>15426.2</v>
      </c>
    </row>
    <row r="19" spans="1:3" x14ac:dyDescent="0.3">
      <c r="A19" s="3" t="s">
        <v>205</v>
      </c>
      <c r="B19" s="2">
        <v>3845.6</v>
      </c>
      <c r="C19" s="2">
        <v>3615.4</v>
      </c>
    </row>
    <row r="20" spans="1:3" x14ac:dyDescent="0.3">
      <c r="A20" s="3" t="s">
        <v>206</v>
      </c>
      <c r="B20" s="2">
        <v>36461.300000000003</v>
      </c>
      <c r="C20" s="2">
        <v>39981.5</v>
      </c>
    </row>
    <row r="21" spans="1:3" x14ac:dyDescent="0.3">
      <c r="A21" s="3" t="s">
        <v>190</v>
      </c>
      <c r="B21" s="2">
        <v>260252.2</v>
      </c>
      <c r="C21" s="2">
        <v>243645.4</v>
      </c>
    </row>
    <row r="22" spans="1:3" x14ac:dyDescent="0.3">
      <c r="A22" s="3" t="s">
        <v>214</v>
      </c>
      <c r="B22" s="2"/>
      <c r="C22" s="2"/>
    </row>
    <row r="23" spans="1:3" x14ac:dyDescent="0.3">
      <c r="A23" s="3" t="s">
        <v>215</v>
      </c>
      <c r="B23" s="2">
        <v>5987.6</v>
      </c>
      <c r="C23" s="2">
        <v>6044.4</v>
      </c>
    </row>
    <row r="24" spans="1:3" x14ac:dyDescent="0.3">
      <c r="A24" s="3" t="s">
        <v>191</v>
      </c>
      <c r="B24" s="2">
        <v>7923.6</v>
      </c>
      <c r="C24" s="2">
        <v>7125.8</v>
      </c>
    </row>
    <row r="25" spans="1:3" x14ac:dyDescent="0.3">
      <c r="A25" s="3" t="s">
        <v>216</v>
      </c>
      <c r="B25" s="2">
        <v>13911.2</v>
      </c>
      <c r="C25" s="2">
        <v>13170.2</v>
      </c>
    </row>
    <row r="26" spans="1:3" x14ac:dyDescent="0.3">
      <c r="A26" s="3" t="s">
        <v>144</v>
      </c>
      <c r="B26" s="2"/>
      <c r="C26" s="2"/>
    </row>
    <row r="27" spans="1:3" x14ac:dyDescent="0.3">
      <c r="A27" s="32" t="s">
        <v>34</v>
      </c>
      <c r="B27" s="2">
        <v>7313.3</v>
      </c>
      <c r="C27" s="2">
        <v>6636.9</v>
      </c>
    </row>
    <row r="28" spans="1:3" x14ac:dyDescent="0.3">
      <c r="A28" s="3" t="s">
        <v>92</v>
      </c>
      <c r="B28" s="2">
        <v>2777.8</v>
      </c>
      <c r="C28" s="2">
        <v>2767.2</v>
      </c>
    </row>
    <row r="29" spans="1:3" x14ac:dyDescent="0.3">
      <c r="A29" s="32" t="s">
        <v>57</v>
      </c>
      <c r="B29" s="2">
        <v>327.10000000000002</v>
      </c>
      <c r="C29" s="2">
        <v>97</v>
      </c>
    </row>
    <row r="30" spans="1:3" x14ac:dyDescent="0.3">
      <c r="A30" s="3" t="s">
        <v>178</v>
      </c>
      <c r="B30" s="2">
        <v>10418.200000000001</v>
      </c>
      <c r="C30" s="2">
        <v>9501.1</v>
      </c>
    </row>
    <row r="31" spans="1:3" x14ac:dyDescent="0.3">
      <c r="A31" s="3" t="s">
        <v>150</v>
      </c>
      <c r="B31" s="2">
        <v>570865.19999999995</v>
      </c>
      <c r="C31" s="2">
        <v>558916.6</v>
      </c>
    </row>
    <row r="32" spans="1:3" x14ac:dyDescent="0.3">
      <c r="A32" s="3" t="s">
        <v>63</v>
      </c>
      <c r="B32" s="2">
        <v>2007</v>
      </c>
      <c r="C32" s="2">
        <v>2008</v>
      </c>
    </row>
    <row r="33" spans="1:3" x14ac:dyDescent="0.3">
      <c r="A33" s="3" t="s">
        <v>151</v>
      </c>
      <c r="B33" s="2"/>
      <c r="C33" s="2"/>
    </row>
    <row r="34" spans="1:3" x14ac:dyDescent="0.3">
      <c r="A34" s="3" t="s">
        <v>207</v>
      </c>
      <c r="B34" s="2">
        <v>249.3</v>
      </c>
      <c r="C34" s="2">
        <v>85.2</v>
      </c>
    </row>
    <row r="35" spans="1:3" x14ac:dyDescent="0.3">
      <c r="A35" s="3" t="s">
        <v>100</v>
      </c>
      <c r="B35" s="2">
        <v>11574.9</v>
      </c>
      <c r="C35" s="2">
        <v>5553.2</v>
      </c>
    </row>
    <row r="36" spans="1:3" x14ac:dyDescent="0.3">
      <c r="A36" s="3" t="s">
        <v>153</v>
      </c>
      <c r="B36" s="2">
        <v>1503.4</v>
      </c>
      <c r="C36" s="2">
        <v>489.9</v>
      </c>
    </row>
    <row r="37" spans="1:3" x14ac:dyDescent="0.3">
      <c r="A37" s="3" t="s">
        <v>102</v>
      </c>
      <c r="B37" s="2">
        <v>11126.1</v>
      </c>
      <c r="C37" s="2">
        <v>9331.7999999999993</v>
      </c>
    </row>
    <row r="38" spans="1:3" x14ac:dyDescent="0.3">
      <c r="A38" s="3" t="s">
        <v>222</v>
      </c>
      <c r="B38" s="2" t="s">
        <v>147</v>
      </c>
      <c r="C38" s="2">
        <v>15369.7</v>
      </c>
    </row>
    <row r="39" spans="1:3" x14ac:dyDescent="0.3">
      <c r="A39" s="3" t="s">
        <v>218</v>
      </c>
      <c r="B39" s="2">
        <v>6256.7</v>
      </c>
      <c r="C39" s="2">
        <v>7998.8</v>
      </c>
    </row>
    <row r="40" spans="1:3" x14ac:dyDescent="0.3">
      <c r="A40" s="3" t="s">
        <v>155</v>
      </c>
      <c r="B40" s="2">
        <v>17714.8</v>
      </c>
      <c r="C40" s="2">
        <v>9755.7999999999993</v>
      </c>
    </row>
    <row r="41" spans="1:3" x14ac:dyDescent="0.3">
      <c r="A41" s="3" t="s">
        <v>223</v>
      </c>
      <c r="B41" s="2">
        <v>280.8</v>
      </c>
      <c r="C41" s="2">
        <v>8222.4</v>
      </c>
    </row>
    <row r="42" spans="1:3" x14ac:dyDescent="0.3">
      <c r="A42" s="3" t="s">
        <v>180</v>
      </c>
      <c r="B42" s="2">
        <v>48706</v>
      </c>
      <c r="C42" s="2">
        <v>56806.8</v>
      </c>
    </row>
    <row r="43" spans="1:3" x14ac:dyDescent="0.3">
      <c r="A43" s="3" t="s">
        <v>157</v>
      </c>
      <c r="B43" s="2"/>
      <c r="C43" s="2"/>
    </row>
    <row r="44" spans="1:3" x14ac:dyDescent="0.3">
      <c r="A44" s="3" t="s">
        <v>193</v>
      </c>
      <c r="B44" s="2">
        <v>12500</v>
      </c>
      <c r="C44" s="2">
        <v>4500</v>
      </c>
    </row>
    <row r="45" spans="1:3" x14ac:dyDescent="0.3">
      <c r="A45" s="3" t="s">
        <v>158</v>
      </c>
      <c r="B45" s="2">
        <v>1722.2</v>
      </c>
      <c r="C45" s="2">
        <v>1420.5</v>
      </c>
    </row>
    <row r="46" spans="1:3" x14ac:dyDescent="0.3">
      <c r="A46" s="3" t="s">
        <v>181</v>
      </c>
      <c r="B46" s="2">
        <v>9410</v>
      </c>
      <c r="C46" s="2">
        <v>9548.2000000000007</v>
      </c>
    </row>
    <row r="47" spans="1:3" x14ac:dyDescent="0.3">
      <c r="A47" s="3" t="s">
        <v>209</v>
      </c>
      <c r="B47" s="2">
        <v>652.29999999999995</v>
      </c>
      <c r="C47" s="2">
        <v>722.3</v>
      </c>
    </row>
    <row r="48" spans="1:3" x14ac:dyDescent="0.3">
      <c r="A48" s="3" t="s">
        <v>182</v>
      </c>
      <c r="B48" s="2">
        <v>24284.5</v>
      </c>
      <c r="C48" s="2">
        <v>16191</v>
      </c>
    </row>
    <row r="49" spans="1:3" x14ac:dyDescent="0.3">
      <c r="A49" s="3" t="s">
        <v>110</v>
      </c>
      <c r="B49" s="2"/>
      <c r="C49" s="2"/>
    </row>
    <row r="50" spans="1:3" x14ac:dyDescent="0.3">
      <c r="A50" s="3" t="s">
        <v>161</v>
      </c>
      <c r="B50" s="2">
        <v>3665.5</v>
      </c>
      <c r="C50" s="2">
        <v>3701.6</v>
      </c>
    </row>
    <row r="51" spans="1:3" x14ac:dyDescent="0.3">
      <c r="A51" s="3" t="s">
        <v>162</v>
      </c>
      <c r="B51" s="2">
        <v>2243</v>
      </c>
      <c r="C51" s="2">
        <v>1484.5</v>
      </c>
    </row>
    <row r="52" spans="1:3" x14ac:dyDescent="0.3">
      <c r="A52" s="3" t="s">
        <v>210</v>
      </c>
      <c r="B52" s="2">
        <v>1236.9000000000001</v>
      </c>
      <c r="C52" s="2">
        <v>316.5</v>
      </c>
    </row>
    <row r="53" spans="1:3" x14ac:dyDescent="0.3">
      <c r="A53" s="32" t="s">
        <v>58</v>
      </c>
      <c r="B53" s="2">
        <v>43.8</v>
      </c>
      <c r="C53" s="2">
        <v>43.7</v>
      </c>
    </row>
    <row r="54" spans="1:3" x14ac:dyDescent="0.3">
      <c r="A54" s="3" t="s">
        <v>183</v>
      </c>
      <c r="B54" s="2">
        <v>7189.2</v>
      </c>
      <c r="C54" s="2">
        <v>5546.3</v>
      </c>
    </row>
    <row r="55" spans="1:3" x14ac:dyDescent="0.3">
      <c r="A55" s="3" t="s">
        <v>219</v>
      </c>
      <c r="B55" s="2">
        <v>80179.7</v>
      </c>
      <c r="C55" s="2">
        <v>78544.100000000006</v>
      </c>
    </row>
    <row r="56" spans="1:3" x14ac:dyDescent="0.3">
      <c r="A56" s="3" t="s">
        <v>164</v>
      </c>
      <c r="B56" s="2"/>
      <c r="C56" s="2"/>
    </row>
    <row r="57" spans="1:3" x14ac:dyDescent="0.3">
      <c r="A57" s="3" t="s">
        <v>211</v>
      </c>
      <c r="B57" s="2"/>
      <c r="C57" s="2"/>
    </row>
    <row r="58" spans="1:3" x14ac:dyDescent="0.3">
      <c r="A58" s="7" t="s">
        <v>167</v>
      </c>
      <c r="B58" s="2">
        <v>264271.09999999998</v>
      </c>
      <c r="C58" s="2">
        <v>256254.4</v>
      </c>
    </row>
    <row r="59" spans="1:3" x14ac:dyDescent="0.3">
      <c r="A59" s="3" t="s">
        <v>124</v>
      </c>
      <c r="B59" s="2">
        <v>53732.7</v>
      </c>
      <c r="C59" s="2">
        <v>49875.199999999997</v>
      </c>
    </row>
    <row r="60" spans="1:3" x14ac:dyDescent="0.3">
      <c r="A60" s="3" t="s">
        <v>168</v>
      </c>
      <c r="B60" s="2">
        <v>218864.5</v>
      </c>
      <c r="C60" s="2">
        <v>170053.7</v>
      </c>
    </row>
    <row r="61" spans="1:3" x14ac:dyDescent="0.3">
      <c r="A61" s="3" t="s">
        <v>224</v>
      </c>
      <c r="B61" s="2">
        <v>681</v>
      </c>
      <c r="C61" s="2">
        <v>-287.3</v>
      </c>
    </row>
    <row r="62" spans="1:3" x14ac:dyDescent="0.3">
      <c r="A62" s="3" t="s">
        <v>170</v>
      </c>
      <c r="B62" s="2">
        <v>-1072.9000000000001</v>
      </c>
      <c r="C62" s="2">
        <v>481.1</v>
      </c>
    </row>
    <row r="63" spans="1:3" x14ac:dyDescent="0.3">
      <c r="A63" s="3" t="s">
        <v>225</v>
      </c>
      <c r="B63" s="2">
        <v>-49385</v>
      </c>
      <c r="C63" s="2" t="s">
        <v>147</v>
      </c>
    </row>
    <row r="64" spans="1:3" x14ac:dyDescent="0.3">
      <c r="A64" s="3" t="s">
        <v>202</v>
      </c>
      <c r="B64" s="2">
        <v>487091.4</v>
      </c>
      <c r="C64" s="2">
        <v>476377.1</v>
      </c>
    </row>
    <row r="65" spans="1:3" x14ac:dyDescent="0.3">
      <c r="A65" s="3" t="s">
        <v>165</v>
      </c>
      <c r="B65" s="2">
        <v>3594.1</v>
      </c>
      <c r="C65" s="2">
        <v>3995.4</v>
      </c>
    </row>
    <row r="66" spans="1:3" x14ac:dyDescent="0.3">
      <c r="A66" s="3" t="s">
        <v>186</v>
      </c>
      <c r="B66" s="2">
        <v>490685.5</v>
      </c>
      <c r="C66" s="2">
        <v>480372.5</v>
      </c>
    </row>
    <row r="67" spans="1:3" x14ac:dyDescent="0.3">
      <c r="A67" s="3" t="s">
        <v>172</v>
      </c>
      <c r="B67" s="2">
        <v>570865.19999999995</v>
      </c>
      <c r="C67" s="2">
        <v>558916.6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8"/>
  <sheetViews>
    <sheetView topLeftCell="A45" workbookViewId="0">
      <selection activeCell="A68" sqref="A68"/>
    </sheetView>
  </sheetViews>
  <sheetFormatPr defaultRowHeight="14.4" x14ac:dyDescent="0.3"/>
  <cols>
    <col min="1" max="1" width="63.33203125" bestFit="1" customWidth="1"/>
    <col min="2" max="3" width="11.109375" bestFit="1" customWidth="1"/>
  </cols>
  <sheetData>
    <row r="1" spans="1:3" x14ac:dyDescent="0.3">
      <c r="A1" s="3"/>
      <c r="B1" s="2">
        <v>2008</v>
      </c>
      <c r="C1" s="2">
        <v>2009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194613.8</v>
      </c>
      <c r="C4" s="2">
        <v>171276.3</v>
      </c>
    </row>
    <row r="5" spans="1:3" x14ac:dyDescent="0.3">
      <c r="A5" s="3" t="s">
        <v>50</v>
      </c>
      <c r="B5" s="2">
        <v>55.7</v>
      </c>
      <c r="C5" s="2">
        <v>186.1</v>
      </c>
    </row>
    <row r="6" spans="1:3" x14ac:dyDescent="0.3">
      <c r="A6" s="32" t="s">
        <v>15</v>
      </c>
      <c r="B6" s="2">
        <v>10898.7</v>
      </c>
      <c r="C6" s="2">
        <v>14389.9</v>
      </c>
    </row>
    <row r="7" spans="1:3" x14ac:dyDescent="0.3">
      <c r="A7" s="32" t="s">
        <v>55</v>
      </c>
      <c r="B7" s="2">
        <v>5882</v>
      </c>
      <c r="C7" s="2">
        <v>9944.7999999999993</v>
      </c>
    </row>
    <row r="8" spans="1:3" x14ac:dyDescent="0.3">
      <c r="A8" s="3" t="s">
        <v>173</v>
      </c>
      <c r="B8" s="2">
        <v>0.4</v>
      </c>
      <c r="C8" s="2">
        <v>12.5</v>
      </c>
    </row>
    <row r="9" spans="1:3" x14ac:dyDescent="0.3">
      <c r="A9" s="3" t="s">
        <v>203</v>
      </c>
      <c r="B9" s="2">
        <v>18496.599999999999</v>
      </c>
      <c r="C9" s="2">
        <v>35369.800000000003</v>
      </c>
    </row>
    <row r="10" spans="1:3" x14ac:dyDescent="0.3">
      <c r="A10" s="3" t="s">
        <v>198</v>
      </c>
      <c r="B10" s="2">
        <v>99.9</v>
      </c>
      <c r="C10" s="2">
        <v>121.3</v>
      </c>
    </row>
    <row r="11" spans="1:3" x14ac:dyDescent="0.3">
      <c r="A11" s="3" t="s">
        <v>174</v>
      </c>
      <c r="B11" s="2">
        <v>1911.7</v>
      </c>
      <c r="C11" s="2">
        <v>1850</v>
      </c>
    </row>
    <row r="12" spans="1:3" x14ac:dyDescent="0.3">
      <c r="A12" s="3" t="s">
        <v>75</v>
      </c>
      <c r="B12" s="2">
        <v>14876.6</v>
      </c>
      <c r="C12" s="2">
        <v>20913.8</v>
      </c>
    </row>
    <row r="13" spans="1:3" x14ac:dyDescent="0.3">
      <c r="A13" s="32" t="s">
        <v>32</v>
      </c>
      <c r="B13" s="2">
        <v>3969.3</v>
      </c>
      <c r="C13" s="2">
        <v>4370.3</v>
      </c>
    </row>
    <row r="14" spans="1:3" x14ac:dyDescent="0.3">
      <c r="A14" s="3" t="s">
        <v>140</v>
      </c>
      <c r="B14" s="2">
        <v>1813.7</v>
      </c>
      <c r="C14" s="2">
        <v>1368.9</v>
      </c>
    </row>
    <row r="15" spans="1:3" x14ac:dyDescent="0.3">
      <c r="A15" s="3" t="s">
        <v>175</v>
      </c>
      <c r="B15" s="2">
        <v>252618.4</v>
      </c>
      <c r="C15" s="2">
        <v>259803.7</v>
      </c>
    </row>
    <row r="16" spans="1:3" x14ac:dyDescent="0.3">
      <c r="A16" s="3" t="s">
        <v>141</v>
      </c>
      <c r="B16" s="2"/>
      <c r="C16" s="2"/>
    </row>
    <row r="17" spans="1:3" x14ac:dyDescent="0.3">
      <c r="A17" s="3" t="s">
        <v>204</v>
      </c>
      <c r="B17" s="2">
        <v>18907.2</v>
      </c>
      <c r="C17" s="2">
        <v>17871.2</v>
      </c>
    </row>
    <row r="18" spans="1:3" x14ac:dyDescent="0.3">
      <c r="A18" s="32" t="s">
        <v>14</v>
      </c>
      <c r="B18" s="2">
        <v>2032.7</v>
      </c>
      <c r="C18" s="2">
        <v>1358.1</v>
      </c>
    </row>
    <row r="19" spans="1:3" x14ac:dyDescent="0.3">
      <c r="A19" s="32" t="s">
        <v>54</v>
      </c>
      <c r="B19" s="2">
        <v>15426.2</v>
      </c>
      <c r="C19" s="2">
        <v>15553.2</v>
      </c>
    </row>
    <row r="20" spans="1:3" x14ac:dyDescent="0.3">
      <c r="A20" s="3" t="s">
        <v>205</v>
      </c>
      <c r="B20" s="2">
        <v>3615.4</v>
      </c>
      <c r="C20" s="2">
        <v>3063</v>
      </c>
    </row>
    <row r="21" spans="1:3" x14ac:dyDescent="0.3">
      <c r="A21" s="3" t="s">
        <v>206</v>
      </c>
      <c r="B21" s="2">
        <v>39981.5</v>
      </c>
      <c r="C21" s="2">
        <v>37845.5</v>
      </c>
    </row>
    <row r="22" spans="1:3" x14ac:dyDescent="0.3">
      <c r="A22" s="3" t="s">
        <v>190</v>
      </c>
      <c r="B22" s="2">
        <v>243645.4</v>
      </c>
      <c r="C22" s="2">
        <v>273674.8</v>
      </c>
    </row>
    <row r="23" spans="1:3" x14ac:dyDescent="0.3">
      <c r="A23" s="3" t="s">
        <v>214</v>
      </c>
      <c r="B23" s="2"/>
      <c r="C23" s="2"/>
    </row>
    <row r="24" spans="1:3" x14ac:dyDescent="0.3">
      <c r="A24" s="3" t="s">
        <v>215</v>
      </c>
      <c r="B24" s="2">
        <v>6044.4</v>
      </c>
      <c r="C24" s="2">
        <v>5931.3</v>
      </c>
    </row>
    <row r="25" spans="1:3" x14ac:dyDescent="0.3">
      <c r="A25" s="3" t="s">
        <v>191</v>
      </c>
      <c r="B25" s="2">
        <v>7125.8</v>
      </c>
      <c r="C25" s="2">
        <v>6458.6</v>
      </c>
    </row>
    <row r="26" spans="1:3" x14ac:dyDescent="0.3">
      <c r="A26" s="3" t="s">
        <v>216</v>
      </c>
      <c r="B26" s="2">
        <v>13170.2</v>
      </c>
      <c r="C26" s="2">
        <v>12389.9</v>
      </c>
    </row>
    <row r="27" spans="1:3" x14ac:dyDescent="0.3">
      <c r="A27" s="3" t="s">
        <v>144</v>
      </c>
      <c r="B27" s="2"/>
      <c r="C27" s="2"/>
    </row>
    <row r="28" spans="1:3" x14ac:dyDescent="0.3">
      <c r="A28" s="32" t="s">
        <v>31</v>
      </c>
      <c r="B28" s="2">
        <v>6636.9</v>
      </c>
      <c r="C28" s="2">
        <v>7988.3</v>
      </c>
    </row>
    <row r="29" spans="1:3" x14ac:dyDescent="0.3">
      <c r="A29" s="3" t="s">
        <v>92</v>
      </c>
      <c r="B29" s="2">
        <v>2767.2</v>
      </c>
      <c r="C29" s="2">
        <v>2733.1</v>
      </c>
    </row>
    <row r="30" spans="1:3" x14ac:dyDescent="0.3">
      <c r="A30" s="32" t="s">
        <v>57</v>
      </c>
      <c r="B30" s="2">
        <v>97</v>
      </c>
      <c r="C30" s="2">
        <v>260.89999999999998</v>
      </c>
    </row>
    <row r="31" spans="1:3" x14ac:dyDescent="0.3">
      <c r="A31" s="3" t="s">
        <v>178</v>
      </c>
      <c r="B31" s="2">
        <v>9501.1</v>
      </c>
      <c r="C31" s="2">
        <v>10982.3</v>
      </c>
    </row>
    <row r="32" spans="1:3" x14ac:dyDescent="0.3">
      <c r="A32" s="3" t="s">
        <v>150</v>
      </c>
      <c r="B32" s="2">
        <v>558916.6</v>
      </c>
      <c r="C32" s="2">
        <v>594696.19999999995</v>
      </c>
    </row>
    <row r="33" spans="1:3" x14ac:dyDescent="0.3">
      <c r="A33" s="3" t="s">
        <v>63</v>
      </c>
      <c r="B33" s="2"/>
      <c r="C33" s="2"/>
    </row>
    <row r="34" spans="1:3" x14ac:dyDescent="0.3">
      <c r="A34" s="3" t="s">
        <v>151</v>
      </c>
      <c r="B34" s="2"/>
      <c r="C34" s="2"/>
    </row>
    <row r="35" spans="1:3" x14ac:dyDescent="0.3">
      <c r="A35" s="3" t="s">
        <v>207</v>
      </c>
      <c r="B35" s="2">
        <v>85.2</v>
      </c>
      <c r="C35" s="2" t="s">
        <v>147</v>
      </c>
    </row>
    <row r="36" spans="1:3" x14ac:dyDescent="0.3">
      <c r="A36" s="3" t="s">
        <v>100</v>
      </c>
      <c r="B36" s="2">
        <v>5553.2</v>
      </c>
      <c r="C36" s="2">
        <v>10905.9</v>
      </c>
    </row>
    <row r="37" spans="1:3" x14ac:dyDescent="0.3">
      <c r="A37" s="3" t="s">
        <v>153</v>
      </c>
      <c r="B37" s="2">
        <v>489.9</v>
      </c>
      <c r="C37" s="2">
        <v>783</v>
      </c>
    </row>
    <row r="38" spans="1:3" x14ac:dyDescent="0.3">
      <c r="A38" s="3" t="s">
        <v>102</v>
      </c>
      <c r="B38" s="2">
        <v>9331.7999999999993</v>
      </c>
      <c r="C38" s="2">
        <v>8800.2999999999993</v>
      </c>
    </row>
    <row r="39" spans="1:3" x14ac:dyDescent="0.3">
      <c r="A39" s="3" t="s">
        <v>226</v>
      </c>
      <c r="B39" s="2">
        <v>2215.8000000000002</v>
      </c>
      <c r="C39" s="2">
        <v>9317</v>
      </c>
    </row>
    <row r="40" spans="1:3" x14ac:dyDescent="0.3">
      <c r="A40" s="3" t="s">
        <v>227</v>
      </c>
      <c r="B40" s="2">
        <v>15369.7</v>
      </c>
      <c r="C40" s="2">
        <v>6818.3</v>
      </c>
    </row>
    <row r="41" spans="1:3" x14ac:dyDescent="0.3">
      <c r="A41" s="3" t="s">
        <v>218</v>
      </c>
      <c r="B41" s="2">
        <v>7998.8</v>
      </c>
      <c r="C41" s="2">
        <v>28924.3</v>
      </c>
    </row>
    <row r="42" spans="1:3" x14ac:dyDescent="0.3">
      <c r="A42" s="3" t="s">
        <v>155</v>
      </c>
      <c r="B42" s="2">
        <v>7540</v>
      </c>
      <c r="C42" s="2">
        <v>12635.2</v>
      </c>
    </row>
    <row r="43" spans="1:3" x14ac:dyDescent="0.3">
      <c r="A43" s="3" t="s">
        <v>223</v>
      </c>
      <c r="B43" s="2">
        <v>8222.4</v>
      </c>
      <c r="C43" s="2">
        <v>949.3</v>
      </c>
    </row>
    <row r="44" spans="1:3" x14ac:dyDescent="0.3">
      <c r="A44" s="3" t="s">
        <v>180</v>
      </c>
      <c r="B44" s="2">
        <v>56806.8</v>
      </c>
      <c r="C44" s="2">
        <v>79133.3</v>
      </c>
    </row>
    <row r="45" spans="1:3" x14ac:dyDescent="0.3">
      <c r="A45" s="3" t="s">
        <v>157</v>
      </c>
      <c r="B45" s="2"/>
      <c r="C45" s="2"/>
    </row>
    <row r="46" spans="1:3" x14ac:dyDescent="0.3">
      <c r="A46" s="3" t="s">
        <v>193</v>
      </c>
      <c r="B46" s="2">
        <v>4500</v>
      </c>
      <c r="C46" s="2">
        <v>4500</v>
      </c>
    </row>
    <row r="47" spans="1:3" x14ac:dyDescent="0.3">
      <c r="A47" s="3" t="s">
        <v>158</v>
      </c>
      <c r="B47" s="2">
        <v>1420.5</v>
      </c>
      <c r="C47" s="2">
        <v>578.6</v>
      </c>
    </row>
    <row r="48" spans="1:3" x14ac:dyDescent="0.3">
      <c r="A48" s="3" t="s">
        <v>181</v>
      </c>
      <c r="B48" s="2">
        <v>9548.2000000000007</v>
      </c>
      <c r="C48" s="2">
        <v>5602.4</v>
      </c>
    </row>
    <row r="49" spans="1:3" x14ac:dyDescent="0.3">
      <c r="A49" s="3" t="s">
        <v>209</v>
      </c>
      <c r="B49" s="2">
        <v>722.3</v>
      </c>
      <c r="C49" s="2">
        <v>707.5</v>
      </c>
    </row>
    <row r="50" spans="1:3" x14ac:dyDescent="0.3">
      <c r="A50" s="3" t="s">
        <v>182</v>
      </c>
      <c r="B50" s="2">
        <v>16191</v>
      </c>
      <c r="C50" s="2">
        <v>11388.5</v>
      </c>
    </row>
    <row r="51" spans="1:3" x14ac:dyDescent="0.3">
      <c r="A51" s="3" t="s">
        <v>110</v>
      </c>
      <c r="B51" s="2"/>
      <c r="C51" s="2"/>
    </row>
    <row r="52" spans="1:3" x14ac:dyDescent="0.3">
      <c r="A52" s="3" t="s">
        <v>161</v>
      </c>
      <c r="B52" s="2">
        <v>3701.6</v>
      </c>
      <c r="C52" s="2">
        <v>3797</v>
      </c>
    </row>
    <row r="53" spans="1:3" x14ac:dyDescent="0.3">
      <c r="A53" s="3" t="s">
        <v>162</v>
      </c>
      <c r="B53" s="2">
        <v>1484.5</v>
      </c>
      <c r="C53" s="2">
        <v>1006</v>
      </c>
    </row>
    <row r="54" spans="1:3" x14ac:dyDescent="0.3">
      <c r="A54" s="3" t="s">
        <v>210</v>
      </c>
      <c r="B54" s="2">
        <v>316.5</v>
      </c>
      <c r="C54" s="2">
        <v>185.7</v>
      </c>
    </row>
    <row r="55" spans="1:3" x14ac:dyDescent="0.3">
      <c r="A55" s="32" t="s">
        <v>58</v>
      </c>
      <c r="B55" s="2">
        <v>43.7</v>
      </c>
      <c r="C55" s="2">
        <v>137.19999999999999</v>
      </c>
    </row>
    <row r="56" spans="1:3" x14ac:dyDescent="0.3">
      <c r="A56" s="3" t="s">
        <v>183</v>
      </c>
      <c r="B56" s="2">
        <v>5546.3</v>
      </c>
      <c r="C56" s="2">
        <v>5125.8999999999996</v>
      </c>
    </row>
    <row r="57" spans="1:3" x14ac:dyDescent="0.3">
      <c r="A57" s="3" t="s">
        <v>219</v>
      </c>
      <c r="B57" s="2">
        <v>78544.100000000006</v>
      </c>
      <c r="C57" s="2">
        <v>95647.7</v>
      </c>
    </row>
    <row r="58" spans="1:3" x14ac:dyDescent="0.3">
      <c r="A58" s="3" t="s">
        <v>164</v>
      </c>
      <c r="B58" s="2"/>
      <c r="C58" s="2"/>
    </row>
    <row r="59" spans="1:3" x14ac:dyDescent="0.3">
      <c r="A59" s="3" t="s">
        <v>211</v>
      </c>
      <c r="B59" s="2"/>
      <c r="C59" s="2"/>
    </row>
    <row r="60" spans="1:3" x14ac:dyDescent="0.3">
      <c r="A60" s="7" t="s">
        <v>167</v>
      </c>
      <c r="B60" s="2">
        <v>256254.4</v>
      </c>
      <c r="C60" s="2">
        <v>259027.1</v>
      </c>
    </row>
    <row r="61" spans="1:3" x14ac:dyDescent="0.3">
      <c r="A61" s="3" t="s">
        <v>124</v>
      </c>
      <c r="B61" s="2">
        <v>49875.199999999997</v>
      </c>
      <c r="C61" s="2">
        <v>55486</v>
      </c>
    </row>
    <row r="62" spans="1:3" x14ac:dyDescent="0.3">
      <c r="A62" s="3" t="s">
        <v>168</v>
      </c>
      <c r="B62" s="2">
        <v>170053.7</v>
      </c>
      <c r="C62" s="2">
        <v>181882.7</v>
      </c>
    </row>
    <row r="63" spans="1:3" x14ac:dyDescent="0.3">
      <c r="A63" s="3" t="s">
        <v>224</v>
      </c>
      <c r="B63" s="2">
        <v>-287.3</v>
      </c>
      <c r="C63" s="2">
        <v>453.6</v>
      </c>
    </row>
    <row r="64" spans="1:3" x14ac:dyDescent="0.3">
      <c r="A64" s="3" t="s">
        <v>170</v>
      </c>
      <c r="B64" s="2">
        <v>481.1</v>
      </c>
      <c r="C64" s="2">
        <v>-1766.7</v>
      </c>
    </row>
    <row r="65" spans="1:3" x14ac:dyDescent="0.3">
      <c r="A65" s="3" t="s">
        <v>228</v>
      </c>
      <c r="B65" s="2">
        <v>476377.1</v>
      </c>
      <c r="C65" s="2">
        <v>495082.7</v>
      </c>
    </row>
    <row r="66" spans="1:3" x14ac:dyDescent="0.3">
      <c r="A66" s="3" t="s">
        <v>229</v>
      </c>
      <c r="B66" s="2">
        <v>3995.4</v>
      </c>
      <c r="C66" s="2">
        <v>3965.8</v>
      </c>
    </row>
    <row r="67" spans="1:3" x14ac:dyDescent="0.3">
      <c r="A67" s="3" t="s">
        <v>186</v>
      </c>
      <c r="B67" s="2">
        <v>480372.5</v>
      </c>
      <c r="C67" s="2">
        <v>499048.5</v>
      </c>
    </row>
    <row r="68" spans="1:3" x14ac:dyDescent="0.3">
      <c r="A68" s="3" t="s">
        <v>172</v>
      </c>
      <c r="B68" s="2">
        <v>558916.6</v>
      </c>
      <c r="C68" s="2">
        <v>594696.19999999995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"/>
  <sheetViews>
    <sheetView topLeftCell="A49" workbookViewId="0"/>
  </sheetViews>
  <sheetFormatPr defaultRowHeight="14.4" x14ac:dyDescent="0.3"/>
  <cols>
    <col min="1" max="1" width="67.77734375" bestFit="1" customWidth="1"/>
    <col min="2" max="3" width="11.109375" bestFit="1" customWidth="1"/>
  </cols>
  <sheetData>
    <row r="1" spans="1:3" x14ac:dyDescent="0.3">
      <c r="A1" s="3"/>
      <c r="B1" s="2">
        <v>2009</v>
      </c>
      <c r="C1" s="2">
        <v>2010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171276.3</v>
      </c>
      <c r="C4" s="2">
        <v>147887</v>
      </c>
    </row>
    <row r="5" spans="1:3" x14ac:dyDescent="0.3">
      <c r="A5" s="3" t="s">
        <v>50</v>
      </c>
      <c r="B5" s="2">
        <v>186.1</v>
      </c>
      <c r="C5" s="2">
        <v>6.9</v>
      </c>
    </row>
    <row r="6" spans="1:3" x14ac:dyDescent="0.3">
      <c r="A6" s="32" t="s">
        <v>15</v>
      </c>
      <c r="B6" s="2">
        <v>14389.9</v>
      </c>
      <c r="C6" s="2">
        <v>28883.7</v>
      </c>
    </row>
    <row r="7" spans="1:3" x14ac:dyDescent="0.3">
      <c r="A7" s="32" t="s">
        <v>55</v>
      </c>
      <c r="B7" s="2">
        <v>9944.7999999999993</v>
      </c>
      <c r="C7" s="2">
        <v>4796.6000000000004</v>
      </c>
    </row>
    <row r="8" spans="1:3" x14ac:dyDescent="0.3">
      <c r="A8" s="3" t="s">
        <v>173</v>
      </c>
      <c r="B8" s="2">
        <v>12.5</v>
      </c>
      <c r="C8" s="2">
        <v>2.7</v>
      </c>
    </row>
    <row r="9" spans="1:3" x14ac:dyDescent="0.3">
      <c r="A9" s="3" t="s">
        <v>203</v>
      </c>
      <c r="B9" s="2">
        <v>35369.800000000003</v>
      </c>
      <c r="C9" s="2">
        <v>42979.6</v>
      </c>
    </row>
    <row r="10" spans="1:3" x14ac:dyDescent="0.3">
      <c r="A10" s="3" t="s">
        <v>198</v>
      </c>
      <c r="B10" s="2">
        <v>121.3</v>
      </c>
      <c r="C10" s="2">
        <v>124.6</v>
      </c>
    </row>
    <row r="11" spans="1:3" x14ac:dyDescent="0.3">
      <c r="A11" s="3" t="s">
        <v>174</v>
      </c>
      <c r="B11" s="2">
        <v>1850</v>
      </c>
      <c r="C11" s="2">
        <v>1021.6</v>
      </c>
    </row>
    <row r="12" spans="1:3" x14ac:dyDescent="0.3">
      <c r="A12" s="3" t="s">
        <v>75</v>
      </c>
      <c r="B12" s="2">
        <v>20913.8</v>
      </c>
      <c r="C12" s="2">
        <v>28405.9</v>
      </c>
    </row>
    <row r="13" spans="1:3" x14ac:dyDescent="0.3">
      <c r="A13" s="32" t="s">
        <v>32</v>
      </c>
      <c r="B13" s="2">
        <v>4370.3</v>
      </c>
      <c r="C13" s="2">
        <v>5373.1</v>
      </c>
    </row>
    <row r="14" spans="1:3" x14ac:dyDescent="0.3">
      <c r="A14" s="3" t="s">
        <v>140</v>
      </c>
      <c r="B14" s="2">
        <v>1368.9</v>
      </c>
      <c r="C14" s="2">
        <v>2037.6</v>
      </c>
    </row>
    <row r="15" spans="1:3" x14ac:dyDescent="0.3">
      <c r="A15" s="3" t="s">
        <v>175</v>
      </c>
      <c r="B15" s="2">
        <v>259803.7</v>
      </c>
      <c r="C15" s="2">
        <v>261519.3</v>
      </c>
    </row>
    <row r="16" spans="1:3" x14ac:dyDescent="0.3">
      <c r="A16" s="3" t="s">
        <v>141</v>
      </c>
      <c r="B16" s="2"/>
      <c r="C16" s="2"/>
    </row>
    <row r="17" spans="1:3" x14ac:dyDescent="0.3">
      <c r="A17" s="3" t="s">
        <v>204</v>
      </c>
      <c r="B17" s="2">
        <v>17871.2</v>
      </c>
      <c r="C17" s="2">
        <v>25815.4</v>
      </c>
    </row>
    <row r="18" spans="1:3" x14ac:dyDescent="0.3">
      <c r="A18" s="32" t="s">
        <v>14</v>
      </c>
      <c r="B18" s="2">
        <v>1358.1</v>
      </c>
      <c r="C18" s="2">
        <v>1033.0999999999999</v>
      </c>
    </row>
    <row r="19" spans="1:3" x14ac:dyDescent="0.3">
      <c r="A19" s="32" t="s">
        <v>54</v>
      </c>
      <c r="B19" s="2">
        <v>15553.2</v>
      </c>
      <c r="C19" s="2">
        <v>8502.7999999999993</v>
      </c>
    </row>
    <row r="20" spans="1:3" x14ac:dyDescent="0.3">
      <c r="A20" s="3" t="s">
        <v>205</v>
      </c>
      <c r="B20" s="2">
        <v>3063</v>
      </c>
      <c r="C20" s="2">
        <v>4424.2</v>
      </c>
    </row>
    <row r="21" spans="1:3" x14ac:dyDescent="0.3">
      <c r="A21" s="3" t="s">
        <v>206</v>
      </c>
      <c r="B21" s="2">
        <v>37845.5</v>
      </c>
      <c r="C21" s="2">
        <v>39775.5</v>
      </c>
    </row>
    <row r="22" spans="1:3" x14ac:dyDescent="0.3">
      <c r="A22" s="3" t="s">
        <v>190</v>
      </c>
      <c r="B22" s="2">
        <v>273674.8</v>
      </c>
      <c r="C22" s="2">
        <v>388444</v>
      </c>
    </row>
    <row r="23" spans="1:3" x14ac:dyDescent="0.3">
      <c r="A23" s="3" t="s">
        <v>214</v>
      </c>
      <c r="B23" s="2"/>
      <c r="C23" s="2"/>
    </row>
    <row r="24" spans="1:3" x14ac:dyDescent="0.3">
      <c r="A24" s="3" t="s">
        <v>215</v>
      </c>
      <c r="B24" s="2">
        <v>5931.3</v>
      </c>
      <c r="C24" s="2">
        <v>5704.9</v>
      </c>
    </row>
    <row r="25" spans="1:3" x14ac:dyDescent="0.3">
      <c r="A25" s="3" t="s">
        <v>191</v>
      </c>
      <c r="B25" s="2">
        <v>6458.6</v>
      </c>
      <c r="C25" s="2">
        <v>6027.1</v>
      </c>
    </row>
    <row r="26" spans="1:3" x14ac:dyDescent="0.3">
      <c r="A26" s="3" t="s">
        <v>216</v>
      </c>
      <c r="B26" s="2">
        <v>12389.9</v>
      </c>
      <c r="C26" s="2">
        <v>11732</v>
      </c>
    </row>
    <row r="27" spans="1:3" x14ac:dyDescent="0.3">
      <c r="A27" s="3" t="s">
        <v>144</v>
      </c>
      <c r="B27" s="2"/>
      <c r="C27" s="2"/>
    </row>
    <row r="28" spans="1:3" x14ac:dyDescent="0.3">
      <c r="A28" s="32" t="s">
        <v>31</v>
      </c>
      <c r="B28" s="2">
        <v>7988.3</v>
      </c>
      <c r="C28" s="2">
        <v>7362.8</v>
      </c>
    </row>
    <row r="29" spans="1:3" x14ac:dyDescent="0.3">
      <c r="A29" s="3" t="s">
        <v>92</v>
      </c>
      <c r="B29" s="2">
        <v>2733.1</v>
      </c>
      <c r="C29" s="2">
        <v>8678</v>
      </c>
    </row>
    <row r="30" spans="1:3" x14ac:dyDescent="0.3">
      <c r="A30" s="32" t="s">
        <v>57</v>
      </c>
      <c r="B30" s="2">
        <v>260.89999999999998</v>
      </c>
      <c r="C30" s="2">
        <v>1417.3</v>
      </c>
    </row>
    <row r="31" spans="1:3" x14ac:dyDescent="0.3">
      <c r="A31" s="3" t="s">
        <v>178</v>
      </c>
      <c r="B31" s="2">
        <v>10982.3</v>
      </c>
      <c r="C31" s="2">
        <v>17458.099999999999</v>
      </c>
    </row>
    <row r="32" spans="1:3" x14ac:dyDescent="0.3">
      <c r="A32" s="3" t="s">
        <v>150</v>
      </c>
      <c r="B32" s="2">
        <v>594696.19999999995</v>
      </c>
      <c r="C32" s="2">
        <v>718928.9</v>
      </c>
    </row>
    <row r="33" spans="1:3" x14ac:dyDescent="0.3">
      <c r="A33" s="3" t="s">
        <v>63</v>
      </c>
      <c r="B33" s="2"/>
      <c r="C33" s="2"/>
    </row>
    <row r="34" spans="1:3" x14ac:dyDescent="0.3">
      <c r="A34" s="3" t="s">
        <v>151</v>
      </c>
      <c r="B34" s="2"/>
      <c r="C34" s="2"/>
    </row>
    <row r="35" spans="1:3" x14ac:dyDescent="0.3">
      <c r="A35" s="3" t="s">
        <v>230</v>
      </c>
      <c r="B35" s="2" t="s">
        <v>147</v>
      </c>
      <c r="C35" s="2">
        <v>31213.9</v>
      </c>
    </row>
    <row r="36" spans="1:3" x14ac:dyDescent="0.3">
      <c r="A36" s="3" t="s">
        <v>207</v>
      </c>
      <c r="B36" s="2" t="s">
        <v>147</v>
      </c>
      <c r="C36" s="2">
        <v>19</v>
      </c>
    </row>
    <row r="37" spans="1:3" x14ac:dyDescent="0.3">
      <c r="A37" s="3" t="s">
        <v>52</v>
      </c>
      <c r="B37" s="2" t="s">
        <v>147</v>
      </c>
      <c r="C37" s="2">
        <v>0.8</v>
      </c>
    </row>
    <row r="38" spans="1:3" x14ac:dyDescent="0.3">
      <c r="A38" s="3" t="s">
        <v>100</v>
      </c>
      <c r="B38" s="2">
        <v>10905.9</v>
      </c>
      <c r="C38" s="2">
        <v>12104.2</v>
      </c>
    </row>
    <row r="39" spans="1:3" x14ac:dyDescent="0.3">
      <c r="A39" s="3" t="s">
        <v>153</v>
      </c>
      <c r="B39" s="2">
        <v>783</v>
      </c>
      <c r="C39" s="2">
        <v>867.1</v>
      </c>
    </row>
    <row r="40" spans="1:3" x14ac:dyDescent="0.3">
      <c r="A40" s="3" t="s">
        <v>102</v>
      </c>
      <c r="B40" s="2">
        <v>8800.2999999999993</v>
      </c>
      <c r="C40" s="2">
        <v>7184.7</v>
      </c>
    </row>
    <row r="41" spans="1:3" x14ac:dyDescent="0.3">
      <c r="A41" s="3" t="s">
        <v>226</v>
      </c>
      <c r="B41" s="2">
        <v>9317</v>
      </c>
      <c r="C41" s="2">
        <v>6424.1</v>
      </c>
    </row>
    <row r="42" spans="1:3" x14ac:dyDescent="0.3">
      <c r="A42" s="3" t="s">
        <v>227</v>
      </c>
      <c r="B42" s="2">
        <v>6818.3</v>
      </c>
      <c r="C42" s="2">
        <v>11096.1</v>
      </c>
    </row>
    <row r="43" spans="1:3" x14ac:dyDescent="0.3">
      <c r="A43" s="3" t="s">
        <v>218</v>
      </c>
      <c r="B43" s="2">
        <v>28924.3</v>
      </c>
      <c r="C43" s="2">
        <v>43259.9</v>
      </c>
    </row>
    <row r="44" spans="1:3" x14ac:dyDescent="0.3">
      <c r="A44" s="3" t="s">
        <v>155</v>
      </c>
      <c r="B44" s="2">
        <v>12635.2</v>
      </c>
      <c r="C44" s="2">
        <v>10779.9</v>
      </c>
    </row>
    <row r="45" spans="1:3" x14ac:dyDescent="0.3">
      <c r="A45" s="3" t="s">
        <v>231</v>
      </c>
      <c r="B45" s="2">
        <v>949.3</v>
      </c>
      <c r="C45" s="2">
        <v>241.4</v>
      </c>
    </row>
    <row r="46" spans="1:3" x14ac:dyDescent="0.3">
      <c r="A46" s="3" t="s">
        <v>180</v>
      </c>
      <c r="B46" s="2">
        <v>79133.3</v>
      </c>
      <c r="C46" s="2">
        <v>123191.1</v>
      </c>
    </row>
    <row r="47" spans="1:3" x14ac:dyDescent="0.3">
      <c r="A47" s="3" t="s">
        <v>157</v>
      </c>
      <c r="B47" s="2"/>
      <c r="C47" s="2"/>
    </row>
    <row r="48" spans="1:3" x14ac:dyDescent="0.3">
      <c r="A48" s="3" t="s">
        <v>193</v>
      </c>
      <c r="B48" s="2">
        <v>4500</v>
      </c>
      <c r="C48" s="2">
        <v>4500</v>
      </c>
    </row>
    <row r="49" spans="1:3" x14ac:dyDescent="0.3">
      <c r="A49" s="3" t="s">
        <v>158</v>
      </c>
      <c r="B49" s="2">
        <v>578.6</v>
      </c>
      <c r="C49" s="2">
        <v>301.60000000000002</v>
      </c>
    </row>
    <row r="50" spans="1:3" x14ac:dyDescent="0.3">
      <c r="A50" s="3" t="s">
        <v>181</v>
      </c>
      <c r="B50" s="2">
        <v>5602.4</v>
      </c>
      <c r="C50" s="2">
        <v>6554.2</v>
      </c>
    </row>
    <row r="51" spans="1:3" x14ac:dyDescent="0.3">
      <c r="A51" s="3" t="s">
        <v>209</v>
      </c>
      <c r="B51" s="2">
        <v>707.5</v>
      </c>
      <c r="C51" s="2">
        <v>695</v>
      </c>
    </row>
    <row r="52" spans="1:3" x14ac:dyDescent="0.3">
      <c r="A52" s="3" t="s">
        <v>182</v>
      </c>
      <c r="B52" s="2">
        <v>11388.5</v>
      </c>
      <c r="C52" s="2">
        <v>12050.8</v>
      </c>
    </row>
    <row r="53" spans="1:3" x14ac:dyDescent="0.3">
      <c r="A53" s="3" t="s">
        <v>110</v>
      </c>
      <c r="B53" s="2"/>
      <c r="C53" s="2"/>
    </row>
    <row r="54" spans="1:3" x14ac:dyDescent="0.3">
      <c r="A54" s="3" t="s">
        <v>161</v>
      </c>
      <c r="B54" s="2">
        <v>3797</v>
      </c>
      <c r="C54" s="2">
        <v>3812.3</v>
      </c>
    </row>
    <row r="55" spans="1:3" x14ac:dyDescent="0.3">
      <c r="A55" s="3" t="s">
        <v>162</v>
      </c>
      <c r="B55" s="2">
        <v>1006</v>
      </c>
      <c r="C55" s="2">
        <v>789.1</v>
      </c>
    </row>
    <row r="56" spans="1:3" x14ac:dyDescent="0.3">
      <c r="A56" s="3" t="s">
        <v>210</v>
      </c>
      <c r="B56" s="2">
        <v>185.7</v>
      </c>
      <c r="C56" s="2">
        <v>126.5</v>
      </c>
    </row>
    <row r="57" spans="1:3" x14ac:dyDescent="0.3">
      <c r="A57" s="32" t="s">
        <v>58</v>
      </c>
      <c r="B57" s="2">
        <v>137.19999999999999</v>
      </c>
      <c r="C57" s="2">
        <v>254.7</v>
      </c>
    </row>
    <row r="58" spans="1:3" x14ac:dyDescent="0.3">
      <c r="A58" s="3" t="s">
        <v>183</v>
      </c>
      <c r="B58" s="2">
        <v>5125.8999999999996</v>
      </c>
      <c r="C58" s="2">
        <v>4982.6000000000004</v>
      </c>
    </row>
    <row r="59" spans="1:3" x14ac:dyDescent="0.3">
      <c r="A59" s="3" t="s">
        <v>219</v>
      </c>
      <c r="B59" s="2">
        <v>95647.7</v>
      </c>
      <c r="C59" s="2">
        <v>140224.5</v>
      </c>
    </row>
    <row r="60" spans="1:3" x14ac:dyDescent="0.3">
      <c r="A60" s="3" t="s">
        <v>164</v>
      </c>
      <c r="B60" s="2"/>
      <c r="C60" s="2"/>
    </row>
    <row r="61" spans="1:3" x14ac:dyDescent="0.3">
      <c r="A61" s="3" t="s">
        <v>211</v>
      </c>
      <c r="B61" s="2"/>
      <c r="C61" s="2"/>
    </row>
    <row r="62" spans="1:3" x14ac:dyDescent="0.3">
      <c r="A62" s="7" t="s">
        <v>167</v>
      </c>
      <c r="B62" s="2">
        <v>259027.1</v>
      </c>
      <c r="C62" s="2">
        <v>259100.79999999999</v>
      </c>
    </row>
    <row r="63" spans="1:3" x14ac:dyDescent="0.3">
      <c r="A63" s="3" t="s">
        <v>124</v>
      </c>
      <c r="B63" s="2">
        <v>55486</v>
      </c>
      <c r="C63" s="2">
        <v>55698.400000000001</v>
      </c>
    </row>
    <row r="64" spans="1:3" x14ac:dyDescent="0.3">
      <c r="A64" s="3" t="s">
        <v>168</v>
      </c>
      <c r="B64" s="2">
        <v>181882.7</v>
      </c>
      <c r="C64" s="2">
        <v>265779.59999999998</v>
      </c>
    </row>
    <row r="65" spans="1:3" x14ac:dyDescent="0.3">
      <c r="A65" s="3" t="s">
        <v>212</v>
      </c>
      <c r="B65" s="2">
        <v>453.6</v>
      </c>
      <c r="C65" s="2">
        <v>109.3</v>
      </c>
    </row>
    <row r="66" spans="1:3" x14ac:dyDescent="0.3">
      <c r="A66" s="3" t="s">
        <v>170</v>
      </c>
      <c r="B66" s="2">
        <v>-1766.7</v>
      </c>
      <c r="C66" s="2">
        <v>-6543.2</v>
      </c>
    </row>
    <row r="67" spans="1:3" x14ac:dyDescent="0.3">
      <c r="A67" s="3" t="s">
        <v>228</v>
      </c>
      <c r="B67" s="2">
        <v>495082.7</v>
      </c>
      <c r="C67" s="2">
        <v>574144.9</v>
      </c>
    </row>
    <row r="68" spans="1:3" x14ac:dyDescent="0.3">
      <c r="A68" s="3" t="s">
        <v>232</v>
      </c>
      <c r="B68" s="2">
        <v>3965.8</v>
      </c>
      <c r="C68" s="2">
        <v>4559.5</v>
      </c>
    </row>
    <row r="69" spans="1:3" x14ac:dyDescent="0.3">
      <c r="A69" s="3" t="s">
        <v>186</v>
      </c>
      <c r="B69" s="2">
        <v>499048.5</v>
      </c>
      <c r="C69" s="2">
        <v>578704.4</v>
      </c>
    </row>
    <row r="70" spans="1:3" x14ac:dyDescent="0.3">
      <c r="A70" s="3" t="s">
        <v>172</v>
      </c>
      <c r="B70" s="2">
        <v>594696.19999999995</v>
      </c>
      <c r="C70" s="2">
        <v>718928.9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topLeftCell="A53" workbookViewId="0"/>
  </sheetViews>
  <sheetFormatPr defaultRowHeight="14.4" x14ac:dyDescent="0.3"/>
  <cols>
    <col min="1" max="1" width="63.33203125" bestFit="1" customWidth="1"/>
    <col min="2" max="3" width="11.109375" bestFit="1" customWidth="1"/>
  </cols>
  <sheetData>
    <row r="1" spans="1:3" x14ac:dyDescent="0.3">
      <c r="B1" s="2">
        <v>2010</v>
      </c>
      <c r="C1" s="2">
        <v>2011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233</v>
      </c>
      <c r="B3" s="2"/>
      <c r="C3" s="2"/>
    </row>
    <row r="4" spans="1:3" x14ac:dyDescent="0.3">
      <c r="A4" s="3" t="s">
        <v>135</v>
      </c>
      <c r="B4" s="2">
        <v>147887</v>
      </c>
      <c r="C4" s="2">
        <v>143472.29999999999</v>
      </c>
    </row>
    <row r="5" spans="1:3" x14ac:dyDescent="0.3">
      <c r="A5" s="3" t="s">
        <v>50</v>
      </c>
      <c r="B5" s="2">
        <v>6.9</v>
      </c>
      <c r="C5" s="2">
        <v>15.4</v>
      </c>
    </row>
    <row r="6" spans="1:3" x14ac:dyDescent="0.3">
      <c r="A6" s="32" t="s">
        <v>15</v>
      </c>
      <c r="B6" s="2">
        <v>28883.7</v>
      </c>
      <c r="C6" s="2">
        <v>3308.8</v>
      </c>
    </row>
    <row r="7" spans="1:3" x14ac:dyDescent="0.3">
      <c r="A7" s="32" t="s">
        <v>55</v>
      </c>
      <c r="B7" s="2">
        <v>4796.6000000000004</v>
      </c>
      <c r="C7" s="2">
        <v>3825.7</v>
      </c>
    </row>
    <row r="8" spans="1:3" x14ac:dyDescent="0.3">
      <c r="A8" s="3" t="s">
        <v>173</v>
      </c>
      <c r="B8" s="2">
        <v>2.7</v>
      </c>
      <c r="C8" s="2">
        <v>185.7</v>
      </c>
    </row>
    <row r="9" spans="1:3" x14ac:dyDescent="0.3">
      <c r="A9" s="3" t="s">
        <v>203</v>
      </c>
      <c r="B9" s="2">
        <v>42979.6</v>
      </c>
      <c r="C9" s="2">
        <v>40762</v>
      </c>
    </row>
    <row r="10" spans="1:3" x14ac:dyDescent="0.3">
      <c r="A10" s="3" t="s">
        <v>198</v>
      </c>
      <c r="B10" s="2">
        <v>124.6</v>
      </c>
      <c r="C10" s="2">
        <v>122.3</v>
      </c>
    </row>
    <row r="11" spans="1:3" x14ac:dyDescent="0.3">
      <c r="A11" s="3" t="s">
        <v>174</v>
      </c>
      <c r="B11" s="2">
        <v>1021.6</v>
      </c>
      <c r="C11" s="2">
        <v>617.1</v>
      </c>
    </row>
    <row r="12" spans="1:3" x14ac:dyDescent="0.3">
      <c r="A12" s="3" t="s">
        <v>75</v>
      </c>
      <c r="B12" s="2">
        <v>28405.9</v>
      </c>
      <c r="C12" s="2">
        <v>24840.6</v>
      </c>
    </row>
    <row r="13" spans="1:3" x14ac:dyDescent="0.3">
      <c r="A13" s="32" t="s">
        <v>32</v>
      </c>
      <c r="B13" s="2">
        <v>5373.1</v>
      </c>
      <c r="C13" s="2">
        <v>5936.5</v>
      </c>
    </row>
    <row r="14" spans="1:3" x14ac:dyDescent="0.3">
      <c r="A14" s="3" t="s">
        <v>140</v>
      </c>
      <c r="B14" s="2">
        <v>2037.6</v>
      </c>
      <c r="C14" s="2">
        <v>2174</v>
      </c>
    </row>
    <row r="15" spans="1:3" x14ac:dyDescent="0.3">
      <c r="A15" s="3" t="s">
        <v>175</v>
      </c>
      <c r="B15" s="2">
        <v>261519.3</v>
      </c>
      <c r="C15" s="2">
        <v>225260.4</v>
      </c>
    </row>
    <row r="16" spans="1:3" x14ac:dyDescent="0.3">
      <c r="A16" s="3" t="s">
        <v>141</v>
      </c>
      <c r="B16" s="2"/>
      <c r="C16" s="2"/>
    </row>
    <row r="17" spans="1:3" x14ac:dyDescent="0.3">
      <c r="A17" s="3" t="s">
        <v>204</v>
      </c>
      <c r="B17" s="2">
        <v>25815.4</v>
      </c>
      <c r="C17" s="2">
        <v>24900.3</v>
      </c>
    </row>
    <row r="18" spans="1:3" x14ac:dyDescent="0.3">
      <c r="A18" s="32" t="s">
        <v>14</v>
      </c>
      <c r="B18" s="2">
        <v>1033.0999999999999</v>
      </c>
      <c r="C18" s="2" t="s">
        <v>129</v>
      </c>
    </row>
    <row r="19" spans="1:3" x14ac:dyDescent="0.3">
      <c r="A19" s="32" t="s">
        <v>54</v>
      </c>
      <c r="B19" s="2">
        <v>8502.7999999999993</v>
      </c>
      <c r="C19" s="2">
        <v>5243.2</v>
      </c>
    </row>
    <row r="20" spans="1:3" x14ac:dyDescent="0.3">
      <c r="A20" s="3" t="s">
        <v>205</v>
      </c>
      <c r="B20" s="2">
        <v>4424.2</v>
      </c>
      <c r="C20" s="2">
        <v>4315</v>
      </c>
    </row>
    <row r="21" spans="1:3" x14ac:dyDescent="0.3">
      <c r="A21" s="3" t="s">
        <v>206</v>
      </c>
      <c r="B21" s="2">
        <v>39775.5</v>
      </c>
      <c r="C21" s="2">
        <v>34458.5</v>
      </c>
    </row>
    <row r="22" spans="1:3" x14ac:dyDescent="0.3">
      <c r="A22" s="3" t="s">
        <v>190</v>
      </c>
      <c r="B22" s="2">
        <v>388444</v>
      </c>
      <c r="C22" s="2">
        <v>490374.9</v>
      </c>
    </row>
    <row r="23" spans="1:3" x14ac:dyDescent="0.3">
      <c r="A23" s="3" t="s">
        <v>214</v>
      </c>
      <c r="B23" s="2"/>
      <c r="C23" s="2"/>
    </row>
    <row r="24" spans="1:3" x14ac:dyDescent="0.3">
      <c r="A24" s="3" t="s">
        <v>215</v>
      </c>
      <c r="B24" s="2">
        <v>5704.9</v>
      </c>
      <c r="C24" s="2">
        <v>5694</v>
      </c>
    </row>
    <row r="25" spans="1:3" x14ac:dyDescent="0.3">
      <c r="A25" s="3" t="s">
        <v>191</v>
      </c>
      <c r="B25" s="2">
        <v>6027.1</v>
      </c>
      <c r="C25" s="2">
        <v>5167.6000000000004</v>
      </c>
    </row>
    <row r="26" spans="1:3" x14ac:dyDescent="0.3">
      <c r="A26" s="3" t="s">
        <v>216</v>
      </c>
      <c r="B26" s="2">
        <v>11732</v>
      </c>
      <c r="C26" s="2">
        <v>10861.6</v>
      </c>
    </row>
    <row r="27" spans="1:3" x14ac:dyDescent="0.3">
      <c r="A27" s="3" t="s">
        <v>144</v>
      </c>
      <c r="B27" s="2"/>
      <c r="C27" s="2"/>
    </row>
    <row r="28" spans="1:3" x14ac:dyDescent="0.3">
      <c r="A28" s="32" t="s">
        <v>31</v>
      </c>
      <c r="B28" s="2">
        <v>7362.8</v>
      </c>
      <c r="C28" s="2">
        <v>7436.7</v>
      </c>
    </row>
    <row r="29" spans="1:3" x14ac:dyDescent="0.3">
      <c r="A29" s="3" t="s">
        <v>92</v>
      </c>
      <c r="B29" s="2">
        <v>8678</v>
      </c>
      <c r="C29" s="2">
        <v>4518.8</v>
      </c>
    </row>
    <row r="30" spans="1:3" x14ac:dyDescent="0.3">
      <c r="A30" s="32" t="s">
        <v>57</v>
      </c>
      <c r="B30" s="2">
        <v>1417.3</v>
      </c>
      <c r="C30" s="2">
        <v>1354</v>
      </c>
    </row>
    <row r="31" spans="1:3" x14ac:dyDescent="0.3">
      <c r="A31" s="3" t="s">
        <v>178</v>
      </c>
      <c r="B31" s="2">
        <v>17458.099999999999</v>
      </c>
      <c r="C31" s="2">
        <v>13309.5</v>
      </c>
    </row>
    <row r="32" spans="1:3" x14ac:dyDescent="0.3">
      <c r="A32" s="3" t="s">
        <v>150</v>
      </c>
      <c r="B32" s="2">
        <v>718928.9</v>
      </c>
      <c r="C32" s="2">
        <v>774264.9</v>
      </c>
    </row>
    <row r="33" spans="1:3" x14ac:dyDescent="0.3">
      <c r="A33" s="3"/>
      <c r="B33" s="2"/>
      <c r="C33" s="2"/>
    </row>
    <row r="34" spans="1:3" x14ac:dyDescent="0.3">
      <c r="A34" s="3" t="s">
        <v>63</v>
      </c>
      <c r="B34" s="2"/>
      <c r="C34" s="2"/>
    </row>
    <row r="35" spans="1:3" x14ac:dyDescent="0.3">
      <c r="A35" s="3"/>
      <c r="B35" s="2"/>
      <c r="C35" s="2"/>
    </row>
    <row r="36" spans="1:3" x14ac:dyDescent="0.3">
      <c r="A36" s="3" t="s">
        <v>151</v>
      </c>
      <c r="B36" s="2"/>
      <c r="C36" s="2"/>
    </row>
    <row r="37" spans="1:3" x14ac:dyDescent="0.3">
      <c r="A37" s="3" t="s">
        <v>230</v>
      </c>
      <c r="B37" s="2">
        <v>31213.9</v>
      </c>
      <c r="C37" s="2">
        <v>25926.5</v>
      </c>
    </row>
    <row r="38" spans="1:3" x14ac:dyDescent="0.3">
      <c r="A38" s="3" t="s">
        <v>207</v>
      </c>
      <c r="B38" s="2">
        <v>19</v>
      </c>
      <c r="C38" s="2">
        <v>13.8</v>
      </c>
    </row>
    <row r="39" spans="1:3" x14ac:dyDescent="0.3">
      <c r="A39" s="3" t="s">
        <v>52</v>
      </c>
      <c r="B39" s="2">
        <v>0.8</v>
      </c>
      <c r="C39" s="2">
        <v>0.2</v>
      </c>
    </row>
    <row r="40" spans="1:3" x14ac:dyDescent="0.3">
      <c r="A40" s="3" t="s">
        <v>100</v>
      </c>
      <c r="B40" s="2">
        <v>12104.2</v>
      </c>
      <c r="C40" s="2">
        <v>10530.5</v>
      </c>
    </row>
    <row r="41" spans="1:3" x14ac:dyDescent="0.3">
      <c r="A41" s="3" t="s">
        <v>153</v>
      </c>
      <c r="B41" s="2">
        <v>867.1</v>
      </c>
      <c r="C41" s="2">
        <v>1328.5</v>
      </c>
    </row>
    <row r="42" spans="1:3" x14ac:dyDescent="0.3">
      <c r="A42" s="3" t="s">
        <v>102</v>
      </c>
      <c r="B42" s="2">
        <v>7184.7</v>
      </c>
      <c r="C42" s="2">
        <v>10656.1</v>
      </c>
    </row>
    <row r="43" spans="1:3" x14ac:dyDescent="0.3">
      <c r="A43" s="3" t="s">
        <v>226</v>
      </c>
      <c r="B43" s="2">
        <v>6424.1</v>
      </c>
      <c r="C43" s="2">
        <v>6148.5</v>
      </c>
    </row>
    <row r="44" spans="1:3" x14ac:dyDescent="0.3">
      <c r="A44" s="3" t="s">
        <v>227</v>
      </c>
      <c r="B44" s="2">
        <v>11096.1</v>
      </c>
      <c r="C44" s="2">
        <v>9081.2999999999993</v>
      </c>
    </row>
    <row r="45" spans="1:3" x14ac:dyDescent="0.3">
      <c r="A45" s="3" t="s">
        <v>218</v>
      </c>
      <c r="B45" s="2">
        <v>43259.9</v>
      </c>
      <c r="C45" s="2">
        <v>35540.5</v>
      </c>
    </row>
    <row r="46" spans="1:3" x14ac:dyDescent="0.3">
      <c r="A46" s="3" t="s">
        <v>155</v>
      </c>
      <c r="B46" s="2">
        <v>10779.9</v>
      </c>
      <c r="C46" s="2">
        <v>13218.3</v>
      </c>
    </row>
    <row r="47" spans="1:3" x14ac:dyDescent="0.3">
      <c r="A47" s="3" t="s">
        <v>234</v>
      </c>
      <c r="B47" s="2">
        <v>241.4</v>
      </c>
      <c r="C47" s="2">
        <v>4562.5</v>
      </c>
    </row>
    <row r="48" spans="1:3" x14ac:dyDescent="0.3">
      <c r="A48" s="3" t="s">
        <v>180</v>
      </c>
      <c r="B48" s="2">
        <v>123191.1</v>
      </c>
      <c r="C48" s="2">
        <v>117006.7</v>
      </c>
    </row>
    <row r="49" spans="1:3" x14ac:dyDescent="0.3">
      <c r="A49" s="3" t="s">
        <v>157</v>
      </c>
      <c r="B49" s="2"/>
      <c r="C49" s="2"/>
    </row>
    <row r="50" spans="1:3" x14ac:dyDescent="0.3">
      <c r="A50" s="3" t="s">
        <v>193</v>
      </c>
      <c r="B50" s="2">
        <v>4500</v>
      </c>
      <c r="C50" s="2">
        <v>18000</v>
      </c>
    </row>
    <row r="51" spans="1:3" x14ac:dyDescent="0.3">
      <c r="A51" s="3" t="s">
        <v>158</v>
      </c>
      <c r="B51" s="2">
        <v>301.60000000000002</v>
      </c>
      <c r="C51" s="2">
        <v>1587.5</v>
      </c>
    </row>
    <row r="52" spans="1:3" x14ac:dyDescent="0.3">
      <c r="A52" s="3" t="s">
        <v>181</v>
      </c>
      <c r="B52" s="2">
        <v>6554.2</v>
      </c>
      <c r="C52" s="2" t="s">
        <v>129</v>
      </c>
    </row>
    <row r="53" spans="1:3" x14ac:dyDescent="0.3">
      <c r="A53" s="3" t="s">
        <v>209</v>
      </c>
      <c r="B53" s="2">
        <v>695</v>
      </c>
      <c r="C53" s="2">
        <v>871</v>
      </c>
    </row>
    <row r="54" spans="1:3" x14ac:dyDescent="0.3">
      <c r="A54" s="3" t="s">
        <v>182</v>
      </c>
      <c r="B54" s="2">
        <v>12050.8</v>
      </c>
      <c r="C54" s="2">
        <v>20458.5</v>
      </c>
    </row>
    <row r="55" spans="1:3" x14ac:dyDescent="0.3">
      <c r="A55" s="3" t="s">
        <v>110</v>
      </c>
      <c r="B55" s="2"/>
      <c r="C55" s="2"/>
    </row>
    <row r="56" spans="1:3" x14ac:dyDescent="0.3">
      <c r="A56" s="3" t="s">
        <v>161</v>
      </c>
      <c r="B56" s="2">
        <v>3812.3</v>
      </c>
      <c r="C56" s="2">
        <v>3908.5</v>
      </c>
    </row>
    <row r="57" spans="1:3" x14ac:dyDescent="0.3">
      <c r="A57" s="3" t="s">
        <v>162</v>
      </c>
      <c r="B57" s="2">
        <v>789.1</v>
      </c>
      <c r="C57" s="2">
        <v>444</v>
      </c>
    </row>
    <row r="58" spans="1:3" x14ac:dyDescent="0.3">
      <c r="A58" s="3" t="s">
        <v>210</v>
      </c>
      <c r="B58" s="2">
        <v>126.5</v>
      </c>
      <c r="C58" s="2">
        <v>26.5</v>
      </c>
    </row>
    <row r="59" spans="1:3" x14ac:dyDescent="0.3">
      <c r="A59" s="32" t="s">
        <v>58</v>
      </c>
      <c r="B59" s="2">
        <v>254.7</v>
      </c>
      <c r="C59" s="2">
        <v>377.2</v>
      </c>
    </row>
    <row r="60" spans="1:3" x14ac:dyDescent="0.3">
      <c r="A60" s="3" t="s">
        <v>183</v>
      </c>
      <c r="B60" s="2">
        <v>4982.6000000000004</v>
      </c>
      <c r="C60" s="2">
        <v>4756.2</v>
      </c>
    </row>
    <row r="61" spans="1:3" x14ac:dyDescent="0.3">
      <c r="A61" s="3" t="s">
        <v>219</v>
      </c>
      <c r="B61" s="2">
        <v>140224.5</v>
      </c>
      <c r="C61" s="2">
        <v>142221.4</v>
      </c>
    </row>
    <row r="62" spans="1:3" x14ac:dyDescent="0.3">
      <c r="A62" s="3" t="s">
        <v>164</v>
      </c>
      <c r="B62" s="2"/>
      <c r="C62" s="2"/>
    </row>
    <row r="63" spans="1:3" x14ac:dyDescent="0.3">
      <c r="A63" s="3" t="s">
        <v>211</v>
      </c>
      <c r="B63" s="2"/>
      <c r="C63" s="2"/>
    </row>
    <row r="64" spans="1:3" x14ac:dyDescent="0.3">
      <c r="A64" s="7" t="s">
        <v>167</v>
      </c>
      <c r="B64" s="2">
        <v>259100.79999999999</v>
      </c>
      <c r="C64" s="2">
        <v>259162.2</v>
      </c>
    </row>
    <row r="65" spans="1:3" x14ac:dyDescent="0.3">
      <c r="A65" s="3" t="s">
        <v>124</v>
      </c>
      <c r="B65" s="2">
        <v>55698.400000000001</v>
      </c>
      <c r="C65" s="2">
        <v>55846.400000000001</v>
      </c>
    </row>
    <row r="66" spans="1:3" x14ac:dyDescent="0.3">
      <c r="A66" s="3" t="s">
        <v>168</v>
      </c>
      <c r="B66" s="2">
        <v>265779.59999999998</v>
      </c>
      <c r="C66" s="2">
        <v>322191.2</v>
      </c>
    </row>
    <row r="67" spans="1:3" x14ac:dyDescent="0.3">
      <c r="A67" s="3" t="s">
        <v>235</v>
      </c>
      <c r="B67" s="2">
        <v>109.3</v>
      </c>
      <c r="C67" s="2">
        <v>-1172.9000000000001</v>
      </c>
    </row>
    <row r="68" spans="1:3" x14ac:dyDescent="0.3">
      <c r="A68" s="3" t="s">
        <v>170</v>
      </c>
      <c r="B68" s="2">
        <v>-6543.2</v>
      </c>
      <c r="C68" s="2">
        <v>-6433.4</v>
      </c>
    </row>
    <row r="69" spans="1:3" x14ac:dyDescent="0.3">
      <c r="A69" s="3" t="s">
        <v>228</v>
      </c>
      <c r="B69" s="2">
        <v>574144.9</v>
      </c>
      <c r="C69" s="2">
        <v>629593.5</v>
      </c>
    </row>
    <row r="70" spans="1:3" x14ac:dyDescent="0.3">
      <c r="A70" s="3" t="s">
        <v>232</v>
      </c>
      <c r="B70" s="2">
        <v>4559.5</v>
      </c>
      <c r="C70" s="2">
        <v>2450</v>
      </c>
    </row>
    <row r="71" spans="1:3" x14ac:dyDescent="0.3">
      <c r="A71" s="3" t="s">
        <v>186</v>
      </c>
      <c r="B71" s="2">
        <v>578704.4</v>
      </c>
      <c r="C71" s="2">
        <v>632043.5</v>
      </c>
    </row>
    <row r="72" spans="1:3" x14ac:dyDescent="0.3">
      <c r="A72" s="3" t="s">
        <v>172</v>
      </c>
      <c r="B72" s="2">
        <v>718928.9</v>
      </c>
      <c r="C72" s="2">
        <v>774264.9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0"/>
  <sheetViews>
    <sheetView workbookViewId="0"/>
  </sheetViews>
  <sheetFormatPr defaultRowHeight="14.4" x14ac:dyDescent="0.3"/>
  <cols>
    <col min="1" max="1" width="63.33203125" bestFit="1" customWidth="1"/>
    <col min="2" max="2" width="16.44140625" customWidth="1"/>
    <col min="3" max="3" width="18.88671875" customWidth="1"/>
  </cols>
  <sheetData>
    <row r="1" spans="1:3" x14ac:dyDescent="0.3">
      <c r="A1" s="3" t="s">
        <v>133</v>
      </c>
      <c r="B1" s="2">
        <v>2011</v>
      </c>
      <c r="C1" s="2">
        <v>2012</v>
      </c>
    </row>
    <row r="2" spans="1:3" x14ac:dyDescent="0.3">
      <c r="A2" s="3" t="s">
        <v>134</v>
      </c>
      <c r="B2" s="2"/>
      <c r="C2" s="2"/>
    </row>
    <row r="3" spans="1:3" x14ac:dyDescent="0.3">
      <c r="A3" s="3" t="s">
        <v>135</v>
      </c>
      <c r="B3" s="2">
        <v>143472.29999999999</v>
      </c>
      <c r="C3" s="2">
        <v>143410.6</v>
      </c>
    </row>
    <row r="4" spans="1:3" x14ac:dyDescent="0.3">
      <c r="A4" s="3" t="s">
        <v>50</v>
      </c>
      <c r="B4" s="2">
        <v>15.4</v>
      </c>
      <c r="C4" s="2">
        <v>39.5</v>
      </c>
    </row>
    <row r="5" spans="1:3" x14ac:dyDescent="0.3">
      <c r="A5" s="32" t="s">
        <v>15</v>
      </c>
      <c r="B5" s="2">
        <v>3308.8</v>
      </c>
      <c r="C5" s="2">
        <v>2410.6</v>
      </c>
    </row>
    <row r="6" spans="1:3" x14ac:dyDescent="0.3">
      <c r="A6" s="32" t="s">
        <v>55</v>
      </c>
      <c r="B6" s="2">
        <v>3825.7</v>
      </c>
      <c r="C6" s="2">
        <v>5057</v>
      </c>
    </row>
    <row r="7" spans="1:3" x14ac:dyDescent="0.3">
      <c r="A7" s="3" t="s">
        <v>173</v>
      </c>
      <c r="B7" s="2">
        <v>185.7</v>
      </c>
      <c r="C7" s="2">
        <v>353.8</v>
      </c>
    </row>
    <row r="8" spans="1:3" x14ac:dyDescent="0.3">
      <c r="A8" s="3" t="s">
        <v>203</v>
      </c>
      <c r="B8" s="2">
        <v>40762</v>
      </c>
      <c r="C8" s="2">
        <v>51739.6</v>
      </c>
    </row>
    <row r="9" spans="1:3" x14ac:dyDescent="0.3">
      <c r="A9" s="3" t="s">
        <v>198</v>
      </c>
      <c r="B9" s="2">
        <v>122.3</v>
      </c>
      <c r="C9" s="2">
        <v>185.6</v>
      </c>
    </row>
    <row r="10" spans="1:3" x14ac:dyDescent="0.3">
      <c r="A10" s="3" t="s">
        <v>174</v>
      </c>
      <c r="B10" s="2">
        <v>617.1</v>
      </c>
      <c r="C10" s="2">
        <v>473.8</v>
      </c>
    </row>
    <row r="11" spans="1:3" x14ac:dyDescent="0.3">
      <c r="A11" s="3" t="s">
        <v>75</v>
      </c>
      <c r="B11" s="2">
        <v>24840.6</v>
      </c>
      <c r="C11" s="2">
        <v>37830.5</v>
      </c>
    </row>
    <row r="12" spans="1:3" x14ac:dyDescent="0.3">
      <c r="A12" s="32" t="s">
        <v>32</v>
      </c>
      <c r="B12" s="2">
        <v>5936.5</v>
      </c>
      <c r="C12" s="2">
        <v>8001.2</v>
      </c>
    </row>
    <row r="13" spans="1:3" x14ac:dyDescent="0.3">
      <c r="A13" s="3" t="s">
        <v>140</v>
      </c>
      <c r="B13" s="2">
        <v>2174</v>
      </c>
      <c r="C13" s="2">
        <v>2786.4</v>
      </c>
    </row>
    <row r="14" spans="1:3" x14ac:dyDescent="0.3">
      <c r="A14" s="3" t="s">
        <v>175</v>
      </c>
      <c r="B14" s="2">
        <v>225260.4</v>
      </c>
      <c r="C14" s="2">
        <v>252288.6</v>
      </c>
    </row>
    <row r="15" spans="1:3" x14ac:dyDescent="0.3">
      <c r="A15" s="3" t="s">
        <v>141</v>
      </c>
      <c r="B15" s="2"/>
      <c r="C15" s="2"/>
    </row>
    <row r="16" spans="1:3" x14ac:dyDescent="0.3">
      <c r="A16" s="3" t="s">
        <v>204</v>
      </c>
      <c r="B16" s="2">
        <v>24900.3</v>
      </c>
      <c r="C16" s="2">
        <v>23430</v>
      </c>
    </row>
    <row r="17" spans="1:3" x14ac:dyDescent="0.3">
      <c r="A17" s="32" t="s">
        <v>14</v>
      </c>
      <c r="B17" s="2" t="s">
        <v>129</v>
      </c>
      <c r="C17" s="2">
        <v>38751.199999999997</v>
      </c>
    </row>
    <row r="18" spans="1:3" x14ac:dyDescent="0.3">
      <c r="A18" s="32" t="s">
        <v>54</v>
      </c>
      <c r="B18" s="2">
        <v>5243.2</v>
      </c>
      <c r="C18" s="2" t="s">
        <v>129</v>
      </c>
    </row>
    <row r="19" spans="1:3" x14ac:dyDescent="0.3">
      <c r="A19" s="3" t="s">
        <v>205</v>
      </c>
      <c r="B19" s="2">
        <v>4315</v>
      </c>
      <c r="C19" s="2">
        <v>3605.1</v>
      </c>
    </row>
    <row r="20" spans="1:3" x14ac:dyDescent="0.3">
      <c r="A20" s="3" t="s">
        <v>206</v>
      </c>
      <c r="B20" s="2">
        <v>34458.5</v>
      </c>
      <c r="C20" s="2">
        <v>65786.3</v>
      </c>
    </row>
    <row r="21" spans="1:3" x14ac:dyDescent="0.3">
      <c r="A21" s="3" t="s">
        <v>190</v>
      </c>
      <c r="B21" s="2">
        <v>490374.9</v>
      </c>
      <c r="C21" s="2">
        <v>617529.5</v>
      </c>
    </row>
    <row r="22" spans="1:3" x14ac:dyDescent="0.3">
      <c r="A22" s="3" t="s">
        <v>214</v>
      </c>
      <c r="B22" s="2"/>
      <c r="C22" s="2"/>
    </row>
    <row r="23" spans="1:3" x14ac:dyDescent="0.3">
      <c r="A23" s="3" t="s">
        <v>215</v>
      </c>
      <c r="B23" s="2">
        <v>5694</v>
      </c>
      <c r="C23" s="2">
        <v>5523.7</v>
      </c>
    </row>
    <row r="24" spans="1:3" x14ac:dyDescent="0.3">
      <c r="A24" s="3" t="s">
        <v>191</v>
      </c>
      <c r="B24" s="2">
        <v>5167.6000000000004</v>
      </c>
      <c r="C24" s="2">
        <v>5435.9</v>
      </c>
    </row>
    <row r="25" spans="1:3" x14ac:dyDescent="0.3">
      <c r="A25" s="3" t="s">
        <v>216</v>
      </c>
      <c r="B25" s="2">
        <v>10861.6</v>
      </c>
      <c r="C25" s="2">
        <v>10959.6</v>
      </c>
    </row>
    <row r="26" spans="1:3" x14ac:dyDescent="0.3">
      <c r="A26" s="3" t="s">
        <v>144</v>
      </c>
      <c r="B26" s="2"/>
      <c r="C26" s="2"/>
    </row>
    <row r="27" spans="1:3" x14ac:dyDescent="0.3">
      <c r="A27" s="32" t="s">
        <v>31</v>
      </c>
      <c r="B27" s="2">
        <v>7436.7</v>
      </c>
      <c r="C27" s="2">
        <v>4776</v>
      </c>
    </row>
    <row r="28" spans="1:3" x14ac:dyDescent="0.3">
      <c r="A28" s="3" t="s">
        <v>92</v>
      </c>
      <c r="B28" s="2">
        <v>4518.8</v>
      </c>
      <c r="C28" s="2">
        <v>2426.6999999999998</v>
      </c>
    </row>
    <row r="29" spans="1:3" x14ac:dyDescent="0.3">
      <c r="A29" s="32" t="s">
        <v>57</v>
      </c>
      <c r="B29" s="2">
        <v>1354</v>
      </c>
      <c r="C29" s="2">
        <v>1267.9000000000001</v>
      </c>
    </row>
    <row r="30" spans="1:3" x14ac:dyDescent="0.3">
      <c r="A30" s="3" t="s">
        <v>178</v>
      </c>
      <c r="B30" s="2">
        <v>13309.5</v>
      </c>
      <c r="C30" s="2">
        <v>8470.6</v>
      </c>
    </row>
    <row r="31" spans="1:3" x14ac:dyDescent="0.3">
      <c r="A31" s="4" t="s">
        <v>150</v>
      </c>
      <c r="B31" s="5">
        <v>774264.9</v>
      </c>
      <c r="C31" s="5">
        <v>955034.6</v>
      </c>
    </row>
    <row r="32" spans="1:3" x14ac:dyDescent="0.3">
      <c r="A32" s="3" t="s">
        <v>63</v>
      </c>
      <c r="B32" s="2">
        <v>2011</v>
      </c>
      <c r="C32" s="2">
        <v>2012</v>
      </c>
    </row>
    <row r="33" spans="1:3" x14ac:dyDescent="0.3">
      <c r="A33" s="3" t="s">
        <v>151</v>
      </c>
      <c r="B33" s="2"/>
      <c r="C33" s="2"/>
    </row>
    <row r="34" spans="1:3" x14ac:dyDescent="0.3">
      <c r="A34" s="3" t="s">
        <v>230</v>
      </c>
      <c r="B34" s="2">
        <v>25926.5</v>
      </c>
      <c r="C34" s="2">
        <v>34714.9</v>
      </c>
    </row>
    <row r="35" spans="1:3" x14ac:dyDescent="0.3">
      <c r="A35" s="3" t="s">
        <v>207</v>
      </c>
      <c r="B35" s="2">
        <v>13.8</v>
      </c>
      <c r="C35" s="2">
        <v>15.6</v>
      </c>
    </row>
    <row r="36" spans="1:3" x14ac:dyDescent="0.3">
      <c r="A36" s="3" t="s">
        <v>52</v>
      </c>
      <c r="B36" s="2">
        <v>0.2</v>
      </c>
      <c r="C36" s="2" t="s">
        <v>129</v>
      </c>
    </row>
    <row r="37" spans="1:3" x14ac:dyDescent="0.3">
      <c r="A37" s="3" t="s">
        <v>100</v>
      </c>
      <c r="B37" s="2">
        <v>10530.5</v>
      </c>
      <c r="C37" s="2">
        <v>14490.4</v>
      </c>
    </row>
    <row r="38" spans="1:3" x14ac:dyDescent="0.3">
      <c r="A38" s="3" t="s">
        <v>153</v>
      </c>
      <c r="B38" s="2">
        <v>1328.5</v>
      </c>
      <c r="C38" s="2">
        <v>748.6</v>
      </c>
    </row>
    <row r="39" spans="1:3" x14ac:dyDescent="0.3">
      <c r="A39" s="3" t="s">
        <v>102</v>
      </c>
      <c r="B39" s="2">
        <v>10656.1</v>
      </c>
      <c r="C39" s="2">
        <v>15635.6</v>
      </c>
    </row>
    <row r="40" spans="1:3" x14ac:dyDescent="0.3">
      <c r="A40" s="3" t="s">
        <v>226</v>
      </c>
      <c r="B40" s="2">
        <v>6148.5</v>
      </c>
      <c r="C40" s="2">
        <v>7535.3</v>
      </c>
    </row>
    <row r="41" spans="1:3" x14ac:dyDescent="0.3">
      <c r="A41" s="3" t="s">
        <v>227</v>
      </c>
      <c r="B41" s="2">
        <v>9081.2999999999993</v>
      </c>
      <c r="C41" s="2">
        <v>11186.6</v>
      </c>
    </row>
    <row r="42" spans="1:3" x14ac:dyDescent="0.3">
      <c r="A42" s="3" t="s">
        <v>218</v>
      </c>
      <c r="B42" s="2">
        <v>35540.5</v>
      </c>
      <c r="C42" s="2">
        <v>44831.8</v>
      </c>
    </row>
    <row r="43" spans="1:3" x14ac:dyDescent="0.3">
      <c r="A43" s="3" t="s">
        <v>155</v>
      </c>
      <c r="B43" s="2">
        <v>13218.3</v>
      </c>
      <c r="C43" s="2">
        <v>13149</v>
      </c>
    </row>
    <row r="44" spans="1:3" x14ac:dyDescent="0.3">
      <c r="A44" s="3" t="s">
        <v>234</v>
      </c>
      <c r="B44" s="2">
        <v>4562.5</v>
      </c>
      <c r="C44" s="2">
        <v>128.1</v>
      </c>
    </row>
    <row r="45" spans="1:3" x14ac:dyDescent="0.3">
      <c r="A45" s="3" t="s">
        <v>180</v>
      </c>
      <c r="B45" s="2">
        <v>117006.7</v>
      </c>
      <c r="C45" s="2">
        <v>142435.9</v>
      </c>
    </row>
    <row r="46" spans="1:3" x14ac:dyDescent="0.3">
      <c r="A46" s="3" t="s">
        <v>157</v>
      </c>
      <c r="B46" s="2"/>
      <c r="C46" s="2"/>
    </row>
    <row r="47" spans="1:3" x14ac:dyDescent="0.3">
      <c r="A47" s="3" t="s">
        <v>193</v>
      </c>
      <c r="B47" s="2">
        <v>18000</v>
      </c>
      <c r="C47" s="2">
        <v>80000</v>
      </c>
    </row>
    <row r="48" spans="1:3" x14ac:dyDescent="0.3">
      <c r="A48" s="3" t="s">
        <v>158</v>
      </c>
      <c r="B48" s="2">
        <v>1587.5</v>
      </c>
      <c r="C48" s="2">
        <v>1359.4</v>
      </c>
    </row>
    <row r="49" spans="1:3" x14ac:dyDescent="0.3">
      <c r="A49" s="3" t="s">
        <v>181</v>
      </c>
      <c r="B49" s="2" t="s">
        <v>129</v>
      </c>
      <c r="C49" s="2">
        <v>54</v>
      </c>
    </row>
    <row r="50" spans="1:3" x14ac:dyDescent="0.3">
      <c r="A50" s="3" t="s">
        <v>209</v>
      </c>
      <c r="B50" s="2">
        <v>871</v>
      </c>
      <c r="C50" s="2">
        <v>748.1</v>
      </c>
    </row>
    <row r="51" spans="1:3" x14ac:dyDescent="0.3">
      <c r="A51" s="3" t="s">
        <v>182</v>
      </c>
      <c r="B51" s="2">
        <v>20458.5</v>
      </c>
      <c r="C51" s="2">
        <v>82161.5</v>
      </c>
    </row>
    <row r="52" spans="1:3" x14ac:dyDescent="0.3">
      <c r="A52" s="3" t="s">
        <v>110</v>
      </c>
      <c r="B52" s="2"/>
      <c r="C52" s="2"/>
    </row>
    <row r="53" spans="1:3" x14ac:dyDescent="0.3">
      <c r="A53" s="3" t="s">
        <v>161</v>
      </c>
      <c r="B53" s="2">
        <v>3908.5</v>
      </c>
      <c r="C53" s="2">
        <v>3979.6</v>
      </c>
    </row>
    <row r="54" spans="1:3" x14ac:dyDescent="0.3">
      <c r="A54" s="3" t="s">
        <v>162</v>
      </c>
      <c r="B54" s="2">
        <v>444</v>
      </c>
      <c r="C54" s="2">
        <v>203.9</v>
      </c>
    </row>
    <row r="55" spans="1:3" x14ac:dyDescent="0.3">
      <c r="A55" s="32" t="s">
        <v>58</v>
      </c>
      <c r="B55" s="2">
        <v>403.7</v>
      </c>
      <c r="C55" s="2">
        <v>500</v>
      </c>
    </row>
    <row r="56" spans="1:3" x14ac:dyDescent="0.3">
      <c r="A56" s="3" t="s">
        <v>183</v>
      </c>
      <c r="B56" s="2">
        <v>4756.2</v>
      </c>
      <c r="C56" s="2">
        <v>4683.5</v>
      </c>
    </row>
    <row r="57" spans="1:3" x14ac:dyDescent="0.3">
      <c r="A57" s="3" t="s">
        <v>219</v>
      </c>
      <c r="B57" s="2">
        <v>142221.4</v>
      </c>
      <c r="C57" s="2">
        <v>229280.9</v>
      </c>
    </row>
    <row r="58" spans="1:3" x14ac:dyDescent="0.3">
      <c r="A58" s="3"/>
      <c r="B58" s="2"/>
      <c r="C58" s="2"/>
    </row>
    <row r="59" spans="1:3" x14ac:dyDescent="0.3">
      <c r="A59" s="4" t="s">
        <v>164</v>
      </c>
      <c r="B59" s="2"/>
      <c r="C59" s="2"/>
    </row>
    <row r="60" spans="1:3" x14ac:dyDescent="0.3">
      <c r="A60" s="3" t="s">
        <v>211</v>
      </c>
      <c r="B60" s="2"/>
      <c r="C60" s="2"/>
    </row>
    <row r="61" spans="1:3" x14ac:dyDescent="0.3">
      <c r="A61" s="7" t="s">
        <v>167</v>
      </c>
      <c r="B61" s="2">
        <v>259162.2</v>
      </c>
      <c r="C61" s="2">
        <v>259244.4</v>
      </c>
    </row>
    <row r="62" spans="1:3" x14ac:dyDescent="0.3">
      <c r="A62" s="3" t="s">
        <v>124</v>
      </c>
      <c r="B62" s="2">
        <v>55846.400000000001</v>
      </c>
      <c r="C62" s="2">
        <v>56137.8</v>
      </c>
    </row>
    <row r="63" spans="1:3" x14ac:dyDescent="0.3">
      <c r="A63" s="3" t="s">
        <v>168</v>
      </c>
      <c r="B63" s="2">
        <v>322191.2</v>
      </c>
      <c r="C63" s="2">
        <v>410601.3</v>
      </c>
    </row>
    <row r="64" spans="1:3" x14ac:dyDescent="0.3">
      <c r="A64" s="3" t="s">
        <v>170</v>
      </c>
      <c r="B64" s="2">
        <v>-6433.4</v>
      </c>
      <c r="C64" s="2">
        <v>-10753.8</v>
      </c>
    </row>
    <row r="65" spans="1:3" x14ac:dyDescent="0.3">
      <c r="A65" s="3" t="s">
        <v>236</v>
      </c>
      <c r="B65" s="2" t="s">
        <v>129</v>
      </c>
      <c r="C65" s="2">
        <v>-5.3</v>
      </c>
    </row>
    <row r="66" spans="1:3" x14ac:dyDescent="0.3">
      <c r="A66" s="3" t="s">
        <v>224</v>
      </c>
      <c r="B66" s="2">
        <v>-1172.9000000000001</v>
      </c>
      <c r="C66" s="2">
        <v>7973.3</v>
      </c>
    </row>
    <row r="67" spans="1:3" x14ac:dyDescent="0.3">
      <c r="A67" s="3" t="s">
        <v>228</v>
      </c>
      <c r="B67" s="2">
        <v>629593.5</v>
      </c>
      <c r="C67" s="2">
        <v>723197.7</v>
      </c>
    </row>
    <row r="68" spans="1:3" x14ac:dyDescent="0.3">
      <c r="A68" s="3" t="s">
        <v>232</v>
      </c>
      <c r="B68" s="2">
        <v>2450</v>
      </c>
      <c r="C68" s="2">
        <v>2556</v>
      </c>
    </row>
    <row r="69" spans="1:3" x14ac:dyDescent="0.3">
      <c r="A69" s="3" t="s">
        <v>186</v>
      </c>
      <c r="B69" s="2">
        <v>632043.5</v>
      </c>
      <c r="C69" s="2">
        <v>725753.7</v>
      </c>
    </row>
    <row r="70" spans="1:3" x14ac:dyDescent="0.3">
      <c r="A70" s="3" t="s">
        <v>172</v>
      </c>
      <c r="B70" s="2">
        <v>774264.9</v>
      </c>
      <c r="C70" s="2">
        <v>955034.6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4"/>
  <sheetViews>
    <sheetView topLeftCell="A45" workbookViewId="0"/>
  </sheetViews>
  <sheetFormatPr defaultRowHeight="14.4" x14ac:dyDescent="0.3"/>
  <cols>
    <col min="1" max="1" width="63.33203125" bestFit="1" customWidth="1"/>
    <col min="2" max="2" width="14.77734375" bestFit="1" customWidth="1"/>
    <col min="3" max="4" width="18" bestFit="1" customWidth="1"/>
  </cols>
  <sheetData>
    <row r="1" spans="1:4" x14ac:dyDescent="0.3">
      <c r="A1" s="3" t="s">
        <v>133</v>
      </c>
      <c r="B1" s="6">
        <v>2011</v>
      </c>
      <c r="C1" s="2">
        <v>2012</v>
      </c>
      <c r="D1" s="2">
        <v>2013</v>
      </c>
    </row>
    <row r="2" spans="1:4" x14ac:dyDescent="0.3">
      <c r="A2" s="3" t="s">
        <v>134</v>
      </c>
      <c r="B2" s="2"/>
      <c r="C2" s="2"/>
      <c r="D2" s="2"/>
    </row>
    <row r="3" spans="1:4" x14ac:dyDescent="0.3">
      <c r="A3" s="3" t="s">
        <v>135</v>
      </c>
      <c r="B3" s="2">
        <v>143472.29999999999</v>
      </c>
      <c r="C3" s="2">
        <v>143410.6</v>
      </c>
      <c r="D3" s="2">
        <v>242695.4</v>
      </c>
    </row>
    <row r="4" spans="1:4" x14ac:dyDescent="0.3">
      <c r="A4" s="3" t="s">
        <v>50</v>
      </c>
      <c r="B4" s="2">
        <v>15.4</v>
      </c>
      <c r="C4" s="2">
        <v>39.5</v>
      </c>
      <c r="D4" s="2">
        <v>90.4</v>
      </c>
    </row>
    <row r="5" spans="1:4" x14ac:dyDescent="0.3">
      <c r="A5" s="32" t="s">
        <v>15</v>
      </c>
      <c r="B5" s="2">
        <v>3308.8</v>
      </c>
      <c r="C5" s="2">
        <v>2410.6</v>
      </c>
      <c r="D5" s="2">
        <v>760.8</v>
      </c>
    </row>
    <row r="6" spans="1:4" x14ac:dyDescent="0.3">
      <c r="A6" s="32" t="s">
        <v>55</v>
      </c>
      <c r="B6" s="2">
        <v>3825.7</v>
      </c>
      <c r="C6" s="2">
        <v>5057</v>
      </c>
      <c r="D6" s="2">
        <v>1796</v>
      </c>
    </row>
    <row r="7" spans="1:4" x14ac:dyDescent="0.3">
      <c r="A7" s="3" t="s">
        <v>203</v>
      </c>
      <c r="B7" s="2">
        <v>45830.3</v>
      </c>
      <c r="C7" s="2">
        <v>57777.599999999999</v>
      </c>
      <c r="D7" s="2">
        <v>71649.899999999994</v>
      </c>
    </row>
    <row r="8" spans="1:4" x14ac:dyDescent="0.3">
      <c r="A8" s="3" t="s">
        <v>173</v>
      </c>
      <c r="B8" s="2">
        <v>185.7</v>
      </c>
      <c r="C8" s="2">
        <v>353.8</v>
      </c>
      <c r="D8" s="2">
        <v>291.7</v>
      </c>
    </row>
    <row r="9" spans="1:4" x14ac:dyDescent="0.3">
      <c r="A9" s="3" t="s">
        <v>198</v>
      </c>
      <c r="B9" s="2">
        <v>122.3</v>
      </c>
      <c r="C9" s="2">
        <v>185.6</v>
      </c>
      <c r="D9" s="2">
        <v>221.6</v>
      </c>
    </row>
    <row r="10" spans="1:4" x14ac:dyDescent="0.3">
      <c r="A10" s="3" t="s">
        <v>75</v>
      </c>
      <c r="B10" s="2">
        <v>24840.6</v>
      </c>
      <c r="C10" s="2">
        <v>37830.5</v>
      </c>
      <c r="D10" s="2">
        <v>37494.9</v>
      </c>
    </row>
    <row r="11" spans="1:4" x14ac:dyDescent="0.3">
      <c r="A11" s="3" t="s">
        <v>174</v>
      </c>
      <c r="B11" s="2">
        <v>617.1</v>
      </c>
      <c r="C11" s="2">
        <v>473.8</v>
      </c>
      <c r="D11" s="2">
        <v>501.8</v>
      </c>
    </row>
    <row r="12" spans="1:4" x14ac:dyDescent="0.3">
      <c r="A12" s="3" t="s">
        <v>237</v>
      </c>
      <c r="B12" s="2">
        <v>2174</v>
      </c>
      <c r="C12" s="2">
        <v>2786.4</v>
      </c>
      <c r="D12" s="2">
        <v>2984.2</v>
      </c>
    </row>
    <row r="13" spans="1:4" x14ac:dyDescent="0.3">
      <c r="A13" s="3" t="s">
        <v>175</v>
      </c>
      <c r="B13" s="2">
        <v>224392.2</v>
      </c>
      <c r="C13" s="2">
        <v>250325.4</v>
      </c>
      <c r="D13" s="2">
        <v>358486.7</v>
      </c>
    </row>
    <row r="14" spans="1:4" x14ac:dyDescent="0.3">
      <c r="A14" s="3" t="s">
        <v>238</v>
      </c>
      <c r="B14" s="2"/>
      <c r="C14" s="2"/>
      <c r="D14" s="2"/>
    </row>
    <row r="15" spans="1:4" x14ac:dyDescent="0.3">
      <c r="A15" s="32" t="s">
        <v>14</v>
      </c>
      <c r="B15" s="2">
        <v>4315</v>
      </c>
      <c r="C15" s="2">
        <v>42356.3</v>
      </c>
      <c r="D15" s="2">
        <v>60867.6</v>
      </c>
    </row>
    <row r="16" spans="1:4" x14ac:dyDescent="0.3">
      <c r="A16" s="32" t="s">
        <v>54</v>
      </c>
      <c r="B16" s="2">
        <v>5243.2</v>
      </c>
      <c r="C16" s="2" t="s">
        <v>129</v>
      </c>
      <c r="D16" s="2" t="s">
        <v>129</v>
      </c>
    </row>
    <row r="17" spans="1:4" x14ac:dyDescent="0.3">
      <c r="A17" s="3" t="s">
        <v>204</v>
      </c>
      <c r="B17" s="2">
        <v>24892.5</v>
      </c>
      <c r="C17" s="2">
        <v>23367</v>
      </c>
      <c r="D17" s="2">
        <v>28156.5</v>
      </c>
    </row>
    <row r="18" spans="1:4" x14ac:dyDescent="0.3">
      <c r="A18" s="3" t="s">
        <v>239</v>
      </c>
      <c r="B18" s="2">
        <v>490422.2</v>
      </c>
      <c r="C18" s="2">
        <v>617562.19999999995</v>
      </c>
      <c r="D18" s="2">
        <v>792665.9</v>
      </c>
    </row>
    <row r="19" spans="1:4" x14ac:dyDescent="0.3">
      <c r="A19" s="3" t="s">
        <v>240</v>
      </c>
      <c r="B19" s="2">
        <v>10861.6</v>
      </c>
      <c r="C19" s="2">
        <v>10959.6</v>
      </c>
      <c r="D19" s="2">
        <v>11490.4</v>
      </c>
    </row>
    <row r="20" spans="1:4" x14ac:dyDescent="0.3">
      <c r="A20" s="3" t="s">
        <v>31</v>
      </c>
      <c r="B20" s="2">
        <v>13589.4</v>
      </c>
      <c r="C20" s="2">
        <v>13111.3</v>
      </c>
      <c r="D20" s="2">
        <v>7145</v>
      </c>
    </row>
    <row r="21" spans="1:4" x14ac:dyDescent="0.3">
      <c r="A21" s="3" t="s">
        <v>92</v>
      </c>
      <c r="B21" s="2">
        <v>4518.8</v>
      </c>
      <c r="C21" s="2">
        <v>2426.6999999999998</v>
      </c>
      <c r="D21" s="2">
        <v>2519</v>
      </c>
    </row>
    <row r="22" spans="1:4" x14ac:dyDescent="0.3">
      <c r="A22" s="3" t="s">
        <v>241</v>
      </c>
      <c r="B22" s="2">
        <v>1306.7</v>
      </c>
      <c r="C22" s="2">
        <v>1235.2</v>
      </c>
      <c r="D22" s="2">
        <v>1469.6</v>
      </c>
    </row>
    <row r="23" spans="1:4" x14ac:dyDescent="0.3">
      <c r="A23" s="3" t="s">
        <v>242</v>
      </c>
      <c r="B23" s="2">
        <v>555149.4</v>
      </c>
      <c r="C23" s="2">
        <v>711018.3</v>
      </c>
      <c r="D23" s="2">
        <v>904314</v>
      </c>
    </row>
    <row r="24" spans="1:4" x14ac:dyDescent="0.3">
      <c r="A24" s="3" t="s">
        <v>243</v>
      </c>
      <c r="B24" s="2">
        <v>779541.6</v>
      </c>
      <c r="C24" s="2">
        <v>961343.7</v>
      </c>
      <c r="D24" s="2">
        <v>1262800.7</v>
      </c>
    </row>
    <row r="25" spans="1:4" x14ac:dyDescent="0.3">
      <c r="A25" s="3"/>
      <c r="B25" s="2"/>
      <c r="C25" s="2"/>
      <c r="D25" s="2"/>
    </row>
    <row r="26" spans="1:4" x14ac:dyDescent="0.3">
      <c r="A26" s="3" t="s">
        <v>244</v>
      </c>
      <c r="B26" s="2"/>
      <c r="C26" s="2"/>
      <c r="D26" s="2"/>
    </row>
    <row r="27" spans="1:4" x14ac:dyDescent="0.3">
      <c r="A27" s="3" t="s">
        <v>151</v>
      </c>
      <c r="B27" s="2"/>
      <c r="C27" s="2"/>
      <c r="D27" s="2"/>
    </row>
    <row r="28" spans="1:4" x14ac:dyDescent="0.3">
      <c r="A28" s="3" t="s">
        <v>230</v>
      </c>
      <c r="B28" s="2">
        <v>25926.5</v>
      </c>
      <c r="C28" s="2">
        <v>34714.9</v>
      </c>
      <c r="D28" s="2">
        <v>15645</v>
      </c>
    </row>
    <row r="29" spans="1:4" x14ac:dyDescent="0.3">
      <c r="A29" s="3" t="s">
        <v>207</v>
      </c>
      <c r="B29" s="2">
        <v>13.8</v>
      </c>
      <c r="C29" s="2">
        <v>15.6</v>
      </c>
      <c r="D29" s="2">
        <v>33.700000000000003</v>
      </c>
    </row>
    <row r="30" spans="1:4" x14ac:dyDescent="0.3">
      <c r="A30" s="32" t="s">
        <v>53</v>
      </c>
      <c r="B30" s="2">
        <v>0.2</v>
      </c>
      <c r="C30" s="2" t="s">
        <v>129</v>
      </c>
      <c r="D30" s="2" t="s">
        <v>129</v>
      </c>
    </row>
    <row r="31" spans="1:4" x14ac:dyDescent="0.3">
      <c r="A31" s="3" t="s">
        <v>100</v>
      </c>
      <c r="B31" s="2">
        <v>10530.5</v>
      </c>
      <c r="C31" s="2">
        <v>14490.4</v>
      </c>
      <c r="D31" s="2">
        <v>14670.3</v>
      </c>
    </row>
    <row r="32" spans="1:4" x14ac:dyDescent="0.3">
      <c r="A32" s="3" t="s">
        <v>179</v>
      </c>
      <c r="B32" s="2">
        <v>1328.5</v>
      </c>
      <c r="C32" s="2">
        <v>748.6</v>
      </c>
      <c r="D32" s="2">
        <v>1688.4</v>
      </c>
    </row>
    <row r="33" spans="1:4" x14ac:dyDescent="0.3">
      <c r="A33" s="3" t="s">
        <v>226</v>
      </c>
      <c r="B33" s="2">
        <v>6148.5</v>
      </c>
      <c r="C33" s="2">
        <v>7535.3</v>
      </c>
      <c r="D33" s="2">
        <v>8330.9</v>
      </c>
    </row>
    <row r="34" spans="1:4" x14ac:dyDescent="0.3">
      <c r="A34" s="3" t="s">
        <v>227</v>
      </c>
      <c r="B34" s="2">
        <v>9081.2999999999993</v>
      </c>
      <c r="C34" s="2">
        <v>11186.6</v>
      </c>
      <c r="D34" s="2">
        <v>12738.8</v>
      </c>
    </row>
    <row r="35" spans="1:4" x14ac:dyDescent="0.3">
      <c r="A35" s="3" t="s">
        <v>218</v>
      </c>
      <c r="B35" s="2">
        <v>35540.5</v>
      </c>
      <c r="C35" s="2">
        <v>44831.8</v>
      </c>
      <c r="D35" s="2">
        <v>89810.2</v>
      </c>
    </row>
    <row r="36" spans="1:4" x14ac:dyDescent="0.3">
      <c r="A36" s="3" t="s">
        <v>102</v>
      </c>
      <c r="B36" s="2">
        <v>13464.4</v>
      </c>
      <c r="C36" s="2">
        <v>25264.9</v>
      </c>
      <c r="D36" s="2">
        <v>36759.4</v>
      </c>
    </row>
    <row r="37" spans="1:4" x14ac:dyDescent="0.3">
      <c r="A37" s="32" t="s">
        <v>62</v>
      </c>
      <c r="B37" s="2">
        <v>5068.3</v>
      </c>
      <c r="C37" s="2">
        <v>6038</v>
      </c>
      <c r="D37" s="2">
        <v>7603.8</v>
      </c>
    </row>
    <row r="38" spans="1:4" x14ac:dyDescent="0.3">
      <c r="A38" s="3" t="s">
        <v>155</v>
      </c>
      <c r="B38" s="2">
        <v>13218.3</v>
      </c>
      <c r="C38" s="2">
        <v>13149</v>
      </c>
      <c r="D38" s="2">
        <v>16693.5</v>
      </c>
    </row>
    <row r="39" spans="1:4" x14ac:dyDescent="0.3">
      <c r="A39" s="3" t="s">
        <v>234</v>
      </c>
      <c r="B39" s="2">
        <v>4562.5</v>
      </c>
      <c r="C39" s="2">
        <v>128.1</v>
      </c>
      <c r="D39" s="2" t="s">
        <v>129</v>
      </c>
    </row>
    <row r="40" spans="1:4" x14ac:dyDescent="0.3">
      <c r="A40" s="3" t="s">
        <v>180</v>
      </c>
      <c r="B40" s="2">
        <v>124883.3</v>
      </c>
      <c r="C40" s="2">
        <v>158103.20000000001</v>
      </c>
      <c r="D40" s="2">
        <v>203974</v>
      </c>
    </row>
    <row r="41" spans="1:4" x14ac:dyDescent="0.3">
      <c r="A41" s="3" t="s">
        <v>245</v>
      </c>
      <c r="B41" s="2"/>
      <c r="C41" s="2"/>
      <c r="D41" s="2"/>
    </row>
    <row r="42" spans="1:4" x14ac:dyDescent="0.3">
      <c r="A42" s="32" t="s">
        <v>52</v>
      </c>
      <c r="B42" s="2" t="s">
        <v>129</v>
      </c>
      <c r="C42" s="2" t="s">
        <v>129</v>
      </c>
      <c r="D42" s="2">
        <v>5481.6</v>
      </c>
    </row>
    <row r="43" spans="1:4" x14ac:dyDescent="0.3">
      <c r="A43" s="3" t="s">
        <v>193</v>
      </c>
      <c r="B43" s="2">
        <v>18000</v>
      </c>
      <c r="C43" s="2">
        <v>80000</v>
      </c>
      <c r="D43" s="2">
        <v>210767.6</v>
      </c>
    </row>
    <row r="44" spans="1:4" x14ac:dyDescent="0.3">
      <c r="A44" s="3" t="s">
        <v>158</v>
      </c>
      <c r="B44" s="2">
        <v>1587.5</v>
      </c>
      <c r="C44" s="2">
        <v>1359.4</v>
      </c>
      <c r="D44" s="2">
        <v>40</v>
      </c>
    </row>
    <row r="45" spans="1:4" x14ac:dyDescent="0.3">
      <c r="A45" s="32" t="s">
        <v>61</v>
      </c>
      <c r="B45" s="2">
        <v>2.9</v>
      </c>
      <c r="C45" s="2">
        <v>4.9000000000000004</v>
      </c>
      <c r="D45" s="2">
        <v>10.5</v>
      </c>
    </row>
    <row r="46" spans="1:4" x14ac:dyDescent="0.3">
      <c r="A46" s="3" t="s">
        <v>181</v>
      </c>
      <c r="B46" s="2" t="s">
        <v>129</v>
      </c>
      <c r="C46" s="2">
        <v>54</v>
      </c>
      <c r="D46" s="2">
        <v>36</v>
      </c>
    </row>
    <row r="47" spans="1:4" x14ac:dyDescent="0.3">
      <c r="A47" s="3" t="s">
        <v>246</v>
      </c>
      <c r="B47" s="2">
        <v>871</v>
      </c>
      <c r="C47" s="2">
        <v>748.1</v>
      </c>
      <c r="D47" s="2">
        <v>776.2</v>
      </c>
    </row>
    <row r="48" spans="1:4" x14ac:dyDescent="0.3">
      <c r="A48" s="3" t="s">
        <v>161</v>
      </c>
      <c r="B48" s="2">
        <v>6093.5</v>
      </c>
      <c r="C48" s="2">
        <v>6780.8</v>
      </c>
      <c r="D48" s="2">
        <v>6801.7</v>
      </c>
    </row>
    <row r="49" spans="1:4" x14ac:dyDescent="0.3">
      <c r="A49" s="3" t="s">
        <v>162</v>
      </c>
      <c r="B49" s="2">
        <v>444</v>
      </c>
      <c r="C49" s="2">
        <v>203.9</v>
      </c>
      <c r="D49" s="2">
        <v>151.69999999999999</v>
      </c>
    </row>
    <row r="50" spans="1:4" x14ac:dyDescent="0.3">
      <c r="A50" s="32" t="s">
        <v>57</v>
      </c>
      <c r="B50" s="2">
        <v>400.8</v>
      </c>
      <c r="C50" s="2">
        <v>495.1</v>
      </c>
      <c r="D50" s="2">
        <v>648.4</v>
      </c>
    </row>
    <row r="51" spans="1:4" x14ac:dyDescent="0.3">
      <c r="A51" s="3" t="s">
        <v>247</v>
      </c>
      <c r="B51" s="2">
        <v>27399.7</v>
      </c>
      <c r="C51" s="2">
        <v>89646.2</v>
      </c>
      <c r="D51" s="2">
        <v>224713.7</v>
      </c>
    </row>
    <row r="52" spans="1:4" x14ac:dyDescent="0.3">
      <c r="A52" s="3" t="s">
        <v>219</v>
      </c>
      <c r="B52" s="2">
        <v>152283</v>
      </c>
      <c r="C52" s="2">
        <v>247749.4</v>
      </c>
      <c r="D52" s="2">
        <v>428687.7</v>
      </c>
    </row>
    <row r="53" spans="1:4" x14ac:dyDescent="0.3">
      <c r="A53" s="3" t="s">
        <v>211</v>
      </c>
      <c r="B53" s="2"/>
      <c r="C53" s="2"/>
      <c r="D53" s="2"/>
    </row>
    <row r="54" spans="1:4" x14ac:dyDescent="0.3">
      <c r="A54" s="3" t="s">
        <v>167</v>
      </c>
      <c r="B54" s="2">
        <v>259162.2</v>
      </c>
      <c r="C54" s="2">
        <v>259244.4</v>
      </c>
      <c r="D54" s="2">
        <v>259286.2</v>
      </c>
    </row>
    <row r="55" spans="1:4" x14ac:dyDescent="0.3">
      <c r="A55" s="3" t="s">
        <v>124</v>
      </c>
      <c r="B55" s="2">
        <v>55471.7</v>
      </c>
      <c r="C55" s="2">
        <v>55675.3</v>
      </c>
      <c r="D55" s="2">
        <v>55858.6</v>
      </c>
    </row>
    <row r="56" spans="1:4" x14ac:dyDescent="0.3">
      <c r="B56" s="2"/>
      <c r="C56" s="2"/>
      <c r="D56" s="2"/>
    </row>
    <row r="57" spans="1:4" x14ac:dyDescent="0.3">
      <c r="A57" s="3" t="s">
        <v>248</v>
      </c>
      <c r="B57" s="2">
        <v>102400</v>
      </c>
      <c r="C57" s="2">
        <v>115820.1</v>
      </c>
      <c r="D57" s="2">
        <v>132436</v>
      </c>
    </row>
    <row r="58" spans="1:4" x14ac:dyDescent="0.3">
      <c r="A58" s="3" t="s">
        <v>249</v>
      </c>
      <c r="B58" s="2">
        <v>6433.9</v>
      </c>
      <c r="C58" s="2">
        <v>7606.3</v>
      </c>
      <c r="D58" s="2">
        <v>2785.8</v>
      </c>
    </row>
    <row r="59" spans="1:4" x14ac:dyDescent="0.3">
      <c r="A59" s="3" t="s">
        <v>126</v>
      </c>
      <c r="B59" s="2">
        <v>208960.5</v>
      </c>
      <c r="C59" s="2">
        <v>275485.5</v>
      </c>
      <c r="D59" s="2">
        <v>369309.4</v>
      </c>
    </row>
    <row r="60" spans="1:4" x14ac:dyDescent="0.3">
      <c r="A60" s="3" t="s">
        <v>168</v>
      </c>
      <c r="B60" s="2">
        <v>317794.40000000002</v>
      </c>
      <c r="C60" s="2">
        <v>398911.9</v>
      </c>
      <c r="D60" s="2">
        <v>504531.20000000001</v>
      </c>
    </row>
    <row r="61" spans="1:4" x14ac:dyDescent="0.3">
      <c r="A61" s="32" t="s">
        <v>58</v>
      </c>
      <c r="B61" s="2">
        <v>-7606.3</v>
      </c>
      <c r="C61" s="2">
        <v>-2780.5</v>
      </c>
      <c r="D61" s="2">
        <v>14170.3</v>
      </c>
    </row>
    <row r="62" spans="1:4" x14ac:dyDescent="0.3">
      <c r="A62" s="3" t="s">
        <v>228</v>
      </c>
      <c r="B62" s="2">
        <v>624822</v>
      </c>
      <c r="C62" s="2">
        <v>711051.1</v>
      </c>
      <c r="D62" s="2">
        <v>833846.3</v>
      </c>
    </row>
    <row r="63" spans="1:4" x14ac:dyDescent="0.3">
      <c r="A63" s="3" t="s">
        <v>250</v>
      </c>
      <c r="B63" s="2">
        <v>2436.6</v>
      </c>
      <c r="C63" s="2">
        <v>2543.1999999999998</v>
      </c>
      <c r="D63" s="2">
        <v>266.7</v>
      </c>
    </row>
    <row r="64" spans="1:4" x14ac:dyDescent="0.3">
      <c r="A64" s="3" t="s">
        <v>251</v>
      </c>
      <c r="B64" s="2">
        <v>627258.6</v>
      </c>
      <c r="C64" s="2">
        <v>713594.3</v>
      </c>
      <c r="D64" s="2">
        <v>834113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3"/>
  <sheetViews>
    <sheetView topLeftCell="A41" workbookViewId="0">
      <selection activeCell="B63" sqref="B63"/>
    </sheetView>
  </sheetViews>
  <sheetFormatPr defaultRowHeight="14.4" x14ac:dyDescent="0.3"/>
  <cols>
    <col min="1" max="1" width="63.33203125" bestFit="1" customWidth="1"/>
    <col min="2" max="3" width="18" bestFit="1" customWidth="1"/>
  </cols>
  <sheetData>
    <row r="1" spans="1:3" x14ac:dyDescent="0.3">
      <c r="A1" s="3"/>
      <c r="B1" s="2">
        <v>2013</v>
      </c>
      <c r="C1" s="2">
        <v>2014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242695.4</v>
      </c>
      <c r="C4" s="2">
        <v>358449</v>
      </c>
    </row>
    <row r="5" spans="1:3" x14ac:dyDescent="0.3">
      <c r="A5" s="3" t="s">
        <v>50</v>
      </c>
      <c r="B5" s="2">
        <v>90.4</v>
      </c>
      <c r="C5" s="2">
        <v>192</v>
      </c>
    </row>
    <row r="6" spans="1:3" x14ac:dyDescent="0.3">
      <c r="A6" s="32" t="s">
        <v>15</v>
      </c>
      <c r="B6" s="2">
        <v>760.8</v>
      </c>
      <c r="C6" s="2">
        <v>73797.5</v>
      </c>
    </row>
    <row r="7" spans="1:3" x14ac:dyDescent="0.3">
      <c r="A7" s="3" t="s">
        <v>54</v>
      </c>
      <c r="B7" s="2">
        <v>1796</v>
      </c>
      <c r="C7" s="2">
        <v>4485.6000000000004</v>
      </c>
    </row>
    <row r="8" spans="1:3" x14ac:dyDescent="0.3">
      <c r="A8" s="3" t="s">
        <v>203</v>
      </c>
      <c r="B8" s="2">
        <v>71649.899999999994</v>
      </c>
      <c r="C8" s="2">
        <v>114734.7</v>
      </c>
    </row>
    <row r="9" spans="1:3" x14ac:dyDescent="0.3">
      <c r="A9" s="3" t="s">
        <v>173</v>
      </c>
      <c r="B9" s="2">
        <v>291.7</v>
      </c>
      <c r="C9" s="2">
        <v>313</v>
      </c>
    </row>
    <row r="10" spans="1:3" x14ac:dyDescent="0.3">
      <c r="A10" s="3" t="s">
        <v>198</v>
      </c>
      <c r="B10" s="2">
        <v>221.6</v>
      </c>
      <c r="C10" s="2">
        <v>178.6</v>
      </c>
    </row>
    <row r="11" spans="1:3" x14ac:dyDescent="0.3">
      <c r="A11" s="3" t="s">
        <v>75</v>
      </c>
      <c r="B11" s="2">
        <v>37494.9</v>
      </c>
      <c r="C11" s="2">
        <v>66338</v>
      </c>
    </row>
    <row r="12" spans="1:3" x14ac:dyDescent="0.3">
      <c r="A12" s="3" t="s">
        <v>252</v>
      </c>
      <c r="B12" s="2" t="s">
        <v>129</v>
      </c>
      <c r="C12" s="2">
        <v>944.2</v>
      </c>
    </row>
    <row r="13" spans="1:3" x14ac:dyDescent="0.3">
      <c r="A13" s="3" t="s">
        <v>174</v>
      </c>
      <c r="B13" s="2">
        <v>501.8</v>
      </c>
      <c r="C13" s="2">
        <v>3476.9</v>
      </c>
    </row>
    <row r="14" spans="1:3" x14ac:dyDescent="0.3">
      <c r="A14" s="3" t="s">
        <v>237</v>
      </c>
      <c r="B14" s="2">
        <v>2984.2</v>
      </c>
      <c r="C14" s="2">
        <v>3656.1</v>
      </c>
    </row>
    <row r="15" spans="1:3" x14ac:dyDescent="0.3">
      <c r="A15" s="3" t="s">
        <v>175</v>
      </c>
      <c r="B15" s="2">
        <v>358486.7</v>
      </c>
      <c r="C15" s="2">
        <v>626565.6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14</v>
      </c>
      <c r="B17" s="2">
        <v>60867.6</v>
      </c>
      <c r="C17" s="2">
        <v>1800.5</v>
      </c>
    </row>
    <row r="18" spans="1:3" x14ac:dyDescent="0.3">
      <c r="A18" s="3" t="s">
        <v>204</v>
      </c>
      <c r="B18" s="2">
        <v>28156.5</v>
      </c>
      <c r="C18" s="2">
        <v>28059.7</v>
      </c>
    </row>
    <row r="19" spans="1:3" x14ac:dyDescent="0.3">
      <c r="A19" s="3" t="s">
        <v>239</v>
      </c>
      <c r="B19" s="2">
        <v>792665.9</v>
      </c>
      <c r="C19" s="2">
        <v>818198.8</v>
      </c>
    </row>
    <row r="20" spans="1:3" x14ac:dyDescent="0.3">
      <c r="A20" s="3" t="s">
        <v>240</v>
      </c>
      <c r="B20" s="2">
        <v>11490.4</v>
      </c>
      <c r="C20" s="2">
        <v>13531.5</v>
      </c>
    </row>
    <row r="21" spans="1:3" x14ac:dyDescent="0.3">
      <c r="A21" s="3" t="s">
        <v>31</v>
      </c>
      <c r="B21" s="2">
        <v>7145</v>
      </c>
      <c r="C21" s="2">
        <v>5138.8</v>
      </c>
    </row>
    <row r="22" spans="1:3" x14ac:dyDescent="0.3">
      <c r="A22" s="3" t="s">
        <v>92</v>
      </c>
      <c r="B22" s="2">
        <v>2519</v>
      </c>
      <c r="C22" s="2">
        <v>356.1</v>
      </c>
    </row>
    <row r="23" spans="1:3" x14ac:dyDescent="0.3">
      <c r="A23" s="3" t="s">
        <v>241</v>
      </c>
      <c r="B23" s="2">
        <v>1469.6</v>
      </c>
      <c r="C23" s="2">
        <v>1202</v>
      </c>
    </row>
    <row r="24" spans="1:3" x14ac:dyDescent="0.3">
      <c r="A24" s="3" t="s">
        <v>242</v>
      </c>
      <c r="B24" s="2">
        <v>904314</v>
      </c>
      <c r="C24" s="2">
        <v>868287.4</v>
      </c>
    </row>
    <row r="25" spans="1:3" x14ac:dyDescent="0.3">
      <c r="A25" s="3" t="s">
        <v>243</v>
      </c>
      <c r="B25" s="2">
        <v>1262800.7</v>
      </c>
      <c r="C25" s="2">
        <v>1494853</v>
      </c>
    </row>
    <row r="26" spans="1:3" x14ac:dyDescent="0.3">
      <c r="A26" s="3" t="s">
        <v>244</v>
      </c>
      <c r="B26" s="2"/>
      <c r="C26" s="2"/>
    </row>
    <row r="27" spans="1:3" x14ac:dyDescent="0.3">
      <c r="A27" s="3" t="s">
        <v>151</v>
      </c>
      <c r="B27" s="2"/>
      <c r="C27" s="2"/>
    </row>
    <row r="28" spans="1:3" x14ac:dyDescent="0.3">
      <c r="A28" s="3" t="s">
        <v>230</v>
      </c>
      <c r="B28" s="2">
        <v>15645</v>
      </c>
      <c r="C28" s="2">
        <v>36158.5</v>
      </c>
    </row>
    <row r="29" spans="1:3" x14ac:dyDescent="0.3">
      <c r="A29" s="3" t="s">
        <v>207</v>
      </c>
      <c r="B29" s="2">
        <v>33.700000000000003</v>
      </c>
      <c r="C29" s="2">
        <v>486.2</v>
      </c>
    </row>
    <row r="30" spans="1:3" x14ac:dyDescent="0.3">
      <c r="A30" s="32" t="s">
        <v>53</v>
      </c>
      <c r="B30" s="2" t="s">
        <v>253</v>
      </c>
      <c r="C30" s="2">
        <v>16364.3</v>
      </c>
    </row>
    <row r="31" spans="1:3" x14ac:dyDescent="0.3">
      <c r="A31" s="3" t="s">
        <v>100</v>
      </c>
      <c r="B31" s="2">
        <v>14670.3</v>
      </c>
      <c r="C31" s="2">
        <v>21878.9</v>
      </c>
    </row>
    <row r="32" spans="1:3" x14ac:dyDescent="0.3">
      <c r="A32" s="3" t="s">
        <v>179</v>
      </c>
      <c r="B32" s="2">
        <v>1688.4</v>
      </c>
      <c r="C32" s="2">
        <v>1491.5</v>
      </c>
    </row>
    <row r="33" spans="1:3" x14ac:dyDescent="0.3">
      <c r="A33" s="3" t="s">
        <v>226</v>
      </c>
      <c r="B33" s="2">
        <v>8330.9</v>
      </c>
      <c r="C33" s="2">
        <v>10573.9</v>
      </c>
    </row>
    <row r="34" spans="1:3" x14ac:dyDescent="0.3">
      <c r="A34" s="3" t="s">
        <v>227</v>
      </c>
      <c r="B34" s="2">
        <v>12738.8</v>
      </c>
      <c r="C34" s="2">
        <v>18052.8</v>
      </c>
    </row>
    <row r="35" spans="1:3" x14ac:dyDescent="0.3">
      <c r="A35" s="3" t="s">
        <v>218</v>
      </c>
      <c r="B35" s="2">
        <v>89810.2</v>
      </c>
      <c r="C35" s="2">
        <v>26980.400000000001</v>
      </c>
    </row>
    <row r="36" spans="1:3" x14ac:dyDescent="0.3">
      <c r="A36" s="3" t="s">
        <v>102</v>
      </c>
      <c r="B36" s="2">
        <v>36759.4</v>
      </c>
      <c r="C36" s="2">
        <v>52388.1</v>
      </c>
    </row>
    <row r="37" spans="1:3" x14ac:dyDescent="0.3">
      <c r="A37" s="3" t="s">
        <v>61</v>
      </c>
      <c r="B37" s="2">
        <v>7603.8</v>
      </c>
      <c r="C37" s="2">
        <v>10445.5</v>
      </c>
    </row>
    <row r="38" spans="1:3" x14ac:dyDescent="0.3">
      <c r="A38" s="3" t="s">
        <v>254</v>
      </c>
      <c r="B38" s="2" t="s">
        <v>253</v>
      </c>
      <c r="C38" s="2">
        <v>219.1</v>
      </c>
    </row>
    <row r="39" spans="1:3" x14ac:dyDescent="0.3">
      <c r="A39" s="3" t="s">
        <v>155</v>
      </c>
      <c r="B39" s="2">
        <v>16693.5</v>
      </c>
      <c r="C39" s="2">
        <v>29746</v>
      </c>
    </row>
    <row r="40" spans="1:3" x14ac:dyDescent="0.3">
      <c r="A40" s="3" t="s">
        <v>180</v>
      </c>
      <c r="B40" s="2">
        <v>203974</v>
      </c>
      <c r="C40" s="2">
        <v>224785.2</v>
      </c>
    </row>
    <row r="41" spans="1:3" x14ac:dyDescent="0.3">
      <c r="A41" s="3" t="s">
        <v>245</v>
      </c>
      <c r="B41" s="2"/>
      <c r="C41" s="2"/>
    </row>
    <row r="42" spans="1:3" x14ac:dyDescent="0.3">
      <c r="A42" s="32" t="s">
        <v>52</v>
      </c>
      <c r="B42" s="2">
        <v>5481.6</v>
      </c>
      <c r="C42" s="2" t="s">
        <v>253</v>
      </c>
    </row>
    <row r="43" spans="1:3" x14ac:dyDescent="0.3">
      <c r="A43" s="3" t="s">
        <v>193</v>
      </c>
      <c r="B43" s="2">
        <v>210767.6</v>
      </c>
      <c r="C43" s="2">
        <v>213673.8</v>
      </c>
    </row>
    <row r="44" spans="1:3" x14ac:dyDescent="0.3">
      <c r="A44" s="3" t="s">
        <v>158</v>
      </c>
      <c r="B44" s="2">
        <v>40</v>
      </c>
      <c r="C44" s="2">
        <v>40</v>
      </c>
    </row>
    <row r="45" spans="1:3" x14ac:dyDescent="0.3">
      <c r="A45" s="3" t="s">
        <v>255</v>
      </c>
      <c r="B45" s="2" t="s">
        <v>253</v>
      </c>
      <c r="C45" s="2">
        <v>199.7</v>
      </c>
    </row>
    <row r="46" spans="1:3" x14ac:dyDescent="0.3">
      <c r="A46" s="3" t="s">
        <v>246</v>
      </c>
      <c r="B46" s="2">
        <v>776.2</v>
      </c>
      <c r="C46" s="2">
        <v>802.1</v>
      </c>
    </row>
    <row r="47" spans="1:3" x14ac:dyDescent="0.3">
      <c r="A47" s="3" t="s">
        <v>161</v>
      </c>
      <c r="B47" s="2">
        <v>6801.7</v>
      </c>
      <c r="C47" s="2">
        <v>6567.8</v>
      </c>
    </row>
    <row r="48" spans="1:3" x14ac:dyDescent="0.3">
      <c r="A48" s="3" t="s">
        <v>162</v>
      </c>
      <c r="B48" s="2">
        <v>151.69999999999999</v>
      </c>
      <c r="C48" s="2">
        <v>25538.5</v>
      </c>
    </row>
    <row r="49" spans="1:3" x14ac:dyDescent="0.3">
      <c r="A49" s="32" t="s">
        <v>57</v>
      </c>
      <c r="B49" s="2">
        <v>694.9</v>
      </c>
      <c r="C49" s="2">
        <v>885.2</v>
      </c>
    </row>
    <row r="50" spans="1:3" x14ac:dyDescent="0.3">
      <c r="A50" s="3" t="s">
        <v>247</v>
      </c>
      <c r="B50" s="2">
        <v>224713.7</v>
      </c>
      <c r="C50" s="2">
        <v>247707.1</v>
      </c>
    </row>
    <row r="51" spans="1:3" x14ac:dyDescent="0.3">
      <c r="A51" s="3" t="s">
        <v>219</v>
      </c>
      <c r="B51" s="2">
        <v>428687.7</v>
      </c>
      <c r="C51" s="2">
        <v>472492.3</v>
      </c>
    </row>
    <row r="52" spans="1:3" x14ac:dyDescent="0.3">
      <c r="A52" s="3" t="s">
        <v>211</v>
      </c>
      <c r="B52" s="2"/>
      <c r="C52" s="2"/>
    </row>
    <row r="53" spans="1:3" x14ac:dyDescent="0.3">
      <c r="A53" s="3" t="s">
        <v>167</v>
      </c>
      <c r="B53" s="2">
        <v>259286.2</v>
      </c>
      <c r="C53" s="2">
        <v>259296.6</v>
      </c>
    </row>
    <row r="54" spans="1:3" x14ac:dyDescent="0.3">
      <c r="A54" s="3" t="s">
        <v>124</v>
      </c>
      <c r="B54" s="2">
        <v>55858.6</v>
      </c>
      <c r="C54" s="2">
        <v>55963.4</v>
      </c>
    </row>
    <row r="55" spans="1:3" x14ac:dyDescent="0.3">
      <c r="B55" s="2"/>
      <c r="C55" s="2"/>
    </row>
    <row r="56" spans="1:3" x14ac:dyDescent="0.3">
      <c r="A56" s="3" t="s">
        <v>248</v>
      </c>
      <c r="B56" s="2">
        <v>132436</v>
      </c>
      <c r="C56" s="2">
        <v>151250.70000000001</v>
      </c>
    </row>
    <row r="57" spans="1:3" x14ac:dyDescent="0.3">
      <c r="A57" s="3" t="s">
        <v>249</v>
      </c>
      <c r="B57" s="2">
        <v>2785.8</v>
      </c>
      <c r="C57" s="2" t="s">
        <v>253</v>
      </c>
    </row>
    <row r="58" spans="1:3" x14ac:dyDescent="0.3">
      <c r="A58" s="3" t="s">
        <v>126</v>
      </c>
      <c r="B58" s="2">
        <v>369309.4</v>
      </c>
      <c r="C58" s="2">
        <v>529973.5</v>
      </c>
    </row>
    <row r="59" spans="1:3" x14ac:dyDescent="0.3">
      <c r="A59" s="3" t="s">
        <v>168</v>
      </c>
      <c r="B59" s="2">
        <v>504531.20000000001</v>
      </c>
      <c r="C59" s="2">
        <v>681224.2</v>
      </c>
    </row>
    <row r="60" spans="1:3" x14ac:dyDescent="0.3">
      <c r="A60" s="32" t="s">
        <v>58</v>
      </c>
      <c r="B60" s="2">
        <v>14170.3</v>
      </c>
      <c r="C60" s="2">
        <v>25749.3</v>
      </c>
    </row>
    <row r="61" spans="1:3" x14ac:dyDescent="0.3">
      <c r="A61" s="3" t="s">
        <v>228</v>
      </c>
      <c r="B61" s="2">
        <v>833846.3</v>
      </c>
      <c r="C61" s="2">
        <v>1022233.5</v>
      </c>
    </row>
    <row r="62" spans="1:3" x14ac:dyDescent="0.3">
      <c r="A62" s="3" t="s">
        <v>250</v>
      </c>
      <c r="B62" s="2">
        <v>266.7</v>
      </c>
      <c r="C62" s="2">
        <v>127.2</v>
      </c>
    </row>
    <row r="63" spans="1:3" x14ac:dyDescent="0.3">
      <c r="A63" s="3" t="s">
        <v>251</v>
      </c>
      <c r="B63" s="2">
        <v>834113</v>
      </c>
      <c r="C63" s="2">
        <v>1022360.7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5"/>
  <sheetViews>
    <sheetView topLeftCell="A43" workbookViewId="0">
      <selection activeCell="B65" sqref="B65"/>
    </sheetView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2014</v>
      </c>
      <c r="C1" s="2">
        <v>2015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358449</v>
      </c>
      <c r="C4" s="2">
        <v>562688.9</v>
      </c>
    </row>
    <row r="5" spans="1:3" x14ac:dyDescent="0.3">
      <c r="A5" s="3" t="s">
        <v>50</v>
      </c>
      <c r="B5" s="2">
        <v>192</v>
      </c>
      <c r="C5" s="2">
        <v>6</v>
      </c>
    </row>
    <row r="6" spans="1:3" x14ac:dyDescent="0.3">
      <c r="A6" s="32" t="s">
        <v>15</v>
      </c>
      <c r="B6" s="2">
        <v>73797.5</v>
      </c>
      <c r="C6" s="2">
        <v>14299.4</v>
      </c>
    </row>
    <row r="7" spans="1:3" x14ac:dyDescent="0.3">
      <c r="A7" s="32" t="s">
        <v>55</v>
      </c>
      <c r="B7" s="2">
        <v>4485.6000000000004</v>
      </c>
      <c r="C7" s="2">
        <v>9166.5</v>
      </c>
    </row>
    <row r="8" spans="1:3" x14ac:dyDescent="0.3">
      <c r="A8" s="3" t="s">
        <v>256</v>
      </c>
      <c r="B8" s="2" t="s">
        <v>129</v>
      </c>
      <c r="C8" s="2">
        <v>1.7</v>
      </c>
    </row>
    <row r="9" spans="1:3" x14ac:dyDescent="0.3">
      <c r="A9" s="3" t="s">
        <v>203</v>
      </c>
      <c r="B9" s="2">
        <v>114734.7</v>
      </c>
      <c r="C9" s="2">
        <v>85059.7</v>
      </c>
    </row>
    <row r="10" spans="1:3" x14ac:dyDescent="0.3">
      <c r="A10" s="3" t="s">
        <v>173</v>
      </c>
      <c r="B10" s="2">
        <v>313</v>
      </c>
      <c r="C10" s="2">
        <v>505.7</v>
      </c>
    </row>
    <row r="11" spans="1:3" x14ac:dyDescent="0.3">
      <c r="A11" s="3" t="s">
        <v>198</v>
      </c>
      <c r="B11" s="2">
        <v>178.6</v>
      </c>
      <c r="C11" s="2">
        <v>125</v>
      </c>
    </row>
    <row r="12" spans="1:3" x14ac:dyDescent="0.3">
      <c r="A12" s="3" t="s">
        <v>75</v>
      </c>
      <c r="B12" s="2">
        <v>66338</v>
      </c>
      <c r="C12" s="2">
        <v>67052.3</v>
      </c>
    </row>
    <row r="13" spans="1:3" x14ac:dyDescent="0.3">
      <c r="A13" s="3" t="s">
        <v>252</v>
      </c>
      <c r="B13" s="2">
        <v>944.2</v>
      </c>
      <c r="C13" s="2" t="s">
        <v>129</v>
      </c>
    </row>
    <row r="14" spans="1:3" x14ac:dyDescent="0.3">
      <c r="A14" s="3" t="s">
        <v>174</v>
      </c>
      <c r="B14" s="2">
        <v>3476.9</v>
      </c>
      <c r="C14" s="2">
        <v>4305.3999999999996</v>
      </c>
    </row>
    <row r="15" spans="1:3" x14ac:dyDescent="0.3">
      <c r="A15" s="3" t="s">
        <v>237</v>
      </c>
      <c r="B15" s="2">
        <v>3656.1</v>
      </c>
      <c r="C15" s="2">
        <v>3533.4</v>
      </c>
    </row>
    <row r="16" spans="1:3" x14ac:dyDescent="0.3">
      <c r="A16" s="3" t="s">
        <v>175</v>
      </c>
      <c r="B16" s="2">
        <v>626565.6</v>
      </c>
      <c r="C16" s="2">
        <v>746744</v>
      </c>
    </row>
    <row r="17" spans="1:3" x14ac:dyDescent="0.3">
      <c r="A17" s="3" t="s">
        <v>238</v>
      </c>
      <c r="B17" s="2"/>
      <c r="C17" s="2"/>
    </row>
    <row r="18" spans="1:3" x14ac:dyDescent="0.3">
      <c r="A18" s="32" t="s">
        <v>14</v>
      </c>
      <c r="B18" s="2">
        <v>1800.5</v>
      </c>
      <c r="C18" s="2">
        <v>3990.9</v>
      </c>
    </row>
    <row r="19" spans="1:3" x14ac:dyDescent="0.3">
      <c r="A19" s="32" t="s">
        <v>54</v>
      </c>
      <c r="B19" s="2" t="s">
        <v>129</v>
      </c>
      <c r="C19" s="2">
        <v>6910.9</v>
      </c>
    </row>
    <row r="20" spans="1:3" x14ac:dyDescent="0.3">
      <c r="A20" s="3" t="s">
        <v>204</v>
      </c>
      <c r="B20" s="2">
        <v>28059.7</v>
      </c>
      <c r="C20" s="2">
        <v>23971</v>
      </c>
    </row>
    <row r="21" spans="1:3" x14ac:dyDescent="0.3">
      <c r="A21" s="3" t="s">
        <v>239</v>
      </c>
      <c r="B21" s="2">
        <v>818198.8</v>
      </c>
      <c r="C21" s="2">
        <v>853470.3</v>
      </c>
    </row>
    <row r="22" spans="1:3" x14ac:dyDescent="0.3">
      <c r="A22" s="3" t="s">
        <v>240</v>
      </c>
      <c r="B22" s="2">
        <v>13531.5</v>
      </c>
      <c r="C22" s="2">
        <v>14065.9</v>
      </c>
    </row>
    <row r="23" spans="1:3" x14ac:dyDescent="0.3">
      <c r="A23" s="3" t="s">
        <v>31</v>
      </c>
      <c r="B23" s="2">
        <v>5138.8</v>
      </c>
      <c r="C23" s="2">
        <v>6385</v>
      </c>
    </row>
    <row r="24" spans="1:3" x14ac:dyDescent="0.3">
      <c r="A24" s="3" t="s">
        <v>92</v>
      </c>
      <c r="B24" s="2">
        <v>356.1</v>
      </c>
      <c r="C24" s="2">
        <v>430.8</v>
      </c>
    </row>
    <row r="25" spans="1:3" x14ac:dyDescent="0.3">
      <c r="A25" s="3" t="s">
        <v>241</v>
      </c>
      <c r="B25" s="2">
        <v>1202</v>
      </c>
      <c r="C25" s="2">
        <v>1428.6</v>
      </c>
    </row>
    <row r="26" spans="1:3" x14ac:dyDescent="0.3">
      <c r="A26" s="3" t="s">
        <v>242</v>
      </c>
      <c r="B26" s="2">
        <v>868287.4</v>
      </c>
      <c r="C26" s="2">
        <v>910653.4</v>
      </c>
    </row>
    <row r="27" spans="1:3" x14ac:dyDescent="0.3">
      <c r="A27" s="3" t="s">
        <v>243</v>
      </c>
      <c r="B27" s="2">
        <v>1494853</v>
      </c>
      <c r="C27" s="2">
        <v>1657397.4</v>
      </c>
    </row>
    <row r="28" spans="1:3" x14ac:dyDescent="0.3">
      <c r="A28" s="3"/>
      <c r="B28" s="2"/>
      <c r="C28" s="2"/>
    </row>
    <row r="29" spans="1:3" x14ac:dyDescent="0.3">
      <c r="A29" s="3" t="s">
        <v>244</v>
      </c>
      <c r="B29" s="2"/>
      <c r="C29" s="2"/>
    </row>
    <row r="30" spans="1:3" x14ac:dyDescent="0.3">
      <c r="A30" s="3" t="s">
        <v>151</v>
      </c>
      <c r="B30" s="2"/>
      <c r="C30" s="2"/>
    </row>
    <row r="31" spans="1:3" x14ac:dyDescent="0.3">
      <c r="A31" s="3" t="s">
        <v>230</v>
      </c>
      <c r="B31" s="2">
        <v>36158.5</v>
      </c>
      <c r="C31" s="2">
        <v>39474</v>
      </c>
    </row>
    <row r="32" spans="1:3" x14ac:dyDescent="0.3">
      <c r="A32" s="3" t="s">
        <v>207</v>
      </c>
      <c r="B32" s="2">
        <v>486.2</v>
      </c>
      <c r="C32" s="2">
        <v>72.599999999999994</v>
      </c>
    </row>
    <row r="33" spans="1:3" x14ac:dyDescent="0.3">
      <c r="A33" s="3" t="s">
        <v>52</v>
      </c>
      <c r="B33" s="2">
        <v>16364.3</v>
      </c>
      <c r="C33" s="2" t="s">
        <v>129</v>
      </c>
    </row>
    <row r="34" spans="1:3" x14ac:dyDescent="0.3">
      <c r="A34" s="3" t="s">
        <v>100</v>
      </c>
      <c r="B34" s="2">
        <v>21878.9</v>
      </c>
      <c r="C34" s="2">
        <v>18575.3</v>
      </c>
    </row>
    <row r="35" spans="1:3" x14ac:dyDescent="0.3">
      <c r="A35" s="3" t="s">
        <v>179</v>
      </c>
      <c r="B35" s="2">
        <v>1491.5</v>
      </c>
      <c r="C35" s="2">
        <v>1150</v>
      </c>
    </row>
    <row r="36" spans="1:3" x14ac:dyDescent="0.3">
      <c r="A36" s="3" t="s">
        <v>226</v>
      </c>
      <c r="B36" s="2">
        <v>10573.9</v>
      </c>
      <c r="C36" s="2">
        <v>11702</v>
      </c>
    </row>
    <row r="37" spans="1:3" x14ac:dyDescent="0.3">
      <c r="A37" s="3" t="s">
        <v>257</v>
      </c>
      <c r="B37" s="2">
        <v>18052.8</v>
      </c>
      <c r="C37" s="2">
        <v>20958.900000000001</v>
      </c>
    </row>
    <row r="38" spans="1:3" x14ac:dyDescent="0.3">
      <c r="A38" s="3" t="s">
        <v>218</v>
      </c>
      <c r="B38" s="2">
        <v>26980.400000000001</v>
      </c>
      <c r="C38" s="2">
        <v>26012.2</v>
      </c>
    </row>
    <row r="39" spans="1:3" x14ac:dyDescent="0.3">
      <c r="A39" s="3" t="s">
        <v>102</v>
      </c>
      <c r="B39" s="2">
        <v>52388.1</v>
      </c>
      <c r="C39" s="2">
        <v>60444.7</v>
      </c>
    </row>
    <row r="40" spans="1:3" x14ac:dyDescent="0.3">
      <c r="A40" s="3" t="s">
        <v>61</v>
      </c>
      <c r="B40" s="2">
        <v>10445.5</v>
      </c>
      <c r="C40" s="2">
        <v>10163.5</v>
      </c>
    </row>
    <row r="41" spans="1:3" x14ac:dyDescent="0.3">
      <c r="A41" s="3" t="s">
        <v>254</v>
      </c>
      <c r="B41" s="2">
        <v>219.1</v>
      </c>
      <c r="C41" s="2" t="s">
        <v>129</v>
      </c>
    </row>
    <row r="42" spans="1:3" x14ac:dyDescent="0.3">
      <c r="A42" s="3" t="s">
        <v>258</v>
      </c>
      <c r="B42" s="2" t="s">
        <v>129</v>
      </c>
      <c r="C42" s="2">
        <v>23517.599999999999</v>
      </c>
    </row>
    <row r="43" spans="1:3" x14ac:dyDescent="0.3">
      <c r="A43" s="3" t="s">
        <v>155</v>
      </c>
      <c r="B43" s="2">
        <v>29746</v>
      </c>
      <c r="C43" s="2">
        <v>27701.3</v>
      </c>
    </row>
    <row r="44" spans="1:3" x14ac:dyDescent="0.3">
      <c r="A44" s="3" t="s">
        <v>180</v>
      </c>
      <c r="B44" s="2">
        <v>224785.2</v>
      </c>
      <c r="C44" s="2">
        <v>239772.1</v>
      </c>
    </row>
    <row r="45" spans="1:3" x14ac:dyDescent="0.3">
      <c r="A45" s="3" t="s">
        <v>245</v>
      </c>
      <c r="B45" s="2"/>
      <c r="C45" s="2"/>
    </row>
    <row r="46" spans="1:3" x14ac:dyDescent="0.3">
      <c r="A46" s="3" t="s">
        <v>193</v>
      </c>
      <c r="B46" s="2">
        <v>213673.8</v>
      </c>
      <c r="C46" s="2">
        <v>191965.1</v>
      </c>
    </row>
    <row r="47" spans="1:3" x14ac:dyDescent="0.3">
      <c r="A47" s="3" t="s">
        <v>158</v>
      </c>
      <c r="B47" s="2">
        <v>40</v>
      </c>
      <c r="C47" s="2">
        <v>32.5</v>
      </c>
    </row>
    <row r="48" spans="1:3" x14ac:dyDescent="0.3">
      <c r="A48" s="3" t="s">
        <v>255</v>
      </c>
      <c r="B48" s="2">
        <v>199.7</v>
      </c>
      <c r="C48" s="2">
        <v>31.3</v>
      </c>
    </row>
    <row r="49" spans="1:3" x14ac:dyDescent="0.3">
      <c r="A49" s="3" t="s">
        <v>246</v>
      </c>
      <c r="B49" s="2">
        <v>802.1</v>
      </c>
      <c r="C49" s="2" t="s">
        <v>129</v>
      </c>
    </row>
    <row r="50" spans="1:3" x14ac:dyDescent="0.3">
      <c r="A50" s="3" t="s">
        <v>259</v>
      </c>
      <c r="B50" s="2">
        <v>6567.8</v>
      </c>
      <c r="C50" s="2">
        <v>7448</v>
      </c>
    </row>
    <row r="51" spans="1:3" x14ac:dyDescent="0.3">
      <c r="A51" s="3" t="s">
        <v>162</v>
      </c>
      <c r="B51" s="2">
        <v>25538.5</v>
      </c>
      <c r="C51" s="2">
        <v>21564.799999999999</v>
      </c>
    </row>
    <row r="52" spans="1:3" x14ac:dyDescent="0.3">
      <c r="A52" s="32" t="s">
        <v>57</v>
      </c>
      <c r="B52" s="2">
        <v>885.2</v>
      </c>
      <c r="C52" s="2">
        <v>1613.5</v>
      </c>
    </row>
    <row r="53" spans="1:3" x14ac:dyDescent="0.3">
      <c r="A53" s="3" t="s">
        <v>247</v>
      </c>
      <c r="B53" s="2">
        <v>247707.1</v>
      </c>
      <c r="C53" s="2">
        <v>222655.2</v>
      </c>
    </row>
    <row r="54" spans="1:3" x14ac:dyDescent="0.3">
      <c r="A54" s="3" t="s">
        <v>219</v>
      </c>
      <c r="B54" s="2">
        <v>472492.3</v>
      </c>
      <c r="C54" s="2">
        <v>462427.3</v>
      </c>
    </row>
    <row r="55" spans="1:3" x14ac:dyDescent="0.3">
      <c r="A55" s="3" t="s">
        <v>211</v>
      </c>
      <c r="B55" s="2"/>
      <c r="C55" s="2"/>
    </row>
    <row r="56" spans="1:3" x14ac:dyDescent="0.3">
      <c r="A56" s="3" t="s">
        <v>167</v>
      </c>
      <c r="B56" s="2">
        <v>259296.6</v>
      </c>
      <c r="C56" s="2">
        <v>259303.8</v>
      </c>
    </row>
    <row r="57" spans="1:3" x14ac:dyDescent="0.3">
      <c r="A57" s="3" t="s">
        <v>124</v>
      </c>
      <c r="B57" s="2">
        <v>55963.4</v>
      </c>
      <c r="C57" s="2">
        <v>56300.2</v>
      </c>
    </row>
    <row r="58" spans="1:3" x14ac:dyDescent="0.3">
      <c r="B58" s="2"/>
      <c r="C58" s="2"/>
    </row>
    <row r="59" spans="1:3" x14ac:dyDescent="0.3">
      <c r="A59" s="3" t="s">
        <v>248</v>
      </c>
      <c r="B59" s="2">
        <v>151250.70000000001</v>
      </c>
      <c r="C59" s="2">
        <v>177640.6</v>
      </c>
    </row>
    <row r="60" spans="1:3" x14ac:dyDescent="0.3">
      <c r="A60" s="3" t="s">
        <v>126</v>
      </c>
      <c r="B60" s="2">
        <v>529973.5</v>
      </c>
      <c r="C60" s="2">
        <v>688989</v>
      </c>
    </row>
    <row r="61" spans="1:3" x14ac:dyDescent="0.3">
      <c r="A61" s="3" t="s">
        <v>168</v>
      </c>
      <c r="B61" s="2">
        <v>681224.2</v>
      </c>
      <c r="C61" s="2">
        <v>866629.6</v>
      </c>
    </row>
    <row r="62" spans="1:3" x14ac:dyDescent="0.3">
      <c r="A62" s="32" t="s">
        <v>58</v>
      </c>
      <c r="B62" s="2">
        <v>25749.3</v>
      </c>
      <c r="C62" s="2">
        <v>11774.1</v>
      </c>
    </row>
    <row r="63" spans="1:3" x14ac:dyDescent="0.3">
      <c r="A63" s="3" t="s">
        <v>228</v>
      </c>
      <c r="B63" s="2">
        <v>1022233.5</v>
      </c>
      <c r="C63" s="2">
        <v>1194007.7</v>
      </c>
    </row>
    <row r="64" spans="1:3" x14ac:dyDescent="0.3">
      <c r="A64" s="3" t="s">
        <v>250</v>
      </c>
      <c r="B64" s="2">
        <v>127.2</v>
      </c>
      <c r="C64" s="2">
        <v>962.4</v>
      </c>
    </row>
    <row r="65" spans="1:3" x14ac:dyDescent="0.3">
      <c r="A65" s="3" t="s">
        <v>251</v>
      </c>
      <c r="B65" s="2">
        <v>1022360.7</v>
      </c>
      <c r="C65" s="2">
        <v>1194970.1000000001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0"/>
  <sheetViews>
    <sheetView topLeftCell="A41" workbookViewId="0">
      <selection activeCell="B63" sqref="B63"/>
    </sheetView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2015</v>
      </c>
      <c r="C1" s="2">
        <v>2016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562688.9</v>
      </c>
      <c r="C4" s="2">
        <v>541253.80000000005</v>
      </c>
    </row>
    <row r="5" spans="1:3" x14ac:dyDescent="0.3">
      <c r="A5" s="3" t="s">
        <v>50</v>
      </c>
      <c r="B5" s="2">
        <v>6</v>
      </c>
      <c r="C5" s="2">
        <v>6451.1</v>
      </c>
    </row>
    <row r="6" spans="1:3" x14ac:dyDescent="0.3">
      <c r="A6" s="32" t="s">
        <v>15</v>
      </c>
      <c r="B6" s="2">
        <v>14299.4</v>
      </c>
      <c r="C6" s="2">
        <v>67788.800000000003</v>
      </c>
    </row>
    <row r="7" spans="1:3" x14ac:dyDescent="0.3">
      <c r="A7" s="32" t="s">
        <v>55</v>
      </c>
      <c r="B7" s="2">
        <v>9166.5</v>
      </c>
      <c r="C7" s="2">
        <v>16610.099999999999</v>
      </c>
    </row>
    <row r="8" spans="1:3" x14ac:dyDescent="0.3">
      <c r="A8" s="3" t="s">
        <v>256</v>
      </c>
      <c r="B8" s="2">
        <v>1.7</v>
      </c>
      <c r="C8" s="2">
        <v>5.6</v>
      </c>
    </row>
    <row r="9" spans="1:3" x14ac:dyDescent="0.3">
      <c r="A9" s="3" t="s">
        <v>203</v>
      </c>
      <c r="B9" s="2">
        <v>85059.7</v>
      </c>
      <c r="C9" s="2">
        <v>128335.3</v>
      </c>
    </row>
    <row r="10" spans="1:3" x14ac:dyDescent="0.3">
      <c r="A10" s="3" t="s">
        <v>173</v>
      </c>
      <c r="B10" s="2">
        <v>505.7</v>
      </c>
      <c r="C10" s="2">
        <v>969.5</v>
      </c>
    </row>
    <row r="11" spans="1:3" x14ac:dyDescent="0.3">
      <c r="A11" s="3" t="s">
        <v>198</v>
      </c>
      <c r="B11" s="2">
        <v>125</v>
      </c>
      <c r="C11" s="2">
        <v>146.80000000000001</v>
      </c>
    </row>
    <row r="12" spans="1:3" x14ac:dyDescent="0.3">
      <c r="A12" s="3" t="s">
        <v>75</v>
      </c>
      <c r="B12" s="2">
        <v>67052.3</v>
      </c>
      <c r="C12" s="2">
        <v>48682.2</v>
      </c>
    </row>
    <row r="13" spans="1:3" x14ac:dyDescent="0.3">
      <c r="A13" s="3" t="s">
        <v>174</v>
      </c>
      <c r="B13" s="2">
        <v>4305.3999999999996</v>
      </c>
      <c r="C13" s="2">
        <v>4100.5</v>
      </c>
    </row>
    <row r="14" spans="1:3" x14ac:dyDescent="0.3">
      <c r="A14" s="3" t="s">
        <v>237</v>
      </c>
      <c r="B14" s="2">
        <v>3533.4</v>
      </c>
      <c r="C14" s="2">
        <v>3385.4</v>
      </c>
    </row>
    <row r="15" spans="1:3" x14ac:dyDescent="0.3">
      <c r="A15" s="3" t="s">
        <v>175</v>
      </c>
      <c r="B15" s="2">
        <v>746744</v>
      </c>
      <c r="C15" s="2">
        <v>817729.1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14</v>
      </c>
      <c r="B17" s="2">
        <v>3990.9</v>
      </c>
      <c r="C17" s="2">
        <v>4102.5</v>
      </c>
    </row>
    <row r="18" spans="1:3" x14ac:dyDescent="0.3">
      <c r="A18" s="32" t="s">
        <v>54</v>
      </c>
      <c r="B18" s="2">
        <v>6910.9</v>
      </c>
      <c r="C18" s="2">
        <v>22307.599999999999</v>
      </c>
    </row>
    <row r="19" spans="1:3" x14ac:dyDescent="0.3">
      <c r="A19" s="3" t="s">
        <v>204</v>
      </c>
      <c r="B19" s="2">
        <v>23971</v>
      </c>
      <c r="C19" s="2">
        <v>19585.3</v>
      </c>
    </row>
    <row r="20" spans="1:3" x14ac:dyDescent="0.3">
      <c r="A20" s="3" t="s">
        <v>239</v>
      </c>
      <c r="B20" s="2">
        <v>853470.3</v>
      </c>
      <c r="C20" s="2">
        <v>997777.7</v>
      </c>
    </row>
    <row r="21" spans="1:3" x14ac:dyDescent="0.3">
      <c r="A21" s="3" t="s">
        <v>240</v>
      </c>
      <c r="B21" s="2">
        <v>14065.9</v>
      </c>
      <c r="C21" s="2">
        <v>14614.8</v>
      </c>
    </row>
    <row r="22" spans="1:3" x14ac:dyDescent="0.3">
      <c r="A22" s="3" t="s">
        <v>31</v>
      </c>
      <c r="B22" s="2">
        <v>6385</v>
      </c>
      <c r="C22" s="2">
        <v>8271.4</v>
      </c>
    </row>
    <row r="23" spans="1:3" x14ac:dyDescent="0.3">
      <c r="A23" s="3" t="s">
        <v>92</v>
      </c>
      <c r="B23" s="2">
        <v>430.8</v>
      </c>
      <c r="C23" s="2">
        <v>407.9</v>
      </c>
    </row>
    <row r="24" spans="1:3" x14ac:dyDescent="0.3">
      <c r="A24" s="3" t="s">
        <v>241</v>
      </c>
      <c r="B24" s="2">
        <v>1428.6</v>
      </c>
      <c r="C24" s="2">
        <v>1500.4</v>
      </c>
    </row>
    <row r="25" spans="1:3" x14ac:dyDescent="0.3">
      <c r="A25" s="3" t="s">
        <v>242</v>
      </c>
      <c r="B25" s="2">
        <v>910653.4</v>
      </c>
      <c r="C25" s="2">
        <v>1068567.6000000001</v>
      </c>
    </row>
    <row r="26" spans="1:3" x14ac:dyDescent="0.3">
      <c r="A26" s="3" t="s">
        <v>243</v>
      </c>
      <c r="B26" s="2">
        <v>1657397.4</v>
      </c>
      <c r="C26" s="2">
        <v>1886296.7</v>
      </c>
    </row>
    <row r="27" spans="1:3" x14ac:dyDescent="0.3">
      <c r="A27" s="3" t="s">
        <v>244</v>
      </c>
      <c r="B27" s="2"/>
      <c r="C27" s="2"/>
    </row>
    <row r="28" spans="1:3" x14ac:dyDescent="0.3">
      <c r="A28" s="3" t="s">
        <v>151</v>
      </c>
      <c r="B28" s="2"/>
      <c r="C28" s="2"/>
    </row>
    <row r="29" spans="1:3" x14ac:dyDescent="0.3">
      <c r="A29" s="3" t="s">
        <v>230</v>
      </c>
      <c r="B29" s="2">
        <v>39474</v>
      </c>
      <c r="C29" s="2">
        <v>57958.2</v>
      </c>
    </row>
    <row r="30" spans="1:3" x14ac:dyDescent="0.3">
      <c r="A30" s="3" t="s">
        <v>207</v>
      </c>
      <c r="B30" s="2">
        <v>72.599999999999994</v>
      </c>
      <c r="C30" s="2">
        <v>191.1</v>
      </c>
    </row>
    <row r="31" spans="1:3" x14ac:dyDescent="0.3">
      <c r="A31" s="3" t="s">
        <v>100</v>
      </c>
      <c r="B31" s="2">
        <v>18575.3</v>
      </c>
      <c r="C31" s="2">
        <v>26062.3</v>
      </c>
    </row>
    <row r="32" spans="1:3" x14ac:dyDescent="0.3">
      <c r="A32" s="3" t="s">
        <v>179</v>
      </c>
      <c r="B32" s="2">
        <v>1150</v>
      </c>
      <c r="C32" s="2">
        <v>1262.2</v>
      </c>
    </row>
    <row r="33" spans="1:3" x14ac:dyDescent="0.3">
      <c r="A33" s="3" t="s">
        <v>226</v>
      </c>
      <c r="B33" s="2">
        <v>11702</v>
      </c>
      <c r="C33" s="2">
        <v>13681.8</v>
      </c>
    </row>
    <row r="34" spans="1:3" x14ac:dyDescent="0.3">
      <c r="A34" s="3" t="s">
        <v>257</v>
      </c>
      <c r="B34" s="2">
        <v>20958.900000000001</v>
      </c>
      <c r="C34" s="2">
        <v>22894</v>
      </c>
    </row>
    <row r="35" spans="1:3" x14ac:dyDescent="0.3">
      <c r="A35" s="3" t="s">
        <v>218</v>
      </c>
      <c r="B35" s="2">
        <v>26012.2</v>
      </c>
      <c r="C35" s="2">
        <v>63154.5</v>
      </c>
    </row>
    <row r="36" spans="1:3" x14ac:dyDescent="0.3">
      <c r="A36" s="3" t="s">
        <v>102</v>
      </c>
      <c r="B36" s="2">
        <v>60444.7</v>
      </c>
      <c r="C36" s="2">
        <v>70352.800000000003</v>
      </c>
    </row>
    <row r="37" spans="1:3" x14ac:dyDescent="0.3">
      <c r="A37" s="3" t="s">
        <v>61</v>
      </c>
      <c r="B37" s="2">
        <v>10163.5</v>
      </c>
      <c r="C37" s="2">
        <v>18037.8</v>
      </c>
    </row>
    <row r="38" spans="1:3" x14ac:dyDescent="0.3">
      <c r="A38" s="3" t="s">
        <v>260</v>
      </c>
      <c r="B38" s="2">
        <v>23517.599999999999</v>
      </c>
      <c r="C38" s="2">
        <v>38109.699999999997</v>
      </c>
    </row>
    <row r="39" spans="1:3" x14ac:dyDescent="0.3">
      <c r="A39" s="3" t="s">
        <v>155</v>
      </c>
      <c r="B39" s="2">
        <v>27701.3</v>
      </c>
      <c r="C39" s="2">
        <v>36581.599999999999</v>
      </c>
    </row>
    <row r="40" spans="1:3" x14ac:dyDescent="0.3">
      <c r="A40" s="3" t="s">
        <v>180</v>
      </c>
      <c r="B40" s="2">
        <v>239772.1</v>
      </c>
      <c r="C40" s="2">
        <v>348286</v>
      </c>
    </row>
    <row r="41" spans="1:3" x14ac:dyDescent="0.3">
      <c r="A41" s="3" t="s">
        <v>245</v>
      </c>
      <c r="B41" s="2"/>
      <c r="C41" s="2"/>
    </row>
    <row r="42" spans="1:3" x14ac:dyDescent="0.3">
      <c r="A42" s="3" t="s">
        <v>193</v>
      </c>
      <c r="B42" s="2">
        <v>191965.1</v>
      </c>
      <c r="C42" s="2">
        <v>153093.6</v>
      </c>
    </row>
    <row r="43" spans="1:3" x14ac:dyDescent="0.3">
      <c r="A43" s="3" t="s">
        <v>158</v>
      </c>
      <c r="B43" s="2">
        <v>32.5</v>
      </c>
      <c r="C43" s="2">
        <v>21.8</v>
      </c>
    </row>
    <row r="44" spans="1:3" x14ac:dyDescent="0.3">
      <c r="A44" s="3" t="s">
        <v>255</v>
      </c>
      <c r="B44" s="2">
        <v>31.3</v>
      </c>
      <c r="C44" s="2">
        <v>141.19999999999999</v>
      </c>
    </row>
    <row r="45" spans="1:3" x14ac:dyDescent="0.3">
      <c r="A45" s="3" t="s">
        <v>259</v>
      </c>
      <c r="B45" s="2">
        <v>7448</v>
      </c>
      <c r="C45" s="2">
        <v>8551.4</v>
      </c>
    </row>
    <row r="46" spans="1:3" x14ac:dyDescent="0.3">
      <c r="A46" s="3" t="s">
        <v>162</v>
      </c>
      <c r="B46" s="2">
        <v>21564.799999999999</v>
      </c>
      <c r="C46" s="2">
        <v>14670.4</v>
      </c>
    </row>
    <row r="47" spans="1:3" x14ac:dyDescent="0.3">
      <c r="A47" s="32" t="s">
        <v>57</v>
      </c>
      <c r="B47" s="2">
        <v>1613.5</v>
      </c>
      <c r="C47" s="2">
        <v>1686.5</v>
      </c>
    </row>
    <row r="48" spans="1:3" x14ac:dyDescent="0.3">
      <c r="A48" s="3" t="s">
        <v>247</v>
      </c>
      <c r="B48" s="2">
        <v>222655.2</v>
      </c>
      <c r="C48" s="2">
        <v>178164.9</v>
      </c>
    </row>
    <row r="49" spans="1:3" x14ac:dyDescent="0.3">
      <c r="A49" s="3" t="s">
        <v>219</v>
      </c>
      <c r="B49" s="2">
        <v>462427.3</v>
      </c>
      <c r="C49" s="2">
        <v>526450.9</v>
      </c>
    </row>
    <row r="50" spans="1:3" x14ac:dyDescent="0.3">
      <c r="A50" s="3" t="s">
        <v>211</v>
      </c>
      <c r="B50" s="2"/>
      <c r="C50" s="2"/>
    </row>
    <row r="51" spans="1:3" x14ac:dyDescent="0.3">
      <c r="A51" s="3" t="s">
        <v>167</v>
      </c>
      <c r="B51" s="2">
        <v>259303.8</v>
      </c>
      <c r="C51" s="2">
        <v>259303.8</v>
      </c>
    </row>
    <row r="52" spans="1:3" x14ac:dyDescent="0.3">
      <c r="A52" s="3" t="s">
        <v>124</v>
      </c>
      <c r="B52" s="2">
        <v>56300.2</v>
      </c>
      <c r="C52" s="2">
        <v>56272.3</v>
      </c>
    </row>
    <row r="53" spans="1:3" x14ac:dyDescent="0.3">
      <c r="B53" s="2"/>
      <c r="C53" s="2"/>
    </row>
    <row r="54" spans="1:3" x14ac:dyDescent="0.3">
      <c r="A54" s="3" t="s">
        <v>248</v>
      </c>
      <c r="B54" s="2">
        <v>177640.6</v>
      </c>
      <c r="C54" s="2">
        <v>208298</v>
      </c>
    </row>
    <row r="55" spans="1:3" x14ac:dyDescent="0.3">
      <c r="A55" s="3" t="s">
        <v>126</v>
      </c>
      <c r="B55" s="2">
        <v>688989</v>
      </c>
      <c r="C55" s="2">
        <v>833512.7</v>
      </c>
    </row>
    <row r="56" spans="1:3" x14ac:dyDescent="0.3">
      <c r="A56" s="3" t="s">
        <v>168</v>
      </c>
      <c r="B56" s="2">
        <v>866629.6</v>
      </c>
      <c r="C56" s="2">
        <v>1041810.7</v>
      </c>
    </row>
    <row r="57" spans="1:3" x14ac:dyDescent="0.3">
      <c r="A57" s="32" t="s">
        <v>58</v>
      </c>
      <c r="B57" s="2">
        <v>11774.1</v>
      </c>
      <c r="C57" s="2">
        <v>1663.9</v>
      </c>
    </row>
    <row r="58" spans="1:3" x14ac:dyDescent="0.3">
      <c r="A58" s="3" t="s">
        <v>228</v>
      </c>
      <c r="B58" s="2">
        <v>1194007.7</v>
      </c>
      <c r="C58" s="2">
        <v>1359050.7</v>
      </c>
    </row>
    <row r="59" spans="1:3" x14ac:dyDescent="0.3">
      <c r="A59" s="3" t="s">
        <v>250</v>
      </c>
      <c r="B59" s="2">
        <v>962.4</v>
      </c>
      <c r="C59" s="2">
        <v>795.1</v>
      </c>
    </row>
    <row r="60" spans="1:3" x14ac:dyDescent="0.3">
      <c r="A60" s="3" t="s">
        <v>251</v>
      </c>
      <c r="B60" s="2">
        <v>1194970.1000000001</v>
      </c>
      <c r="C60" s="2">
        <v>1359845.8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1"/>
  <sheetViews>
    <sheetView topLeftCell="A39" workbookViewId="0">
      <selection activeCell="B61" sqref="B61"/>
    </sheetView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2016</v>
      </c>
      <c r="C1" s="2">
        <v>2017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541253.80000000005</v>
      </c>
      <c r="C4" s="2">
        <v>553391.69999999995</v>
      </c>
    </row>
    <row r="5" spans="1:3" x14ac:dyDescent="0.3">
      <c r="A5" s="3" t="s">
        <v>50</v>
      </c>
      <c r="B5" s="2">
        <v>6451.1</v>
      </c>
      <c r="C5" s="2">
        <v>569.79999999999995</v>
      </c>
    </row>
    <row r="6" spans="1:3" x14ac:dyDescent="0.3">
      <c r="A6" s="32" t="s">
        <v>15</v>
      </c>
      <c r="B6" s="2">
        <v>67788.800000000003</v>
      </c>
      <c r="C6" s="2">
        <v>93374.2</v>
      </c>
    </row>
    <row r="7" spans="1:3" x14ac:dyDescent="0.3">
      <c r="A7" s="32" t="s">
        <v>55</v>
      </c>
      <c r="B7" s="2">
        <v>16610.099999999999</v>
      </c>
      <c r="C7" s="2">
        <v>1988.4</v>
      </c>
    </row>
    <row r="8" spans="1:3" x14ac:dyDescent="0.3">
      <c r="A8" s="3" t="s">
        <v>256</v>
      </c>
      <c r="B8" s="2">
        <v>5.6</v>
      </c>
      <c r="C8" s="2">
        <v>34.4</v>
      </c>
    </row>
    <row r="9" spans="1:3" x14ac:dyDescent="0.3">
      <c r="A9" s="3" t="s">
        <v>203</v>
      </c>
      <c r="B9" s="2">
        <v>128335.3</v>
      </c>
      <c r="C9" s="2">
        <v>121133.2</v>
      </c>
    </row>
    <row r="10" spans="1:3" x14ac:dyDescent="0.3">
      <c r="A10" s="3" t="s">
        <v>173</v>
      </c>
      <c r="B10" s="2">
        <v>969.5</v>
      </c>
      <c r="C10" s="2">
        <v>1184.0999999999999</v>
      </c>
    </row>
    <row r="11" spans="1:3" x14ac:dyDescent="0.3">
      <c r="A11" s="3" t="s">
        <v>198</v>
      </c>
      <c r="B11" s="2">
        <v>146.80000000000001</v>
      </c>
      <c r="C11" s="2">
        <v>171.1</v>
      </c>
    </row>
    <row r="12" spans="1:3" x14ac:dyDescent="0.3">
      <c r="A12" s="3" t="s">
        <v>75</v>
      </c>
      <c r="B12" s="2">
        <v>48682.2</v>
      </c>
      <c r="C12" s="2">
        <v>73880.7</v>
      </c>
    </row>
    <row r="13" spans="1:3" x14ac:dyDescent="0.3">
      <c r="A13" s="3" t="s">
        <v>174</v>
      </c>
      <c r="B13" s="2">
        <v>4100.5</v>
      </c>
      <c r="C13" s="2">
        <v>7253.1</v>
      </c>
    </row>
    <row r="14" spans="1:3" x14ac:dyDescent="0.3">
      <c r="A14" s="3" t="s">
        <v>237</v>
      </c>
      <c r="B14" s="2">
        <v>3385.4</v>
      </c>
      <c r="C14" s="2">
        <v>4222.3999999999996</v>
      </c>
    </row>
    <row r="15" spans="1:3" x14ac:dyDescent="0.3">
      <c r="A15" s="3" t="s">
        <v>175</v>
      </c>
      <c r="B15" s="2">
        <v>817729.1</v>
      </c>
      <c r="C15" s="2">
        <v>857203.1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14</v>
      </c>
      <c r="B17" s="2">
        <v>4102.5</v>
      </c>
      <c r="C17" s="2">
        <v>4874.3</v>
      </c>
    </row>
    <row r="18" spans="1:3" x14ac:dyDescent="0.3">
      <c r="A18" s="32" t="s">
        <v>54</v>
      </c>
      <c r="B18" s="2">
        <v>22307.599999999999</v>
      </c>
      <c r="C18" s="2">
        <v>18833.3</v>
      </c>
    </row>
    <row r="19" spans="1:3" x14ac:dyDescent="0.3">
      <c r="A19" s="3" t="s">
        <v>204</v>
      </c>
      <c r="B19" s="2">
        <v>19585.3</v>
      </c>
      <c r="C19" s="2">
        <v>17731.8</v>
      </c>
    </row>
    <row r="20" spans="1:3" x14ac:dyDescent="0.3">
      <c r="A20" s="3" t="s">
        <v>239</v>
      </c>
      <c r="B20" s="2">
        <v>997777.7</v>
      </c>
      <c r="C20" s="2">
        <v>1062542.3</v>
      </c>
    </row>
    <row r="21" spans="1:3" x14ac:dyDescent="0.3">
      <c r="A21" s="3" t="s">
        <v>240</v>
      </c>
      <c r="B21" s="2">
        <v>14614.8</v>
      </c>
      <c r="C21" s="2">
        <v>14175.2</v>
      </c>
    </row>
    <row r="22" spans="1:3" x14ac:dyDescent="0.3">
      <c r="A22" s="3" t="s">
        <v>31</v>
      </c>
      <c r="B22" s="2">
        <v>8271.4</v>
      </c>
      <c r="C22" s="2">
        <v>12105.5</v>
      </c>
    </row>
    <row r="23" spans="1:3" x14ac:dyDescent="0.3">
      <c r="A23" s="3" t="s">
        <v>92</v>
      </c>
      <c r="B23" s="2">
        <v>407.9</v>
      </c>
      <c r="C23" s="2">
        <v>1283.4000000000001</v>
      </c>
    </row>
    <row r="24" spans="1:3" x14ac:dyDescent="0.3">
      <c r="A24" s="3" t="s">
        <v>241</v>
      </c>
      <c r="B24" s="2">
        <v>1500.4</v>
      </c>
      <c r="C24" s="2">
        <v>2983.1</v>
      </c>
    </row>
    <row r="25" spans="1:3" x14ac:dyDescent="0.3">
      <c r="A25" s="3" t="s">
        <v>242</v>
      </c>
      <c r="B25" s="2">
        <v>1068567.6000000001</v>
      </c>
      <c r="C25" s="2">
        <v>1134528.8999999999</v>
      </c>
    </row>
    <row r="26" spans="1:3" x14ac:dyDescent="0.3">
      <c r="A26" s="3" t="s">
        <v>243</v>
      </c>
      <c r="B26" s="2">
        <v>1886296.7</v>
      </c>
      <c r="C26" s="2">
        <v>1991732</v>
      </c>
    </row>
    <row r="27" spans="1:3" x14ac:dyDescent="0.3">
      <c r="A27" s="3" t="s">
        <v>244</v>
      </c>
      <c r="B27" s="2"/>
      <c r="C27" s="2"/>
    </row>
    <row r="28" spans="1:3" x14ac:dyDescent="0.3">
      <c r="A28" s="3" t="s">
        <v>151</v>
      </c>
      <c r="B28" s="2"/>
      <c r="C28" s="2"/>
    </row>
    <row r="29" spans="1:3" x14ac:dyDescent="0.3">
      <c r="A29" s="3" t="s">
        <v>230</v>
      </c>
      <c r="B29" s="2">
        <v>57958.2</v>
      </c>
      <c r="C29" s="2">
        <v>63766.8</v>
      </c>
    </row>
    <row r="30" spans="1:3" x14ac:dyDescent="0.3">
      <c r="A30" s="3" t="s">
        <v>207</v>
      </c>
      <c r="B30" s="2">
        <v>191.1</v>
      </c>
      <c r="C30" s="2">
        <v>26.7</v>
      </c>
    </row>
    <row r="31" spans="1:3" x14ac:dyDescent="0.3">
      <c r="A31" s="3" t="s">
        <v>52</v>
      </c>
      <c r="B31" s="2" t="s">
        <v>147</v>
      </c>
      <c r="C31" s="2">
        <v>15.6</v>
      </c>
    </row>
    <row r="32" spans="1:3" x14ac:dyDescent="0.3">
      <c r="A32" s="3" t="s">
        <v>100</v>
      </c>
      <c r="B32" s="2">
        <v>26062.3</v>
      </c>
      <c r="C32" s="2">
        <v>28412.799999999999</v>
      </c>
    </row>
    <row r="33" spans="1:3" x14ac:dyDescent="0.3">
      <c r="A33" s="3" t="s">
        <v>179</v>
      </c>
      <c r="B33" s="2">
        <v>1262.2</v>
      </c>
      <c r="C33" s="2">
        <v>1656.4</v>
      </c>
    </row>
    <row r="34" spans="1:3" x14ac:dyDescent="0.3">
      <c r="A34" s="3" t="s">
        <v>226</v>
      </c>
      <c r="B34" s="2">
        <v>13681.8</v>
      </c>
      <c r="C34" s="2">
        <v>14254.9</v>
      </c>
    </row>
    <row r="35" spans="1:3" x14ac:dyDescent="0.3">
      <c r="A35" s="3" t="s">
        <v>257</v>
      </c>
      <c r="B35" s="2">
        <v>22894</v>
      </c>
      <c r="C35" s="2">
        <v>23419.1</v>
      </c>
    </row>
    <row r="36" spans="1:3" x14ac:dyDescent="0.3">
      <c r="A36" s="3" t="s">
        <v>218</v>
      </c>
      <c r="B36" s="2">
        <v>63154.5</v>
      </c>
      <c r="C36" s="2">
        <v>55723.8</v>
      </c>
    </row>
    <row r="37" spans="1:3" x14ac:dyDescent="0.3">
      <c r="A37" s="3" t="s">
        <v>102</v>
      </c>
      <c r="B37" s="2">
        <v>70352.800000000003</v>
      </c>
      <c r="C37" s="2">
        <v>61662.8</v>
      </c>
    </row>
    <row r="38" spans="1:3" x14ac:dyDescent="0.3">
      <c r="A38" s="3" t="s">
        <v>61</v>
      </c>
      <c r="B38" s="2">
        <v>18037.8</v>
      </c>
      <c r="C38" s="2">
        <v>13961.8</v>
      </c>
    </row>
    <row r="39" spans="1:3" x14ac:dyDescent="0.3">
      <c r="A39" s="3" t="s">
        <v>258</v>
      </c>
      <c r="B39" s="2">
        <v>38109.699999999997</v>
      </c>
      <c r="C39" s="2">
        <v>58401.1</v>
      </c>
    </row>
    <row r="40" spans="1:3" x14ac:dyDescent="0.3">
      <c r="A40" s="3" t="s">
        <v>155</v>
      </c>
      <c r="B40" s="2">
        <v>36581.599999999999</v>
      </c>
      <c r="C40" s="2">
        <v>65588.399999999994</v>
      </c>
    </row>
    <row r="41" spans="1:3" x14ac:dyDescent="0.3">
      <c r="A41" s="3" t="s">
        <v>180</v>
      </c>
      <c r="B41" s="2">
        <v>348286</v>
      </c>
      <c r="C41" s="2">
        <v>386890.2</v>
      </c>
    </row>
    <row r="42" spans="1:3" x14ac:dyDescent="0.3">
      <c r="A42" s="3" t="s">
        <v>245</v>
      </c>
      <c r="B42" s="2"/>
      <c r="C42" s="2"/>
    </row>
    <row r="43" spans="1:3" x14ac:dyDescent="0.3">
      <c r="A43" s="3" t="s">
        <v>193</v>
      </c>
      <c r="B43" s="2">
        <v>153093.6</v>
      </c>
      <c r="C43" s="2">
        <v>91800</v>
      </c>
    </row>
    <row r="44" spans="1:3" x14ac:dyDescent="0.3">
      <c r="A44" s="3" t="s">
        <v>158</v>
      </c>
      <c r="B44" s="2">
        <v>21.8</v>
      </c>
      <c r="C44" s="2" t="s">
        <v>147</v>
      </c>
    </row>
    <row r="45" spans="1:3" x14ac:dyDescent="0.3">
      <c r="A45" s="3" t="s">
        <v>255</v>
      </c>
      <c r="B45" s="2">
        <v>141.19999999999999</v>
      </c>
      <c r="C45" s="2">
        <v>302.2</v>
      </c>
    </row>
    <row r="46" spans="1:3" x14ac:dyDescent="0.3">
      <c r="A46" s="3" t="s">
        <v>259</v>
      </c>
      <c r="B46" s="2">
        <v>8551.4</v>
      </c>
      <c r="C46" s="2">
        <v>8850.7000000000007</v>
      </c>
    </row>
    <row r="47" spans="1:3" x14ac:dyDescent="0.3">
      <c r="A47" s="3" t="s">
        <v>162</v>
      </c>
      <c r="B47" s="2">
        <v>14670.4</v>
      </c>
      <c r="C47" s="2">
        <v>7586.8</v>
      </c>
    </row>
    <row r="48" spans="1:3" x14ac:dyDescent="0.3">
      <c r="A48" s="32" t="s">
        <v>57</v>
      </c>
      <c r="B48" s="2">
        <v>1686.5</v>
      </c>
      <c r="C48" s="2">
        <v>1855.6</v>
      </c>
    </row>
    <row r="49" spans="1:3" x14ac:dyDescent="0.3">
      <c r="A49" s="3" t="s">
        <v>247</v>
      </c>
      <c r="B49" s="2">
        <v>178164.9</v>
      </c>
      <c r="C49" s="2">
        <v>110395.3</v>
      </c>
    </row>
    <row r="50" spans="1:3" x14ac:dyDescent="0.3">
      <c r="A50" s="3" t="s">
        <v>219</v>
      </c>
      <c r="B50" s="2">
        <v>526450.9</v>
      </c>
      <c r="C50" s="2">
        <v>497285.5</v>
      </c>
    </row>
    <row r="51" spans="1:3" x14ac:dyDescent="0.3">
      <c r="A51" s="3" t="s">
        <v>211</v>
      </c>
      <c r="B51" s="2"/>
      <c r="C51" s="2"/>
    </row>
    <row r="52" spans="1:3" x14ac:dyDescent="0.3">
      <c r="A52" s="3" t="s">
        <v>167</v>
      </c>
      <c r="B52" s="2">
        <v>259303.8</v>
      </c>
      <c r="C52" s="2">
        <v>259303.8</v>
      </c>
    </row>
    <row r="53" spans="1:3" x14ac:dyDescent="0.3">
      <c r="A53" s="3" t="s">
        <v>124</v>
      </c>
      <c r="B53" s="2">
        <v>56272.3</v>
      </c>
      <c r="C53" s="2">
        <v>56309.599999999999</v>
      </c>
    </row>
    <row r="54" spans="1:3" x14ac:dyDescent="0.3">
      <c r="B54" s="2"/>
      <c r="C54" s="2"/>
    </row>
    <row r="55" spans="1:3" x14ac:dyDescent="0.3">
      <c r="A55" s="3" t="s">
        <v>248</v>
      </c>
      <c r="B55" s="2">
        <v>208298</v>
      </c>
      <c r="C55" s="2">
        <v>241722.7</v>
      </c>
    </row>
    <row r="56" spans="1:3" x14ac:dyDescent="0.3">
      <c r="A56" s="3" t="s">
        <v>126</v>
      </c>
      <c r="B56" s="2">
        <v>833512.7</v>
      </c>
      <c r="C56" s="2">
        <v>963328.6</v>
      </c>
    </row>
    <row r="57" spans="1:3" x14ac:dyDescent="0.3">
      <c r="A57" s="4" t="s">
        <v>168</v>
      </c>
      <c r="B57" s="2">
        <v>1041810.7</v>
      </c>
      <c r="C57" s="2">
        <v>1205051.3</v>
      </c>
    </row>
    <row r="58" spans="1:3" x14ac:dyDescent="0.3">
      <c r="A58" s="32" t="s">
        <v>58</v>
      </c>
      <c r="B58" s="2">
        <v>1663.9</v>
      </c>
      <c r="C58" s="2">
        <v>-26917.9</v>
      </c>
    </row>
    <row r="59" spans="1:3" x14ac:dyDescent="0.3">
      <c r="A59" s="3" t="s">
        <v>228</v>
      </c>
      <c r="B59" s="2">
        <v>1359050.7</v>
      </c>
      <c r="C59" s="2">
        <v>1493746.8</v>
      </c>
    </row>
    <row r="60" spans="1:3" x14ac:dyDescent="0.3">
      <c r="A60" s="3" t="s">
        <v>261</v>
      </c>
      <c r="B60" s="2">
        <v>795.1</v>
      </c>
      <c r="C60" s="2">
        <v>699.7</v>
      </c>
    </row>
    <row r="61" spans="1:3" x14ac:dyDescent="0.3">
      <c r="A61" s="3" t="s">
        <v>251</v>
      </c>
      <c r="B61" s="2">
        <v>1359845.8</v>
      </c>
      <c r="C61" s="2">
        <v>1494446.5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7"/>
  <sheetViews>
    <sheetView workbookViewId="0">
      <selection activeCell="D12" sqref="D12"/>
    </sheetView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2017</v>
      </c>
      <c r="C1" s="2">
        <v>2018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553391.69999999995</v>
      </c>
      <c r="C4" s="2">
        <v>577814.6</v>
      </c>
    </row>
    <row r="5" spans="1:3" x14ac:dyDescent="0.3">
      <c r="A5" s="3" t="s">
        <v>50</v>
      </c>
      <c r="B5" s="2">
        <v>569.79999999999995</v>
      </c>
      <c r="C5" s="2">
        <v>3504.6</v>
      </c>
    </row>
    <row r="6" spans="1:3" x14ac:dyDescent="0.3">
      <c r="A6" s="32" t="s">
        <v>49</v>
      </c>
      <c r="B6" s="2" t="s">
        <v>147</v>
      </c>
      <c r="C6" s="2">
        <v>99561.7</v>
      </c>
    </row>
    <row r="7" spans="1:3" x14ac:dyDescent="0.3">
      <c r="A7" s="32" t="s">
        <v>15</v>
      </c>
      <c r="B7" s="2">
        <v>93374.2</v>
      </c>
      <c r="C7" s="2" t="s">
        <v>147</v>
      </c>
    </row>
    <row r="8" spans="1:3" x14ac:dyDescent="0.3">
      <c r="A8" s="32" t="s">
        <v>55</v>
      </c>
      <c r="B8" s="2">
        <v>1988.4</v>
      </c>
      <c r="C8" s="2" t="s">
        <v>147</v>
      </c>
    </row>
    <row r="9" spans="1:3" x14ac:dyDescent="0.3">
      <c r="A9" s="32" t="s">
        <v>42</v>
      </c>
      <c r="B9" s="2" t="s">
        <v>147</v>
      </c>
      <c r="C9" s="2">
        <v>14277.6</v>
      </c>
    </row>
    <row r="10" spans="1:3" x14ac:dyDescent="0.3">
      <c r="A10" s="3" t="s">
        <v>256</v>
      </c>
      <c r="B10" s="2">
        <v>34.4</v>
      </c>
      <c r="C10" s="2" t="s">
        <v>147</v>
      </c>
    </row>
    <row r="11" spans="1:3" x14ac:dyDescent="0.3">
      <c r="A11" s="3" t="s">
        <v>262</v>
      </c>
      <c r="B11" s="2" t="s">
        <v>147</v>
      </c>
      <c r="C11" s="2">
        <v>23.5</v>
      </c>
    </row>
    <row r="12" spans="1:3" x14ac:dyDescent="0.3">
      <c r="A12" s="3" t="s">
        <v>203</v>
      </c>
      <c r="B12" s="2">
        <v>121133.2</v>
      </c>
      <c r="C12" s="2">
        <v>128613.4</v>
      </c>
    </row>
    <row r="13" spans="1:3" x14ac:dyDescent="0.3">
      <c r="A13" s="3" t="s">
        <v>173</v>
      </c>
      <c r="B13" s="2">
        <v>1184.0999999999999</v>
      </c>
      <c r="C13" s="2">
        <v>584.4</v>
      </c>
    </row>
    <row r="14" spans="1:3" x14ac:dyDescent="0.3">
      <c r="A14" s="3" t="s">
        <v>198</v>
      </c>
      <c r="B14" s="2">
        <v>171.1</v>
      </c>
      <c r="C14" s="2">
        <v>65</v>
      </c>
    </row>
    <row r="15" spans="1:3" x14ac:dyDescent="0.3">
      <c r="A15" s="3" t="s">
        <v>75</v>
      </c>
      <c r="B15" s="2">
        <v>73880.7</v>
      </c>
      <c r="C15" s="2">
        <v>103231</v>
      </c>
    </row>
    <row r="16" spans="1:3" x14ac:dyDescent="0.3">
      <c r="A16" s="3" t="s">
        <v>174</v>
      </c>
      <c r="B16" s="2">
        <v>7253.1</v>
      </c>
      <c r="C16" s="2">
        <v>18597.5</v>
      </c>
    </row>
    <row r="17" spans="1:3" x14ac:dyDescent="0.3">
      <c r="A17" s="3" t="s">
        <v>237</v>
      </c>
      <c r="B17" s="2">
        <v>4222.3999999999996</v>
      </c>
      <c r="C17" s="2">
        <v>5406.4</v>
      </c>
    </row>
    <row r="18" spans="1:3" x14ac:dyDescent="0.3">
      <c r="A18" s="3" t="s">
        <v>175</v>
      </c>
      <c r="B18" s="2">
        <v>857203.1</v>
      </c>
      <c r="C18" s="2">
        <v>951679.7</v>
      </c>
    </row>
    <row r="19" spans="1:3" x14ac:dyDescent="0.3">
      <c r="A19" s="3" t="s">
        <v>238</v>
      </c>
      <c r="B19" s="2"/>
      <c r="C19" s="2"/>
    </row>
    <row r="20" spans="1:3" x14ac:dyDescent="0.3">
      <c r="A20" s="32" t="s">
        <v>48</v>
      </c>
      <c r="B20" s="2" t="s">
        <v>147</v>
      </c>
      <c r="C20" s="2">
        <v>3910.7</v>
      </c>
    </row>
    <row r="21" spans="1:3" x14ac:dyDescent="0.3">
      <c r="A21" s="32" t="s">
        <v>14</v>
      </c>
      <c r="B21" s="2">
        <v>4874.3</v>
      </c>
      <c r="C21" s="2" t="s">
        <v>147</v>
      </c>
    </row>
    <row r="22" spans="1:3" x14ac:dyDescent="0.3">
      <c r="A22" s="32" t="s">
        <v>54</v>
      </c>
      <c r="B22" s="2">
        <v>18833.3</v>
      </c>
      <c r="C22" s="2" t="s">
        <v>147</v>
      </c>
    </row>
    <row r="23" spans="1:3" x14ac:dyDescent="0.3">
      <c r="A23" s="32" t="s">
        <v>41</v>
      </c>
      <c r="B23" s="2" t="s">
        <v>147</v>
      </c>
      <c r="C23" s="2">
        <v>7528.3</v>
      </c>
    </row>
    <row r="24" spans="1:3" x14ac:dyDescent="0.3">
      <c r="A24" s="3" t="s">
        <v>204</v>
      </c>
      <c r="B24" s="2">
        <v>17731.8</v>
      </c>
      <c r="C24" s="2">
        <v>17769</v>
      </c>
    </row>
    <row r="25" spans="1:3" x14ac:dyDescent="0.3">
      <c r="A25" s="3" t="s">
        <v>239</v>
      </c>
      <c r="B25" s="2">
        <v>1062542.3</v>
      </c>
      <c r="C25" s="2">
        <v>1072050.3</v>
      </c>
    </row>
    <row r="26" spans="1:3" x14ac:dyDescent="0.3">
      <c r="A26" s="3" t="s">
        <v>240</v>
      </c>
      <c r="B26" s="2">
        <v>14175.2</v>
      </c>
      <c r="C26" s="2">
        <v>17002.099999999999</v>
      </c>
    </row>
    <row r="27" spans="1:3" x14ac:dyDescent="0.3">
      <c r="A27" s="3" t="s">
        <v>31</v>
      </c>
      <c r="B27" s="2">
        <v>12105.5</v>
      </c>
      <c r="C27" s="2">
        <v>16806.400000000001</v>
      </c>
    </row>
    <row r="28" spans="1:3" x14ac:dyDescent="0.3">
      <c r="A28" s="3" t="s">
        <v>92</v>
      </c>
      <c r="B28" s="2">
        <v>1283.4000000000001</v>
      </c>
      <c r="C28" s="2">
        <v>1700.1</v>
      </c>
    </row>
    <row r="29" spans="1:3" x14ac:dyDescent="0.3">
      <c r="A29" s="3" t="s">
        <v>241</v>
      </c>
      <c r="B29" s="2">
        <v>2983.1</v>
      </c>
      <c r="C29" s="2">
        <v>1584.6</v>
      </c>
    </row>
    <row r="30" spans="1:3" x14ac:dyDescent="0.3">
      <c r="A30" s="3" t="s">
        <v>242</v>
      </c>
      <c r="B30" s="2">
        <v>1134528.8999999999</v>
      </c>
      <c r="C30" s="2">
        <v>1138351.5</v>
      </c>
    </row>
    <row r="31" spans="1:3" x14ac:dyDescent="0.3">
      <c r="A31" s="3" t="s">
        <v>243</v>
      </c>
      <c r="B31" s="2">
        <v>1991732</v>
      </c>
      <c r="C31" s="2">
        <v>2090031.2</v>
      </c>
    </row>
    <row r="32" spans="1:3" x14ac:dyDescent="0.3">
      <c r="A32" s="3" t="s">
        <v>263</v>
      </c>
      <c r="B32" s="2"/>
      <c r="C32" s="2"/>
    </row>
    <row r="33" spans="1:3" x14ac:dyDescent="0.3">
      <c r="A33" s="3" t="s">
        <v>151</v>
      </c>
      <c r="B33" s="2"/>
      <c r="C33" s="2"/>
    </row>
    <row r="34" spans="1:3" x14ac:dyDescent="0.3">
      <c r="A34" s="3" t="s">
        <v>230</v>
      </c>
      <c r="B34" s="2">
        <v>63766.8</v>
      </c>
      <c r="C34" s="2">
        <v>88754.7</v>
      </c>
    </row>
    <row r="35" spans="1:3" x14ac:dyDescent="0.3">
      <c r="A35" s="3" t="s">
        <v>207</v>
      </c>
      <c r="B35" s="2">
        <v>26.7</v>
      </c>
      <c r="C35" s="2">
        <v>40.799999999999997</v>
      </c>
    </row>
    <row r="36" spans="1:3" x14ac:dyDescent="0.3">
      <c r="A36" s="3" t="s">
        <v>52</v>
      </c>
      <c r="B36" s="2">
        <v>15.6</v>
      </c>
      <c r="C36" s="2" t="s">
        <v>147</v>
      </c>
    </row>
    <row r="37" spans="1:3" x14ac:dyDescent="0.3">
      <c r="A37" s="3" t="s">
        <v>264</v>
      </c>
      <c r="B37" s="2" t="s">
        <v>147</v>
      </c>
      <c r="C37" s="2">
        <v>155.80000000000001</v>
      </c>
    </row>
    <row r="38" spans="1:3" x14ac:dyDescent="0.3">
      <c r="A38" s="3" t="s">
        <v>100</v>
      </c>
      <c r="B38" s="2">
        <v>28412.799999999999</v>
      </c>
      <c r="C38" s="2">
        <v>32980.9</v>
      </c>
    </row>
    <row r="39" spans="1:3" x14ac:dyDescent="0.3">
      <c r="A39" s="3" t="s">
        <v>179</v>
      </c>
      <c r="B39" s="2">
        <v>1656.4</v>
      </c>
      <c r="C39" s="2">
        <v>1376.5</v>
      </c>
    </row>
    <row r="40" spans="1:3" x14ac:dyDescent="0.3">
      <c r="A40" s="3" t="s">
        <v>226</v>
      </c>
      <c r="B40" s="2">
        <v>14254.9</v>
      </c>
      <c r="C40" s="2">
        <v>14471.4</v>
      </c>
    </row>
    <row r="41" spans="1:3" x14ac:dyDescent="0.3">
      <c r="A41" s="3" t="s">
        <v>257</v>
      </c>
      <c r="B41" s="2">
        <v>23419.1</v>
      </c>
      <c r="C41" s="2">
        <v>23981.1</v>
      </c>
    </row>
    <row r="42" spans="1:3" x14ac:dyDescent="0.3">
      <c r="A42" s="3" t="s">
        <v>218</v>
      </c>
      <c r="B42" s="2">
        <v>55723.8</v>
      </c>
      <c r="C42" s="2">
        <v>43133.7</v>
      </c>
    </row>
    <row r="43" spans="1:3" x14ac:dyDescent="0.3">
      <c r="A43" s="3" t="s">
        <v>102</v>
      </c>
      <c r="B43" s="2">
        <v>61662.8</v>
      </c>
      <c r="C43" s="2">
        <v>55281.599999999999</v>
      </c>
    </row>
    <row r="44" spans="1:3" x14ac:dyDescent="0.3">
      <c r="A44" s="3" t="s">
        <v>61</v>
      </c>
      <c r="B44" s="2">
        <v>13961.8</v>
      </c>
      <c r="C44" s="2" t="s">
        <v>147</v>
      </c>
    </row>
    <row r="45" spans="1:3" x14ac:dyDescent="0.3">
      <c r="A45" s="3" t="s">
        <v>258</v>
      </c>
      <c r="B45" s="2">
        <v>58401.1</v>
      </c>
      <c r="C45" s="2">
        <v>34900</v>
      </c>
    </row>
    <row r="46" spans="1:3" x14ac:dyDescent="0.3">
      <c r="A46" s="3" t="s">
        <v>155</v>
      </c>
      <c r="B46" s="2">
        <v>65588.399999999994</v>
      </c>
      <c r="C46" s="2">
        <v>61760.6</v>
      </c>
    </row>
    <row r="47" spans="1:3" x14ac:dyDescent="0.3">
      <c r="A47" s="3" t="s">
        <v>180</v>
      </c>
      <c r="B47" s="2">
        <v>386890.2</v>
      </c>
      <c r="C47" s="2">
        <v>356837.1</v>
      </c>
    </row>
    <row r="48" spans="1:3" x14ac:dyDescent="0.3">
      <c r="A48" s="3" t="s">
        <v>245</v>
      </c>
      <c r="B48" s="2"/>
      <c r="C48" s="2"/>
    </row>
    <row r="49" spans="1:3" x14ac:dyDescent="0.3">
      <c r="A49" s="3" t="s">
        <v>193</v>
      </c>
      <c r="B49" s="2">
        <v>91800</v>
      </c>
      <c r="C49" s="2">
        <v>56900</v>
      </c>
    </row>
    <row r="50" spans="1:3" x14ac:dyDescent="0.3">
      <c r="A50" s="3" t="s">
        <v>255</v>
      </c>
      <c r="B50" s="2">
        <v>302.2</v>
      </c>
      <c r="C50" s="2">
        <v>233.3</v>
      </c>
    </row>
    <row r="51" spans="1:3" x14ac:dyDescent="0.3">
      <c r="A51" s="3" t="s">
        <v>259</v>
      </c>
      <c r="B51" s="2">
        <v>8850.7000000000007</v>
      </c>
      <c r="C51" s="2">
        <v>9651.4</v>
      </c>
    </row>
    <row r="52" spans="1:3" x14ac:dyDescent="0.3">
      <c r="A52" s="3" t="s">
        <v>162</v>
      </c>
      <c r="B52" s="2">
        <v>7586.8</v>
      </c>
      <c r="C52" s="2">
        <v>3353.3</v>
      </c>
    </row>
    <row r="53" spans="1:3" x14ac:dyDescent="0.3">
      <c r="A53" s="32" t="s">
        <v>57</v>
      </c>
      <c r="B53" s="2">
        <v>1855.6</v>
      </c>
      <c r="C53" s="2">
        <v>1951</v>
      </c>
    </row>
    <row r="54" spans="1:3" x14ac:dyDescent="0.3">
      <c r="A54" s="3" t="s">
        <v>247</v>
      </c>
      <c r="B54" s="2">
        <v>110395.3</v>
      </c>
      <c r="C54" s="2">
        <v>72089</v>
      </c>
    </row>
    <row r="55" spans="1:3" x14ac:dyDescent="0.3">
      <c r="A55" s="3" t="s">
        <v>219</v>
      </c>
      <c r="B55" s="2">
        <v>497285.5</v>
      </c>
      <c r="C55" s="2">
        <v>428926.1</v>
      </c>
    </row>
    <row r="56" spans="1:3" x14ac:dyDescent="0.3">
      <c r="A56" s="3" t="s">
        <v>211</v>
      </c>
      <c r="B56" s="2"/>
      <c r="C56" s="2"/>
    </row>
    <row r="57" spans="1:3" x14ac:dyDescent="0.3">
      <c r="A57" s="3" t="s">
        <v>167</v>
      </c>
      <c r="B57" s="2">
        <v>259303.8</v>
      </c>
      <c r="C57" s="2">
        <v>259303.8</v>
      </c>
    </row>
    <row r="58" spans="1:3" x14ac:dyDescent="0.3">
      <c r="A58" s="3" t="s">
        <v>124</v>
      </c>
      <c r="B58" s="2">
        <v>56309.599999999999</v>
      </c>
      <c r="C58" s="2">
        <v>56316</v>
      </c>
    </row>
    <row r="59" spans="1:3" x14ac:dyDescent="0.3">
      <c r="B59" s="2"/>
      <c r="C59" s="2"/>
    </row>
    <row r="60" spans="1:3" x14ac:dyDescent="0.3">
      <c r="A60" s="3" t="s">
        <v>248</v>
      </c>
      <c r="B60" s="2">
        <v>241722.7</v>
      </c>
      <c r="C60" s="2">
        <v>276033.90000000002</v>
      </c>
    </row>
    <row r="61" spans="1:3" x14ac:dyDescent="0.3">
      <c r="A61" s="3" t="s">
        <v>249</v>
      </c>
      <c r="B61" s="2" t="s">
        <v>147</v>
      </c>
      <c r="C61" s="2">
        <v>26907.5</v>
      </c>
    </row>
    <row r="62" spans="1:3" x14ac:dyDescent="0.3">
      <c r="A62" s="3" t="s">
        <v>126</v>
      </c>
      <c r="B62" s="2">
        <v>963328.6</v>
      </c>
      <c r="C62" s="2">
        <v>1057317.5</v>
      </c>
    </row>
    <row r="63" spans="1:3" x14ac:dyDescent="0.3">
      <c r="A63" s="3" t="s">
        <v>168</v>
      </c>
      <c r="B63" s="2">
        <v>1205051.3</v>
      </c>
      <c r="C63" s="2">
        <v>1360258.9</v>
      </c>
    </row>
    <row r="64" spans="1:3" x14ac:dyDescent="0.3">
      <c r="A64" s="32" t="s">
        <v>58</v>
      </c>
      <c r="B64" s="2">
        <v>-26917.9</v>
      </c>
      <c r="C64" s="2">
        <v>-15449.9</v>
      </c>
    </row>
    <row r="65" spans="1:3" x14ac:dyDescent="0.3">
      <c r="A65" s="3" t="s">
        <v>228</v>
      </c>
      <c r="B65" s="2">
        <v>1493746.8</v>
      </c>
      <c r="C65" s="2">
        <v>1660428.8</v>
      </c>
    </row>
    <row r="66" spans="1:3" x14ac:dyDescent="0.3">
      <c r="A66" s="3" t="s">
        <v>261</v>
      </c>
      <c r="B66" s="2">
        <v>699.7</v>
      </c>
      <c r="C66" s="2">
        <v>676.3</v>
      </c>
    </row>
    <row r="67" spans="1:3" x14ac:dyDescent="0.3">
      <c r="A67" s="3" t="s">
        <v>251</v>
      </c>
      <c r="B67" s="2">
        <v>1494446.5</v>
      </c>
      <c r="C67" s="2">
        <v>1661105.1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3"/>
  <sheetViews>
    <sheetView workbookViewId="0"/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2018</v>
      </c>
      <c r="C1" s="2">
        <v>2019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577814.6</v>
      </c>
      <c r="C4" s="2">
        <v>455399.3</v>
      </c>
    </row>
    <row r="5" spans="1:3" x14ac:dyDescent="0.3">
      <c r="A5" s="3" t="s">
        <v>50</v>
      </c>
      <c r="B5" s="2">
        <v>3504.6</v>
      </c>
      <c r="C5" s="2">
        <v>326.8</v>
      </c>
    </row>
    <row r="6" spans="1:3" x14ac:dyDescent="0.3">
      <c r="A6" s="32" t="s">
        <v>49</v>
      </c>
      <c r="B6" s="2">
        <v>99561.7</v>
      </c>
      <c r="C6" s="2">
        <v>127396.6</v>
      </c>
    </row>
    <row r="7" spans="1:3" x14ac:dyDescent="0.3">
      <c r="A7" s="32" t="s">
        <v>42</v>
      </c>
      <c r="B7" s="2">
        <v>14277.6</v>
      </c>
      <c r="C7" s="2">
        <v>299.89999999999998</v>
      </c>
    </row>
    <row r="8" spans="1:3" x14ac:dyDescent="0.3">
      <c r="A8" s="3" t="s">
        <v>262</v>
      </c>
      <c r="B8" s="2">
        <v>23.5</v>
      </c>
      <c r="C8" s="2">
        <v>25.9</v>
      </c>
    </row>
    <row r="9" spans="1:3" x14ac:dyDescent="0.3">
      <c r="A9" s="3" t="s">
        <v>203</v>
      </c>
      <c r="B9" s="2">
        <v>128613.4</v>
      </c>
      <c r="C9" s="2">
        <v>138908.6</v>
      </c>
    </row>
    <row r="10" spans="1:3" x14ac:dyDescent="0.3">
      <c r="A10" s="3" t="s">
        <v>173</v>
      </c>
      <c r="B10" s="2">
        <v>584.4</v>
      </c>
      <c r="C10" s="2">
        <v>862.1</v>
      </c>
    </row>
    <row r="11" spans="1:3" x14ac:dyDescent="0.3">
      <c r="A11" s="3" t="s">
        <v>198</v>
      </c>
      <c r="B11" s="2">
        <v>65</v>
      </c>
      <c r="C11" s="2">
        <v>51.6</v>
      </c>
    </row>
    <row r="12" spans="1:3" x14ac:dyDescent="0.3">
      <c r="A12" s="3" t="s">
        <v>75</v>
      </c>
      <c r="B12" s="2">
        <v>103231</v>
      </c>
      <c r="C12" s="2">
        <v>82981.2</v>
      </c>
    </row>
    <row r="13" spans="1:3" x14ac:dyDescent="0.3">
      <c r="A13" s="3" t="s">
        <v>174</v>
      </c>
      <c r="B13" s="2">
        <v>18597.5</v>
      </c>
      <c r="C13" s="2">
        <v>11041.1</v>
      </c>
    </row>
    <row r="14" spans="1:3" x14ac:dyDescent="0.3">
      <c r="A14" s="3" t="s">
        <v>237</v>
      </c>
      <c r="B14" s="2">
        <v>5406.4</v>
      </c>
      <c r="C14" s="2">
        <v>5320.8</v>
      </c>
    </row>
    <row r="15" spans="1:3" x14ac:dyDescent="0.3">
      <c r="A15" s="3" t="s">
        <v>175</v>
      </c>
      <c r="B15" s="2">
        <v>951679.7</v>
      </c>
      <c r="C15" s="2">
        <v>822613.9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48</v>
      </c>
      <c r="B17" s="2">
        <v>3910.7</v>
      </c>
      <c r="C17" s="2">
        <v>4124.3</v>
      </c>
    </row>
    <row r="18" spans="1:3" x14ac:dyDescent="0.3">
      <c r="A18" s="32" t="s">
        <v>41</v>
      </c>
      <c r="B18" s="2">
        <v>7528.3</v>
      </c>
      <c r="C18" s="2">
        <v>7348.9</v>
      </c>
    </row>
    <row r="19" spans="1:3" x14ac:dyDescent="0.3">
      <c r="A19" s="3" t="s">
        <v>204</v>
      </c>
      <c r="B19" s="2">
        <v>17769</v>
      </c>
      <c r="C19" s="2">
        <v>18618.8</v>
      </c>
    </row>
    <row r="20" spans="1:3" x14ac:dyDescent="0.3">
      <c r="A20" s="3" t="s">
        <v>239</v>
      </c>
      <c r="B20" s="2">
        <v>1072050.3</v>
      </c>
      <c r="C20" s="2">
        <v>1352377.4</v>
      </c>
    </row>
    <row r="21" spans="1:3" x14ac:dyDescent="0.3">
      <c r="A21" s="3" t="s">
        <v>265</v>
      </c>
      <c r="B21" s="2" t="s">
        <v>147</v>
      </c>
      <c r="C21" s="2">
        <v>17232.400000000001</v>
      </c>
    </row>
    <row r="22" spans="1:3" x14ac:dyDescent="0.3">
      <c r="A22" s="3" t="s">
        <v>240</v>
      </c>
      <c r="B22" s="2">
        <v>17002.099999999999</v>
      </c>
      <c r="C22" s="2">
        <v>20653</v>
      </c>
    </row>
    <row r="23" spans="1:3" x14ac:dyDescent="0.3">
      <c r="A23" s="3" t="s">
        <v>31</v>
      </c>
      <c r="B23" s="2">
        <v>16806.400000000001</v>
      </c>
      <c r="C23" s="2">
        <v>17928.400000000001</v>
      </c>
    </row>
    <row r="24" spans="1:3" x14ac:dyDescent="0.3">
      <c r="A24" s="3" t="s">
        <v>92</v>
      </c>
      <c r="B24" s="2">
        <v>1700.1</v>
      </c>
      <c r="C24" s="2">
        <v>2085</v>
      </c>
    </row>
    <row r="25" spans="1:3" x14ac:dyDescent="0.3">
      <c r="A25" s="3" t="s">
        <v>241</v>
      </c>
      <c r="B25" s="2">
        <v>1584.6</v>
      </c>
      <c r="C25" s="2">
        <v>1742.9</v>
      </c>
    </row>
    <row r="26" spans="1:3" x14ac:dyDescent="0.3">
      <c r="A26" s="3" t="s">
        <v>242</v>
      </c>
      <c r="B26" s="2">
        <v>1138351.5</v>
      </c>
      <c r="C26" s="2">
        <v>1442111.1</v>
      </c>
    </row>
    <row r="27" spans="1:3" x14ac:dyDescent="0.3">
      <c r="A27" s="3" t="s">
        <v>243</v>
      </c>
      <c r="B27" s="2">
        <v>2090031.2</v>
      </c>
      <c r="C27" s="2">
        <v>2264725</v>
      </c>
    </row>
    <row r="28" spans="1:3" x14ac:dyDescent="0.3">
      <c r="A28" s="3" t="s">
        <v>244</v>
      </c>
      <c r="B28" s="2"/>
      <c r="C28" s="2"/>
    </row>
    <row r="29" spans="1:3" x14ac:dyDescent="0.3">
      <c r="A29" s="3" t="s">
        <v>151</v>
      </c>
      <c r="B29" s="2"/>
      <c r="C29" s="2"/>
    </row>
    <row r="30" spans="1:3" x14ac:dyDescent="0.3">
      <c r="A30" s="3" t="s">
        <v>230</v>
      </c>
      <c r="B30" s="2">
        <v>88754.7</v>
      </c>
      <c r="C30" s="2">
        <v>118522.3</v>
      </c>
    </row>
    <row r="31" spans="1:3" x14ac:dyDescent="0.3">
      <c r="A31" s="3" t="s">
        <v>207</v>
      </c>
      <c r="B31" s="2">
        <v>40.799999999999997</v>
      </c>
      <c r="C31" s="2">
        <v>982.3</v>
      </c>
    </row>
    <row r="32" spans="1:3" x14ac:dyDescent="0.3">
      <c r="A32" s="3" t="s">
        <v>264</v>
      </c>
      <c r="B32" s="2">
        <v>155.80000000000001</v>
      </c>
      <c r="C32" s="2">
        <v>1.8</v>
      </c>
    </row>
    <row r="33" spans="1:3" x14ac:dyDescent="0.3">
      <c r="A33" s="3" t="s">
        <v>100</v>
      </c>
      <c r="B33" s="2">
        <v>32980.9</v>
      </c>
      <c r="C33" s="2">
        <v>38771.1</v>
      </c>
    </row>
    <row r="34" spans="1:3" x14ac:dyDescent="0.3">
      <c r="A34" s="3" t="s">
        <v>179</v>
      </c>
      <c r="B34" s="2">
        <v>1376.5</v>
      </c>
      <c r="C34" s="2">
        <v>1434.9</v>
      </c>
    </row>
    <row r="35" spans="1:3" x14ac:dyDescent="0.3">
      <c r="A35" s="3" t="s">
        <v>226</v>
      </c>
      <c r="B35" s="2">
        <v>14471.4</v>
      </c>
      <c r="C35" s="2">
        <v>16272.3</v>
      </c>
    </row>
    <row r="36" spans="1:3" x14ac:dyDescent="0.3">
      <c r="A36" s="3" t="s">
        <v>257</v>
      </c>
      <c r="B36" s="2">
        <v>23981.1</v>
      </c>
      <c r="C36" s="2">
        <v>23648.9</v>
      </c>
    </row>
    <row r="37" spans="1:3" x14ac:dyDescent="0.3">
      <c r="A37" s="3" t="s">
        <v>218</v>
      </c>
      <c r="B37" s="2">
        <v>43133.7</v>
      </c>
      <c r="C37" s="2">
        <v>140810.70000000001</v>
      </c>
    </row>
    <row r="38" spans="1:3" x14ac:dyDescent="0.3">
      <c r="A38" s="3" t="s">
        <v>266</v>
      </c>
      <c r="B38" s="2" t="s">
        <v>147</v>
      </c>
      <c r="C38" s="2">
        <v>129652</v>
      </c>
    </row>
    <row r="39" spans="1:3" x14ac:dyDescent="0.3">
      <c r="A39" s="3" t="s">
        <v>102</v>
      </c>
      <c r="B39" s="2">
        <v>55281.599999999999</v>
      </c>
      <c r="C39" s="2">
        <v>40094.300000000003</v>
      </c>
    </row>
    <row r="40" spans="1:3" x14ac:dyDescent="0.3">
      <c r="A40" s="3" t="s">
        <v>258</v>
      </c>
      <c r="B40" s="2">
        <v>34900</v>
      </c>
      <c r="C40" s="2">
        <v>31800</v>
      </c>
    </row>
    <row r="41" spans="1:3" x14ac:dyDescent="0.3">
      <c r="A41" s="3" t="s">
        <v>155</v>
      </c>
      <c r="B41" s="2">
        <v>61760.6</v>
      </c>
      <c r="C41" s="2">
        <v>56373.2</v>
      </c>
    </row>
    <row r="42" spans="1:3" x14ac:dyDescent="0.3">
      <c r="A42" s="3" t="s">
        <v>180</v>
      </c>
      <c r="B42" s="2">
        <v>356837.1</v>
      </c>
      <c r="C42" s="2">
        <v>598363.80000000005</v>
      </c>
    </row>
    <row r="43" spans="1:3" x14ac:dyDescent="0.3">
      <c r="A43" s="3" t="s">
        <v>245</v>
      </c>
      <c r="B43" s="2"/>
      <c r="C43" s="2"/>
    </row>
    <row r="44" spans="1:3" x14ac:dyDescent="0.3">
      <c r="A44" s="3" t="s">
        <v>193</v>
      </c>
      <c r="B44" s="2">
        <v>56900</v>
      </c>
      <c r="C44" s="2">
        <v>25100</v>
      </c>
    </row>
    <row r="45" spans="1:3" x14ac:dyDescent="0.3">
      <c r="A45" s="3" t="s">
        <v>255</v>
      </c>
      <c r="B45" s="2">
        <v>233.3</v>
      </c>
      <c r="C45" s="2">
        <v>344.4</v>
      </c>
    </row>
    <row r="46" spans="1:3" x14ac:dyDescent="0.3">
      <c r="A46" s="3" t="s">
        <v>267</v>
      </c>
      <c r="B46" s="2" t="s">
        <v>147</v>
      </c>
      <c r="C46" s="2">
        <v>15041.8</v>
      </c>
    </row>
    <row r="47" spans="1:3" x14ac:dyDescent="0.3">
      <c r="A47" s="3" t="s">
        <v>259</v>
      </c>
      <c r="B47" s="2">
        <v>9651.4</v>
      </c>
      <c r="C47" s="2">
        <v>9182.5</v>
      </c>
    </row>
    <row r="48" spans="1:3" x14ac:dyDescent="0.3">
      <c r="A48" s="3" t="s">
        <v>162</v>
      </c>
      <c r="B48" s="2">
        <v>3353.3</v>
      </c>
      <c r="C48" s="2">
        <v>176.9</v>
      </c>
    </row>
    <row r="49" spans="1:3" x14ac:dyDescent="0.3">
      <c r="A49" s="32" t="s">
        <v>57</v>
      </c>
      <c r="B49" s="2">
        <v>1951</v>
      </c>
      <c r="C49" s="2">
        <v>2128.3000000000002</v>
      </c>
    </row>
    <row r="50" spans="1:3" x14ac:dyDescent="0.3">
      <c r="A50" s="3" t="s">
        <v>247</v>
      </c>
      <c r="B50" s="2">
        <v>72089</v>
      </c>
      <c r="C50" s="2">
        <v>51973.9</v>
      </c>
    </row>
    <row r="51" spans="1:3" x14ac:dyDescent="0.3">
      <c r="A51" s="3" t="s">
        <v>219</v>
      </c>
      <c r="B51" s="2">
        <v>428926.1</v>
      </c>
      <c r="C51" s="2">
        <v>650337.69999999995</v>
      </c>
    </row>
    <row r="52" spans="1:3" x14ac:dyDescent="0.3">
      <c r="A52" s="3"/>
      <c r="B52" s="2"/>
      <c r="C52" s="2"/>
    </row>
    <row r="53" spans="1:3" x14ac:dyDescent="0.3">
      <c r="A53" s="3" t="s">
        <v>167</v>
      </c>
      <c r="B53" s="2">
        <v>259303.8</v>
      </c>
      <c r="C53" s="2">
        <v>259303.8</v>
      </c>
    </row>
    <row r="54" spans="1:3" x14ac:dyDescent="0.3">
      <c r="A54" s="3" t="s">
        <v>124</v>
      </c>
      <c r="B54" s="2">
        <v>56316</v>
      </c>
      <c r="C54" s="2">
        <v>56339.7</v>
      </c>
    </row>
    <row r="55" spans="1:3" x14ac:dyDescent="0.3">
      <c r="B55" s="2"/>
      <c r="C55" s="2"/>
    </row>
    <row r="56" spans="1:3" x14ac:dyDescent="0.3">
      <c r="A56" s="3" t="s">
        <v>248</v>
      </c>
      <c r="B56" s="2">
        <v>276033.90000000002</v>
      </c>
      <c r="C56" s="2">
        <v>311147</v>
      </c>
    </row>
    <row r="57" spans="1:3" x14ac:dyDescent="0.3">
      <c r="A57" s="3" t="s">
        <v>249</v>
      </c>
      <c r="B57" s="2">
        <v>26907.5</v>
      </c>
      <c r="C57" s="2">
        <v>10675.1</v>
      </c>
    </row>
    <row r="58" spans="1:3" x14ac:dyDescent="0.3">
      <c r="A58" s="3" t="s">
        <v>126</v>
      </c>
      <c r="B58" s="2">
        <v>1057317.5</v>
      </c>
      <c r="C58" s="2">
        <v>1003808.3</v>
      </c>
    </row>
    <row r="59" spans="1:3" x14ac:dyDescent="0.3">
      <c r="A59" s="3" t="s">
        <v>168</v>
      </c>
      <c r="B59" s="2">
        <v>1360258.9</v>
      </c>
      <c r="C59" s="2">
        <v>1325630.3999999999</v>
      </c>
    </row>
    <row r="60" spans="1:3" x14ac:dyDescent="0.3">
      <c r="A60" s="32" t="s">
        <v>58</v>
      </c>
      <c r="B60" s="2">
        <v>-15449.9</v>
      </c>
      <c r="C60" s="2">
        <v>-27568.3</v>
      </c>
    </row>
    <row r="61" spans="1:3" x14ac:dyDescent="0.3">
      <c r="A61" s="3" t="s">
        <v>228</v>
      </c>
      <c r="B61" s="2">
        <v>1660428.8</v>
      </c>
      <c r="C61" s="2">
        <v>1613705.6</v>
      </c>
    </row>
    <row r="62" spans="1:3" x14ac:dyDescent="0.3">
      <c r="A62" s="3" t="s">
        <v>268</v>
      </c>
      <c r="B62" s="2">
        <v>676.3</v>
      </c>
      <c r="C62" s="2">
        <v>681.7</v>
      </c>
    </row>
    <row r="63" spans="1:3" x14ac:dyDescent="0.3">
      <c r="A63" s="3" t="s">
        <v>251</v>
      </c>
      <c r="B63" s="2">
        <v>1661105.1</v>
      </c>
      <c r="C63" s="2">
        <v>1614387.3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6"/>
  <sheetViews>
    <sheetView workbookViewId="0"/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2019</v>
      </c>
      <c r="C1" s="2">
        <v>2020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455399.3</v>
      </c>
      <c r="C4" s="2">
        <v>660170.6</v>
      </c>
    </row>
    <row r="5" spans="1:3" x14ac:dyDescent="0.3">
      <c r="A5" s="3" t="s">
        <v>50</v>
      </c>
      <c r="B5" s="2">
        <v>326.8</v>
      </c>
      <c r="C5" s="2">
        <v>2259.4</v>
      </c>
    </row>
    <row r="6" spans="1:3" x14ac:dyDescent="0.3">
      <c r="A6" s="32" t="s">
        <v>49</v>
      </c>
      <c r="B6" s="2">
        <v>127396.6</v>
      </c>
      <c r="C6" s="2">
        <v>122448.5</v>
      </c>
    </row>
    <row r="7" spans="1:3" x14ac:dyDescent="0.3">
      <c r="A7" s="32" t="s">
        <v>42</v>
      </c>
      <c r="B7" s="2">
        <v>299.89999999999998</v>
      </c>
      <c r="C7" s="2">
        <v>6598</v>
      </c>
    </row>
    <row r="8" spans="1:3" x14ac:dyDescent="0.3">
      <c r="A8" s="3" t="s">
        <v>262</v>
      </c>
      <c r="B8" s="2">
        <v>25.9</v>
      </c>
      <c r="C8" s="2">
        <v>0.1</v>
      </c>
    </row>
    <row r="9" spans="1:3" x14ac:dyDescent="0.3">
      <c r="A9" s="3" t="s">
        <v>203</v>
      </c>
      <c r="B9" s="2">
        <v>138908.6</v>
      </c>
      <c r="C9" s="2">
        <v>145480.29999999999</v>
      </c>
    </row>
    <row r="10" spans="1:3" x14ac:dyDescent="0.3">
      <c r="A10" s="3" t="s">
        <v>173</v>
      </c>
      <c r="B10" s="2">
        <v>862.1</v>
      </c>
      <c r="C10" s="2">
        <v>558.1</v>
      </c>
    </row>
    <row r="11" spans="1:3" x14ac:dyDescent="0.3">
      <c r="A11" s="3" t="s">
        <v>198</v>
      </c>
      <c r="B11" s="2">
        <v>51.6</v>
      </c>
      <c r="C11" s="2">
        <v>50.6</v>
      </c>
    </row>
    <row r="12" spans="1:3" x14ac:dyDescent="0.3">
      <c r="A12" s="3" t="s">
        <v>75</v>
      </c>
      <c r="B12" s="2">
        <v>82981.2</v>
      </c>
      <c r="C12" s="2">
        <v>137353.4</v>
      </c>
    </row>
    <row r="13" spans="1:3" x14ac:dyDescent="0.3">
      <c r="A13" s="3" t="s">
        <v>174</v>
      </c>
      <c r="B13" s="2">
        <v>11041.1</v>
      </c>
      <c r="C13" s="2">
        <v>10676.1</v>
      </c>
    </row>
    <row r="14" spans="1:3" x14ac:dyDescent="0.3">
      <c r="A14" s="3" t="s">
        <v>237</v>
      </c>
      <c r="B14" s="2">
        <v>5320.8</v>
      </c>
      <c r="C14" s="2">
        <v>6590.2</v>
      </c>
    </row>
    <row r="15" spans="1:3" x14ac:dyDescent="0.3">
      <c r="A15" s="3" t="s">
        <v>175</v>
      </c>
      <c r="B15" s="2">
        <v>822613.9</v>
      </c>
      <c r="C15" s="2">
        <v>1092185.3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48</v>
      </c>
      <c r="B17" s="2">
        <v>4124.3</v>
      </c>
      <c r="C17" s="2">
        <v>4514.8999999999996</v>
      </c>
    </row>
    <row r="18" spans="1:3" x14ac:dyDescent="0.3">
      <c r="A18" s="32" t="s">
        <v>41</v>
      </c>
      <c r="B18" s="2">
        <v>7348.9</v>
      </c>
      <c r="C18" s="2">
        <v>4372.2</v>
      </c>
    </row>
    <row r="19" spans="1:3" x14ac:dyDescent="0.3">
      <c r="A19" s="3" t="s">
        <v>204</v>
      </c>
      <c r="B19" s="2">
        <v>18618.8</v>
      </c>
      <c r="C19" s="2">
        <v>18730.2</v>
      </c>
    </row>
    <row r="20" spans="1:3" x14ac:dyDescent="0.3">
      <c r="A20" s="3" t="s">
        <v>239</v>
      </c>
      <c r="B20" s="2">
        <v>1352377.4</v>
      </c>
      <c r="C20" s="2">
        <v>1555589.1</v>
      </c>
    </row>
    <row r="21" spans="1:3" x14ac:dyDescent="0.3">
      <c r="A21" s="3" t="s">
        <v>265</v>
      </c>
      <c r="B21" s="2">
        <v>17232.400000000001</v>
      </c>
      <c r="C21" s="2">
        <v>27728.5</v>
      </c>
    </row>
    <row r="22" spans="1:3" x14ac:dyDescent="0.3">
      <c r="A22" s="3" t="s">
        <v>240</v>
      </c>
      <c r="B22" s="2">
        <v>20653</v>
      </c>
      <c r="C22" s="2">
        <v>25768.1</v>
      </c>
    </row>
    <row r="23" spans="1:3" x14ac:dyDescent="0.3">
      <c r="A23" s="3" t="s">
        <v>31</v>
      </c>
      <c r="B23" s="2">
        <v>17928.400000000001</v>
      </c>
      <c r="C23" s="2">
        <v>25958.2</v>
      </c>
    </row>
    <row r="24" spans="1:3" x14ac:dyDescent="0.3">
      <c r="A24" s="3" t="s">
        <v>92</v>
      </c>
      <c r="B24" s="2">
        <v>2085</v>
      </c>
      <c r="C24" s="2">
        <v>1343</v>
      </c>
    </row>
    <row r="25" spans="1:3" x14ac:dyDescent="0.3">
      <c r="A25" s="3" t="s">
        <v>241</v>
      </c>
      <c r="B25" s="2">
        <v>1742.9</v>
      </c>
      <c r="C25" s="2">
        <v>4411</v>
      </c>
    </row>
    <row r="26" spans="1:3" x14ac:dyDescent="0.3">
      <c r="A26" s="3" t="s">
        <v>242</v>
      </c>
      <c r="B26" s="2">
        <v>1442111.1</v>
      </c>
      <c r="C26" s="2">
        <v>1668415.2</v>
      </c>
    </row>
    <row r="27" spans="1:3" x14ac:dyDescent="0.3">
      <c r="A27" s="3" t="s">
        <v>243</v>
      </c>
      <c r="B27" s="2">
        <v>2264725</v>
      </c>
      <c r="C27" s="2">
        <v>2760600.5</v>
      </c>
    </row>
    <row r="28" spans="1:3" x14ac:dyDescent="0.3">
      <c r="A28" s="3"/>
      <c r="B28" s="2"/>
      <c r="C28" s="2"/>
    </row>
    <row r="29" spans="1:3" x14ac:dyDescent="0.3">
      <c r="A29" s="3" t="s">
        <v>244</v>
      </c>
      <c r="B29" s="2"/>
      <c r="C29" s="2"/>
    </row>
    <row r="30" spans="1:3" x14ac:dyDescent="0.3">
      <c r="A30" s="3" t="s">
        <v>151</v>
      </c>
      <c r="B30" s="2"/>
      <c r="C30" s="2"/>
    </row>
    <row r="31" spans="1:3" x14ac:dyDescent="0.3">
      <c r="A31" s="3" t="s">
        <v>230</v>
      </c>
      <c r="B31" s="2">
        <v>118522.3</v>
      </c>
      <c r="C31" s="2">
        <v>88559</v>
      </c>
    </row>
    <row r="32" spans="1:3" x14ac:dyDescent="0.3">
      <c r="A32" s="3" t="s">
        <v>207</v>
      </c>
      <c r="B32" s="2">
        <v>982.3</v>
      </c>
      <c r="C32" s="2">
        <v>94.1</v>
      </c>
    </row>
    <row r="33" spans="1:3" x14ac:dyDescent="0.3">
      <c r="A33" s="3" t="s">
        <v>264</v>
      </c>
      <c r="B33" s="2">
        <v>1.8</v>
      </c>
      <c r="C33" s="2">
        <v>1.2</v>
      </c>
    </row>
    <row r="34" spans="1:3" x14ac:dyDescent="0.3">
      <c r="A34" s="3" t="s">
        <v>100</v>
      </c>
      <c r="B34" s="2">
        <v>38771.1</v>
      </c>
      <c r="C34" s="2">
        <v>38987.300000000003</v>
      </c>
    </row>
    <row r="35" spans="1:3" x14ac:dyDescent="0.3">
      <c r="A35" s="3" t="s">
        <v>179</v>
      </c>
      <c r="B35" s="2">
        <v>1434.9</v>
      </c>
      <c r="C35" s="2">
        <v>2107.6999999999998</v>
      </c>
    </row>
    <row r="36" spans="1:3" x14ac:dyDescent="0.3">
      <c r="A36" s="3" t="s">
        <v>226</v>
      </c>
      <c r="B36" s="2">
        <v>16272.3</v>
      </c>
      <c r="C36" s="2">
        <v>20071.2</v>
      </c>
    </row>
    <row r="37" spans="1:3" x14ac:dyDescent="0.3">
      <c r="A37" s="3" t="s">
        <v>257</v>
      </c>
      <c r="B37" s="2">
        <v>23648.9</v>
      </c>
      <c r="C37" s="2">
        <v>35681</v>
      </c>
    </row>
    <row r="38" spans="1:3" x14ac:dyDescent="0.3">
      <c r="A38" s="3" t="s">
        <v>218</v>
      </c>
      <c r="B38" s="2">
        <v>140810.70000000001</v>
      </c>
      <c r="C38" s="2">
        <v>157805</v>
      </c>
    </row>
    <row r="39" spans="1:3" x14ac:dyDescent="0.3">
      <c r="A39" s="3" t="s">
        <v>266</v>
      </c>
      <c r="B39" s="2">
        <v>129652</v>
      </c>
      <c r="C39" s="2">
        <v>129652</v>
      </c>
    </row>
    <row r="40" spans="1:3" x14ac:dyDescent="0.3">
      <c r="A40" s="3" t="s">
        <v>102</v>
      </c>
      <c r="B40" s="2">
        <v>40094.300000000003</v>
      </c>
      <c r="C40" s="2">
        <v>68656.7</v>
      </c>
    </row>
    <row r="41" spans="1:3" x14ac:dyDescent="0.3">
      <c r="A41" s="3" t="s">
        <v>258</v>
      </c>
      <c r="B41" s="2">
        <v>31800</v>
      </c>
      <c r="C41" s="2">
        <v>2600</v>
      </c>
    </row>
    <row r="42" spans="1:3" x14ac:dyDescent="0.3">
      <c r="A42" s="3" t="s">
        <v>155</v>
      </c>
      <c r="B42" s="2">
        <v>56373.2</v>
      </c>
      <c r="C42" s="2">
        <v>87683.199999999997</v>
      </c>
    </row>
    <row r="43" spans="1:3" x14ac:dyDescent="0.3">
      <c r="A43" s="3" t="s">
        <v>180</v>
      </c>
      <c r="B43" s="2">
        <v>598363.80000000005</v>
      </c>
      <c r="C43" s="2">
        <v>631898.4</v>
      </c>
    </row>
    <row r="44" spans="1:3" x14ac:dyDescent="0.3">
      <c r="A44" s="3" t="s">
        <v>245</v>
      </c>
      <c r="B44" s="2"/>
      <c r="C44" s="2"/>
    </row>
    <row r="45" spans="1:3" x14ac:dyDescent="0.3">
      <c r="A45" s="3" t="s">
        <v>193</v>
      </c>
      <c r="B45" s="2">
        <v>25100</v>
      </c>
      <c r="C45" s="2">
        <v>254105.1</v>
      </c>
    </row>
    <row r="46" spans="1:3" x14ac:dyDescent="0.3">
      <c r="A46" s="3" t="s">
        <v>158</v>
      </c>
      <c r="B46" s="2" t="s">
        <v>147</v>
      </c>
      <c r="C46" s="2">
        <v>1967.6</v>
      </c>
    </row>
    <row r="47" spans="1:3" x14ac:dyDescent="0.3">
      <c r="A47" s="3" t="s">
        <v>255</v>
      </c>
      <c r="B47" s="2">
        <v>344.4</v>
      </c>
      <c r="C47" s="2">
        <v>1729.9</v>
      </c>
    </row>
    <row r="48" spans="1:3" x14ac:dyDescent="0.3">
      <c r="A48" s="3" t="s">
        <v>267</v>
      </c>
      <c r="B48" s="2">
        <v>15041.8</v>
      </c>
      <c r="C48" s="2">
        <v>20560.599999999999</v>
      </c>
    </row>
    <row r="49" spans="1:3" x14ac:dyDescent="0.3">
      <c r="A49" s="3" t="s">
        <v>259</v>
      </c>
      <c r="B49" s="2">
        <v>9182.5</v>
      </c>
      <c r="C49" s="2">
        <v>11914.1</v>
      </c>
    </row>
    <row r="50" spans="1:3" x14ac:dyDescent="0.3">
      <c r="A50" s="3" t="s">
        <v>162</v>
      </c>
      <c r="B50" s="2">
        <v>176.9</v>
      </c>
      <c r="C50" s="2">
        <v>265.60000000000002</v>
      </c>
    </row>
    <row r="51" spans="1:3" x14ac:dyDescent="0.3">
      <c r="A51" s="32" t="s">
        <v>57</v>
      </c>
      <c r="B51" s="2">
        <v>2128.3000000000002</v>
      </c>
      <c r="C51" s="2">
        <v>2395.4</v>
      </c>
    </row>
    <row r="52" spans="1:3" x14ac:dyDescent="0.3">
      <c r="A52" s="3" t="s">
        <v>247</v>
      </c>
      <c r="B52" s="2">
        <v>51973.9</v>
      </c>
      <c r="C52" s="2">
        <v>292938.3</v>
      </c>
    </row>
    <row r="53" spans="1:3" x14ac:dyDescent="0.3">
      <c r="A53" s="3" t="s">
        <v>219</v>
      </c>
      <c r="B53" s="2">
        <v>650337.69999999995</v>
      </c>
      <c r="C53" s="2">
        <v>924836.7</v>
      </c>
    </row>
    <row r="54" spans="1:3" x14ac:dyDescent="0.3">
      <c r="A54" s="3" t="s">
        <v>211</v>
      </c>
      <c r="B54" s="2"/>
      <c r="C54" s="2"/>
    </row>
    <row r="55" spans="1:3" x14ac:dyDescent="0.3">
      <c r="A55" s="3" t="s">
        <v>167</v>
      </c>
      <c r="B55" s="2">
        <v>259303.8</v>
      </c>
      <c r="C55" s="2">
        <v>259303.8</v>
      </c>
    </row>
    <row r="56" spans="1:3" x14ac:dyDescent="0.3">
      <c r="A56" s="3" t="s">
        <v>124</v>
      </c>
      <c r="B56" s="2">
        <v>56339.7</v>
      </c>
      <c r="C56" s="2">
        <v>56347.199999999997</v>
      </c>
    </row>
    <row r="57" spans="1:3" x14ac:dyDescent="0.3">
      <c r="B57" s="2"/>
      <c r="C57" s="2"/>
    </row>
    <row r="58" spans="1:3" x14ac:dyDescent="0.3">
      <c r="A58" s="3" t="s">
        <v>248</v>
      </c>
      <c r="B58" s="2">
        <v>311147</v>
      </c>
      <c r="C58" s="2">
        <v>311147</v>
      </c>
    </row>
    <row r="59" spans="1:3" x14ac:dyDescent="0.3">
      <c r="A59" s="3" t="s">
        <v>249</v>
      </c>
      <c r="B59" s="2">
        <v>10675.1</v>
      </c>
      <c r="C59" s="2">
        <v>42259.1</v>
      </c>
    </row>
    <row r="60" spans="1:3" x14ac:dyDescent="0.3">
      <c r="A60" s="3" t="s">
        <v>126</v>
      </c>
      <c r="B60" s="2">
        <v>1003808.3</v>
      </c>
      <c r="C60" s="2">
        <v>1220434</v>
      </c>
    </row>
    <row r="61" spans="1:3" x14ac:dyDescent="0.3">
      <c r="A61" s="4" t="s">
        <v>168</v>
      </c>
      <c r="B61" s="2">
        <v>1325630.3999999999</v>
      </c>
      <c r="C61" s="2">
        <v>1573840.1</v>
      </c>
    </row>
    <row r="62" spans="1:3" x14ac:dyDescent="0.3">
      <c r="A62" s="32" t="s">
        <v>58</v>
      </c>
      <c r="B62" s="2">
        <v>-27568.3</v>
      </c>
      <c r="C62" s="2">
        <v>-54679.8</v>
      </c>
    </row>
    <row r="63" spans="1:3" x14ac:dyDescent="0.3">
      <c r="A63" s="3" t="s">
        <v>228</v>
      </c>
      <c r="B63" s="2">
        <v>1613705.6</v>
      </c>
      <c r="C63" s="2">
        <v>1834811.3</v>
      </c>
    </row>
    <row r="64" spans="1:3" x14ac:dyDescent="0.3">
      <c r="A64" s="3" t="s">
        <v>268</v>
      </c>
      <c r="B64" s="2">
        <v>681.7</v>
      </c>
      <c r="C64" s="2">
        <v>952.5</v>
      </c>
    </row>
    <row r="65" spans="1:3" x14ac:dyDescent="0.3">
      <c r="A65" s="3" t="s">
        <v>251</v>
      </c>
      <c r="B65" s="2">
        <v>1614387.3</v>
      </c>
      <c r="C65" s="2">
        <v>1835763.8</v>
      </c>
    </row>
    <row r="66" spans="1:3" x14ac:dyDescent="0.3">
      <c r="A66" s="3"/>
      <c r="B66" s="2"/>
      <c r="C6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4"/>
  <sheetViews>
    <sheetView topLeftCell="A45" workbookViewId="0">
      <selection activeCell="B69" sqref="B69"/>
    </sheetView>
  </sheetViews>
  <sheetFormatPr defaultRowHeight="14.4" x14ac:dyDescent="0.3"/>
  <cols>
    <col min="1" max="1" width="75.6640625" bestFit="1" customWidth="1"/>
    <col min="2" max="3" width="18" bestFit="1" customWidth="1"/>
  </cols>
  <sheetData>
    <row r="1" spans="1:3" x14ac:dyDescent="0.3">
      <c r="A1" s="3"/>
      <c r="B1" s="2">
        <v>2020</v>
      </c>
      <c r="C1" s="2">
        <v>2021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660170.6</v>
      </c>
      <c r="C4" s="2">
        <v>1064990.2</v>
      </c>
    </row>
    <row r="5" spans="1:3" x14ac:dyDescent="0.3">
      <c r="A5" s="3" t="s">
        <v>50</v>
      </c>
      <c r="B5" s="2">
        <v>2259.4</v>
      </c>
      <c r="C5" s="2">
        <v>159</v>
      </c>
    </row>
    <row r="6" spans="1:3" x14ac:dyDescent="0.3">
      <c r="A6" s="32" t="s">
        <v>49</v>
      </c>
      <c r="B6" s="2">
        <v>122448.5</v>
      </c>
      <c r="C6" s="2">
        <v>119519.3</v>
      </c>
    </row>
    <row r="7" spans="1:3" x14ac:dyDescent="0.3">
      <c r="A7" s="32" t="s">
        <v>42</v>
      </c>
      <c r="B7" s="2">
        <v>6598</v>
      </c>
      <c r="C7" s="2">
        <v>3773.6</v>
      </c>
    </row>
    <row r="8" spans="1:3" x14ac:dyDescent="0.3">
      <c r="A8" s="3" t="s">
        <v>262</v>
      </c>
      <c r="B8" s="2">
        <v>0.1</v>
      </c>
      <c r="C8" s="2">
        <v>13.5</v>
      </c>
    </row>
    <row r="9" spans="1:3" x14ac:dyDescent="0.3">
      <c r="A9" s="3" t="s">
        <v>203</v>
      </c>
      <c r="B9" s="2">
        <v>145480.29999999999</v>
      </c>
      <c r="C9" s="2">
        <v>197586.1</v>
      </c>
    </row>
    <row r="10" spans="1:3" x14ac:dyDescent="0.3">
      <c r="A10" s="3" t="s">
        <v>173</v>
      </c>
      <c r="B10" s="2">
        <v>558.1</v>
      </c>
      <c r="C10" s="2">
        <v>715.3</v>
      </c>
    </row>
    <row r="11" spans="1:3" x14ac:dyDescent="0.3">
      <c r="A11" s="3" t="s">
        <v>198</v>
      </c>
      <c r="B11" s="2">
        <v>50.6</v>
      </c>
      <c r="C11" s="2">
        <v>61.5</v>
      </c>
    </row>
    <row r="12" spans="1:3" x14ac:dyDescent="0.3">
      <c r="A12" s="3" t="s">
        <v>75</v>
      </c>
      <c r="B12" s="2">
        <v>137353.4</v>
      </c>
      <c r="C12" s="2">
        <v>193102.3</v>
      </c>
    </row>
    <row r="13" spans="1:3" x14ac:dyDescent="0.3">
      <c r="A13" s="3" t="s">
        <v>174</v>
      </c>
      <c r="B13" s="2">
        <v>10676.1</v>
      </c>
      <c r="C13" s="2">
        <v>16630.599999999999</v>
      </c>
    </row>
    <row r="14" spans="1:3" x14ac:dyDescent="0.3">
      <c r="A14" s="3" t="s">
        <v>237</v>
      </c>
      <c r="B14" s="2">
        <v>6590.2</v>
      </c>
      <c r="C14" s="2">
        <v>10521.5</v>
      </c>
    </row>
    <row r="15" spans="1:3" x14ac:dyDescent="0.3">
      <c r="A15" s="3" t="s">
        <v>175</v>
      </c>
      <c r="B15" s="2">
        <v>1092185.3</v>
      </c>
      <c r="C15" s="2">
        <v>1607072.9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48</v>
      </c>
      <c r="B17" s="2">
        <v>4514.8999999999996</v>
      </c>
      <c r="C17" s="2">
        <v>5887.9</v>
      </c>
    </row>
    <row r="18" spans="1:3" x14ac:dyDescent="0.3">
      <c r="A18" s="32" t="s">
        <v>41</v>
      </c>
      <c r="B18" s="2">
        <v>4372.2</v>
      </c>
      <c r="C18" s="2">
        <v>1533.4</v>
      </c>
    </row>
    <row r="19" spans="1:3" x14ac:dyDescent="0.3">
      <c r="A19" s="3" t="s">
        <v>204</v>
      </c>
      <c r="B19" s="2">
        <v>18730.2</v>
      </c>
      <c r="C19" s="2">
        <v>21762.2</v>
      </c>
    </row>
    <row r="20" spans="1:3" x14ac:dyDescent="0.3">
      <c r="A20" s="3" t="s">
        <v>239</v>
      </c>
      <c r="B20" s="2">
        <v>1555589.1</v>
      </c>
      <c r="C20" s="2">
        <v>1975118.7</v>
      </c>
    </row>
    <row r="21" spans="1:3" x14ac:dyDescent="0.3">
      <c r="A21" s="3" t="s">
        <v>265</v>
      </c>
      <c r="B21" s="2">
        <v>27728.5</v>
      </c>
      <c r="C21" s="2">
        <v>32734.400000000001</v>
      </c>
    </row>
    <row r="22" spans="1:3" x14ac:dyDescent="0.3">
      <c r="A22" s="3" t="s">
        <v>240</v>
      </c>
      <c r="B22" s="2">
        <v>25768.1</v>
      </c>
      <c r="C22" s="2">
        <v>26821.7</v>
      </c>
    </row>
    <row r="23" spans="1:3" x14ac:dyDescent="0.3">
      <c r="A23" s="3" t="s">
        <v>31</v>
      </c>
      <c r="B23" s="2">
        <v>25958.2</v>
      </c>
      <c r="C23" s="2">
        <v>49153.9</v>
      </c>
    </row>
    <row r="24" spans="1:3" x14ac:dyDescent="0.3">
      <c r="A24" s="3" t="s">
        <v>92</v>
      </c>
      <c r="B24" s="2">
        <v>1343</v>
      </c>
      <c r="C24" s="2">
        <v>2624.9</v>
      </c>
    </row>
    <row r="25" spans="1:3" x14ac:dyDescent="0.3">
      <c r="A25" s="3" t="s">
        <v>241</v>
      </c>
      <c r="B25" s="2">
        <v>4411</v>
      </c>
      <c r="C25" s="2">
        <v>2592.1999999999998</v>
      </c>
    </row>
    <row r="26" spans="1:3" x14ac:dyDescent="0.3">
      <c r="A26" s="3" t="s">
        <v>242</v>
      </c>
      <c r="B26" s="2">
        <v>1668415.2</v>
      </c>
      <c r="C26" s="2">
        <v>2118229.2999999998</v>
      </c>
    </row>
    <row r="27" spans="1:3" x14ac:dyDescent="0.3">
      <c r="A27" s="3" t="s">
        <v>243</v>
      </c>
      <c r="B27" s="2">
        <v>2760600.5</v>
      </c>
      <c r="C27" s="2">
        <v>3725302.2</v>
      </c>
    </row>
    <row r="28" spans="1:3" x14ac:dyDescent="0.3">
      <c r="A28" s="3" t="s">
        <v>244</v>
      </c>
      <c r="B28" s="2"/>
      <c r="C28" s="2"/>
    </row>
    <row r="29" spans="1:3" x14ac:dyDescent="0.3">
      <c r="A29" s="3" t="s">
        <v>151</v>
      </c>
      <c r="B29" s="2"/>
      <c r="C29" s="2"/>
    </row>
    <row r="30" spans="1:3" x14ac:dyDescent="0.3">
      <c r="A30" s="3" t="s">
        <v>230</v>
      </c>
      <c r="B30" s="2">
        <v>88559</v>
      </c>
      <c r="C30" s="2">
        <v>114921.3</v>
      </c>
    </row>
    <row r="31" spans="1:3" x14ac:dyDescent="0.3">
      <c r="A31" s="3" t="s">
        <v>207</v>
      </c>
      <c r="B31" s="2">
        <v>94.1</v>
      </c>
      <c r="C31" s="2">
        <v>681.9</v>
      </c>
    </row>
    <row r="32" spans="1:3" x14ac:dyDescent="0.3">
      <c r="A32" s="3" t="s">
        <v>264</v>
      </c>
      <c r="B32" s="2">
        <v>1.2</v>
      </c>
      <c r="C32" s="2">
        <v>9.6</v>
      </c>
    </row>
    <row r="33" spans="1:3" x14ac:dyDescent="0.3">
      <c r="A33" s="3" t="s">
        <v>100</v>
      </c>
      <c r="B33" s="2">
        <v>38987.300000000003</v>
      </c>
      <c r="C33" s="2">
        <v>47285.599999999999</v>
      </c>
    </row>
    <row r="34" spans="1:3" x14ac:dyDescent="0.3">
      <c r="A34" s="3" t="s">
        <v>179</v>
      </c>
      <c r="B34" s="2">
        <v>2107.6999999999998</v>
      </c>
      <c r="C34" s="2">
        <v>1437.2</v>
      </c>
    </row>
    <row r="35" spans="1:3" x14ac:dyDescent="0.3">
      <c r="A35" s="3" t="s">
        <v>226</v>
      </c>
      <c r="B35" s="2">
        <v>20071.2</v>
      </c>
      <c r="C35" s="2">
        <v>23802.1</v>
      </c>
    </row>
    <row r="36" spans="1:3" x14ac:dyDescent="0.3">
      <c r="A36" s="3" t="s">
        <v>257</v>
      </c>
      <c r="B36" s="2">
        <v>35681</v>
      </c>
      <c r="C36" s="2">
        <v>36524.699999999997</v>
      </c>
    </row>
    <row r="37" spans="1:3" x14ac:dyDescent="0.3">
      <c r="A37" s="3" t="s">
        <v>218</v>
      </c>
      <c r="B37" s="2">
        <v>157805</v>
      </c>
      <c r="C37" s="2">
        <v>145742.20000000001</v>
      </c>
    </row>
    <row r="38" spans="1:3" x14ac:dyDescent="0.3">
      <c r="A38" s="3" t="s">
        <v>266</v>
      </c>
      <c r="B38" s="2">
        <v>129652</v>
      </c>
      <c r="C38" s="2">
        <v>142617.1</v>
      </c>
    </row>
    <row r="39" spans="1:3" x14ac:dyDescent="0.3">
      <c r="A39" s="3" t="s">
        <v>102</v>
      </c>
      <c r="B39" s="2">
        <v>68656.7</v>
      </c>
      <c r="C39" s="2">
        <v>78496.600000000006</v>
      </c>
    </row>
    <row r="40" spans="1:3" x14ac:dyDescent="0.3">
      <c r="A40" s="3" t="s">
        <v>258</v>
      </c>
      <c r="B40" s="2">
        <v>2600</v>
      </c>
      <c r="C40" s="2">
        <v>4566.7</v>
      </c>
    </row>
    <row r="41" spans="1:3" x14ac:dyDescent="0.3">
      <c r="A41" s="3" t="s">
        <v>155</v>
      </c>
      <c r="B41" s="2">
        <v>87683.199999999997</v>
      </c>
      <c r="C41" s="2">
        <v>162267.79999999999</v>
      </c>
    </row>
    <row r="42" spans="1:3" x14ac:dyDescent="0.3">
      <c r="A42" s="3" t="s">
        <v>180</v>
      </c>
      <c r="B42" s="2">
        <v>631898.4</v>
      </c>
      <c r="C42" s="2">
        <v>758352.8</v>
      </c>
    </row>
    <row r="43" spans="1:3" x14ac:dyDescent="0.3">
      <c r="A43" s="3" t="s">
        <v>245</v>
      </c>
      <c r="B43" s="2"/>
      <c r="C43" s="2"/>
    </row>
    <row r="44" spans="1:3" x14ac:dyDescent="0.3">
      <c r="A44" s="3" t="s">
        <v>193</v>
      </c>
      <c r="B44" s="2">
        <v>254105.1</v>
      </c>
      <c r="C44" s="2">
        <v>610070.6</v>
      </c>
    </row>
    <row r="45" spans="1:3" x14ac:dyDescent="0.3">
      <c r="A45" s="3" t="s">
        <v>158</v>
      </c>
      <c r="B45" s="2">
        <v>1967.6</v>
      </c>
      <c r="C45" s="2">
        <v>3309.1</v>
      </c>
    </row>
    <row r="46" spans="1:3" x14ac:dyDescent="0.3">
      <c r="A46" s="3" t="s">
        <v>255</v>
      </c>
      <c r="B46" s="2">
        <v>1729.9</v>
      </c>
      <c r="C46" s="2">
        <v>1873.9</v>
      </c>
    </row>
    <row r="47" spans="1:3" x14ac:dyDescent="0.3">
      <c r="A47" s="3" t="s">
        <v>267</v>
      </c>
      <c r="B47" s="2">
        <v>20560.599999999999</v>
      </c>
      <c r="C47" s="2">
        <v>20764.2</v>
      </c>
    </row>
    <row r="48" spans="1:3" x14ac:dyDescent="0.3">
      <c r="A48" s="3" t="s">
        <v>259</v>
      </c>
      <c r="B48" s="2">
        <v>11914.1</v>
      </c>
      <c r="C48" s="2">
        <v>11036.9</v>
      </c>
    </row>
    <row r="49" spans="1:3" x14ac:dyDescent="0.3">
      <c r="A49" s="3" t="s">
        <v>162</v>
      </c>
      <c r="B49" s="2">
        <v>265.60000000000002</v>
      </c>
      <c r="C49" s="2">
        <v>686.8</v>
      </c>
    </row>
    <row r="50" spans="1:3" x14ac:dyDescent="0.3">
      <c r="A50" s="32" t="s">
        <v>57</v>
      </c>
      <c r="B50" s="2">
        <v>2395.4</v>
      </c>
      <c r="C50" s="2">
        <v>167525.4</v>
      </c>
    </row>
    <row r="51" spans="1:3" x14ac:dyDescent="0.3">
      <c r="A51" s="3" t="s">
        <v>247</v>
      </c>
      <c r="B51" s="2">
        <v>292938.3</v>
      </c>
      <c r="C51" s="2">
        <v>815266.9</v>
      </c>
    </row>
    <row r="52" spans="1:3" x14ac:dyDescent="0.3">
      <c r="A52" s="3" t="s">
        <v>219</v>
      </c>
      <c r="B52" s="2">
        <v>924836.7</v>
      </c>
      <c r="C52" s="2">
        <v>1573619.7</v>
      </c>
    </row>
    <row r="53" spans="1:3" x14ac:dyDescent="0.3">
      <c r="A53" s="3"/>
      <c r="B53" s="2"/>
      <c r="C53" s="2"/>
    </row>
    <row r="54" spans="1:3" x14ac:dyDescent="0.3">
      <c r="A54" s="3" t="s">
        <v>167</v>
      </c>
      <c r="B54" s="2">
        <v>259303.8</v>
      </c>
      <c r="C54" s="2">
        <v>259303.8</v>
      </c>
    </row>
    <row r="55" spans="1:3" x14ac:dyDescent="0.3">
      <c r="A55" s="3" t="s">
        <v>124</v>
      </c>
      <c r="B55" s="2">
        <v>56347.199999999997</v>
      </c>
      <c r="C55" s="2">
        <v>64761.5</v>
      </c>
    </row>
    <row r="56" spans="1:3" x14ac:dyDescent="0.3">
      <c r="B56" s="2"/>
      <c r="C56" s="2"/>
    </row>
    <row r="57" spans="1:3" x14ac:dyDescent="0.3">
      <c r="A57" s="3" t="s">
        <v>248</v>
      </c>
      <c r="B57" s="2">
        <v>311147</v>
      </c>
      <c r="C57" s="2">
        <v>311147</v>
      </c>
    </row>
    <row r="58" spans="1:3" x14ac:dyDescent="0.3">
      <c r="A58" s="3" t="s">
        <v>249</v>
      </c>
      <c r="B58" s="2">
        <v>42259.1</v>
      </c>
      <c r="C58" s="2">
        <v>59304.2</v>
      </c>
    </row>
    <row r="59" spans="1:3" x14ac:dyDescent="0.3">
      <c r="A59" s="3" t="s">
        <v>126</v>
      </c>
      <c r="B59" s="2">
        <v>1220434</v>
      </c>
      <c r="C59" s="2">
        <v>1517351.7</v>
      </c>
    </row>
    <row r="60" spans="1:3" x14ac:dyDescent="0.3">
      <c r="A60" s="4" t="s">
        <v>168</v>
      </c>
      <c r="B60" s="2">
        <v>1573840.1</v>
      </c>
      <c r="C60" s="2">
        <v>1887802.9</v>
      </c>
    </row>
    <row r="61" spans="1:3" x14ac:dyDescent="0.3">
      <c r="A61" s="32" t="s">
        <v>58</v>
      </c>
      <c r="B61" s="2">
        <v>-54679.8</v>
      </c>
      <c r="C61" s="2">
        <v>-62608.4</v>
      </c>
    </row>
    <row r="62" spans="1:3" x14ac:dyDescent="0.3">
      <c r="A62" s="3" t="s">
        <v>228</v>
      </c>
      <c r="B62" s="5">
        <v>1834811.3</v>
      </c>
      <c r="C62" s="5">
        <v>2149259.7999999998</v>
      </c>
    </row>
    <row r="63" spans="1:3" x14ac:dyDescent="0.3">
      <c r="A63" s="3" t="s">
        <v>268</v>
      </c>
      <c r="B63" s="2">
        <v>952.5</v>
      </c>
      <c r="C63" s="2">
        <v>2422.6999999999998</v>
      </c>
    </row>
    <row r="64" spans="1:3" x14ac:dyDescent="0.3">
      <c r="A64" s="3" t="s">
        <v>251</v>
      </c>
      <c r="B64" s="2">
        <v>1835763.8</v>
      </c>
      <c r="C64" s="2">
        <v>2151682.5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5"/>
  <sheetViews>
    <sheetView topLeftCell="A43" workbookViewId="0"/>
  </sheetViews>
  <sheetFormatPr defaultRowHeight="14.4" x14ac:dyDescent="0.3"/>
  <cols>
    <col min="1" max="1" width="62.21875" bestFit="1" customWidth="1"/>
    <col min="2" max="3" width="18" bestFit="1" customWidth="1"/>
  </cols>
  <sheetData>
    <row r="1" spans="1:3" x14ac:dyDescent="0.3">
      <c r="A1" s="3"/>
      <c r="B1" s="2">
        <v>2021</v>
      </c>
      <c r="C1" s="2">
        <v>2022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1064990.2</v>
      </c>
      <c r="C4" s="2">
        <v>1342814.1</v>
      </c>
    </row>
    <row r="5" spans="1:3" x14ac:dyDescent="0.3">
      <c r="A5" s="3" t="s">
        <v>50</v>
      </c>
      <c r="B5" s="2">
        <v>159</v>
      </c>
      <c r="C5" s="2">
        <v>1070.4000000000001</v>
      </c>
    </row>
    <row r="6" spans="1:3" x14ac:dyDescent="0.3">
      <c r="A6" s="32" t="s">
        <v>49</v>
      </c>
      <c r="B6" s="2">
        <v>119519.3</v>
      </c>
      <c r="C6" s="2">
        <v>122998.5</v>
      </c>
    </row>
    <row r="7" spans="1:3" x14ac:dyDescent="0.3">
      <c r="A7" s="32" t="s">
        <v>42</v>
      </c>
      <c r="B7" s="2">
        <v>3773.6</v>
      </c>
      <c r="C7" s="2">
        <v>94600.2</v>
      </c>
    </row>
    <row r="8" spans="1:3" x14ac:dyDescent="0.3">
      <c r="A8" s="3" t="s">
        <v>262</v>
      </c>
      <c r="B8" s="2">
        <v>13.5</v>
      </c>
      <c r="C8" s="2">
        <v>2.2999999999999998</v>
      </c>
    </row>
    <row r="9" spans="1:3" x14ac:dyDescent="0.3">
      <c r="A9" s="3" t="s">
        <v>203</v>
      </c>
      <c r="B9" s="2">
        <v>197586.1</v>
      </c>
      <c r="C9" s="2">
        <v>229755.9</v>
      </c>
    </row>
    <row r="10" spans="1:3" x14ac:dyDescent="0.3">
      <c r="A10" s="3" t="s">
        <v>173</v>
      </c>
      <c r="B10" s="2">
        <v>715.3</v>
      </c>
      <c r="C10" s="2">
        <v>1584</v>
      </c>
    </row>
    <row r="11" spans="1:3" x14ac:dyDescent="0.3">
      <c r="A11" s="3" t="s">
        <v>198</v>
      </c>
      <c r="B11" s="2">
        <v>61.5</v>
      </c>
      <c r="C11" s="2">
        <v>69</v>
      </c>
    </row>
    <row r="12" spans="1:3" x14ac:dyDescent="0.3">
      <c r="A12" s="3" t="s">
        <v>75</v>
      </c>
      <c r="B12" s="2">
        <v>193102.3</v>
      </c>
      <c r="C12" s="2">
        <v>221149.1</v>
      </c>
    </row>
    <row r="13" spans="1:3" x14ac:dyDescent="0.3">
      <c r="A13" s="3" t="s">
        <v>174</v>
      </c>
      <c r="B13" s="2">
        <v>16630.599999999999</v>
      </c>
      <c r="C13" s="2">
        <v>25964.400000000001</v>
      </c>
    </row>
    <row r="14" spans="1:3" x14ac:dyDescent="0.3">
      <c r="A14" s="3" t="s">
        <v>237</v>
      </c>
      <c r="B14" s="2">
        <v>10521.5</v>
      </c>
      <c r="C14" s="2">
        <v>12888.8</v>
      </c>
    </row>
    <row r="15" spans="1:3" x14ac:dyDescent="0.3">
      <c r="A15" s="3" t="s">
        <v>175</v>
      </c>
      <c r="B15" s="2">
        <v>1607072.9</v>
      </c>
      <c r="C15" s="2">
        <v>2052896.7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48</v>
      </c>
      <c r="B17" s="2">
        <v>5887.9</v>
      </c>
      <c r="C17" s="2">
        <v>6159.2</v>
      </c>
    </row>
    <row r="18" spans="1:3" x14ac:dyDescent="0.3">
      <c r="A18" s="32" t="s">
        <v>41</v>
      </c>
      <c r="B18" s="2">
        <v>1533.4</v>
      </c>
      <c r="C18" s="2">
        <v>35127.199999999997</v>
      </c>
    </row>
    <row r="19" spans="1:3" x14ac:dyDescent="0.3">
      <c r="A19" s="3" t="s">
        <v>204</v>
      </c>
      <c r="B19" s="2">
        <v>21762.2</v>
      </c>
      <c r="C19" s="2">
        <v>27321.7</v>
      </c>
    </row>
    <row r="20" spans="1:3" x14ac:dyDescent="0.3">
      <c r="A20" s="3" t="s">
        <v>239</v>
      </c>
      <c r="B20" s="2">
        <v>1975118.7</v>
      </c>
      <c r="C20" s="2">
        <v>2693837</v>
      </c>
    </row>
    <row r="21" spans="1:3" x14ac:dyDescent="0.3">
      <c r="A21" s="3" t="s">
        <v>265</v>
      </c>
      <c r="B21" s="2">
        <v>32734.400000000001</v>
      </c>
      <c r="C21" s="2">
        <v>41914</v>
      </c>
    </row>
    <row r="22" spans="1:3" x14ac:dyDescent="0.3">
      <c r="A22" s="3" t="s">
        <v>240</v>
      </c>
      <c r="B22" s="2">
        <v>26821.7</v>
      </c>
      <c r="C22" s="2">
        <v>25999.200000000001</v>
      </c>
    </row>
    <row r="23" spans="1:3" x14ac:dyDescent="0.3">
      <c r="A23" s="3" t="s">
        <v>31</v>
      </c>
      <c r="B23" s="2">
        <v>49153.9</v>
      </c>
      <c r="C23" s="2">
        <v>69185.899999999994</v>
      </c>
    </row>
    <row r="24" spans="1:3" x14ac:dyDescent="0.3">
      <c r="A24" s="3" t="s">
        <v>92</v>
      </c>
      <c r="B24" s="2">
        <v>2624.9</v>
      </c>
      <c r="C24" s="2">
        <v>4467.1000000000004</v>
      </c>
    </row>
    <row r="25" spans="1:3" x14ac:dyDescent="0.3">
      <c r="A25" s="3" t="s">
        <v>241</v>
      </c>
      <c r="B25" s="2">
        <v>2592.1999999999998</v>
      </c>
      <c r="C25" s="2">
        <v>7551.1</v>
      </c>
    </row>
    <row r="26" spans="1:3" x14ac:dyDescent="0.3">
      <c r="A26" s="3" t="s">
        <v>242</v>
      </c>
      <c r="B26" s="2">
        <v>2118229.2999999998</v>
      </c>
      <c r="C26" s="2">
        <v>2911562.4</v>
      </c>
    </row>
    <row r="27" spans="1:3" x14ac:dyDescent="0.3">
      <c r="A27" s="3" t="s">
        <v>243</v>
      </c>
      <c r="B27" s="2">
        <v>3725302.2</v>
      </c>
      <c r="C27" s="2">
        <v>4964459.0999999996</v>
      </c>
    </row>
    <row r="28" spans="1:3" x14ac:dyDescent="0.3">
      <c r="A28" s="3"/>
      <c r="B28" s="2"/>
      <c r="C28" s="2"/>
    </row>
    <row r="29" spans="1:3" x14ac:dyDescent="0.3">
      <c r="A29" s="3" t="s">
        <v>244</v>
      </c>
      <c r="B29" s="2"/>
      <c r="C29" s="2"/>
    </row>
    <row r="30" spans="1:3" x14ac:dyDescent="0.3">
      <c r="A30" s="3" t="s">
        <v>151</v>
      </c>
      <c r="B30" s="2"/>
      <c r="C30" s="2"/>
    </row>
    <row r="31" spans="1:3" x14ac:dyDescent="0.3">
      <c r="A31" s="3" t="s">
        <v>230</v>
      </c>
      <c r="B31" s="2">
        <v>114921.3</v>
      </c>
      <c r="C31" s="2" t="s">
        <v>147</v>
      </c>
    </row>
    <row r="32" spans="1:3" x14ac:dyDescent="0.3">
      <c r="A32" s="3" t="s">
        <v>207</v>
      </c>
      <c r="B32" s="2">
        <v>681.9</v>
      </c>
      <c r="C32" s="2">
        <v>116.2</v>
      </c>
    </row>
    <row r="33" spans="1:3" x14ac:dyDescent="0.3">
      <c r="A33" s="3" t="s">
        <v>264</v>
      </c>
      <c r="B33" s="2">
        <v>9.6</v>
      </c>
      <c r="C33" s="2">
        <v>0.8</v>
      </c>
    </row>
    <row r="34" spans="1:3" x14ac:dyDescent="0.3">
      <c r="A34" s="3" t="s">
        <v>100</v>
      </c>
      <c r="B34" s="2">
        <v>47285.599999999999</v>
      </c>
      <c r="C34" s="2">
        <v>54879.7</v>
      </c>
    </row>
    <row r="35" spans="1:3" x14ac:dyDescent="0.3">
      <c r="A35" s="3" t="s">
        <v>179</v>
      </c>
      <c r="B35" s="2">
        <v>1437.2</v>
      </c>
      <c r="C35" s="2">
        <v>1642.6</v>
      </c>
    </row>
    <row r="36" spans="1:3" x14ac:dyDescent="0.3">
      <c r="A36" s="3" t="s">
        <v>226</v>
      </c>
      <c r="B36" s="2">
        <v>23802.1</v>
      </c>
      <c r="C36" s="2">
        <v>36435.5</v>
      </c>
    </row>
    <row r="37" spans="1:3" x14ac:dyDescent="0.3">
      <c r="A37" s="3" t="s">
        <v>269</v>
      </c>
      <c r="B37" s="2">
        <v>36524.699999999997</v>
      </c>
      <c r="C37" s="2">
        <v>61748.6</v>
      </c>
    </row>
    <row r="38" spans="1:3" x14ac:dyDescent="0.3">
      <c r="A38" s="3" t="s">
        <v>218</v>
      </c>
      <c r="B38" s="2">
        <v>145742.20000000001</v>
      </c>
      <c r="C38" s="2">
        <v>213499.6</v>
      </c>
    </row>
    <row r="39" spans="1:3" x14ac:dyDescent="0.3">
      <c r="A39" s="3" t="s">
        <v>266</v>
      </c>
      <c r="B39" s="2">
        <v>142617.1</v>
      </c>
      <c r="C39" s="2">
        <v>142617.1</v>
      </c>
    </row>
    <row r="40" spans="1:3" x14ac:dyDescent="0.3">
      <c r="A40" s="3" t="s">
        <v>102</v>
      </c>
      <c r="B40" s="2">
        <v>78496.600000000006</v>
      </c>
      <c r="C40" s="2">
        <v>163138.6</v>
      </c>
    </row>
    <row r="41" spans="1:3" x14ac:dyDescent="0.3">
      <c r="A41" s="3" t="s">
        <v>258</v>
      </c>
      <c r="B41" s="2">
        <v>4566.7</v>
      </c>
      <c r="C41" s="2">
        <v>19313.900000000001</v>
      </c>
    </row>
    <row r="42" spans="1:3" x14ac:dyDescent="0.3">
      <c r="A42" s="3" t="s">
        <v>155</v>
      </c>
      <c r="B42" s="2">
        <v>162267.79999999999</v>
      </c>
      <c r="C42" s="2">
        <v>293171</v>
      </c>
    </row>
    <row r="43" spans="1:3" x14ac:dyDescent="0.3">
      <c r="A43" s="3" t="s">
        <v>180</v>
      </c>
      <c r="B43" s="2">
        <v>758352.8</v>
      </c>
      <c r="C43" s="2">
        <v>986563.6</v>
      </c>
    </row>
    <row r="44" spans="1:3" x14ac:dyDescent="0.3">
      <c r="A44" s="3" t="s">
        <v>245</v>
      </c>
      <c r="B44" s="2"/>
      <c r="C44" s="2"/>
    </row>
    <row r="45" spans="1:3" x14ac:dyDescent="0.3">
      <c r="A45" s="3" t="s">
        <v>193</v>
      </c>
      <c r="B45" s="2">
        <v>610070.6</v>
      </c>
      <c r="C45" s="2">
        <v>834336.4</v>
      </c>
    </row>
    <row r="46" spans="1:3" x14ac:dyDescent="0.3">
      <c r="A46" s="3" t="s">
        <v>158</v>
      </c>
      <c r="B46" s="2">
        <v>3309.1</v>
      </c>
      <c r="C46" s="2">
        <v>4760</v>
      </c>
    </row>
    <row r="47" spans="1:3" x14ac:dyDescent="0.3">
      <c r="A47" s="3" t="s">
        <v>255</v>
      </c>
      <c r="B47" s="2">
        <v>1873.9</v>
      </c>
      <c r="C47" s="2">
        <v>1031.4000000000001</v>
      </c>
    </row>
    <row r="48" spans="1:3" x14ac:dyDescent="0.3">
      <c r="A48" s="3" t="s">
        <v>267</v>
      </c>
      <c r="B48" s="2">
        <v>20764.2</v>
      </c>
      <c r="C48" s="2">
        <v>29764.1</v>
      </c>
    </row>
    <row r="49" spans="1:3" x14ac:dyDescent="0.3">
      <c r="A49" s="3" t="s">
        <v>259</v>
      </c>
      <c r="B49" s="2">
        <v>11036.9</v>
      </c>
      <c r="C49" s="2">
        <v>9321.1</v>
      </c>
    </row>
    <row r="50" spans="1:3" x14ac:dyDescent="0.3">
      <c r="A50" s="3" t="s">
        <v>162</v>
      </c>
      <c r="B50" s="2">
        <v>686.8</v>
      </c>
      <c r="C50" s="2">
        <v>892</v>
      </c>
    </row>
    <row r="51" spans="1:3" x14ac:dyDescent="0.3">
      <c r="A51" s="32" t="s">
        <v>57</v>
      </c>
      <c r="B51" s="2">
        <v>167525.4</v>
      </c>
      <c r="C51" s="2">
        <v>179958.1</v>
      </c>
    </row>
    <row r="52" spans="1:3" x14ac:dyDescent="0.3">
      <c r="A52" s="3" t="s">
        <v>247</v>
      </c>
      <c r="B52" s="2">
        <v>815266.9</v>
      </c>
      <c r="C52" s="2">
        <v>1060063.1000000001</v>
      </c>
    </row>
    <row r="53" spans="1:3" x14ac:dyDescent="0.3">
      <c r="A53" s="3" t="s">
        <v>219</v>
      </c>
      <c r="B53" s="2">
        <v>1573619.7</v>
      </c>
      <c r="C53" s="2">
        <v>2046626.7</v>
      </c>
    </row>
    <row r="54" spans="1:3" x14ac:dyDescent="0.3">
      <c r="A54" s="3" t="s">
        <v>211</v>
      </c>
      <c r="B54" s="2"/>
      <c r="C54" s="2"/>
    </row>
    <row r="55" spans="1:3" x14ac:dyDescent="0.3">
      <c r="A55" s="3" t="s">
        <v>167</v>
      </c>
      <c r="B55" s="2">
        <v>259303.8</v>
      </c>
      <c r="C55" s="2">
        <v>259303.8</v>
      </c>
    </row>
    <row r="56" spans="1:3" x14ac:dyDescent="0.3">
      <c r="A56" s="3" t="s">
        <v>124</v>
      </c>
      <c r="B56" s="2">
        <v>64761.5</v>
      </c>
      <c r="C56" s="2">
        <v>69330.3</v>
      </c>
    </row>
    <row r="57" spans="1:3" x14ac:dyDescent="0.3">
      <c r="B57" s="2"/>
      <c r="C57" s="2"/>
    </row>
    <row r="58" spans="1:3" x14ac:dyDescent="0.3">
      <c r="A58" s="3" t="s">
        <v>248</v>
      </c>
      <c r="B58" s="2">
        <v>311147</v>
      </c>
      <c r="C58" s="2">
        <v>311147</v>
      </c>
    </row>
    <row r="59" spans="1:3" x14ac:dyDescent="0.3">
      <c r="A59" s="3" t="s">
        <v>249</v>
      </c>
      <c r="B59" s="2">
        <v>59304.2</v>
      </c>
      <c r="C59" s="2">
        <v>3154.3</v>
      </c>
    </row>
    <row r="60" spans="1:3" x14ac:dyDescent="0.3">
      <c r="A60" s="3" t="s">
        <v>126</v>
      </c>
      <c r="B60" s="2">
        <v>1517351.7</v>
      </c>
      <c r="C60" s="2">
        <v>2280589.9</v>
      </c>
    </row>
    <row r="61" spans="1:3" x14ac:dyDescent="0.3">
      <c r="A61" s="3" t="s">
        <v>168</v>
      </c>
      <c r="B61" s="2">
        <v>1887802.9</v>
      </c>
      <c r="C61" s="2">
        <v>2594891.2000000002</v>
      </c>
    </row>
    <row r="62" spans="1:3" x14ac:dyDescent="0.3">
      <c r="A62" s="32" t="s">
        <v>58</v>
      </c>
      <c r="B62" s="2">
        <v>-62608.4</v>
      </c>
      <c r="C62" s="2">
        <v>-20505.599999999999</v>
      </c>
    </row>
    <row r="63" spans="1:3" x14ac:dyDescent="0.3">
      <c r="A63" s="3" t="s">
        <v>228</v>
      </c>
      <c r="B63" s="2">
        <v>2149259.7999999998</v>
      </c>
      <c r="C63" s="2">
        <v>2903019.7</v>
      </c>
    </row>
    <row r="64" spans="1:3" x14ac:dyDescent="0.3">
      <c r="A64" s="3" t="s">
        <v>268</v>
      </c>
      <c r="B64" s="2">
        <v>2422.6999999999998</v>
      </c>
      <c r="C64" s="2">
        <v>14812.7</v>
      </c>
    </row>
    <row r="65" spans="1:3" x14ac:dyDescent="0.3">
      <c r="A65" s="3" t="s">
        <v>251</v>
      </c>
      <c r="B65" s="2">
        <v>2151682.5</v>
      </c>
      <c r="C65" s="2">
        <v>2917832.4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4"/>
  <sheetViews>
    <sheetView workbookViewId="0">
      <selection activeCell="A55" sqref="A55"/>
    </sheetView>
  </sheetViews>
  <sheetFormatPr defaultRowHeight="14.4" x14ac:dyDescent="0.3"/>
  <cols>
    <col min="1" max="1" width="62.21875" bestFit="1" customWidth="1"/>
    <col min="2" max="3" width="18" bestFit="1" customWidth="1"/>
  </cols>
  <sheetData>
    <row r="1" spans="1:3" x14ac:dyDescent="0.3">
      <c r="A1" s="3"/>
      <c r="B1" s="2">
        <v>2022</v>
      </c>
      <c r="C1" s="2">
        <v>2023</v>
      </c>
    </row>
    <row r="2" spans="1:3" x14ac:dyDescent="0.3">
      <c r="A2" s="3" t="s">
        <v>133</v>
      </c>
      <c r="B2" s="2"/>
      <c r="C2" s="2"/>
    </row>
    <row r="3" spans="1:3" x14ac:dyDescent="0.3">
      <c r="A3" s="3" t="s">
        <v>134</v>
      </c>
      <c r="B3" s="2"/>
      <c r="C3" s="2"/>
    </row>
    <row r="4" spans="1:3" x14ac:dyDescent="0.3">
      <c r="A4" s="3" t="s">
        <v>135</v>
      </c>
      <c r="B4" s="2">
        <v>1342814.1</v>
      </c>
      <c r="C4" s="2">
        <v>1465427.8</v>
      </c>
    </row>
    <row r="5" spans="1:3" x14ac:dyDescent="0.3">
      <c r="A5" s="32" t="s">
        <v>51</v>
      </c>
      <c r="B5" s="2">
        <v>1070.4000000000001</v>
      </c>
      <c r="C5" s="2">
        <v>924.6</v>
      </c>
    </row>
    <row r="6" spans="1:3" x14ac:dyDescent="0.3">
      <c r="A6" s="32" t="s">
        <v>49</v>
      </c>
      <c r="B6" s="2">
        <v>122998.5</v>
      </c>
      <c r="C6" s="2">
        <v>154530.79999999999</v>
      </c>
    </row>
    <row r="7" spans="1:3" x14ac:dyDescent="0.3">
      <c r="A7" s="32" t="s">
        <v>42</v>
      </c>
      <c r="B7" s="2">
        <v>94600.2</v>
      </c>
      <c r="C7" s="2">
        <v>66761.2</v>
      </c>
    </row>
    <row r="8" spans="1:3" x14ac:dyDescent="0.3">
      <c r="A8" s="3" t="s">
        <v>262</v>
      </c>
      <c r="B8" s="2">
        <v>2.2999999999999998</v>
      </c>
      <c r="C8" s="2" t="s">
        <v>129</v>
      </c>
    </row>
    <row r="9" spans="1:3" x14ac:dyDescent="0.3">
      <c r="A9" s="3" t="s">
        <v>203</v>
      </c>
      <c r="B9" s="2">
        <v>229755.9</v>
      </c>
      <c r="C9" s="2">
        <v>201313.9</v>
      </c>
    </row>
    <row r="10" spans="1:3" x14ac:dyDescent="0.3">
      <c r="A10" s="3" t="s">
        <v>173</v>
      </c>
      <c r="B10" s="2">
        <v>1584</v>
      </c>
      <c r="C10" s="2">
        <v>624.4</v>
      </c>
    </row>
    <row r="11" spans="1:3" x14ac:dyDescent="0.3">
      <c r="A11" s="3" t="s">
        <v>198</v>
      </c>
      <c r="B11" s="2">
        <v>69</v>
      </c>
      <c r="C11" s="2">
        <v>71.900000000000006</v>
      </c>
    </row>
    <row r="12" spans="1:3" x14ac:dyDescent="0.3">
      <c r="A12" s="3" t="s">
        <v>75</v>
      </c>
      <c r="B12" s="2">
        <v>221149.1</v>
      </c>
      <c r="C12" s="2">
        <v>250997.1</v>
      </c>
    </row>
    <row r="13" spans="1:3" x14ac:dyDescent="0.3">
      <c r="A13" s="3" t="s">
        <v>174</v>
      </c>
      <c r="B13" s="2">
        <v>25964.400000000001</v>
      </c>
      <c r="C13" s="2">
        <v>27158.799999999999</v>
      </c>
    </row>
    <row r="14" spans="1:3" x14ac:dyDescent="0.3">
      <c r="A14" s="3" t="s">
        <v>237</v>
      </c>
      <c r="B14" s="2">
        <v>12888.8</v>
      </c>
      <c r="C14" s="2">
        <v>26222.400000000001</v>
      </c>
    </row>
    <row r="15" spans="1:3" x14ac:dyDescent="0.3">
      <c r="A15" s="3" t="s">
        <v>175</v>
      </c>
      <c r="B15" s="2">
        <v>2052896.7</v>
      </c>
      <c r="C15" s="2">
        <v>2194032.9</v>
      </c>
    </row>
    <row r="16" spans="1:3" x14ac:dyDescent="0.3">
      <c r="A16" s="3" t="s">
        <v>238</v>
      </c>
      <c r="B16" s="2"/>
      <c r="C16" s="2"/>
    </row>
    <row r="17" spans="1:3" x14ac:dyDescent="0.3">
      <c r="A17" s="32" t="s">
        <v>50</v>
      </c>
      <c r="B17" s="2" t="s">
        <v>129</v>
      </c>
      <c r="C17" s="2">
        <v>13417.5</v>
      </c>
    </row>
    <row r="18" spans="1:3" x14ac:dyDescent="0.3">
      <c r="A18" s="32" t="s">
        <v>48</v>
      </c>
      <c r="B18" s="2">
        <v>6159.2</v>
      </c>
      <c r="C18" s="2">
        <v>7208.7</v>
      </c>
    </row>
    <row r="19" spans="1:3" x14ac:dyDescent="0.3">
      <c r="A19" s="32" t="s">
        <v>41</v>
      </c>
      <c r="B19" s="2">
        <v>35127.199999999997</v>
      </c>
      <c r="C19" s="2">
        <v>79199.399999999994</v>
      </c>
    </row>
    <row r="20" spans="1:3" x14ac:dyDescent="0.3">
      <c r="A20" s="3" t="s">
        <v>204</v>
      </c>
      <c r="B20" s="2">
        <v>27321.7</v>
      </c>
      <c r="C20" s="2">
        <v>29442</v>
      </c>
    </row>
    <row r="21" spans="1:3" x14ac:dyDescent="0.3">
      <c r="A21" s="3" t="s">
        <v>239</v>
      </c>
      <c r="B21" s="2">
        <v>2693837</v>
      </c>
      <c r="C21" s="2">
        <v>3064475</v>
      </c>
    </row>
    <row r="22" spans="1:3" x14ac:dyDescent="0.3">
      <c r="A22" s="3" t="s">
        <v>265</v>
      </c>
      <c r="B22" s="2">
        <v>41914</v>
      </c>
      <c r="C22" s="2">
        <v>40424.699999999997</v>
      </c>
    </row>
    <row r="23" spans="1:3" x14ac:dyDescent="0.3">
      <c r="A23" s="3" t="s">
        <v>240</v>
      </c>
      <c r="B23" s="2">
        <v>25999.200000000001</v>
      </c>
      <c r="C23" s="2">
        <v>22766.7</v>
      </c>
    </row>
    <row r="24" spans="1:3" x14ac:dyDescent="0.3">
      <c r="A24" s="3" t="s">
        <v>31</v>
      </c>
      <c r="B24" s="2">
        <v>69185.899999999994</v>
      </c>
      <c r="C24" s="2">
        <v>64175.8</v>
      </c>
    </row>
    <row r="25" spans="1:3" x14ac:dyDescent="0.3">
      <c r="A25" s="3" t="s">
        <v>92</v>
      </c>
      <c r="B25" s="2">
        <v>4467.1000000000004</v>
      </c>
      <c r="C25" s="2">
        <v>7044.5</v>
      </c>
    </row>
    <row r="26" spans="1:3" x14ac:dyDescent="0.3">
      <c r="A26" s="3" t="s">
        <v>241</v>
      </c>
      <c r="B26" s="2">
        <v>7551.1</v>
      </c>
      <c r="C26" s="2">
        <v>10009.4</v>
      </c>
    </row>
    <row r="27" spans="1:3" x14ac:dyDescent="0.3">
      <c r="A27" s="3" t="s">
        <v>242</v>
      </c>
      <c r="B27" s="2">
        <v>2911562.4</v>
      </c>
      <c r="C27" s="2">
        <v>3338163.7</v>
      </c>
    </row>
    <row r="28" spans="1:3" x14ac:dyDescent="0.3">
      <c r="A28" s="3" t="s">
        <v>243</v>
      </c>
      <c r="B28" s="2">
        <v>4964459.0999999996</v>
      </c>
      <c r="C28" s="2">
        <v>5532196.5999999996</v>
      </c>
    </row>
    <row r="29" spans="1:3" x14ac:dyDescent="0.3">
      <c r="A29" s="3" t="s">
        <v>244</v>
      </c>
      <c r="B29" s="2"/>
      <c r="C29" s="2"/>
    </row>
    <row r="30" spans="1:3" x14ac:dyDescent="0.3">
      <c r="A30" s="3" t="s">
        <v>151</v>
      </c>
      <c r="B30" s="2"/>
      <c r="C30" s="2"/>
    </row>
    <row r="31" spans="1:3" x14ac:dyDescent="0.3">
      <c r="A31" s="3" t="s">
        <v>207</v>
      </c>
      <c r="B31" s="2">
        <v>116.2</v>
      </c>
      <c r="C31" s="2">
        <v>121.4</v>
      </c>
    </row>
    <row r="32" spans="1:3" x14ac:dyDescent="0.3">
      <c r="A32" s="3" t="s">
        <v>264</v>
      </c>
      <c r="B32" s="2">
        <v>0.8</v>
      </c>
      <c r="C32" s="2">
        <v>27334.2</v>
      </c>
    </row>
    <row r="33" spans="1:3" x14ac:dyDescent="0.3">
      <c r="A33" s="3" t="s">
        <v>100</v>
      </c>
      <c r="B33" s="2">
        <v>54879.7</v>
      </c>
      <c r="C33" s="2">
        <v>55726.8</v>
      </c>
    </row>
    <row r="34" spans="1:3" x14ac:dyDescent="0.3">
      <c r="A34" s="3" t="s">
        <v>179</v>
      </c>
      <c r="B34" s="2">
        <v>1642.6</v>
      </c>
      <c r="C34" s="2">
        <v>1566.3</v>
      </c>
    </row>
    <row r="35" spans="1:3" x14ac:dyDescent="0.3">
      <c r="A35" s="3" t="s">
        <v>226</v>
      </c>
      <c r="B35" s="2">
        <v>36435.5</v>
      </c>
      <c r="C35" s="2">
        <v>33200.6</v>
      </c>
    </row>
    <row r="36" spans="1:3" x14ac:dyDescent="0.3">
      <c r="A36" s="3" t="s">
        <v>269</v>
      </c>
      <c r="B36" s="2">
        <v>61748.6</v>
      </c>
      <c r="C36" s="2">
        <v>50716.9</v>
      </c>
    </row>
    <row r="37" spans="1:3" x14ac:dyDescent="0.3">
      <c r="A37" s="3" t="s">
        <v>218</v>
      </c>
      <c r="B37" s="2">
        <v>213499.6</v>
      </c>
      <c r="C37" s="2">
        <v>171484.6</v>
      </c>
    </row>
    <row r="38" spans="1:3" x14ac:dyDescent="0.3">
      <c r="A38" s="3" t="s">
        <v>266</v>
      </c>
      <c r="B38" s="2">
        <v>142617.1</v>
      </c>
      <c r="C38" s="2">
        <v>168558.5</v>
      </c>
    </row>
    <row r="39" spans="1:3" x14ac:dyDescent="0.3">
      <c r="A39" s="3" t="s">
        <v>102</v>
      </c>
      <c r="B39" s="2">
        <v>163138.6</v>
      </c>
      <c r="C39" s="2">
        <v>128134.6</v>
      </c>
    </row>
    <row r="40" spans="1:3" x14ac:dyDescent="0.3">
      <c r="A40" s="3" t="s">
        <v>258</v>
      </c>
      <c r="B40" s="2">
        <v>19313.900000000001</v>
      </c>
      <c r="C40" s="2">
        <v>9293.2999999999993</v>
      </c>
    </row>
    <row r="41" spans="1:3" x14ac:dyDescent="0.3">
      <c r="A41" s="3" t="s">
        <v>155</v>
      </c>
      <c r="B41" s="2">
        <v>293171</v>
      </c>
      <c r="C41" s="2">
        <v>296667.90000000002</v>
      </c>
    </row>
    <row r="42" spans="1:3" x14ac:dyDescent="0.3">
      <c r="A42" s="3" t="s">
        <v>180</v>
      </c>
      <c r="B42" s="2">
        <v>986563.6</v>
      </c>
      <c r="C42" s="2">
        <v>942805.1</v>
      </c>
    </row>
    <row r="43" spans="1:3" x14ac:dyDescent="0.3">
      <c r="A43" s="3" t="s">
        <v>245</v>
      </c>
      <c r="B43" s="2"/>
      <c r="C43" s="2"/>
    </row>
    <row r="44" spans="1:3" x14ac:dyDescent="0.3">
      <c r="A44" s="3" t="s">
        <v>193</v>
      </c>
      <c r="B44" s="2">
        <v>834336.4</v>
      </c>
      <c r="C44" s="2">
        <v>913899.8</v>
      </c>
    </row>
    <row r="45" spans="1:3" x14ac:dyDescent="0.3">
      <c r="A45" s="3" t="s">
        <v>158</v>
      </c>
      <c r="B45" s="2">
        <v>4760</v>
      </c>
      <c r="C45" s="2">
        <v>4383</v>
      </c>
    </row>
    <row r="46" spans="1:3" x14ac:dyDescent="0.3">
      <c r="A46" s="3" t="s">
        <v>255</v>
      </c>
      <c r="B46" s="2">
        <v>1031.4000000000001</v>
      </c>
      <c r="C46" s="2">
        <v>53.8</v>
      </c>
    </row>
    <row r="47" spans="1:3" x14ac:dyDescent="0.3">
      <c r="A47" s="3" t="s">
        <v>267</v>
      </c>
      <c r="B47" s="2">
        <v>29764.1</v>
      </c>
      <c r="C47" s="2">
        <v>28681.8</v>
      </c>
    </row>
    <row r="48" spans="1:3" x14ac:dyDescent="0.3">
      <c r="A48" s="3" t="s">
        <v>259</v>
      </c>
      <c r="B48" s="2">
        <v>9321.1</v>
      </c>
      <c r="C48" s="2">
        <v>9257.2000000000007</v>
      </c>
    </row>
    <row r="49" spans="1:3" x14ac:dyDescent="0.3">
      <c r="A49" s="3" t="s">
        <v>162</v>
      </c>
      <c r="B49" s="2">
        <v>892</v>
      </c>
      <c r="C49" s="2">
        <v>923.2</v>
      </c>
    </row>
    <row r="50" spans="1:3" x14ac:dyDescent="0.3">
      <c r="A50" s="32" t="s">
        <v>57</v>
      </c>
      <c r="B50" s="2">
        <v>179958.1</v>
      </c>
      <c r="C50" s="2">
        <v>178326.2</v>
      </c>
    </row>
    <row r="51" spans="1:3" x14ac:dyDescent="0.3">
      <c r="A51" s="3" t="s">
        <v>247</v>
      </c>
      <c r="B51" s="2">
        <v>1060063.1000000001</v>
      </c>
      <c r="C51" s="2">
        <v>1135525</v>
      </c>
    </row>
    <row r="52" spans="1:3" x14ac:dyDescent="0.3">
      <c r="A52" s="3" t="s">
        <v>219</v>
      </c>
      <c r="B52" s="2">
        <v>2046626.7</v>
      </c>
      <c r="C52" s="2">
        <v>2078330.1</v>
      </c>
    </row>
    <row r="53" spans="1:3" x14ac:dyDescent="0.3">
      <c r="A53" s="3" t="s">
        <v>211</v>
      </c>
      <c r="B53" s="2"/>
      <c r="C53" s="2"/>
    </row>
    <row r="54" spans="1:3" x14ac:dyDescent="0.3">
      <c r="A54" s="3" t="s">
        <v>167</v>
      </c>
      <c r="B54" s="2">
        <v>259303.8</v>
      </c>
      <c r="C54" s="2">
        <v>259320.7</v>
      </c>
    </row>
    <row r="55" spans="1:3" x14ac:dyDescent="0.3">
      <c r="A55" s="3" t="s">
        <v>124</v>
      </c>
      <c r="B55" s="2">
        <v>69330.3</v>
      </c>
      <c r="C55" s="2">
        <v>69876.399999999994</v>
      </c>
    </row>
    <row r="56" spans="1:3" x14ac:dyDescent="0.3">
      <c r="B56" s="2"/>
      <c r="C56" s="2"/>
    </row>
    <row r="57" spans="1:3" x14ac:dyDescent="0.3">
      <c r="A57" s="3" t="s">
        <v>248</v>
      </c>
      <c r="B57" s="2">
        <v>311147</v>
      </c>
      <c r="C57" s="2">
        <v>311147</v>
      </c>
    </row>
    <row r="58" spans="1:3" x14ac:dyDescent="0.3">
      <c r="A58" s="3" t="s">
        <v>249</v>
      </c>
      <c r="B58" s="2">
        <v>3154.3</v>
      </c>
      <c r="C58" s="2" t="s">
        <v>129</v>
      </c>
    </row>
    <row r="59" spans="1:3" x14ac:dyDescent="0.3">
      <c r="A59" s="3" t="s">
        <v>126</v>
      </c>
      <c r="B59" s="2">
        <v>2280589.9</v>
      </c>
      <c r="C59" s="2">
        <v>2817492.6</v>
      </c>
    </row>
    <row r="60" spans="1:3" x14ac:dyDescent="0.3">
      <c r="A60" s="3" t="s">
        <v>168</v>
      </c>
      <c r="B60" s="2">
        <v>2594891.2000000002</v>
      </c>
      <c r="C60" s="2">
        <v>3128639.6</v>
      </c>
    </row>
    <row r="61" spans="1:3" x14ac:dyDescent="0.3">
      <c r="A61" s="32" t="s">
        <v>58</v>
      </c>
      <c r="B61" s="2">
        <v>-20505.599999999999</v>
      </c>
      <c r="C61" s="2">
        <v>-28314.3</v>
      </c>
    </row>
    <row r="62" spans="1:3" x14ac:dyDescent="0.3">
      <c r="A62" s="3" t="s">
        <v>228</v>
      </c>
      <c r="B62" s="2">
        <v>2903019.7</v>
      </c>
      <c r="C62" s="2">
        <v>3429522.4</v>
      </c>
    </row>
    <row r="63" spans="1:3" x14ac:dyDescent="0.3">
      <c r="A63" s="3" t="s">
        <v>268</v>
      </c>
      <c r="B63" s="2">
        <v>14812.7</v>
      </c>
      <c r="C63" s="2">
        <v>24344.1</v>
      </c>
    </row>
    <row r="64" spans="1:3" x14ac:dyDescent="0.3">
      <c r="A64" s="3" t="s">
        <v>251</v>
      </c>
      <c r="B64" s="2">
        <v>2917832.4</v>
      </c>
      <c r="C64" s="2">
        <v>3453866.5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metadata</vt:lpstr>
      <vt:lpstr>rule</vt:lpstr>
      <vt:lpstr>duplicated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Jay Lee</cp:lastModifiedBy>
  <dcterms:created xsi:type="dcterms:W3CDTF">2024-09-02T23:08:57Z</dcterms:created>
  <dcterms:modified xsi:type="dcterms:W3CDTF">2024-09-05T19:26:45Z</dcterms:modified>
</cp:coreProperties>
</file>