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oogle Drive\Personnel\"/>
    </mc:Choice>
  </mc:AlternateContent>
  <bookViews>
    <workbookView xWindow="0" yWindow="0" windowWidth="20490" windowHeight="7905"/>
  </bookViews>
  <sheets>
    <sheet name="Fonctions de puissance vs. d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6" i="1"/>
  <c r="D13" i="1"/>
  <c r="H13" i="1" s="1"/>
  <c r="D15" i="1"/>
  <c r="H15" i="1" s="1"/>
  <c r="D17" i="1"/>
  <c r="H17" i="1" s="1"/>
  <c r="D19" i="1"/>
  <c r="H19" i="1" s="1"/>
  <c r="D21" i="1"/>
  <c r="H21" i="1" s="1"/>
  <c r="D23" i="1"/>
  <c r="H23" i="1" s="1"/>
  <c r="D25" i="1"/>
  <c r="H25" i="1" s="1"/>
  <c r="D27" i="1"/>
  <c r="H27" i="1" s="1"/>
  <c r="I2" i="1"/>
  <c r="E9" i="1" s="1"/>
  <c r="I9" i="1" s="1"/>
  <c r="I3" i="1"/>
  <c r="D16" i="1" s="1"/>
  <c r="H16" i="1" s="1"/>
  <c r="E28" i="1" l="1"/>
  <c r="I28" i="1" s="1"/>
  <c r="E24" i="1"/>
  <c r="I24" i="1" s="1"/>
  <c r="E20" i="1"/>
  <c r="I20" i="1" s="1"/>
  <c r="E16" i="1"/>
  <c r="I16" i="1" s="1"/>
  <c r="E12" i="1"/>
  <c r="I12" i="1" s="1"/>
  <c r="E8" i="1"/>
  <c r="I8" i="1" s="1"/>
  <c r="D26" i="1"/>
  <c r="H26" i="1" s="1"/>
  <c r="D22" i="1"/>
  <c r="H22" i="1" s="1"/>
  <c r="D18" i="1"/>
  <c r="H18" i="1" s="1"/>
  <c r="D14" i="1"/>
  <c r="H14" i="1" s="1"/>
  <c r="E27" i="1"/>
  <c r="I27" i="1" s="1"/>
  <c r="E23" i="1"/>
  <c r="I23" i="1" s="1"/>
  <c r="E19" i="1"/>
  <c r="I19" i="1" s="1"/>
  <c r="E15" i="1"/>
  <c r="I15" i="1" s="1"/>
  <c r="E11" i="1"/>
  <c r="I11" i="1" s="1"/>
  <c r="E7" i="1"/>
  <c r="I7" i="1" s="1"/>
  <c r="E26" i="1"/>
  <c r="I26" i="1" s="1"/>
  <c r="E22" i="1"/>
  <c r="I22" i="1" s="1"/>
  <c r="E18" i="1"/>
  <c r="I18" i="1" s="1"/>
  <c r="E14" i="1"/>
  <c r="I14" i="1" s="1"/>
  <c r="E10" i="1"/>
  <c r="I10" i="1" s="1"/>
  <c r="D28" i="1"/>
  <c r="H28" i="1" s="1"/>
  <c r="D24" i="1"/>
  <c r="H24" i="1" s="1"/>
  <c r="D20" i="1"/>
  <c r="H20" i="1" s="1"/>
  <c r="E6" i="1"/>
  <c r="I6" i="1" s="1"/>
  <c r="E25" i="1"/>
  <c r="I25" i="1" s="1"/>
  <c r="E21" i="1"/>
  <c r="I21" i="1" s="1"/>
  <c r="E17" i="1"/>
  <c r="I17" i="1" s="1"/>
  <c r="E13" i="1"/>
  <c r="I13" i="1" s="1"/>
</calcChain>
</file>

<file path=xl/sharedStrings.xml><?xml version="1.0" encoding="utf-8"?>
<sst xmlns="http://schemas.openxmlformats.org/spreadsheetml/2006/main" count="10" uniqueCount="9">
  <si>
    <t>X</t>
  </si>
  <si>
    <t xml:space="preserve">y </t>
  </si>
  <si>
    <t>Distance</t>
  </si>
  <si>
    <t>A desc</t>
  </si>
  <si>
    <t>A mont</t>
  </si>
  <si>
    <t>Power Mont</t>
  </si>
  <si>
    <t>Power Des</t>
  </si>
  <si>
    <t>Avec Gravité</t>
  </si>
  <si>
    <t xml:space="preserve">gravité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</si>
</sst>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Fonctions</a:t>
            </a:r>
            <a:r>
              <a:rPr lang="fr-CA" baseline="0"/>
              <a:t> de contrôle du poussée verticale V1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Descente du vehicule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'Fonctions de puissance vs. dist'!$C$6:$C$28</c:f>
              <c:numCache>
                <c:formatCode>General</c:formatCode>
                <c:ptCount val="23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</c:numCache>
            </c:numRef>
          </c:xVal>
          <c:yVal>
            <c:numRef>
              <c:f>'Fonctions de puissance vs. dist'!$D$6:$D$28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980</c:v>
                </c:pt>
                <c:pt idx="3">
                  <c:v>980</c:v>
                </c:pt>
                <c:pt idx="4">
                  <c:v>980</c:v>
                </c:pt>
                <c:pt idx="5">
                  <c:v>980</c:v>
                </c:pt>
                <c:pt idx="6">
                  <c:v>980</c:v>
                </c:pt>
                <c:pt idx="7">
                  <c:v>1960</c:v>
                </c:pt>
                <c:pt idx="8">
                  <c:v>1968.7111111111112</c:v>
                </c:pt>
                <c:pt idx="9">
                  <c:v>1994.8444444444444</c:v>
                </c:pt>
                <c:pt idx="10">
                  <c:v>2038.4</c:v>
                </c:pt>
                <c:pt idx="11">
                  <c:v>2099.3777777777777</c:v>
                </c:pt>
                <c:pt idx="12">
                  <c:v>2177.7777777777778</c:v>
                </c:pt>
                <c:pt idx="13">
                  <c:v>2273.6</c:v>
                </c:pt>
                <c:pt idx="14">
                  <c:v>2386.8444444444444</c:v>
                </c:pt>
                <c:pt idx="15">
                  <c:v>2517.5111111111109</c:v>
                </c:pt>
                <c:pt idx="16">
                  <c:v>2665.6</c:v>
                </c:pt>
                <c:pt idx="17">
                  <c:v>2831.1111111111113</c:v>
                </c:pt>
                <c:pt idx="18">
                  <c:v>3014.0444444444447</c:v>
                </c:pt>
                <c:pt idx="19">
                  <c:v>3214.4</c:v>
                </c:pt>
                <c:pt idx="20">
                  <c:v>3432.1777777777779</c:v>
                </c:pt>
                <c:pt idx="21">
                  <c:v>3667.3777777777777</c:v>
                </c:pt>
                <c:pt idx="22">
                  <c:v>3920</c:v>
                </c:pt>
              </c:numCache>
            </c:numRef>
          </c:yVal>
          <c:smooth val="1"/>
        </c:ser>
        <c:ser>
          <c:idx val="1"/>
          <c:order val="1"/>
          <c:tx>
            <c:v>Montée du vehicule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'Fonctions de puissance vs. dist'!$C$6:$C$28</c:f>
              <c:numCache>
                <c:formatCode>General</c:formatCode>
                <c:ptCount val="23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</c:numCache>
            </c:numRef>
          </c:xVal>
          <c:yVal>
            <c:numRef>
              <c:f>'Fonctions de puissance vs. dist'!$E$6:$E$28</c:f>
              <c:numCache>
                <c:formatCode>General</c:formatCode>
                <c:ptCount val="23"/>
                <c:pt idx="0">
                  <c:v>0</c:v>
                </c:pt>
                <c:pt idx="1">
                  <c:v>348.2644628099174</c:v>
                </c:pt>
                <c:pt idx="2">
                  <c:v>680.33057851239664</c:v>
                </c:pt>
                <c:pt idx="3">
                  <c:v>996.19834710743817</c:v>
                </c:pt>
                <c:pt idx="4">
                  <c:v>1295.8677685950415</c:v>
                </c:pt>
                <c:pt idx="5">
                  <c:v>1579.3388429752067</c:v>
                </c:pt>
                <c:pt idx="6">
                  <c:v>1846.6115702479337</c:v>
                </c:pt>
                <c:pt idx="7">
                  <c:v>2097.6859504132235</c:v>
                </c:pt>
                <c:pt idx="8">
                  <c:v>2332.5619834710742</c:v>
                </c:pt>
                <c:pt idx="9">
                  <c:v>2551.2396694214876</c:v>
                </c:pt>
                <c:pt idx="10">
                  <c:v>2753.7190082644629</c:v>
                </c:pt>
                <c:pt idx="11">
                  <c:v>2940</c:v>
                </c:pt>
                <c:pt idx="12">
                  <c:v>3110.0826446280989</c:v>
                </c:pt>
                <c:pt idx="13">
                  <c:v>3263.9669421487606</c:v>
                </c:pt>
                <c:pt idx="14">
                  <c:v>3401.6528925619832</c:v>
                </c:pt>
                <c:pt idx="15">
                  <c:v>3523.1404958677685</c:v>
                </c:pt>
                <c:pt idx="16">
                  <c:v>3628.4297520661157</c:v>
                </c:pt>
                <c:pt idx="17">
                  <c:v>3717.5206611570247</c:v>
                </c:pt>
                <c:pt idx="18">
                  <c:v>3790.413223140496</c:v>
                </c:pt>
                <c:pt idx="19">
                  <c:v>3847.1074380165292</c:v>
                </c:pt>
                <c:pt idx="20">
                  <c:v>3887.6033057851241</c:v>
                </c:pt>
                <c:pt idx="21">
                  <c:v>3911.9008264462809</c:v>
                </c:pt>
                <c:pt idx="22">
                  <c:v>3920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2556656"/>
        <c:axId val="-502560464"/>
      </c:scatterChart>
      <c:valAx>
        <c:axId val="-5025566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02560464"/>
        <c:crosses val="autoZero"/>
        <c:crossBetween val="midCat"/>
      </c:valAx>
      <c:valAx>
        <c:axId val="-5025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0255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Fonctions</a:t>
            </a:r>
            <a:r>
              <a:rPr lang="fr-CA" baseline="0"/>
              <a:t> de contrôle du poussée verticale V1 + gravité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Montée du véhicule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'Fonctions de puissance vs. dist'!$C$6:$C$28</c:f>
              <c:numCache>
                <c:formatCode>General</c:formatCode>
                <c:ptCount val="23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</c:numCache>
            </c:numRef>
          </c:xVal>
          <c:yVal>
            <c:numRef>
              <c:f>'Fonctions de puissance vs. dist'!$H$6:$H$28</c:f>
              <c:numCache>
                <c:formatCode>General</c:formatCode>
                <c:ptCount val="23"/>
                <c:pt idx="0">
                  <c:v>-980</c:v>
                </c:pt>
                <c:pt idx="1">
                  <c:v>-980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980</c:v>
                </c:pt>
                <c:pt idx="8">
                  <c:v>988.71111111111122</c:v>
                </c:pt>
                <c:pt idx="9">
                  <c:v>1014.8444444444444</c:v>
                </c:pt>
                <c:pt idx="10">
                  <c:v>1058.4000000000001</c:v>
                </c:pt>
                <c:pt idx="11">
                  <c:v>1119.3777777777777</c:v>
                </c:pt>
                <c:pt idx="12">
                  <c:v>1197.7777777777778</c:v>
                </c:pt>
                <c:pt idx="13">
                  <c:v>1293.5999999999999</c:v>
                </c:pt>
                <c:pt idx="14">
                  <c:v>1406.8444444444444</c:v>
                </c:pt>
                <c:pt idx="15">
                  <c:v>1537.5111111111109</c:v>
                </c:pt>
                <c:pt idx="16">
                  <c:v>1685.6</c:v>
                </c:pt>
                <c:pt idx="17">
                  <c:v>1851.1111111111113</c:v>
                </c:pt>
                <c:pt idx="18">
                  <c:v>2034.0444444444447</c:v>
                </c:pt>
                <c:pt idx="19">
                  <c:v>2234.4</c:v>
                </c:pt>
                <c:pt idx="20">
                  <c:v>2452.1777777777779</c:v>
                </c:pt>
                <c:pt idx="21">
                  <c:v>2687.3777777777777</c:v>
                </c:pt>
                <c:pt idx="22">
                  <c:v>2940</c:v>
                </c:pt>
              </c:numCache>
            </c:numRef>
          </c:yVal>
          <c:smooth val="1"/>
        </c:ser>
        <c:ser>
          <c:idx val="1"/>
          <c:order val="1"/>
          <c:tx>
            <c:v>Descente du vehicule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'Fonctions de puissance vs. dist'!$C$6:$C$28</c:f>
              <c:numCache>
                <c:formatCode>General</c:formatCode>
                <c:ptCount val="23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</c:numCache>
            </c:numRef>
          </c:xVal>
          <c:yVal>
            <c:numRef>
              <c:f>'Fonctions de puissance vs. dist'!$I$6:$I$28</c:f>
              <c:numCache>
                <c:formatCode>General</c:formatCode>
                <c:ptCount val="23"/>
                <c:pt idx="0">
                  <c:v>-980</c:v>
                </c:pt>
                <c:pt idx="1">
                  <c:v>-631.7355371900826</c:v>
                </c:pt>
                <c:pt idx="2">
                  <c:v>-299.66942148760336</c:v>
                </c:pt>
                <c:pt idx="3">
                  <c:v>16.198347107438167</c:v>
                </c:pt>
                <c:pt idx="4">
                  <c:v>315.86776859504153</c:v>
                </c:pt>
                <c:pt idx="5">
                  <c:v>599.33884297520672</c:v>
                </c:pt>
                <c:pt idx="6">
                  <c:v>866.61157024793374</c:v>
                </c:pt>
                <c:pt idx="7">
                  <c:v>1117.6859504132235</c:v>
                </c:pt>
                <c:pt idx="8">
                  <c:v>1352.5619834710742</c:v>
                </c:pt>
                <c:pt idx="9">
                  <c:v>1571.2396694214876</c:v>
                </c:pt>
                <c:pt idx="10">
                  <c:v>1773.7190082644629</c:v>
                </c:pt>
                <c:pt idx="11">
                  <c:v>1960</c:v>
                </c:pt>
                <c:pt idx="12">
                  <c:v>2130.0826446280989</c:v>
                </c:pt>
                <c:pt idx="13">
                  <c:v>2283.9669421487606</c:v>
                </c:pt>
                <c:pt idx="14">
                  <c:v>2421.6528925619832</c:v>
                </c:pt>
                <c:pt idx="15">
                  <c:v>2543.1404958677685</c:v>
                </c:pt>
                <c:pt idx="16">
                  <c:v>2648.4297520661157</c:v>
                </c:pt>
                <c:pt idx="17">
                  <c:v>2737.5206611570247</c:v>
                </c:pt>
                <c:pt idx="18">
                  <c:v>2810.413223140496</c:v>
                </c:pt>
                <c:pt idx="19">
                  <c:v>2867.1074380165292</c:v>
                </c:pt>
                <c:pt idx="20">
                  <c:v>2907.6033057851241</c:v>
                </c:pt>
                <c:pt idx="21">
                  <c:v>2931.9008264462809</c:v>
                </c:pt>
                <c:pt idx="22">
                  <c:v>2940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9493920"/>
        <c:axId val="-269493376"/>
      </c:scatterChart>
      <c:valAx>
        <c:axId val="-2694939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69493376"/>
        <c:crosses val="autoZero"/>
        <c:crossBetween val="midCat"/>
      </c:valAx>
      <c:valAx>
        <c:axId val="-2694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694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6</xdr:row>
      <xdr:rowOff>38100</xdr:rowOff>
    </xdr:from>
    <xdr:to>
      <xdr:col>19</xdr:col>
      <xdr:colOff>257175</xdr:colOff>
      <xdr:row>23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25</xdr:row>
      <xdr:rowOff>57150</xdr:rowOff>
    </xdr:from>
    <xdr:to>
      <xdr:col>19</xdr:col>
      <xdr:colOff>200025</xdr:colOff>
      <xdr:row>42</xdr:row>
      <xdr:rowOff>119062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tabSelected="1" topLeftCell="F1" workbookViewId="0">
      <selection activeCell="H35" sqref="H35"/>
    </sheetView>
  </sheetViews>
  <sheetFormatPr defaultRowHeight="15" x14ac:dyDescent="0.25"/>
  <cols>
    <col min="4" max="5" width="12" bestFit="1" customWidth="1"/>
  </cols>
  <sheetData>
    <row r="2" spans="2:9" x14ac:dyDescent="0.25">
      <c r="B2" t="s">
        <v>0</v>
      </c>
      <c r="C2">
        <v>0</v>
      </c>
      <c r="D2">
        <v>100</v>
      </c>
      <c r="H2" t="s">
        <v>3</v>
      </c>
      <c r="I2">
        <f>-3920/((-10-100)^2)</f>
        <v>-0.32396694214876032</v>
      </c>
    </row>
    <row r="3" spans="2:9" x14ac:dyDescent="0.25">
      <c r="B3" t="s">
        <v>1</v>
      </c>
      <c r="C3">
        <v>0</v>
      </c>
      <c r="D3">
        <v>3920</v>
      </c>
      <c r="H3" t="s">
        <v>4</v>
      </c>
      <c r="I3">
        <f>1960/((100-25)^2)</f>
        <v>0.34844444444444445</v>
      </c>
    </row>
    <row r="4" spans="2:9" x14ac:dyDescent="0.25">
      <c r="B4" t="s">
        <v>8</v>
      </c>
      <c r="C4">
        <v>-980</v>
      </c>
    </row>
    <row r="5" spans="2:9" x14ac:dyDescent="0.25">
      <c r="C5" t="s">
        <v>2</v>
      </c>
      <c r="D5" t="s">
        <v>5</v>
      </c>
      <c r="E5" t="s">
        <v>6</v>
      </c>
      <c r="F5" s="1"/>
      <c r="G5" t="s">
        <v>2</v>
      </c>
      <c r="H5" t="s">
        <v>7</v>
      </c>
    </row>
    <row r="6" spans="2:9" x14ac:dyDescent="0.25">
      <c r="C6">
        <v>-10</v>
      </c>
      <c r="D6">
        <v>0</v>
      </c>
      <c r="E6">
        <f>$I$2*((C6-100)^2)+3920</f>
        <v>0</v>
      </c>
      <c r="F6" s="1"/>
      <c r="G6">
        <v>-10</v>
      </c>
      <c r="H6">
        <f>D6+$C$4</f>
        <v>-980</v>
      </c>
      <c r="I6">
        <f>E6+$C$4</f>
        <v>-980</v>
      </c>
    </row>
    <row r="7" spans="2:9" x14ac:dyDescent="0.25">
      <c r="C7">
        <v>-5</v>
      </c>
      <c r="D7">
        <v>0</v>
      </c>
      <c r="E7">
        <f t="shared" ref="E7:E28" si="0">$I$2*((C7-100)^2)+3920</f>
        <v>348.2644628099174</v>
      </c>
      <c r="F7" s="1"/>
      <c r="G7">
        <v>-5</v>
      </c>
      <c r="H7">
        <f>D7+$C$4</f>
        <v>-980</v>
      </c>
      <c r="I7">
        <f>E7+$C$4</f>
        <v>-631.7355371900826</v>
      </c>
    </row>
    <row r="8" spans="2:9" x14ac:dyDescent="0.25">
      <c r="C8">
        <v>0</v>
      </c>
      <c r="D8">
        <v>980</v>
      </c>
      <c r="E8">
        <f t="shared" si="0"/>
        <v>680.33057851239664</v>
      </c>
      <c r="F8" s="1"/>
      <c r="G8">
        <v>0</v>
      </c>
      <c r="H8">
        <f>D8+$C$4</f>
        <v>0</v>
      </c>
      <c r="I8">
        <f>E8+$C$4</f>
        <v>-299.66942148760336</v>
      </c>
    </row>
    <row r="9" spans="2:9" x14ac:dyDescent="0.25">
      <c r="C9">
        <v>5</v>
      </c>
      <c r="D9">
        <v>980</v>
      </c>
      <c r="E9">
        <f t="shared" si="0"/>
        <v>996.19834710743817</v>
      </c>
      <c r="F9" s="1"/>
      <c r="G9">
        <v>5</v>
      </c>
      <c r="H9">
        <f>D9+$C$4</f>
        <v>0</v>
      </c>
      <c r="I9">
        <f>E9+$C$4</f>
        <v>16.198347107438167</v>
      </c>
    </row>
    <row r="10" spans="2:9" x14ac:dyDescent="0.25">
      <c r="C10">
        <v>10</v>
      </c>
      <c r="D10">
        <v>980</v>
      </c>
      <c r="E10">
        <f t="shared" si="0"/>
        <v>1295.8677685950415</v>
      </c>
      <c r="F10" s="1"/>
      <c r="G10">
        <v>10</v>
      </c>
      <c r="H10">
        <f>D10+$C$4</f>
        <v>0</v>
      </c>
      <c r="I10">
        <f>E10+$C$4</f>
        <v>315.86776859504153</v>
      </c>
    </row>
    <row r="11" spans="2:9" x14ac:dyDescent="0.25">
      <c r="C11">
        <v>15</v>
      </c>
      <c r="D11">
        <v>980</v>
      </c>
      <c r="E11">
        <f t="shared" si="0"/>
        <v>1579.3388429752067</v>
      </c>
      <c r="F11" s="1"/>
      <c r="G11">
        <v>15</v>
      </c>
      <c r="H11">
        <f>D11+$C$4</f>
        <v>0</v>
      </c>
      <c r="I11">
        <f>E11+$C$4</f>
        <v>599.33884297520672</v>
      </c>
    </row>
    <row r="12" spans="2:9" x14ac:dyDescent="0.25">
      <c r="C12">
        <v>20</v>
      </c>
      <c r="D12">
        <v>980</v>
      </c>
      <c r="E12">
        <f t="shared" si="0"/>
        <v>1846.6115702479337</v>
      </c>
      <c r="F12" s="1"/>
      <c r="G12">
        <v>20</v>
      </c>
      <c r="H12">
        <f>D12+$C$4</f>
        <v>0</v>
      </c>
      <c r="I12">
        <f>E12+$C$4</f>
        <v>866.61157024793374</v>
      </c>
    </row>
    <row r="13" spans="2:9" x14ac:dyDescent="0.25">
      <c r="C13">
        <v>25</v>
      </c>
      <c r="D13">
        <f t="shared" ref="D13:D28" si="1">$I$3*((C13-25)^2)+1960</f>
        <v>1960</v>
      </c>
      <c r="E13">
        <f t="shared" si="0"/>
        <v>2097.6859504132235</v>
      </c>
      <c r="F13" s="1"/>
      <c r="G13">
        <v>25</v>
      </c>
      <c r="H13">
        <f>D13+$C$4</f>
        <v>980</v>
      </c>
      <c r="I13">
        <f>E13+$C$4</f>
        <v>1117.6859504132235</v>
      </c>
    </row>
    <row r="14" spans="2:9" x14ac:dyDescent="0.25">
      <c r="C14">
        <v>30</v>
      </c>
      <c r="D14">
        <f t="shared" si="1"/>
        <v>1968.7111111111112</v>
      </c>
      <c r="E14">
        <f t="shared" si="0"/>
        <v>2332.5619834710742</v>
      </c>
      <c r="F14" s="1"/>
      <c r="G14">
        <v>30</v>
      </c>
      <c r="H14">
        <f>D14+$C$4</f>
        <v>988.71111111111122</v>
      </c>
      <c r="I14">
        <f>E14+$C$4</f>
        <v>1352.5619834710742</v>
      </c>
    </row>
    <row r="15" spans="2:9" x14ac:dyDescent="0.25">
      <c r="C15">
        <v>35</v>
      </c>
      <c r="D15">
        <f t="shared" si="1"/>
        <v>1994.8444444444444</v>
      </c>
      <c r="E15">
        <f t="shared" si="0"/>
        <v>2551.2396694214876</v>
      </c>
      <c r="F15" s="1"/>
      <c r="G15">
        <v>35</v>
      </c>
      <c r="H15">
        <f>D15+$C$4</f>
        <v>1014.8444444444444</v>
      </c>
      <c r="I15">
        <f>E15+$C$4</f>
        <v>1571.2396694214876</v>
      </c>
    </row>
    <row r="16" spans="2:9" x14ac:dyDescent="0.25">
      <c r="C16">
        <v>40</v>
      </c>
      <c r="D16">
        <f t="shared" si="1"/>
        <v>2038.4</v>
      </c>
      <c r="E16">
        <f t="shared" si="0"/>
        <v>2753.7190082644629</v>
      </c>
      <c r="F16" s="1"/>
      <c r="G16">
        <v>40</v>
      </c>
      <c r="H16">
        <f>D16+$C$4</f>
        <v>1058.4000000000001</v>
      </c>
      <c r="I16">
        <f>E16+$C$4</f>
        <v>1773.7190082644629</v>
      </c>
    </row>
    <row r="17" spans="3:9" x14ac:dyDescent="0.25">
      <c r="C17">
        <v>45</v>
      </c>
      <c r="D17">
        <f t="shared" si="1"/>
        <v>2099.3777777777777</v>
      </c>
      <c r="E17">
        <f t="shared" si="0"/>
        <v>2940</v>
      </c>
      <c r="F17" s="1"/>
      <c r="G17">
        <v>45</v>
      </c>
      <c r="H17">
        <f>D17+$C$4</f>
        <v>1119.3777777777777</v>
      </c>
      <c r="I17">
        <f>E17+$C$4</f>
        <v>1960</v>
      </c>
    </row>
    <row r="18" spans="3:9" x14ac:dyDescent="0.25">
      <c r="C18">
        <v>50</v>
      </c>
      <c r="D18">
        <f t="shared" si="1"/>
        <v>2177.7777777777778</v>
      </c>
      <c r="E18">
        <f t="shared" si="0"/>
        <v>3110.0826446280989</v>
      </c>
      <c r="F18" s="1"/>
      <c r="G18">
        <v>50</v>
      </c>
      <c r="H18">
        <f>D18+$C$4</f>
        <v>1197.7777777777778</v>
      </c>
      <c r="I18">
        <f>E18+$C$4</f>
        <v>2130.0826446280989</v>
      </c>
    </row>
    <row r="19" spans="3:9" x14ac:dyDescent="0.25">
      <c r="C19">
        <v>55</v>
      </c>
      <c r="D19">
        <f t="shared" si="1"/>
        <v>2273.6</v>
      </c>
      <c r="E19">
        <f t="shared" si="0"/>
        <v>3263.9669421487606</v>
      </c>
      <c r="F19" s="1"/>
      <c r="G19">
        <v>55</v>
      </c>
      <c r="H19">
        <f>D19+$C$4</f>
        <v>1293.5999999999999</v>
      </c>
      <c r="I19">
        <f>E19+$C$4</f>
        <v>2283.9669421487606</v>
      </c>
    </row>
    <row r="20" spans="3:9" x14ac:dyDescent="0.25">
      <c r="C20">
        <v>60</v>
      </c>
      <c r="D20">
        <f t="shared" si="1"/>
        <v>2386.8444444444444</v>
      </c>
      <c r="E20">
        <f t="shared" si="0"/>
        <v>3401.6528925619832</v>
      </c>
      <c r="F20" s="1"/>
      <c r="G20">
        <v>60</v>
      </c>
      <c r="H20">
        <f>D20+$C$4</f>
        <v>1406.8444444444444</v>
      </c>
      <c r="I20">
        <f>E20+$C$4</f>
        <v>2421.6528925619832</v>
      </c>
    </row>
    <row r="21" spans="3:9" x14ac:dyDescent="0.25">
      <c r="C21">
        <v>65</v>
      </c>
      <c r="D21">
        <f t="shared" si="1"/>
        <v>2517.5111111111109</v>
      </c>
      <c r="E21">
        <f t="shared" si="0"/>
        <v>3523.1404958677685</v>
      </c>
      <c r="F21" s="1"/>
      <c r="G21">
        <v>65</v>
      </c>
      <c r="H21">
        <f>D21+$C$4</f>
        <v>1537.5111111111109</v>
      </c>
      <c r="I21">
        <f>E21+$C$4</f>
        <v>2543.1404958677685</v>
      </c>
    </row>
    <row r="22" spans="3:9" x14ac:dyDescent="0.25">
      <c r="C22">
        <v>70</v>
      </c>
      <c r="D22">
        <f t="shared" si="1"/>
        <v>2665.6</v>
      </c>
      <c r="E22">
        <f t="shared" si="0"/>
        <v>3628.4297520661157</v>
      </c>
      <c r="F22" s="1"/>
      <c r="G22">
        <v>70</v>
      </c>
      <c r="H22">
        <f>D22+$C$4</f>
        <v>1685.6</v>
      </c>
      <c r="I22">
        <f>E22+$C$4</f>
        <v>2648.4297520661157</v>
      </c>
    </row>
    <row r="23" spans="3:9" x14ac:dyDescent="0.25">
      <c r="C23">
        <v>75</v>
      </c>
      <c r="D23">
        <f t="shared" si="1"/>
        <v>2831.1111111111113</v>
      </c>
      <c r="E23">
        <f t="shared" si="0"/>
        <v>3717.5206611570247</v>
      </c>
      <c r="F23" s="1"/>
      <c r="G23">
        <v>75</v>
      </c>
      <c r="H23">
        <f>D23+$C$4</f>
        <v>1851.1111111111113</v>
      </c>
      <c r="I23">
        <f>E23+$C$4</f>
        <v>2737.5206611570247</v>
      </c>
    </row>
    <row r="24" spans="3:9" x14ac:dyDescent="0.25">
      <c r="C24">
        <v>80</v>
      </c>
      <c r="D24">
        <f t="shared" si="1"/>
        <v>3014.0444444444447</v>
      </c>
      <c r="E24">
        <f t="shared" si="0"/>
        <v>3790.413223140496</v>
      </c>
      <c r="F24" s="1"/>
      <c r="G24">
        <v>80</v>
      </c>
      <c r="H24">
        <f>D24+$C$4</f>
        <v>2034.0444444444447</v>
      </c>
      <c r="I24">
        <f>E24+$C$4</f>
        <v>2810.413223140496</v>
      </c>
    </row>
    <row r="25" spans="3:9" x14ac:dyDescent="0.25">
      <c r="C25">
        <v>85</v>
      </c>
      <c r="D25">
        <f t="shared" si="1"/>
        <v>3214.4</v>
      </c>
      <c r="E25">
        <f t="shared" si="0"/>
        <v>3847.1074380165292</v>
      </c>
      <c r="F25" s="1"/>
      <c r="G25">
        <v>85</v>
      </c>
      <c r="H25">
        <f>D25+$C$4</f>
        <v>2234.4</v>
      </c>
      <c r="I25">
        <f>E25+$C$4</f>
        <v>2867.1074380165292</v>
      </c>
    </row>
    <row r="26" spans="3:9" x14ac:dyDescent="0.25">
      <c r="C26">
        <v>90</v>
      </c>
      <c r="D26">
        <f t="shared" si="1"/>
        <v>3432.1777777777779</v>
      </c>
      <c r="E26">
        <f t="shared" si="0"/>
        <v>3887.6033057851241</v>
      </c>
      <c r="F26" s="1"/>
      <c r="G26">
        <v>90</v>
      </c>
      <c r="H26">
        <f>D26+$C$4</f>
        <v>2452.1777777777779</v>
      </c>
      <c r="I26">
        <f>E26+$C$4</f>
        <v>2907.6033057851241</v>
      </c>
    </row>
    <row r="27" spans="3:9" x14ac:dyDescent="0.25">
      <c r="C27">
        <v>95</v>
      </c>
      <c r="D27">
        <f t="shared" si="1"/>
        <v>3667.3777777777777</v>
      </c>
      <c r="E27">
        <f t="shared" si="0"/>
        <v>3911.9008264462809</v>
      </c>
      <c r="F27" s="1"/>
      <c r="G27">
        <v>95</v>
      </c>
      <c r="H27">
        <f>D27+$C$4</f>
        <v>2687.3777777777777</v>
      </c>
      <c r="I27">
        <f>E27+$C$4</f>
        <v>2931.9008264462809</v>
      </c>
    </row>
    <row r="28" spans="3:9" x14ac:dyDescent="0.25">
      <c r="C28">
        <v>100</v>
      </c>
      <c r="D28">
        <f t="shared" si="1"/>
        <v>3920</v>
      </c>
      <c r="E28">
        <f t="shared" si="0"/>
        <v>3920</v>
      </c>
      <c r="F28" s="1"/>
      <c r="G28">
        <v>100</v>
      </c>
      <c r="H28">
        <f>D28+$C$4</f>
        <v>2940</v>
      </c>
      <c r="I28">
        <f>E28+$C$4</f>
        <v>2940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Fonctions de puissance vs. dist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Fournier</dc:creator>
  <cp:lastModifiedBy>Jean-Philippe Fournier</cp:lastModifiedBy>
  <dcterms:created xsi:type="dcterms:W3CDTF">2014-04-27T19:55:25Z</dcterms:created>
  <dcterms:modified xsi:type="dcterms:W3CDTF">2014-04-27T20:40:18Z</dcterms:modified>
</cp:coreProperties>
</file>