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2188" windowHeight="9060"/>
  </bookViews>
  <sheets>
    <sheet name="Лист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5" name="ID_2C75AA6E0DCD49D0B6FC4FF84BC31C46"/>
        <xdr:cNvPicPr>
          <a:picLocks noChangeAspect="1"/>
        </xdr:cNvPicPr>
      </xdr:nvPicPr>
      <xdr:blipFill>
        <a:blip r:embed="rId1"/>
        <a:srcRect l="3181" t="4107"/>
        <a:stretch>
          <a:fillRect/>
        </a:stretch>
      </xdr:blipFill>
      <xdr:spPr>
        <a:xfrm>
          <a:off x="5715000" y="3883660"/>
          <a:ext cx="4787265" cy="177927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2" name="ID_17AA48DC4F5D4CC188E0FC3D799B4939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74420" y="3944620"/>
          <a:ext cx="4660900" cy="1647825"/>
        </a:xfrm>
        <a:prstGeom prst="rect">
          <a:avLst/>
        </a:prstGeom>
        <a:noFill/>
        <a:ln>
          <a:noFill/>
        </a:ln>
      </xdr:spPr>
    </xdr:pic>
  </etc:cellImage>
  <etc:cellImage>
    <xdr:pic>
      <xdr:nvPicPr>
        <xdr:cNvPr id="7" name="ID_F0D54E6F1B5D4B7D95F752C958CBA71C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5585460" y="3883660"/>
          <a:ext cx="3352800" cy="43434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8" name="ID_5664B2C0BF52490688A796CB943DBF0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5128260" y="3883660"/>
          <a:ext cx="5570220" cy="248412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3" name="ID_9B10AA4DF21B4E7E8D9FF8633FFE901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5226050" y="6743700"/>
          <a:ext cx="5613400" cy="183451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0" name="ID_09E12EBFBA8D434CBE1EB253FA4F92F2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5181600" y="7881620"/>
          <a:ext cx="2419350" cy="122872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1" name="ID_6924AA7B41C44DC09D6324C39B8070E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5210810" y="9320530"/>
          <a:ext cx="6030595" cy="196596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4" name="ID_CDC37BEDDACE4FFE829159CB2D6331DE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5402580" y="4229100"/>
          <a:ext cx="5920740" cy="108204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3" name="ID_BC52C75BA1404526964E8EABC9042157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1074420" y="4244340"/>
          <a:ext cx="4208780" cy="1318895"/>
        </a:xfrm>
        <a:prstGeom prst="rect">
          <a:avLst/>
        </a:prstGeom>
        <a:noFill/>
        <a:ln w="9525">
          <a:noFill/>
        </a:ln>
      </xdr:spPr>
    </xdr:pic>
  </etc:cellImage>
</etc:cellImages>
</file>

<file path=xl/sharedStrings.xml><?xml version="1.0" encoding="utf-8"?>
<sst xmlns="http://schemas.openxmlformats.org/spreadsheetml/2006/main" count="93" uniqueCount="74">
  <si>
    <t>Bug-reports</t>
  </si>
  <si>
    <t>ID</t>
  </si>
  <si>
    <t>BR9851</t>
  </si>
  <si>
    <t>BR9852</t>
  </si>
  <si>
    <t>BR9853</t>
  </si>
  <si>
    <t>BR9854</t>
  </si>
  <si>
    <t>BR9855</t>
  </si>
  <si>
    <t>BR9856</t>
  </si>
  <si>
    <t>Summary</t>
  </si>
  <si>
    <t>The button "Log In" is labeled "S'Identifier" in all languages except English</t>
  </si>
  <si>
    <t>Localization resets to English after clicking 'S'Identifier' on Log In page.</t>
  </si>
  <si>
    <t>Spelling error in "Both" on Login error message.</t>
  </si>
  <si>
    <t>Invalid credentials allow login after returning from home page.</t>
  </si>
  <si>
    <t>Missing contact.css on the main page</t>
  </si>
  <si>
    <t>Missing css_reset.css on the main page</t>
  </si>
  <si>
    <t>Pre-conditions</t>
  </si>
  <si>
    <t>Open the website using the URL:http://testingchallenges.thetestingmap.org/login/login.php</t>
  </si>
  <si>
    <t>Leave the fields for login and password empty</t>
  </si>
  <si>
    <t xml:space="preserve">The database of users has at least one valid user </t>
  </si>
  <si>
    <t xml:space="preserve">The User database contains at least one valid user </t>
  </si>
  <si>
    <t>Steps to reproduce</t>
  </si>
  <si>
    <t>1. Click on the French language in the breadcrumbs under the button "Log In"</t>
  </si>
  <si>
    <t xml:space="preserve">1.1 Click on the French language in the breadcrumbs below the "Log In" button </t>
  </si>
  <si>
    <t>1. Enter the name "Roman" in the Username field</t>
  </si>
  <si>
    <t>1. Enter credentials of the test user: Username: Roman, password: 1234</t>
  </si>
  <si>
    <t>2. Click on the Italian language in the breadcrumbs under the button "S'Identifier"</t>
  </si>
  <si>
    <t xml:space="preserve">1.2 Click on the Italian language in the breadcrumbs below the "Log In" button </t>
  </si>
  <si>
    <t>2. Leave the password field empty</t>
  </si>
  <si>
    <t>2. Click the "Log In" button</t>
  </si>
  <si>
    <t>3. Click the "Log In" button</t>
  </si>
  <si>
    <t>4. Click the "Log In" button</t>
  </si>
  <si>
    <t>3. Click on the German language in the breadcrumbs under the button "S'Identifier"</t>
  </si>
  <si>
    <t xml:space="preserve">1.3 Click on the German language in the breadcrumbs below the "Log In" button </t>
  </si>
  <si>
    <t>3. Click on the "Log In" button</t>
  </si>
  <si>
    <t>3. Return from the main page to the login page by using the browser's Back button</t>
  </si>
  <si>
    <t>3. Open DevTools menu</t>
  </si>
  <si>
    <t>4. Open DevTools menu</t>
  </si>
  <si>
    <t>2. Click on the "S'Identifier" button</t>
  </si>
  <si>
    <t>4. Enter any credentials that aren't present in the users database, e.g.: Username: 0p9o8i, password:1q2w3e</t>
  </si>
  <si>
    <t>4. Click on the Console tab</t>
  </si>
  <si>
    <t>5. Click on the Console tab</t>
  </si>
  <si>
    <t>Expected result</t>
  </si>
  <si>
    <t>The 'Log In' button keeps its name regardless of the selected language</t>
  </si>
  <si>
    <t>The language of the page stays similar</t>
  </si>
  <si>
    <t>The error message is shown without spelling mistakes</t>
  </si>
  <si>
    <t>The error message is shown that the user is not found</t>
  </si>
  <si>
    <t>File contact.css is loaded successfully</t>
  </si>
  <si>
    <t>File css_reset.css is loaded successfully</t>
  </si>
  <si>
    <t>Actual result</t>
  </si>
  <si>
    <t>In all languages except English, the "Log In" button is called "S'Identifier"</t>
  </si>
  <si>
    <t>The language of the page is set to the default, which is English.</t>
  </si>
  <si>
    <t>The error message contains spelling error</t>
  </si>
  <si>
    <t>Log in successful</t>
  </si>
  <si>
    <t>There is a 404 error. Contact.css is not found</t>
  </si>
  <si>
    <t>There is a 404 error. css_reset.css is not found</t>
  </si>
  <si>
    <t>Post-conditions</t>
  </si>
  <si>
    <t>Environment</t>
  </si>
  <si>
    <t>Opera Air Stable 120.0.5543.110, Google Chrome Version: 139.0.7258.67 (Official build) (64 bit), Microsoft Edge Version 139.0.3405.86 (Official Build) (64-bit)</t>
  </si>
  <si>
    <t>Opera Air Stable 120.0.5543.110, Google Chrome Version: 139.0.7258.67 (Official build) (64 bit), Microsoft Edge Version 139.0.3405.86 (Official Build) (65-bit)</t>
  </si>
  <si>
    <t>Opera Air Stable 120.0.5543.110, Google Chrome Version: 139.0.7258.67 (Official build) (64 bit), Microsoft Edge Version 139.0.3405.86 (Official Build) (66-bit)</t>
  </si>
  <si>
    <t>Opera Air Stable 120.0.5543.110, Google Chrome Version: 139.0.7258.67 (Official build) (64 bit), Microsoft Edge Version 139.0.3405.86 (Official Build) (67-bit)</t>
  </si>
  <si>
    <t>Opera Air Stable 120.0.5543.110, Google Chrome Version: 139.0.7258.67 (Official build) (64 bit), Microsoft Edge Version 139.0.3405.86 (Official Build) (68-bit)</t>
  </si>
  <si>
    <t>Opera Air Stable 120.0.5543.110, Google Chrome Version: 139.0.7258.67 (Official build) (64 bit), Microsoft Edge Version 139.0.3405.86 (Official Build) (69-bit)</t>
  </si>
  <si>
    <t>Severity</t>
  </si>
  <si>
    <t>Low</t>
  </si>
  <si>
    <t>Critical</t>
  </si>
  <si>
    <t>Major</t>
  </si>
  <si>
    <t>Priority</t>
  </si>
  <si>
    <t>High</t>
  </si>
  <si>
    <t>Type of bug</t>
  </si>
  <si>
    <t>Localization</t>
  </si>
  <si>
    <t>Functionality</t>
  </si>
  <si>
    <t>UI</t>
  </si>
  <si>
    <t>Attchment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</si>
</sst>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vertical="center" wrapText="1"/>
    </xf>
  </cellXfs>
  <cellStyles count="49">
    <cellStyle name="Обычный" xfId="0" builtinId="0"/>
    <cellStyle name="Запятая" xfId="1" builtinId="3"/>
    <cellStyle name="Денежный" xfId="2" builtinId="4"/>
    <cellStyle name="Процент" xfId="3" builtinId="5"/>
    <cellStyle name="Запятая [0]" xfId="4" builtinId="6"/>
    <cellStyle name="Денежный [0]" xfId="5" builtinId="7"/>
    <cellStyle name="Гиперссылка" xfId="6" builtinId="8"/>
    <cellStyle name="Открывавшаяся гиперссылка" xfId="7" builtinId="9"/>
    <cellStyle name="Примечание" xfId="8" builtinId="10"/>
    <cellStyle name="Предупреждающий текст" xfId="9" builtinId="11"/>
    <cellStyle name="Заголовок" xfId="10" builtinId="15"/>
    <cellStyle name="Пояснительный текст" xfId="11" builtinId="53"/>
    <cellStyle name="Заголовок 1" xfId="12" builtinId="16"/>
    <cellStyle name="Заголовок 2" xfId="13" builtinId="17"/>
    <cellStyle name="Заголовок 3" xfId="14" builtinId="18"/>
    <cellStyle name="Заголовок 4" xfId="15" builtinId="19"/>
    <cellStyle name="Ввод" xfId="16" builtinId="20"/>
    <cellStyle name="Вывод" xfId="17" builtinId="21"/>
    <cellStyle name="Вычисление" xfId="18" builtinId="22"/>
    <cellStyle name="Проверить ячейку" xfId="19" builtinId="23"/>
    <cellStyle name="Связанная ячейка" xfId="20" builtinId="24"/>
    <cellStyle name="Итого" xfId="21" builtinId="25"/>
    <cellStyle name="Хороший" xfId="22" builtinId="26"/>
    <cellStyle name="Плохой" xfId="23" builtinId="27"/>
    <cellStyle name="Нейтральный" xfId="24" builtinId="28"/>
    <cellStyle name="Акцент1" xfId="25" builtinId="29"/>
    <cellStyle name="20% — Акцент1" xfId="26" builtinId="30"/>
    <cellStyle name="40% — Акцент1" xfId="27" builtinId="31"/>
    <cellStyle name="60% — Акцент1" xfId="28" builtinId="32"/>
    <cellStyle name="Акцент2" xfId="29" builtinId="33"/>
    <cellStyle name="20% — Акцент2" xfId="30" builtinId="34"/>
    <cellStyle name="40% — Акцент2" xfId="31" builtinId="35"/>
    <cellStyle name="60% — Акцент2" xfId="32" builtinId="36"/>
    <cellStyle name="Акцент3" xfId="33" builtinId="37"/>
    <cellStyle name="20% — Акцент3" xfId="34" builtinId="38"/>
    <cellStyle name="40% — Акцент3" xfId="35" builtinId="39"/>
    <cellStyle name="60% — Акцент3" xfId="36" builtinId="40"/>
    <cellStyle name="Акцент4" xfId="37" builtinId="41"/>
    <cellStyle name="20% — Акцент4" xfId="38" builtinId="42"/>
    <cellStyle name="40% — Акцент4" xfId="39" builtinId="43"/>
    <cellStyle name="60% — Акцент4" xfId="40" builtinId="44"/>
    <cellStyle name="Акцент5" xfId="41" builtinId="45"/>
    <cellStyle name="20% — Акцент5" xfId="42" builtinId="46"/>
    <cellStyle name="40% — Акцент5" xfId="43" builtinId="47"/>
    <cellStyle name="60% — Акцент5" xfId="44" builtinId="48"/>
    <cellStyle name="Акцент6" xfId="45" builtinId="49"/>
    <cellStyle name="20% — Акцент6" xfId="46" builtinId="50"/>
    <cellStyle name="40% — Акцент6" xfId="47" builtinId="51"/>
    <cellStyle name="60% — Акцент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cellimages.xml.rels><?xml version="1.0" encoding="UTF-8" standalone="yes"?>
<Relationships xmlns="http://schemas.openxmlformats.org/package/2006/relationships"><Relationship Id="rId9" Type="http://schemas.openxmlformats.org/officeDocument/2006/relationships/image" Target="media/image9.png"/><Relationship Id="rId8" Type="http://schemas.openxmlformats.org/officeDocument/2006/relationships/image" Target="media/image8.png"/><Relationship Id="rId7" Type="http://schemas.openxmlformats.org/officeDocument/2006/relationships/image" Target="media/image7.png"/><Relationship Id="rId6" Type="http://schemas.openxmlformats.org/officeDocument/2006/relationships/image" Target="media/image6.png"/><Relationship Id="rId5" Type="http://schemas.openxmlformats.org/officeDocument/2006/relationships/image" Target="media/image5.png"/><Relationship Id="rId4" Type="http://schemas.openxmlformats.org/officeDocument/2006/relationships/image" Target="media/image4.png"/><Relationship Id="rId3" Type="http://schemas.openxmlformats.org/officeDocument/2006/relationships/image" Target="media/image3.png"/><Relationship Id="rId2" Type="http://schemas.openxmlformats.org/officeDocument/2006/relationships/image" Target="media/image2.png"/><Relationship Id="rId1" Type="http://schemas.openxmlformats.org/officeDocument/2006/relationships/image" Target="media/image1.png"/></Relationships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www.wps.cn/officeDocument/2020/cellImage" Target="cellimag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2"/>
  <sheetViews>
    <sheetView tabSelected="1" zoomScale="50" zoomScaleNormal="50" workbookViewId="0">
      <selection activeCell="C9" sqref="C9"/>
    </sheetView>
  </sheetViews>
  <sheetFormatPr defaultColWidth="8.88888888888889" defaultRowHeight="14.4" outlineLevelCol="6"/>
  <cols>
    <col min="1" max="1" width="15.4444444444444" customWidth="1"/>
    <col min="2" max="2" width="67.8888888888889" customWidth="1"/>
    <col min="3" max="3" width="66" customWidth="1"/>
    <col min="4" max="4" width="59.3333333333333" customWidth="1"/>
    <col min="5" max="5" width="70.4444444444444" customWidth="1"/>
    <col min="6" max="6" width="62.5555555555556" customWidth="1"/>
    <col min="7" max="7" width="62.3333333333333" customWidth="1"/>
  </cols>
  <sheetData>
    <row r="1" spans="1:1">
      <c r="A1" t="s">
        <v>0</v>
      </c>
    </row>
    <row r="2" spans="1:7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</row>
    <row r="3" ht="28" customHeight="1" spans="1:7">
      <c r="A3" t="s">
        <v>8</v>
      </c>
      <c r="B3" t="s">
        <v>9</v>
      </c>
      <c r="C3" s="1" t="s">
        <v>10</v>
      </c>
      <c r="D3" s="1" t="s">
        <v>11</v>
      </c>
      <c r="E3" s="1" t="s">
        <v>12</v>
      </c>
      <c r="F3" t="s">
        <v>13</v>
      </c>
      <c r="G3" t="s">
        <v>14</v>
      </c>
    </row>
    <row r="4" ht="35" customHeight="1" spans="1:7">
      <c r="A4" t="s">
        <v>15</v>
      </c>
      <c r="B4" s="1" t="s">
        <v>16</v>
      </c>
      <c r="C4" s="1" t="s">
        <v>16</v>
      </c>
      <c r="D4" s="1" t="s">
        <v>16</v>
      </c>
      <c r="E4" s="1" t="s">
        <v>16</v>
      </c>
      <c r="F4" s="1" t="s">
        <v>16</v>
      </c>
      <c r="G4" s="1" t="s">
        <v>16</v>
      </c>
    </row>
    <row r="5" spans="3:7">
      <c r="C5" t="s">
        <v>17</v>
      </c>
      <c r="D5"/>
      <c r="E5" t="s">
        <v>18</v>
      </c>
      <c r="F5" t="s">
        <v>19</v>
      </c>
      <c r="G5" t="s">
        <v>19</v>
      </c>
    </row>
    <row r="6" spans="1:7">
      <c r="A6" t="s">
        <v>20</v>
      </c>
      <c r="B6" t="s">
        <v>21</v>
      </c>
      <c r="C6" t="s">
        <v>22</v>
      </c>
      <c r="D6" t="s">
        <v>23</v>
      </c>
      <c r="E6" t="s">
        <v>24</v>
      </c>
      <c r="F6" t="s">
        <v>24</v>
      </c>
      <c r="G6" t="s">
        <v>24</v>
      </c>
    </row>
    <row r="7" spans="2:7">
      <c r="B7" t="s">
        <v>25</v>
      </c>
      <c r="C7" t="s">
        <v>26</v>
      </c>
      <c r="D7" t="s">
        <v>27</v>
      </c>
      <c r="E7" t="s">
        <v>28</v>
      </c>
      <c r="F7" t="s">
        <v>29</v>
      </c>
      <c r="G7" t="s">
        <v>30</v>
      </c>
    </row>
    <row r="8" spans="2:7">
      <c r="B8" t="s">
        <v>31</v>
      </c>
      <c r="C8" t="s">
        <v>32</v>
      </c>
      <c r="D8" t="s">
        <v>33</v>
      </c>
      <c r="E8" t="s">
        <v>34</v>
      </c>
      <c r="F8" t="s">
        <v>35</v>
      </c>
      <c r="G8" t="s">
        <v>36</v>
      </c>
    </row>
    <row r="9" ht="28.8" spans="3:7">
      <c r="C9" t="s">
        <v>37</v>
      </c>
      <c r="E9" s="1" t="s">
        <v>38</v>
      </c>
      <c r="F9" t="s">
        <v>39</v>
      </c>
      <c r="G9" t="s">
        <v>40</v>
      </c>
    </row>
    <row r="12" spans="1:7">
      <c r="A12" t="s">
        <v>41</v>
      </c>
      <c r="B12" t="s">
        <v>42</v>
      </c>
      <c r="C12" t="s">
        <v>43</v>
      </c>
      <c r="D12" t="s">
        <v>44</v>
      </c>
      <c r="E12" t="s">
        <v>45</v>
      </c>
      <c r="F12" t="s">
        <v>46</v>
      </c>
      <c r="G12" t="s">
        <v>47</v>
      </c>
    </row>
    <row r="13" spans="1:7">
      <c r="A13" t="s">
        <v>48</v>
      </c>
      <c r="B13" t="s">
        <v>49</v>
      </c>
      <c r="C13" t="s">
        <v>50</v>
      </c>
      <c r="D13" t="s">
        <v>51</v>
      </c>
      <c r="E13" t="s">
        <v>52</v>
      </c>
      <c r="F13" t="s">
        <v>53</v>
      </c>
      <c r="G13" t="s">
        <v>54</v>
      </c>
    </row>
    <row r="14" spans="1:1">
      <c r="A14" t="s">
        <v>55</v>
      </c>
    </row>
    <row r="15" ht="33" customHeight="1" spans="1:7">
      <c r="A15" t="s">
        <v>56</v>
      </c>
      <c r="B15" s="1" t="s">
        <v>57</v>
      </c>
      <c r="C15" s="1" t="s">
        <v>58</v>
      </c>
      <c r="D15" s="1" t="s">
        <v>59</v>
      </c>
      <c r="E15" s="1" t="s">
        <v>60</v>
      </c>
      <c r="F15" s="1" t="s">
        <v>61</v>
      </c>
      <c r="G15" s="1" t="s">
        <v>62</v>
      </c>
    </row>
    <row r="16" spans="1:7">
      <c r="A16" t="s">
        <v>63</v>
      </c>
      <c r="B16" t="s">
        <v>64</v>
      </c>
      <c r="C16" t="s">
        <v>64</v>
      </c>
      <c r="D16" t="s">
        <v>64</v>
      </c>
      <c r="E16" t="s">
        <v>65</v>
      </c>
      <c r="F16" t="s">
        <v>66</v>
      </c>
      <c r="G16" t="s">
        <v>66</v>
      </c>
    </row>
    <row r="17" spans="1:7">
      <c r="A17" t="s">
        <v>67</v>
      </c>
      <c r="B17" t="s">
        <v>64</v>
      </c>
      <c r="C17" t="s">
        <v>64</v>
      </c>
      <c r="D17" t="s">
        <v>64</v>
      </c>
      <c r="E17" t="s">
        <v>68</v>
      </c>
      <c r="F17" t="s">
        <v>68</v>
      </c>
      <c r="G17" t="s">
        <v>68</v>
      </c>
    </row>
    <row r="18" spans="1:7">
      <c r="A18" t="s">
        <v>69</v>
      </c>
      <c r="B18" t="s">
        <v>70</v>
      </c>
      <c r="C18" t="s">
        <v>70</v>
      </c>
      <c r="D18" t="s">
        <v>70</v>
      </c>
      <c r="E18" t="s">
        <v>71</v>
      </c>
      <c r="F18" t="s">
        <v>72</v>
      </c>
      <c r="G18" t="s">
        <v>72</v>
      </c>
    </row>
    <row r="19" ht="170.6" spans="1:7">
      <c r="A19" t="s">
        <v>73</v>
      </c>
      <c r="B19" t="str">
        <f>_xlfn.DISPIMG("ID_17AA48DC4F5D4CC188E0FC3D799B4939",1)</f>
        <v>=DISPIMG("ID_17AA48DC4F5D4CC188E0FC3D799B4939",1)</v>
      </c>
      <c r="C19" t="str">
        <f>_xlfn.DISPIMG("ID_2C75AA6E0DCD49D0B6FC4FF84BC31C46",1)</f>
        <v>=DISPIMG("ID_2C75AA6E0DCD49D0B6FC4FF84BC31C46",1)</v>
      </c>
      <c r="D19" t="str">
        <f>_xlfn.DISPIMG("ID_F0D54E6F1B5D4B7D95F752C958CBA71C",1)</f>
        <v>=DISPIMG("ID_F0D54E6F1B5D4B7D95F752C958CBA71C",1)</v>
      </c>
      <c r="E19" t="str">
        <f>_xlfn.DISPIMG("ID_5664B2C0BF52490688A796CB943DBF09",1)</f>
        <v>=DISPIMG("ID_5664B2C0BF52490688A796CB943DBF09",1)</v>
      </c>
      <c r="F19" t="str">
        <f>_xlfn.DISPIMG("ID_BC52C75BA1404526964E8EABC9042157",1)</f>
        <v>=DISPIMG("ID_BC52C75BA1404526964E8EABC9042157",1)</v>
      </c>
      <c r="G19" t="str">
        <f>_xlfn.DISPIMG("ID_CDC37BEDDACE4FFE829159CB2D6331DE",1)</f>
        <v>=DISPIMG("ID_CDC37BEDDACE4FFE829159CB2D6331DE",1)</v>
      </c>
    </row>
    <row r="20" ht="125.5" spans="5:5">
      <c r="E20" t="str">
        <f>_xlfn.DISPIMG("ID_9B10AA4DF21B4E7E8D9FF8633FFE9015",1)</f>
        <v>=DISPIMG("ID_9B10AA4DF21B4E7E8D9FF8633FFE9015",1)</v>
      </c>
    </row>
    <row r="21" ht="114" customHeight="1" spans="5:5">
      <c r="E21" t="str">
        <f>_xlfn.DISPIMG("ID_09E12EBFBA8D434CBE1EB253FA4F92F2",1)</f>
        <v>=DISPIMG("ID_09E12EBFBA8D434CBE1EB253FA4F92F2",1)</v>
      </c>
    </row>
    <row r="22" ht="125.2" spans="5:5">
      <c r="E22" t="str">
        <f>_xlfn.DISPIMG("ID_6924AA7B41C44DC09D6324C39B8070E4",1)</f>
        <v>=DISPIMG("ID_6924AA7B41C44DC09D6324C39B8070E4",1)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Лист1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Mirro</dc:creator>
  <cp:lastModifiedBy>Jay Nazer</cp:lastModifiedBy>
  <dcterms:created xsi:type="dcterms:W3CDTF">2025-08-10T11:11:36Z</dcterms:created>
  <dcterms:modified xsi:type="dcterms:W3CDTF">2025-08-10T15:33:38Z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909B13DC3249459982F501C16AC1C545_11</vt:lpwstr>
  </property>
  <property fmtid="{D5CDD505-2E9C-101B-9397-08002B2CF9AE}" pid="3" name="KSOProductBuildVer">
    <vt:lpwstr>1049-12.2.0.21936</vt:lpwstr>
  </property>
</Properties>
</file>