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UST" sheetId="1" r:id="rId4"/>
    <sheet state="visible" name="SEPTEMBER" sheetId="2" r:id="rId5"/>
    <sheet state="visible" name="OCTOBER" sheetId="3" r:id="rId6"/>
    <sheet state="visible" name="NOVEMBER" sheetId="4" r:id="rId7"/>
    <sheet state="visible" name="DECEMBER" sheetId="5" r:id="rId8"/>
  </sheets>
  <definedNames/>
  <calcPr/>
  <extLst>
    <ext uri="GoogleSheetsCustomDataVersion2">
      <go:sheetsCustomData xmlns:go="http://customooxmlschemas.google.com/" r:id="rId9" roundtripDataChecksum="fytF+sEWbyxkm5UYrc1Y9mcT4MyOAA2I27COppRrIMs="/>
    </ext>
  </extLst>
</workbook>
</file>

<file path=xl/sharedStrings.xml><?xml version="1.0" encoding="utf-8"?>
<sst xmlns="http://schemas.openxmlformats.org/spreadsheetml/2006/main" count="510" uniqueCount="242">
  <si>
    <t>AUGUST</t>
  </si>
  <si>
    <t>tracking</t>
  </si>
  <si>
    <t>NVDR</t>
  </si>
  <si>
    <t>Date</t>
  </si>
  <si>
    <t>Trade</t>
  </si>
  <si>
    <t>ACV</t>
  </si>
  <si>
    <t>Customer Name</t>
  </si>
  <si>
    <t>AGE</t>
  </si>
  <si>
    <t>Vehicle Type</t>
  </si>
  <si>
    <t>F&amp;I</t>
  </si>
  <si>
    <t>Stock #</t>
  </si>
  <si>
    <t>Front End Vehicle Gross</t>
  </si>
  <si>
    <t>Back End Vehicle Gross</t>
  </si>
  <si>
    <t>Vehicle Deal Total</t>
  </si>
  <si>
    <t>Gross Deal Total</t>
  </si>
  <si>
    <t>Average Gross Per Unit</t>
  </si>
  <si>
    <t>Sales Person</t>
  </si>
  <si>
    <t>DEAL #</t>
  </si>
  <si>
    <t>COMMENTS</t>
  </si>
  <si>
    <t>23 Kia Seltos</t>
  </si>
  <si>
    <t>Hernandez</t>
  </si>
  <si>
    <t>24 Expedition</t>
  </si>
  <si>
    <t>FMCC</t>
  </si>
  <si>
    <t>24SF331</t>
  </si>
  <si>
    <t>DELL</t>
  </si>
  <si>
    <t>X</t>
  </si>
  <si>
    <t>n/a</t>
  </si>
  <si>
    <t>Canal</t>
  </si>
  <si>
    <t>2025 SUPERDUTY</t>
  </si>
  <si>
    <t>RALLY</t>
  </si>
  <si>
    <t>25TF110</t>
  </si>
  <si>
    <t>HEATHER</t>
  </si>
  <si>
    <t>x</t>
  </si>
  <si>
    <t>22 lincoln corsair</t>
  </si>
  <si>
    <t>shields</t>
  </si>
  <si>
    <t>2025 bronco sport</t>
  </si>
  <si>
    <t>DRF09235</t>
  </si>
  <si>
    <t>22 GMC SIERRA 1500</t>
  </si>
  <si>
    <t>RATHOLE</t>
  </si>
  <si>
    <t>2025 FORD F150</t>
  </si>
  <si>
    <t>FORD</t>
  </si>
  <si>
    <t>SFB60781</t>
  </si>
  <si>
    <t>NT</t>
  </si>
  <si>
    <t>H&amp;S Constructors</t>
  </si>
  <si>
    <t>25 F-250</t>
  </si>
  <si>
    <t>$</t>
  </si>
  <si>
    <t>25TF111</t>
  </si>
  <si>
    <t>HOUSE</t>
  </si>
  <si>
    <t>14 F150, 19 F150</t>
  </si>
  <si>
    <t>1000, 17000</t>
  </si>
  <si>
    <t>Coast Materials</t>
  </si>
  <si>
    <t>24 F-250</t>
  </si>
  <si>
    <t>24TF182</t>
  </si>
  <si>
    <t>Dell</t>
  </si>
  <si>
    <t>FCTP Unwind, needs to be punched.</t>
  </si>
  <si>
    <t>19 Expedition</t>
  </si>
  <si>
    <t>Gano</t>
  </si>
  <si>
    <t>25 Expedition</t>
  </si>
  <si>
    <t>SEA44274</t>
  </si>
  <si>
    <t>flores</t>
  </si>
  <si>
    <t>25 ranger</t>
  </si>
  <si>
    <t>santander</t>
  </si>
  <si>
    <t>25tf104</t>
  </si>
  <si>
    <t>dell</t>
  </si>
  <si>
    <t>FCTP</t>
  </si>
  <si>
    <t>Vehicle needs to be reported sold in 2 days</t>
  </si>
  <si>
    <t>2015 chevy sonic</t>
  </si>
  <si>
    <t>sisson</t>
  </si>
  <si>
    <t>2025 maverick</t>
  </si>
  <si>
    <t>ford</t>
  </si>
  <si>
    <t>25tf135</t>
  </si>
  <si>
    <t>manny</t>
  </si>
  <si>
    <t>2018 f150</t>
  </si>
  <si>
    <t>larson</t>
  </si>
  <si>
    <t>2025 f150</t>
  </si>
  <si>
    <t>25tf056</t>
  </si>
  <si>
    <t>TCS MECHANICAL</t>
  </si>
  <si>
    <t>25 F350</t>
  </si>
  <si>
    <t>25TF089</t>
  </si>
  <si>
    <t>25 F-350</t>
  </si>
  <si>
    <t>251F100</t>
  </si>
  <si>
    <t>STEWART</t>
  </si>
  <si>
    <t>25 EXPLORER</t>
  </si>
  <si>
    <t>SGC44492</t>
  </si>
  <si>
    <t>19 EXPEDITION</t>
  </si>
  <si>
    <t>RICCO</t>
  </si>
  <si>
    <t>24 BRONCO</t>
  </si>
  <si>
    <t>24SF224</t>
  </si>
  <si>
    <t>MANNI</t>
  </si>
  <si>
    <t>18 F250</t>
  </si>
  <si>
    <t>MACHAC</t>
  </si>
  <si>
    <t>2025 F250</t>
  </si>
  <si>
    <t>25TF127</t>
  </si>
  <si>
    <t xml:space="preserve">RDR IN AM RECALL HAS TO TAKE EFFECT </t>
  </si>
  <si>
    <t>19 NAUTILAS</t>
  </si>
  <si>
    <t>WRIGHT</t>
  </si>
  <si>
    <t>2025 EXPLORER</t>
  </si>
  <si>
    <t>CASH</t>
  </si>
  <si>
    <t>SGC69790</t>
  </si>
  <si>
    <t>ADJUST FOR A-PLAN COMMIS</t>
  </si>
  <si>
    <t>2022 F150</t>
  </si>
  <si>
    <t>LEWIS</t>
  </si>
  <si>
    <t>2025 F150</t>
  </si>
  <si>
    <t>SFB60696</t>
  </si>
  <si>
    <t>4JLJ LLC</t>
  </si>
  <si>
    <t>2025 F350 CHASIS</t>
  </si>
  <si>
    <t>25TF095</t>
  </si>
  <si>
    <t>VEHICLE NEEDS TO BE REPORTED SOLD IN 2 DAYS</t>
  </si>
  <si>
    <t>25TF097</t>
  </si>
  <si>
    <t>VIHICLE NEEDS T BE REPORTED SOLD IN  2 DAYS</t>
  </si>
  <si>
    <t>22 BRONCO SPORT</t>
  </si>
  <si>
    <t>KRUEGER</t>
  </si>
  <si>
    <t>2025 BRONCO SPORT</t>
  </si>
  <si>
    <t>DRF09457</t>
  </si>
  <si>
    <t>JACK</t>
  </si>
  <si>
    <t>2024 CHEVY 2500</t>
  </si>
  <si>
    <t>BAZAN</t>
  </si>
  <si>
    <t>2025 RAPTOR</t>
  </si>
  <si>
    <t>25TF143</t>
  </si>
  <si>
    <t>LACKEY</t>
  </si>
  <si>
    <t>25 F150</t>
  </si>
  <si>
    <t>SKF07718</t>
  </si>
  <si>
    <t>NPE</t>
  </si>
  <si>
    <t>2025 F550</t>
  </si>
  <si>
    <t>25TF060</t>
  </si>
  <si>
    <t>GRIFFITH</t>
  </si>
  <si>
    <t>25TF128</t>
  </si>
  <si>
    <t>September</t>
  </si>
  <si>
    <t>18 HIGHLANDER</t>
  </si>
  <si>
    <t>ESSLINGER</t>
  </si>
  <si>
    <t>25 BRONCO</t>
  </si>
  <si>
    <t>25SF132</t>
  </si>
  <si>
    <t>WELDFIT LLC</t>
  </si>
  <si>
    <t>24 F350</t>
  </si>
  <si>
    <t>24TF337</t>
  </si>
  <si>
    <t>HONEYCUTT</t>
  </si>
  <si>
    <t>25 ESCAPE</t>
  </si>
  <si>
    <t>25SF055</t>
  </si>
  <si>
    <t>2010 F150</t>
  </si>
  <si>
    <t>POSEY</t>
  </si>
  <si>
    <t>2025  F250</t>
  </si>
  <si>
    <t>25TF119</t>
  </si>
  <si>
    <t>2025 MAVERICK</t>
  </si>
  <si>
    <t>25TF134</t>
  </si>
  <si>
    <t>22 EXPLORER</t>
  </si>
  <si>
    <t>HORNY</t>
  </si>
  <si>
    <t>SGC44507</t>
  </si>
  <si>
    <t>2017 CHEVY 1500</t>
  </si>
  <si>
    <t>ALANIZ</t>
  </si>
  <si>
    <t>2026 F-250</t>
  </si>
  <si>
    <t>TEC21019</t>
  </si>
  <si>
    <t>2012 F250</t>
  </si>
  <si>
    <t>THOLE</t>
  </si>
  <si>
    <t>25TF064</t>
  </si>
  <si>
    <t>MCINNIS</t>
  </si>
  <si>
    <t>24TF143</t>
  </si>
  <si>
    <t>2023 GRAND CHER</t>
  </si>
  <si>
    <t>MORA GARZA</t>
  </si>
  <si>
    <t>25TF096</t>
  </si>
  <si>
    <t>2013 F150</t>
  </si>
  <si>
    <t>RANDALL GLASSON</t>
  </si>
  <si>
    <t>DKD39721</t>
  </si>
  <si>
    <t>2018 ESCAPE</t>
  </si>
  <si>
    <t>LARRY GILLESPE</t>
  </si>
  <si>
    <t>2025 MUSTANG CONV</t>
  </si>
  <si>
    <t>S5132367</t>
  </si>
  <si>
    <t>SOUTH TX FAMILY</t>
  </si>
  <si>
    <t>2025 TRANSIT</t>
  </si>
  <si>
    <t>25TF045</t>
  </si>
  <si>
    <t>2022 ECO SPORT</t>
  </si>
  <si>
    <t>PHYLIS HAMPTON</t>
  </si>
  <si>
    <t>2025 BRONGO SPORT</t>
  </si>
  <si>
    <t>SRF42320</t>
  </si>
  <si>
    <t>NUECES POWER EQ</t>
  </si>
  <si>
    <t>25TF059</t>
  </si>
  <si>
    <t>2020 F150</t>
  </si>
  <si>
    <t>RICHARD MARSLENDER</t>
  </si>
  <si>
    <t>2GC70203</t>
  </si>
  <si>
    <t>2014 F150</t>
  </si>
  <si>
    <t>HERON SANCHEZ</t>
  </si>
  <si>
    <t>DFA26679</t>
  </si>
  <si>
    <t>2004 GMC SIERRA</t>
  </si>
  <si>
    <t>JIMMY  FOWLER</t>
  </si>
  <si>
    <t>2026 F150</t>
  </si>
  <si>
    <t>TEC33039</t>
  </si>
  <si>
    <t>TRI COUNTY</t>
  </si>
  <si>
    <t>SKE91791</t>
  </si>
  <si>
    <t>REPORTED FLEET SALES CONCEPTS</t>
  </si>
  <si>
    <t>2024 EDGE</t>
  </si>
  <si>
    <t>COLBY WALKER</t>
  </si>
  <si>
    <t>25SF120</t>
  </si>
  <si>
    <t xml:space="preserve">2021 GMC </t>
  </si>
  <si>
    <t>ANTHONY WEBB</t>
  </si>
  <si>
    <t>2026 F350</t>
  </si>
  <si>
    <t>TEC47058</t>
  </si>
  <si>
    <t>2016 F150</t>
  </si>
  <si>
    <t>ARTHUR GATCHELL</t>
  </si>
  <si>
    <t>25TF075</t>
  </si>
  <si>
    <t>RONNIE BOEHNKE</t>
  </si>
  <si>
    <t>2024 F250</t>
  </si>
  <si>
    <t>24TF112</t>
  </si>
  <si>
    <t>2018 F250</t>
  </si>
  <si>
    <t>TERRY PAVILKA</t>
  </si>
  <si>
    <t>2026 SUPER  DUTY</t>
  </si>
  <si>
    <t>TEC21004</t>
  </si>
  <si>
    <t>0</t>
  </si>
  <si>
    <t>1500s</t>
  </si>
  <si>
    <t>2500,3500,5500,Promaster</t>
  </si>
  <si>
    <t>Compass Cherokee Pacifica</t>
  </si>
  <si>
    <t>gladiator</t>
  </si>
  <si>
    <t>2021 EXPED</t>
  </si>
  <si>
    <t>HANS KIRCHER</t>
  </si>
  <si>
    <t>2025 EXPED</t>
  </si>
  <si>
    <t>25SF085</t>
  </si>
  <si>
    <t>MANNY</t>
  </si>
  <si>
    <t>N/T</t>
  </si>
  <si>
    <t>LYONS</t>
  </si>
  <si>
    <t>SFR15424</t>
  </si>
  <si>
    <t>H&amp;S</t>
  </si>
  <si>
    <t>DED40541</t>
  </si>
  <si>
    <t>RONNIE</t>
  </si>
  <si>
    <t>DAVID KIRCHER</t>
  </si>
  <si>
    <t>25TF0149</t>
  </si>
  <si>
    <t xml:space="preserve"> </t>
  </si>
  <si>
    <t>RFCPT</t>
  </si>
  <si>
    <t>2019 FUSION</t>
  </si>
  <si>
    <t>KENNETH BOWLAND</t>
  </si>
  <si>
    <t>OSF</t>
  </si>
  <si>
    <t>SRB27639</t>
  </si>
  <si>
    <t>2016 WRANGLER</t>
  </si>
  <si>
    <t>DAVID WALKER</t>
  </si>
  <si>
    <t>2025 RANGER</t>
  </si>
  <si>
    <t>TDECU</t>
  </si>
  <si>
    <t>DLE39937</t>
  </si>
  <si>
    <t>REYNALDO MATA</t>
  </si>
  <si>
    <t>FMC</t>
  </si>
  <si>
    <t>SGC95851</t>
  </si>
  <si>
    <t>NOVEMBER</t>
  </si>
  <si>
    <t>CHEROKEE/Pacifica</t>
  </si>
  <si>
    <t>Jeep Cherokee</t>
  </si>
  <si>
    <t>HEAT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</si>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</sst>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_);_(* \(#,##0\);_(* &quot;-&quot;_);_(@_)"/>
    <numFmt numFmtId="165" formatCode="_(&quot;$&quot;* #,##0.00_);_(&quot;$&quot;* \(#,##0.00\);_(&quot;$&quot;* &quot;-&quot;??_);_(@_)"/>
    <numFmt numFmtId="166" formatCode="&quot;$&quot;#,##0_);\(&quot;$&quot;#,##0\)"/>
    <numFmt numFmtId="167" formatCode="mm/dd/yy"/>
    <numFmt numFmtId="168" formatCode="_(* #,##0.00_);_(* \(#,##0.00\);_(* &quot;-&quot;??_);_(@_)"/>
    <numFmt numFmtId="169" formatCode="&quot;$&quot;#,##0.00_);[Red]\(&quot;$&quot;#,##0.00\)"/>
  </numFmts>
  <fonts count="21">
    <font>
      <sz val="11.0"/>
      <color theme="1"/>
      <name val="Calibri"/>
      <scheme val="minor"/>
    </font>
    <font>
      <b/>
      <sz val="12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10.0"/>
      <color rgb="FFFFFF00"/>
      <name val="Arial"/>
    </font>
    <font>
      <sz val="14.0"/>
      <color theme="1"/>
      <name val="Arial"/>
    </font>
    <font>
      <b/>
      <sz val="14.0"/>
      <color theme="1"/>
      <name val="Arial"/>
    </font>
    <font>
      <sz val="8.0"/>
      <color theme="1"/>
      <name val="Arial"/>
    </font>
    <font>
      <b/>
      <sz val="8.0"/>
      <color theme="1"/>
      <name val="Tahoma"/>
    </font>
    <font>
      <b/>
      <sz val="8.0"/>
      <color theme="1"/>
      <name val="Arial"/>
    </font>
    <font>
      <b/>
      <sz val="10.0"/>
      <color rgb="FFFF0000"/>
      <name val="Arial"/>
    </font>
    <font>
      <sz val="8.0"/>
      <color rgb="FF000000"/>
      <name val="Arial"/>
    </font>
    <font>
      <sz val="11.0"/>
      <color theme="1"/>
      <name val="Calibri"/>
    </font>
    <font>
      <sz val="8.0"/>
      <color theme="1"/>
      <name val="Calibri"/>
    </font>
    <font>
      <sz val="8.0"/>
      <color rgb="FF974806"/>
      <name val="Calibri"/>
    </font>
    <font>
      <sz val="8.0"/>
      <color rgb="FFFF0000"/>
      <name val="Calibri"/>
    </font>
    <font>
      <b/>
      <sz val="10.0"/>
      <color rgb="FF000000"/>
      <name val="Arial"/>
    </font>
    <font>
      <b/>
      <sz val="10.0"/>
      <color rgb="FF000000"/>
      <name val="Roboto"/>
    </font>
    <font>
      <sz val="9.0"/>
      <color theme="1"/>
      <name val="Arial"/>
    </font>
    <font>
      <b/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164" xfId="0" applyAlignment="1" applyBorder="1" applyFont="1" applyNumberFormat="1">
      <alignment horizontal="center" vertical="center"/>
    </xf>
    <xf borderId="4" fillId="2" fontId="4" numFmtId="1" xfId="0" applyAlignment="1" applyBorder="1" applyFill="1" applyFont="1" applyNumberForma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1" fillId="2" fontId="4" numFmtId="165" xfId="0" applyAlignment="1" applyBorder="1" applyFont="1" applyNumberFormat="1">
      <alignment horizontal="center" vertical="center"/>
    </xf>
    <xf borderId="3" fillId="2" fontId="4" numFmtId="165" xfId="0" applyAlignment="1" applyBorder="1" applyFont="1" applyNumberFormat="1">
      <alignment horizontal="center" vertical="center"/>
    </xf>
    <xf borderId="4" fillId="3" fontId="3" numFmtId="165" xfId="0" applyAlignment="1" applyBorder="1" applyFill="1" applyFont="1" applyNumberFormat="1">
      <alignment horizontal="center" vertical="center"/>
    </xf>
    <xf borderId="4" fillId="3" fontId="3" numFmtId="166" xfId="0" applyAlignment="1" applyBorder="1" applyFont="1" applyNumberFormat="1">
      <alignment horizontal="center" vertical="center"/>
    </xf>
    <xf borderId="4" fillId="2" fontId="4" numFmtId="165" xfId="0" applyAlignment="1" applyBorder="1" applyFont="1" applyNumberFormat="1">
      <alignment horizontal="center" vertical="center"/>
    </xf>
    <xf borderId="4" fillId="4" fontId="5" numFmtId="166" xfId="0" applyAlignment="1" applyBorder="1" applyFill="1" applyFont="1" applyNumberFormat="1">
      <alignment horizontal="center" vertical="center"/>
    </xf>
    <xf borderId="4" fillId="0" fontId="5" numFmtId="166" xfId="0" applyAlignment="1" applyBorder="1" applyFont="1" applyNumberFormat="1">
      <alignment horizontal="center" vertical="center"/>
    </xf>
    <xf borderId="4" fillId="0" fontId="3" numFmtId="166" xfId="0" applyAlignment="1" applyBorder="1" applyFont="1" applyNumberFormat="1">
      <alignment horizontal="center" vertical="center"/>
    </xf>
    <xf borderId="5" fillId="0" fontId="3" numFmtId="166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horizontal="center"/>
    </xf>
    <xf borderId="5" fillId="0" fontId="6" numFmtId="166" xfId="0" applyAlignment="1" applyBorder="1" applyFont="1" applyNumberFormat="1">
      <alignment horizontal="center"/>
    </xf>
    <xf borderId="5" fillId="0" fontId="7" numFmtId="166" xfId="0" applyAlignment="1" applyBorder="1" applyFont="1" applyNumberFormat="1">
      <alignment horizontal="center"/>
    </xf>
    <xf borderId="5" fillId="0" fontId="3" numFmtId="0" xfId="0" applyAlignment="1" applyBorder="1" applyFont="1">
      <alignment horizontal="left"/>
    </xf>
    <xf borderId="6" fillId="0" fontId="2" numFmtId="0" xfId="0" applyBorder="1" applyFont="1"/>
    <xf borderId="4" fillId="5" fontId="8" numFmtId="0" xfId="0" applyAlignment="1" applyBorder="1" applyFill="1" applyFont="1">
      <alignment horizontal="center"/>
    </xf>
    <xf borderId="4" fillId="5" fontId="9" numFmtId="167" xfId="0" applyAlignment="1" applyBorder="1" applyFont="1" applyNumberFormat="1">
      <alignment horizontal="center" shrinkToFit="0" wrapText="1"/>
    </xf>
    <xf borderId="4" fillId="5" fontId="9" numFmtId="168" xfId="0" applyAlignment="1" applyBorder="1" applyFont="1" applyNumberFormat="1">
      <alignment horizontal="center" shrinkToFit="0" wrapText="1"/>
    </xf>
    <xf borderId="4" fillId="5" fontId="9" numFmtId="164" xfId="0" applyAlignment="1" applyBorder="1" applyFont="1" applyNumberFormat="1">
      <alignment horizontal="center" shrinkToFit="0" wrapText="1"/>
    </xf>
    <xf borderId="4" fillId="5" fontId="9" numFmtId="0" xfId="0" applyAlignment="1" applyBorder="1" applyFont="1">
      <alignment horizontal="center" shrinkToFit="0" wrapText="1"/>
    </xf>
    <xf borderId="4" fillId="5" fontId="9" numFmtId="165" xfId="0" applyAlignment="1" applyBorder="1" applyFont="1" applyNumberFormat="1">
      <alignment horizontal="center" shrinkToFit="0" wrapText="1"/>
    </xf>
    <xf borderId="4" fillId="5" fontId="10" numFmtId="168" xfId="0" applyAlignment="1" applyBorder="1" applyFont="1" applyNumberFormat="1">
      <alignment horizontal="center" shrinkToFit="0" wrapText="1"/>
    </xf>
    <xf borderId="4" fillId="5" fontId="9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horizontal="left"/>
    </xf>
    <xf borderId="4" fillId="6" fontId="11" numFmtId="0" xfId="0" applyAlignment="1" applyBorder="1" applyFill="1" applyFont="1">
      <alignment horizontal="center"/>
    </xf>
    <xf borderId="4" fillId="6" fontId="8" numFmtId="167" xfId="0" applyAlignment="1" applyBorder="1" applyFont="1" applyNumberFormat="1">
      <alignment horizontal="center" readingOrder="0" vertical="center"/>
    </xf>
    <xf borderId="4" fillId="6" fontId="8" numFmtId="168" xfId="0" applyAlignment="1" applyBorder="1" applyFont="1" applyNumberFormat="1">
      <alignment horizontal="center" readingOrder="0" vertical="center"/>
    </xf>
    <xf borderId="4" fillId="6" fontId="8" numFmtId="164" xfId="0" applyAlignment="1" applyBorder="1" applyFont="1" applyNumberFormat="1">
      <alignment horizontal="center" readingOrder="0" vertical="center"/>
    </xf>
    <xf borderId="4" fillId="6" fontId="8" numFmtId="0" xfId="0" applyAlignment="1" applyBorder="1" applyFont="1">
      <alignment horizontal="center" readingOrder="0" vertical="center"/>
    </xf>
    <xf borderId="4" fillId="6" fontId="8" numFmtId="165" xfId="0" applyAlignment="1" applyBorder="1" applyFont="1" applyNumberFormat="1">
      <alignment horizontal="center" readingOrder="0" vertical="center"/>
    </xf>
    <xf borderId="4" fillId="6" fontId="8" numFmtId="165" xfId="0" applyAlignment="1" applyBorder="1" applyFont="1" applyNumberFormat="1">
      <alignment horizontal="center" vertical="center"/>
    </xf>
    <xf borderId="4" fillId="6" fontId="12" numFmtId="168" xfId="0" applyAlignment="1" applyBorder="1" applyFont="1" applyNumberFormat="1">
      <alignment horizontal="center" vertical="center"/>
    </xf>
    <xf borderId="7" fillId="6" fontId="8" numFmtId="0" xfId="0" applyAlignment="1" applyBorder="1" applyFont="1">
      <alignment horizontal="center"/>
    </xf>
    <xf borderId="1" fillId="6" fontId="8" numFmtId="0" xfId="0" applyAlignment="1" applyBorder="1" applyFont="1">
      <alignment horizontal="left" readingOrder="0"/>
    </xf>
    <xf borderId="8" fillId="6" fontId="13" numFmtId="0" xfId="0" applyBorder="1" applyFont="1"/>
    <xf borderId="4" fillId="6" fontId="8" numFmtId="168" xfId="0" applyAlignment="1" applyBorder="1" applyFont="1" applyNumberFormat="1">
      <alignment horizontal="center" vertical="center"/>
    </xf>
    <xf borderId="1" fillId="6" fontId="8" numFmtId="0" xfId="0" applyAlignment="1" applyBorder="1" applyFont="1">
      <alignment horizontal="left"/>
    </xf>
    <xf borderId="7" fillId="6" fontId="8" numFmtId="0" xfId="0" applyAlignment="1" applyBorder="1" applyFont="1">
      <alignment horizontal="center" readingOrder="0"/>
    </xf>
    <xf borderId="4" fillId="6" fontId="8" numFmtId="164" xfId="0" applyAlignment="1" applyBorder="1" applyFont="1" applyNumberFormat="1">
      <alignment horizontal="center" vertical="center"/>
    </xf>
    <xf borderId="8" fillId="6" fontId="3" numFmtId="0" xfId="0" applyAlignment="1" applyBorder="1" applyFont="1">
      <alignment horizontal="center" readingOrder="0" vertical="center"/>
    </xf>
    <xf borderId="4" fillId="6" fontId="4" numFmtId="0" xfId="0" applyAlignment="1" applyBorder="1" applyFont="1">
      <alignment horizontal="center"/>
    </xf>
    <xf borderId="4" fillId="6" fontId="8" numFmtId="0" xfId="0" applyAlignment="1" applyBorder="1" applyFont="1">
      <alignment horizontal="center"/>
    </xf>
    <xf borderId="1" fillId="6" fontId="3" numFmtId="0" xfId="0" applyAlignment="1" applyBorder="1" applyFont="1">
      <alignment horizontal="left"/>
    </xf>
    <xf borderId="4" fillId="6" fontId="8" numFmtId="16" xfId="0" applyAlignment="1" applyBorder="1" applyFont="1" applyNumberFormat="1">
      <alignment horizontal="center" vertical="center"/>
    </xf>
    <xf borderId="4" fillId="6" fontId="8" numFmtId="0" xfId="0" applyAlignment="1" applyBorder="1" applyFont="1">
      <alignment horizontal="center" vertical="center"/>
    </xf>
    <xf borderId="1" fillId="6" fontId="8" numFmtId="16" xfId="0" applyAlignment="1" applyBorder="1" applyFont="1" applyNumberFormat="1">
      <alignment horizontal="left"/>
    </xf>
    <xf borderId="4" fillId="6" fontId="8" numFmtId="167" xfId="0" applyAlignment="1" applyBorder="1" applyFont="1" applyNumberFormat="1">
      <alignment horizontal="center" vertical="center"/>
    </xf>
    <xf borderId="4" fillId="6" fontId="8" numFmtId="167" xfId="0" applyAlignment="1" applyBorder="1" applyFont="1" applyNumberFormat="1">
      <alignment horizontal="center"/>
    </xf>
    <xf borderId="4" fillId="6" fontId="8" numFmtId="168" xfId="0" applyAlignment="1" applyBorder="1" applyFont="1" applyNumberFormat="1">
      <alignment horizontal="center"/>
    </xf>
    <xf borderId="4" fillId="6" fontId="8" numFmtId="164" xfId="0" applyAlignment="1" applyBorder="1" applyFont="1" applyNumberFormat="1">
      <alignment horizontal="center"/>
    </xf>
    <xf borderId="4" fillId="6" fontId="8" numFmtId="165" xfId="0" applyAlignment="1" applyBorder="1" applyFont="1" applyNumberFormat="1">
      <alignment horizontal="center"/>
    </xf>
    <xf borderId="4" fillId="6" fontId="12" numFmtId="168" xfId="0" applyAlignment="1" applyBorder="1" applyFont="1" applyNumberFormat="1">
      <alignment horizontal="center"/>
    </xf>
    <xf borderId="4" fillId="6" fontId="8" numFmtId="0" xfId="0" applyAlignment="1" applyBorder="1" applyFont="1">
      <alignment horizontal="left"/>
    </xf>
    <xf borderId="4" fillId="6" fontId="8" numFmtId="16" xfId="0" applyAlignment="1" applyBorder="1" applyFont="1" applyNumberFormat="1">
      <alignment horizontal="center"/>
    </xf>
    <xf borderId="4" fillId="6" fontId="8" numFmtId="13" xfId="0" applyAlignment="1" applyBorder="1" applyFont="1" applyNumberFormat="1">
      <alignment horizontal="center"/>
    </xf>
    <xf borderId="9" fillId="0" fontId="2" numFmtId="0" xfId="0" applyBorder="1" applyFont="1"/>
    <xf borderId="1" fillId="6" fontId="8" numFmtId="0" xfId="0" applyAlignment="1" applyBorder="1" applyFont="1">
      <alignment horizontal="center"/>
    </xf>
    <xf borderId="4" fillId="6" fontId="3" numFmtId="0" xfId="0" applyAlignment="1" applyBorder="1" applyFont="1">
      <alignment horizontal="center"/>
    </xf>
    <xf borderId="4" fillId="6" fontId="14" numFmtId="168" xfId="0" applyAlignment="1" applyBorder="1" applyFont="1" applyNumberFormat="1">
      <alignment horizontal="center"/>
    </xf>
    <xf borderId="4" fillId="6" fontId="14" numFmtId="164" xfId="0" applyAlignment="1" applyBorder="1" applyFont="1" applyNumberFormat="1">
      <alignment horizontal="center"/>
    </xf>
    <xf borderId="4" fillId="6" fontId="14" numFmtId="0" xfId="0" applyAlignment="1" applyBorder="1" applyFont="1">
      <alignment horizontal="center"/>
    </xf>
    <xf borderId="4" fillId="6" fontId="14" numFmtId="165" xfId="0" applyAlignment="1" applyBorder="1" applyFont="1" applyNumberFormat="1">
      <alignment horizontal="center"/>
    </xf>
    <xf borderId="4" fillId="6" fontId="14" numFmtId="0" xfId="0" applyAlignment="1" applyBorder="1" applyFont="1">
      <alignment horizontal="left"/>
    </xf>
    <xf borderId="7" fillId="6" fontId="14" numFmtId="0" xfId="0" applyAlignment="1" applyBorder="1" applyFont="1">
      <alignment horizontal="center"/>
    </xf>
    <xf borderId="4" fillId="6" fontId="14" numFmtId="167" xfId="0" applyAlignment="1" applyBorder="1" applyFont="1" applyNumberFormat="1">
      <alignment horizontal="center"/>
    </xf>
    <xf borderId="10" fillId="6" fontId="14" numFmtId="168" xfId="0" applyAlignment="1" applyBorder="1" applyFont="1" applyNumberFormat="1">
      <alignment horizontal="center"/>
    </xf>
    <xf borderId="10" fillId="6" fontId="14" numFmtId="164" xfId="0" applyAlignment="1" applyBorder="1" applyFont="1" applyNumberFormat="1">
      <alignment horizontal="center"/>
    </xf>
    <xf borderId="10" fillId="6" fontId="14" numFmtId="0" xfId="0" applyAlignment="1" applyBorder="1" applyFont="1">
      <alignment horizontal="center"/>
    </xf>
    <xf borderId="10" fillId="6" fontId="14" numFmtId="165" xfId="0" applyAlignment="1" applyBorder="1" applyFont="1" applyNumberFormat="1">
      <alignment horizontal="center"/>
    </xf>
    <xf borderId="10" fillId="6" fontId="14" numFmtId="0" xfId="0" applyAlignment="1" applyBorder="1" applyFont="1">
      <alignment horizontal="left"/>
    </xf>
    <xf borderId="11" fillId="6" fontId="14" numFmtId="0" xfId="0" applyAlignment="1" applyBorder="1" applyFont="1">
      <alignment horizontal="center"/>
    </xf>
    <xf borderId="12" fillId="6" fontId="8" numFmtId="0" xfId="0" applyAlignment="1" applyBorder="1" applyFont="1">
      <alignment horizontal="left"/>
    </xf>
    <xf borderId="4" fillId="6" fontId="15" numFmtId="167" xfId="0" applyAlignment="1" applyBorder="1" applyFont="1" applyNumberFormat="1">
      <alignment horizontal="center"/>
    </xf>
    <xf borderId="4" fillId="6" fontId="16" numFmtId="0" xfId="0" applyAlignment="1" applyBorder="1" applyFont="1">
      <alignment horizontal="center"/>
    </xf>
    <xf borderId="4" fillId="0" fontId="14" numFmtId="168" xfId="0" applyAlignment="1" applyBorder="1" applyFont="1" applyNumberFormat="1">
      <alignment horizontal="center"/>
    </xf>
    <xf borderId="4" fillId="0" fontId="14" numFmtId="164" xfId="0" applyAlignment="1" applyBorder="1" applyFont="1" applyNumberFormat="1">
      <alignment horizontal="center"/>
    </xf>
    <xf borderId="4" fillId="0" fontId="14" numFmtId="0" xfId="0" applyAlignment="1" applyBorder="1" applyFont="1">
      <alignment horizontal="center"/>
    </xf>
    <xf borderId="4" fillId="0" fontId="14" numFmtId="165" xfId="0" applyAlignment="1" applyBorder="1" applyFont="1" applyNumberFormat="1">
      <alignment horizontal="center"/>
    </xf>
    <xf borderId="4" fillId="0" fontId="8" numFmtId="168" xfId="0" applyAlignment="1" applyBorder="1" applyFont="1" applyNumberFormat="1">
      <alignment horizontal="center"/>
    </xf>
    <xf borderId="4" fillId="0" fontId="12" numFmtId="168" xfId="0" applyAlignment="1" applyBorder="1" applyFont="1" applyNumberFormat="1">
      <alignment horizontal="center"/>
    </xf>
    <xf borderId="4" fillId="0" fontId="14" numFmtId="0" xfId="0" applyAlignment="1" applyBorder="1" applyFont="1">
      <alignment horizontal="left"/>
    </xf>
    <xf borderId="2" fillId="0" fontId="14" numFmtId="0" xfId="0" applyAlignment="1" applyBorder="1" applyFont="1">
      <alignment horizontal="center"/>
    </xf>
    <xf borderId="2" fillId="0" fontId="8" numFmtId="0" xfId="0" applyAlignment="1" applyBorder="1" applyFont="1">
      <alignment horizontal="left"/>
    </xf>
    <xf borderId="4" fillId="0" fontId="3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13" numFmtId="0" xfId="0" applyBorder="1" applyFont="1"/>
    <xf borderId="4" fillId="0" fontId="13" numFmtId="0" xfId="0" applyBorder="1" applyFont="1"/>
    <xf borderId="4" fillId="0" fontId="11" numFmtId="0" xfId="0" applyAlignment="1" applyBorder="1" applyFont="1">
      <alignment horizontal="center"/>
    </xf>
    <xf borderId="4" fillId="0" fontId="14" numFmtId="167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1" fillId="0" fontId="1" numFmtId="49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horizontal="center"/>
    </xf>
    <xf borderId="4" fillId="2" fontId="4" numFmtId="1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1" fillId="2" fontId="4" numFmtId="165" xfId="0" applyAlignment="1" applyBorder="1" applyFont="1" applyNumberFormat="1">
      <alignment horizontal="center"/>
    </xf>
    <xf borderId="4" fillId="2" fontId="4" numFmtId="165" xfId="0" applyAlignment="1" applyBorder="1" applyFont="1" applyNumberFormat="1">
      <alignment horizontal="center"/>
    </xf>
    <xf borderId="4" fillId="4" fontId="5" numFmtId="166" xfId="0" applyAlignment="1" applyBorder="1" applyFont="1" applyNumberFormat="1">
      <alignment horizontal="center"/>
    </xf>
    <xf borderId="4" fillId="0" fontId="5" numFmtId="166" xfId="0" applyAlignment="1" applyBorder="1" applyFont="1" applyNumberFormat="1">
      <alignment horizontal="left"/>
    </xf>
    <xf borderId="4" fillId="0" fontId="3" numFmtId="166" xfId="0" applyAlignment="1" applyBorder="1" applyFont="1" applyNumberFormat="1">
      <alignment horizontal="center"/>
    </xf>
    <xf borderId="5" fillId="0" fontId="3" numFmtId="166" xfId="0" applyAlignment="1" applyBorder="1" applyFont="1" applyNumberFormat="1">
      <alignment horizontal="left"/>
    </xf>
    <xf borderId="4" fillId="6" fontId="4" numFmtId="167" xfId="0" applyAlignment="1" applyBorder="1" applyFont="1" applyNumberFormat="1">
      <alignment horizontal="center" readingOrder="0" vertical="center"/>
    </xf>
    <xf borderId="4" fillId="6" fontId="4" numFmtId="168" xfId="0" applyAlignment="1" applyBorder="1" applyFont="1" applyNumberFormat="1">
      <alignment horizontal="center" readingOrder="0" vertical="center"/>
    </xf>
    <xf borderId="4" fillId="6" fontId="4" numFmtId="164" xfId="0" applyAlignment="1" applyBorder="1" applyFont="1" applyNumberFormat="1">
      <alignment horizontal="center" readingOrder="0" vertical="center"/>
    </xf>
    <xf borderId="4" fillId="6" fontId="4" numFmtId="0" xfId="0" applyAlignment="1" applyBorder="1" applyFont="1">
      <alignment horizontal="center" readingOrder="0" vertical="center"/>
    </xf>
    <xf borderId="4" fillId="6" fontId="4" numFmtId="165" xfId="0" applyAlignment="1" applyBorder="1" applyFont="1" applyNumberFormat="1">
      <alignment horizontal="center" readingOrder="0" vertical="center"/>
    </xf>
    <xf borderId="4" fillId="6" fontId="4" numFmtId="165" xfId="0" applyAlignment="1" applyBorder="1" applyFont="1" applyNumberFormat="1">
      <alignment horizontal="center" vertical="center"/>
    </xf>
    <xf borderId="4" fillId="6" fontId="17" numFmtId="168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left"/>
    </xf>
    <xf borderId="4" fillId="6" fontId="4" numFmtId="164" xfId="0" applyAlignment="1" applyBorder="1" applyFont="1" applyNumberFormat="1">
      <alignment horizontal="center" vertical="center"/>
    </xf>
    <xf borderId="4" fillId="6" fontId="4" numFmtId="168" xfId="0" applyAlignment="1" applyBorder="1" applyFont="1" applyNumberFormat="1">
      <alignment horizontal="center" vertical="center"/>
    </xf>
    <xf borderId="4" fillId="7" fontId="4" numFmtId="0" xfId="0" applyAlignment="1" applyBorder="1" applyFill="1" applyFont="1">
      <alignment horizontal="center" readingOrder="0" vertical="center"/>
    </xf>
    <xf borderId="1" fillId="6" fontId="4" numFmtId="0" xfId="0" applyAlignment="1" applyBorder="1" applyFont="1">
      <alignment horizontal="left" readingOrder="0"/>
    </xf>
    <xf borderId="8" fillId="6" fontId="4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4" fillId="6" fontId="4" numFmtId="167" xfId="0" applyAlignment="1" applyBorder="1" applyFont="1" applyNumberFormat="1">
      <alignment horizontal="center" vertical="center"/>
    </xf>
    <xf borderId="4" fillId="6" fontId="4" numFmtId="0" xfId="0" applyAlignment="1" applyBorder="1" applyFont="1">
      <alignment horizontal="center" vertical="center"/>
    </xf>
    <xf borderId="4" fillId="6" fontId="4" numFmtId="16" xfId="0" applyAlignment="1" applyBorder="1" applyFont="1" applyNumberFormat="1">
      <alignment horizontal="center" vertical="center"/>
    </xf>
    <xf borderId="13" fillId="6" fontId="8" numFmtId="0" xfId="0" applyAlignment="1" applyBorder="1" applyFont="1">
      <alignment horizontal="center"/>
    </xf>
    <xf borderId="4" fillId="6" fontId="19" numFmtId="167" xfId="0" applyAlignment="1" applyBorder="1" applyFont="1" applyNumberFormat="1">
      <alignment horizontal="center"/>
    </xf>
    <xf borderId="4" fillId="6" fontId="14" numFmtId="13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0" fillId="0" fontId="13" numFmtId="0" xfId="0" applyAlignment="1" applyFont="1">
      <alignment horizontal="left"/>
    </xf>
    <xf borderId="4" fillId="0" fontId="4" numFmtId="0" xfId="0" applyAlignment="1" applyBorder="1" applyFont="1">
      <alignment horizontal="center"/>
    </xf>
    <xf borderId="5" fillId="0" fontId="3" numFmtId="166" xfId="0" applyAlignment="1" applyBorder="1" applyFont="1" applyNumberFormat="1">
      <alignment horizontal="center"/>
    </xf>
    <xf borderId="4" fillId="6" fontId="11" numFmtId="0" xfId="0" applyAlignment="1" applyBorder="1" applyFont="1">
      <alignment horizontal="center" vertical="center"/>
    </xf>
    <xf borderId="4" fillId="6" fontId="4" numFmtId="169" xfId="0" applyAlignment="1" applyBorder="1" applyFont="1" applyNumberFormat="1">
      <alignment horizontal="center" readingOrder="0" vertical="center"/>
    </xf>
    <xf borderId="8" fillId="6" fontId="4" numFmtId="16" xfId="0" applyAlignment="1" applyBorder="1" applyFont="1" applyNumberFormat="1">
      <alignment horizontal="center" vertical="center"/>
    </xf>
    <xf borderId="4" fillId="6" fontId="20" numFmtId="0" xfId="0" applyAlignment="1" applyBorder="1" applyFont="1">
      <alignment horizontal="center" vertical="center"/>
    </xf>
    <xf borderId="1" fillId="0" fontId="1" numFmtId="49" xfId="0" applyAlignment="1" applyBorder="1" applyFont="1" applyNumberFormat="1">
      <alignment horizontal="center"/>
    </xf>
    <xf borderId="8" fillId="6" fontId="3" numFmtId="1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17.71"/>
    <col customWidth="1" min="4" max="4" width="10.57"/>
    <col customWidth="1" min="5" max="5" width="16.86"/>
    <col customWidth="1" min="6" max="6" width="5.29"/>
    <col customWidth="1" min="7" max="7" width="18.86"/>
    <col customWidth="1" min="8" max="8" width="14.71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8.29"/>
    <col customWidth="1" min="17" max="17" width="10.29"/>
    <col customWidth="1" min="18" max="18" width="38.57"/>
    <col customWidth="1" min="19" max="19" width="15.86"/>
    <col customWidth="1" min="20" max="21" width="10.29"/>
    <col customWidth="1" min="22" max="22" width="33.71"/>
    <col customWidth="1" min="23" max="24" width="8.71"/>
    <col customWidth="1" min="25" max="25" width="8.57"/>
    <col customWidth="1" hidden="1" min="26" max="35" width="9.14"/>
    <col customWidth="1" min="36" max="36" width="8.71"/>
  </cols>
  <sheetData>
    <row r="1" ht="21.0" customHeight="1">
      <c r="A1" s="1" t="s">
        <v>0</v>
      </c>
      <c r="B1" s="2"/>
      <c r="C1" s="3"/>
      <c r="D1" s="4" t="s">
        <v>1</v>
      </c>
      <c r="E1" s="5">
        <f>(COUNTIF(B3:B151,"&gt;0"))/F1*G1</f>
        <v>52</v>
      </c>
      <c r="F1" s="6">
        <v>12.0</v>
      </c>
      <c r="G1" s="7">
        <v>26.0</v>
      </c>
      <c r="H1" s="8">
        <f>L1/F1*G1</f>
        <v>233858.5817</v>
      </c>
      <c r="I1" s="9"/>
      <c r="J1" s="10">
        <f t="shared" ref="J1:K1" si="1">SUM(J3:J300)</f>
        <v>64838.97</v>
      </c>
      <c r="K1" s="10">
        <f t="shared" si="1"/>
        <v>43095.76</v>
      </c>
      <c r="L1" s="11">
        <f>J1+K1+N1+O1</f>
        <v>107934.73</v>
      </c>
      <c r="M1" s="12">
        <f>L1/F1*G1</f>
        <v>233858.5817</v>
      </c>
      <c r="N1" s="13"/>
      <c r="O1" s="14"/>
      <c r="P1" s="15" t="s">
        <v>2</v>
      </c>
      <c r="Q1" s="16"/>
      <c r="R1" s="17"/>
      <c r="S1" s="18"/>
      <c r="T1" s="19"/>
      <c r="U1" s="19"/>
      <c r="V1" s="2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>
      <c r="A2" s="22"/>
      <c r="B2" s="23" t="s">
        <v>3</v>
      </c>
      <c r="C2" s="24" t="s">
        <v>4</v>
      </c>
      <c r="D2" s="25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24" t="s">
        <v>14</v>
      </c>
      <c r="N2" s="28" t="s">
        <v>15</v>
      </c>
      <c r="O2" s="29" t="s">
        <v>16</v>
      </c>
      <c r="P2" s="26"/>
      <c r="Q2" s="26" t="s">
        <v>17</v>
      </c>
      <c r="R2" s="26"/>
      <c r="S2" s="26"/>
      <c r="T2" s="26"/>
      <c r="U2" s="26"/>
      <c r="V2" s="30" t="s">
        <v>18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</row>
    <row r="3">
      <c r="A3" s="31">
        <v>1.0</v>
      </c>
      <c r="B3" s="32">
        <v>45875.0</v>
      </c>
      <c r="C3" s="33" t="s">
        <v>19</v>
      </c>
      <c r="D3" s="34">
        <v>20000.0</v>
      </c>
      <c r="E3" s="35" t="s">
        <v>20</v>
      </c>
      <c r="F3" s="35">
        <v>250.0</v>
      </c>
      <c r="G3" s="35" t="s">
        <v>21</v>
      </c>
      <c r="H3" s="35" t="s">
        <v>22</v>
      </c>
      <c r="I3" s="35" t="s">
        <v>23</v>
      </c>
      <c r="J3" s="36">
        <v>2339.0</v>
      </c>
      <c r="K3" s="36">
        <v>3609.0</v>
      </c>
      <c r="L3" s="37">
        <f t="shared" ref="L3:L302" si="2">SUM(J3+K3)</f>
        <v>5948</v>
      </c>
      <c r="M3" s="37">
        <f>L3</f>
        <v>5948</v>
      </c>
      <c r="N3" s="38">
        <f t="shared" ref="N3:N219" si="3">IF(A3=0,"",M3/A3)</f>
        <v>5948</v>
      </c>
      <c r="O3" s="35" t="s">
        <v>24</v>
      </c>
      <c r="P3" s="35" t="s">
        <v>25</v>
      </c>
      <c r="Q3" s="35">
        <v>1929.0</v>
      </c>
      <c r="R3" s="39"/>
      <c r="S3" s="39"/>
      <c r="T3" s="39"/>
      <c r="U3" s="39"/>
      <c r="V3" s="40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 s="41"/>
    </row>
    <row r="4">
      <c r="A4" s="31">
        <v>2.0</v>
      </c>
      <c r="B4" s="32">
        <v>45883.0</v>
      </c>
      <c r="C4" s="33" t="s">
        <v>26</v>
      </c>
      <c r="D4" s="34"/>
      <c r="E4" s="35" t="s">
        <v>27</v>
      </c>
      <c r="F4" s="35">
        <v>72.0</v>
      </c>
      <c r="G4" s="35" t="s">
        <v>28</v>
      </c>
      <c r="H4" s="35" t="s">
        <v>29</v>
      </c>
      <c r="I4" s="35" t="s">
        <v>30</v>
      </c>
      <c r="J4" s="36">
        <v>3011.0</v>
      </c>
      <c r="K4" s="36">
        <v>1100.0</v>
      </c>
      <c r="L4" s="37">
        <f t="shared" si="2"/>
        <v>4111</v>
      </c>
      <c r="M4" s="42">
        <f t="shared" ref="M4:M302" si="4">SUM(L4+M3)</f>
        <v>10059</v>
      </c>
      <c r="N4" s="38">
        <f t="shared" si="3"/>
        <v>5029.5</v>
      </c>
      <c r="O4" s="35" t="s">
        <v>31</v>
      </c>
      <c r="P4" s="35" t="s">
        <v>32</v>
      </c>
      <c r="Q4" s="35">
        <v>2013.0</v>
      </c>
      <c r="R4" s="39"/>
      <c r="S4" s="39"/>
      <c r="T4" s="39"/>
      <c r="U4" s="39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41"/>
    </row>
    <row r="5">
      <c r="A5" s="31">
        <v>3.0</v>
      </c>
      <c r="B5" s="32">
        <v>45884.0</v>
      </c>
      <c r="C5" s="33" t="s">
        <v>33</v>
      </c>
      <c r="D5" s="34">
        <v>22000.0</v>
      </c>
      <c r="E5" s="35" t="s">
        <v>34</v>
      </c>
      <c r="F5" s="35">
        <v>1.0</v>
      </c>
      <c r="G5" s="35" t="s">
        <v>35</v>
      </c>
      <c r="H5" s="35" t="s">
        <v>29</v>
      </c>
      <c r="I5" s="35" t="s">
        <v>36</v>
      </c>
      <c r="J5" s="36">
        <v>1151.43</v>
      </c>
      <c r="K5" s="36">
        <v>3304.0</v>
      </c>
      <c r="L5" s="37">
        <f t="shared" si="2"/>
        <v>4455.43</v>
      </c>
      <c r="M5" s="42">
        <f t="shared" si="4"/>
        <v>14514.43</v>
      </c>
      <c r="N5" s="38">
        <f t="shared" si="3"/>
        <v>4838.143333</v>
      </c>
      <c r="O5" s="35" t="s">
        <v>24</v>
      </c>
      <c r="P5" s="35" t="s">
        <v>32</v>
      </c>
      <c r="Q5" s="35">
        <v>2019.0</v>
      </c>
      <c r="R5" s="39"/>
      <c r="S5" s="39"/>
      <c r="T5" s="39"/>
      <c r="U5" s="39"/>
      <c r="V5" s="4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41"/>
    </row>
    <row r="6">
      <c r="A6" s="31">
        <v>4.0</v>
      </c>
      <c r="B6" s="32">
        <v>45887.0</v>
      </c>
      <c r="C6" s="33" t="s">
        <v>37</v>
      </c>
      <c r="D6" s="34">
        <v>25000.0</v>
      </c>
      <c r="E6" s="35" t="s">
        <v>38</v>
      </c>
      <c r="F6" s="35">
        <v>10.0</v>
      </c>
      <c r="G6" s="35" t="s">
        <v>39</v>
      </c>
      <c r="H6" s="35" t="s">
        <v>40</v>
      </c>
      <c r="I6" s="35" t="s">
        <v>41</v>
      </c>
      <c r="J6" s="36">
        <v>2834.89</v>
      </c>
      <c r="K6" s="36">
        <v>1519.0</v>
      </c>
      <c r="L6" s="37">
        <f t="shared" si="2"/>
        <v>4353.89</v>
      </c>
      <c r="M6" s="42">
        <f t="shared" si="4"/>
        <v>18868.32</v>
      </c>
      <c r="N6" s="38">
        <f t="shared" si="3"/>
        <v>4717.08</v>
      </c>
      <c r="O6" s="35" t="s">
        <v>24</v>
      </c>
      <c r="P6" s="35" t="s">
        <v>25</v>
      </c>
      <c r="Q6" s="35">
        <v>2025.0</v>
      </c>
      <c r="R6" s="39"/>
      <c r="S6" s="39"/>
      <c r="T6" s="39"/>
      <c r="U6" s="39"/>
      <c r="V6" s="43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41"/>
    </row>
    <row r="7">
      <c r="A7" s="31">
        <v>5.0</v>
      </c>
      <c r="B7" s="32">
        <v>45890.0</v>
      </c>
      <c r="C7" s="33" t="s">
        <v>42</v>
      </c>
      <c r="D7" s="34" t="s">
        <v>42</v>
      </c>
      <c r="E7" s="35" t="s">
        <v>43</v>
      </c>
      <c r="F7" s="35">
        <v>80.0</v>
      </c>
      <c r="G7" s="35" t="s">
        <v>44</v>
      </c>
      <c r="H7" s="35" t="s">
        <v>45</v>
      </c>
      <c r="I7" s="35" t="s">
        <v>46</v>
      </c>
      <c r="J7" s="36">
        <v>3985.49</v>
      </c>
      <c r="K7" s="36">
        <v>0.0</v>
      </c>
      <c r="L7" s="37">
        <f t="shared" si="2"/>
        <v>3985.49</v>
      </c>
      <c r="M7" s="42">
        <f t="shared" si="4"/>
        <v>22853.81</v>
      </c>
      <c r="N7" s="38">
        <f t="shared" si="3"/>
        <v>4570.762</v>
      </c>
      <c r="O7" s="35" t="s">
        <v>47</v>
      </c>
      <c r="P7" s="35" t="s">
        <v>25</v>
      </c>
      <c r="Q7" s="35">
        <v>2028.0</v>
      </c>
      <c r="R7" s="39"/>
      <c r="S7" s="39"/>
      <c r="T7" s="39"/>
      <c r="U7" s="39"/>
      <c r="V7" s="43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41"/>
    </row>
    <row r="8">
      <c r="A8" s="31">
        <v>6.0</v>
      </c>
      <c r="B8" s="32">
        <v>45890.0</v>
      </c>
      <c r="C8" s="33" t="s">
        <v>48</v>
      </c>
      <c r="D8" s="34" t="s">
        <v>49</v>
      </c>
      <c r="E8" s="35" t="s">
        <v>50</v>
      </c>
      <c r="F8" s="35">
        <v>447.0</v>
      </c>
      <c r="G8" s="35" t="s">
        <v>51</v>
      </c>
      <c r="H8" s="35" t="s">
        <v>22</v>
      </c>
      <c r="I8" s="35" t="s">
        <v>52</v>
      </c>
      <c r="J8" s="36">
        <v>6408.67</v>
      </c>
      <c r="K8" s="36">
        <v>2891.92</v>
      </c>
      <c r="L8" s="37">
        <f t="shared" si="2"/>
        <v>9300.59</v>
      </c>
      <c r="M8" s="42">
        <f t="shared" si="4"/>
        <v>32154.4</v>
      </c>
      <c r="N8" s="38">
        <f t="shared" si="3"/>
        <v>5359.066667</v>
      </c>
      <c r="O8" s="35" t="s">
        <v>53</v>
      </c>
      <c r="P8" s="35" t="s">
        <v>32</v>
      </c>
      <c r="Q8" s="35">
        <v>2031.0</v>
      </c>
      <c r="R8" s="39"/>
      <c r="S8" s="39"/>
      <c r="T8" s="39"/>
      <c r="U8" s="39"/>
      <c r="V8" s="40" t="s">
        <v>54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41"/>
    </row>
    <row r="9">
      <c r="A9" s="31">
        <v>7.0</v>
      </c>
      <c r="B9" s="32">
        <v>45890.0</v>
      </c>
      <c r="C9" s="33" t="s">
        <v>55</v>
      </c>
      <c r="D9" s="34">
        <v>24000.0</v>
      </c>
      <c r="E9" s="35" t="s">
        <v>56</v>
      </c>
      <c r="F9" s="35">
        <v>1.0</v>
      </c>
      <c r="G9" s="35" t="s">
        <v>57</v>
      </c>
      <c r="H9" s="35" t="s">
        <v>29</v>
      </c>
      <c r="I9" s="35" t="s">
        <v>58</v>
      </c>
      <c r="J9" s="36">
        <v>3354.45</v>
      </c>
      <c r="K9" s="36">
        <v>3966.0</v>
      </c>
      <c r="L9" s="37">
        <f t="shared" si="2"/>
        <v>7320.45</v>
      </c>
      <c r="M9" s="42">
        <f t="shared" si="4"/>
        <v>39474.85</v>
      </c>
      <c r="N9" s="38">
        <f t="shared" si="3"/>
        <v>5639.264286</v>
      </c>
      <c r="O9" s="35" t="s">
        <v>53</v>
      </c>
      <c r="P9" s="35" t="s">
        <v>25</v>
      </c>
      <c r="Q9" s="35">
        <v>2035.0</v>
      </c>
      <c r="R9" s="39"/>
      <c r="S9" s="39"/>
      <c r="T9" s="39"/>
      <c r="U9" s="39"/>
      <c r="V9" s="43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41"/>
    </row>
    <row r="10">
      <c r="A10" s="31">
        <v>8.0</v>
      </c>
      <c r="B10" s="32">
        <v>45892.0</v>
      </c>
      <c r="C10" s="33" t="s">
        <v>26</v>
      </c>
      <c r="D10" s="34" t="s">
        <v>26</v>
      </c>
      <c r="E10" s="35" t="s">
        <v>59</v>
      </c>
      <c r="F10" s="35">
        <v>100.0</v>
      </c>
      <c r="G10" s="35" t="s">
        <v>60</v>
      </c>
      <c r="H10" s="35" t="s">
        <v>61</v>
      </c>
      <c r="I10" s="35" t="s">
        <v>62</v>
      </c>
      <c r="J10" s="36">
        <v>-180.46</v>
      </c>
      <c r="K10" s="36">
        <v>5172.68</v>
      </c>
      <c r="L10" s="37">
        <f t="shared" si="2"/>
        <v>4992.22</v>
      </c>
      <c r="M10" s="42">
        <f t="shared" si="4"/>
        <v>44467.07</v>
      </c>
      <c r="N10" s="38">
        <f t="shared" si="3"/>
        <v>5558.38375</v>
      </c>
      <c r="O10" s="35" t="s">
        <v>63</v>
      </c>
      <c r="P10" s="35" t="s">
        <v>64</v>
      </c>
      <c r="Q10" s="35">
        <v>2041.0</v>
      </c>
      <c r="R10" s="44" t="s">
        <v>65</v>
      </c>
      <c r="S10" s="39"/>
      <c r="T10" s="39"/>
      <c r="U10" s="39"/>
      <c r="V10" s="4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41"/>
    </row>
    <row r="11">
      <c r="A11" s="31">
        <v>9.0</v>
      </c>
      <c r="B11" s="32">
        <v>45892.0</v>
      </c>
      <c r="C11" s="33" t="s">
        <v>66</v>
      </c>
      <c r="D11" s="34">
        <v>1000.0</v>
      </c>
      <c r="E11" s="35" t="s">
        <v>67</v>
      </c>
      <c r="F11" s="35">
        <v>46.0</v>
      </c>
      <c r="G11" s="35" t="s">
        <v>68</v>
      </c>
      <c r="H11" s="35" t="s">
        <v>69</v>
      </c>
      <c r="I11" s="35" t="s">
        <v>70</v>
      </c>
      <c r="J11" s="36">
        <v>558.91</v>
      </c>
      <c r="K11" s="36">
        <v>3939.54</v>
      </c>
      <c r="L11" s="37">
        <f t="shared" si="2"/>
        <v>4498.45</v>
      </c>
      <c r="M11" s="42">
        <f t="shared" si="4"/>
        <v>48965.52</v>
      </c>
      <c r="N11" s="38">
        <f t="shared" si="3"/>
        <v>5440.613333</v>
      </c>
      <c r="O11" s="35" t="s">
        <v>71</v>
      </c>
      <c r="P11" s="35" t="s">
        <v>32</v>
      </c>
      <c r="Q11" s="35">
        <v>2040.0</v>
      </c>
      <c r="R11" s="39"/>
      <c r="S11" s="39"/>
      <c r="T11" s="39"/>
      <c r="U11" s="39"/>
      <c r="V11" s="4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41"/>
    </row>
    <row r="12">
      <c r="A12" s="31">
        <v>10.0</v>
      </c>
      <c r="B12" s="32">
        <v>45894.0</v>
      </c>
      <c r="C12" s="33" t="s">
        <v>72</v>
      </c>
      <c r="D12" s="34">
        <v>13000.0</v>
      </c>
      <c r="E12" s="35" t="s">
        <v>73</v>
      </c>
      <c r="F12" s="35">
        <v>152.0</v>
      </c>
      <c r="G12" s="35" t="s">
        <v>74</v>
      </c>
      <c r="H12" s="35" t="s">
        <v>69</v>
      </c>
      <c r="I12" s="35" t="s">
        <v>75</v>
      </c>
      <c r="J12" s="36">
        <v>2313.02</v>
      </c>
      <c r="K12" s="36">
        <v>3451.05</v>
      </c>
      <c r="L12" s="37">
        <f t="shared" si="2"/>
        <v>5764.07</v>
      </c>
      <c r="M12" s="42">
        <f t="shared" si="4"/>
        <v>54729.59</v>
      </c>
      <c r="N12" s="38">
        <f t="shared" si="3"/>
        <v>5472.959</v>
      </c>
      <c r="O12" s="35" t="s">
        <v>63</v>
      </c>
      <c r="P12" s="35" t="s">
        <v>32</v>
      </c>
      <c r="Q12" s="35">
        <v>2042.0</v>
      </c>
      <c r="R12" s="39"/>
      <c r="S12" s="39"/>
      <c r="T12" s="39"/>
      <c r="U12" s="39"/>
      <c r="V12" s="4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41"/>
    </row>
    <row r="13">
      <c r="A13" s="31">
        <v>11.0</v>
      </c>
      <c r="B13" s="32">
        <v>46260.0</v>
      </c>
      <c r="C13" s="33" t="s">
        <v>42</v>
      </c>
      <c r="D13" s="45"/>
      <c r="E13" s="35" t="s">
        <v>76</v>
      </c>
      <c r="F13" s="35">
        <v>119.0</v>
      </c>
      <c r="G13" s="35" t="s">
        <v>77</v>
      </c>
      <c r="H13" s="35" t="s">
        <v>45</v>
      </c>
      <c r="I13" s="35" t="s">
        <v>78</v>
      </c>
      <c r="J13" s="36">
        <v>4133.75</v>
      </c>
      <c r="K13" s="36">
        <v>0.0</v>
      </c>
      <c r="L13" s="37">
        <f t="shared" si="2"/>
        <v>4133.75</v>
      </c>
      <c r="M13" s="42">
        <f t="shared" si="4"/>
        <v>58863.34</v>
      </c>
      <c r="N13" s="38">
        <f t="shared" si="3"/>
        <v>5351.212727</v>
      </c>
      <c r="O13" s="35" t="s">
        <v>24</v>
      </c>
      <c r="P13" s="46" t="s">
        <v>32</v>
      </c>
      <c r="Q13" s="35">
        <v>2015.0</v>
      </c>
      <c r="R13" s="39"/>
      <c r="S13" s="39"/>
      <c r="T13" s="39"/>
      <c r="U13" s="39"/>
      <c r="V13" s="4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41"/>
    </row>
    <row r="14">
      <c r="A14" s="31">
        <v>12.0</v>
      </c>
      <c r="B14" s="32">
        <v>45895.0</v>
      </c>
      <c r="C14" s="33" t="s">
        <v>42</v>
      </c>
      <c r="D14" s="45"/>
      <c r="E14" s="35" t="s">
        <v>76</v>
      </c>
      <c r="F14" s="35">
        <v>111.0</v>
      </c>
      <c r="G14" s="35" t="s">
        <v>79</v>
      </c>
      <c r="H14" s="35" t="s">
        <v>45</v>
      </c>
      <c r="I14" s="35" t="s">
        <v>80</v>
      </c>
      <c r="J14" s="36">
        <v>4122.94</v>
      </c>
      <c r="K14" s="36">
        <v>0.0</v>
      </c>
      <c r="L14" s="37">
        <f t="shared" si="2"/>
        <v>4122.94</v>
      </c>
      <c r="M14" s="42">
        <f t="shared" si="4"/>
        <v>62986.28</v>
      </c>
      <c r="N14" s="38">
        <f t="shared" si="3"/>
        <v>5248.856667</v>
      </c>
      <c r="O14" s="35" t="s">
        <v>24</v>
      </c>
      <c r="P14" s="35" t="s">
        <v>32</v>
      </c>
      <c r="Q14" s="35">
        <v>2016.0</v>
      </c>
      <c r="R14" s="39"/>
      <c r="S14" s="39"/>
      <c r="T14" s="39"/>
      <c r="U14" s="39"/>
      <c r="V14" s="4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41"/>
    </row>
    <row r="15">
      <c r="A15" s="31">
        <v>13.0</v>
      </c>
      <c r="B15" s="32">
        <v>45895.0</v>
      </c>
      <c r="C15" s="33" t="s">
        <v>42</v>
      </c>
      <c r="D15" s="45"/>
      <c r="E15" s="35" t="s">
        <v>81</v>
      </c>
      <c r="F15" s="35">
        <v>4.0</v>
      </c>
      <c r="G15" s="35" t="s">
        <v>82</v>
      </c>
      <c r="H15" s="35" t="s">
        <v>40</v>
      </c>
      <c r="I15" s="35" t="s">
        <v>83</v>
      </c>
      <c r="J15" s="36">
        <v>1743.2</v>
      </c>
      <c r="K15" s="36">
        <v>2084.57</v>
      </c>
      <c r="L15" s="37">
        <f t="shared" si="2"/>
        <v>3827.77</v>
      </c>
      <c r="M15" s="42">
        <f t="shared" si="4"/>
        <v>66814.05</v>
      </c>
      <c r="N15" s="38">
        <f t="shared" si="3"/>
        <v>5139.542308</v>
      </c>
      <c r="O15" s="35" t="s">
        <v>24</v>
      </c>
      <c r="P15" s="35" t="s">
        <v>25</v>
      </c>
      <c r="Q15" s="35">
        <v>2045.0</v>
      </c>
      <c r="R15" s="39"/>
      <c r="S15" s="39"/>
      <c r="T15" s="39"/>
      <c r="U15" s="39"/>
      <c r="V15" s="4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41"/>
    </row>
    <row r="16" ht="14.25" customHeight="1">
      <c r="A16" s="31">
        <v>14.0</v>
      </c>
      <c r="B16" s="32">
        <v>45896.0</v>
      </c>
      <c r="C16" s="33" t="s">
        <v>84</v>
      </c>
      <c r="D16" s="34">
        <v>16500.0</v>
      </c>
      <c r="E16" s="35" t="s">
        <v>85</v>
      </c>
      <c r="F16" s="35">
        <v>406.0</v>
      </c>
      <c r="G16" s="35" t="s">
        <v>86</v>
      </c>
      <c r="H16" s="35" t="s">
        <v>29</v>
      </c>
      <c r="I16" s="35" t="s">
        <v>87</v>
      </c>
      <c r="J16" s="36">
        <v>3460.0</v>
      </c>
      <c r="K16" s="36">
        <v>2084.0</v>
      </c>
      <c r="L16" s="37">
        <f t="shared" si="2"/>
        <v>5544</v>
      </c>
      <c r="M16" s="42">
        <f t="shared" si="4"/>
        <v>72358.05</v>
      </c>
      <c r="N16" s="38">
        <f t="shared" si="3"/>
        <v>5168.432143</v>
      </c>
      <c r="O16" s="35" t="s">
        <v>88</v>
      </c>
      <c r="P16" s="35" t="s">
        <v>25</v>
      </c>
      <c r="Q16" s="35">
        <v>2051.0</v>
      </c>
      <c r="R16" s="39"/>
      <c r="S16" s="39"/>
      <c r="T16" s="39"/>
      <c r="U16" s="39"/>
      <c r="V16" s="4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41"/>
    </row>
    <row r="17">
      <c r="A17" s="31">
        <v>15.0</v>
      </c>
      <c r="B17" s="32">
        <v>45896.0</v>
      </c>
      <c r="C17" s="33" t="s">
        <v>89</v>
      </c>
      <c r="D17" s="34">
        <v>28000.0</v>
      </c>
      <c r="E17" s="35" t="s">
        <v>90</v>
      </c>
      <c r="F17" s="35">
        <v>54.0</v>
      </c>
      <c r="G17" s="35" t="s">
        <v>91</v>
      </c>
      <c r="H17" s="35" t="s">
        <v>29</v>
      </c>
      <c r="I17" s="35" t="s">
        <v>92</v>
      </c>
      <c r="J17" s="36">
        <v>4900.0</v>
      </c>
      <c r="K17" s="36">
        <v>3454.0</v>
      </c>
      <c r="L17" s="37">
        <f t="shared" si="2"/>
        <v>8354</v>
      </c>
      <c r="M17" s="42">
        <f t="shared" si="4"/>
        <v>80712.05</v>
      </c>
      <c r="N17" s="38">
        <f t="shared" si="3"/>
        <v>5380.803333</v>
      </c>
      <c r="O17" s="35" t="s">
        <v>24</v>
      </c>
      <c r="P17" s="35" t="s">
        <v>32</v>
      </c>
      <c r="Q17" s="35">
        <v>2050.0</v>
      </c>
      <c r="R17" s="44" t="s">
        <v>93</v>
      </c>
      <c r="S17" s="39"/>
      <c r="T17" s="39"/>
      <c r="U17" s="39"/>
      <c r="V17" s="4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41">
        <v>5.0</v>
      </c>
    </row>
    <row r="18">
      <c r="A18" s="31">
        <v>16.0</v>
      </c>
      <c r="B18" s="32">
        <v>45896.0</v>
      </c>
      <c r="C18" s="33" t="s">
        <v>94</v>
      </c>
      <c r="D18" s="34">
        <v>13000.0</v>
      </c>
      <c r="E18" s="35" t="s">
        <v>95</v>
      </c>
      <c r="F18" s="35">
        <v>5.0</v>
      </c>
      <c r="G18" s="35" t="s">
        <v>96</v>
      </c>
      <c r="H18" s="35" t="s">
        <v>97</v>
      </c>
      <c r="I18" s="35" t="s">
        <v>98</v>
      </c>
      <c r="J18" s="36">
        <v>1000.0</v>
      </c>
      <c r="K18" s="36">
        <v>0.0</v>
      </c>
      <c r="L18" s="37">
        <f t="shared" si="2"/>
        <v>1000</v>
      </c>
      <c r="M18" s="42">
        <f t="shared" si="4"/>
        <v>81712.05</v>
      </c>
      <c r="N18" s="38">
        <f t="shared" si="3"/>
        <v>5107.003125</v>
      </c>
      <c r="O18" s="35" t="s">
        <v>24</v>
      </c>
      <c r="P18" s="35" t="s">
        <v>25</v>
      </c>
      <c r="Q18" s="35">
        <v>2049.0</v>
      </c>
      <c r="R18" s="44" t="s">
        <v>99</v>
      </c>
      <c r="S18" s="39"/>
      <c r="T18" s="39"/>
      <c r="U18" s="39"/>
      <c r="V18" s="4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41"/>
    </row>
    <row r="19">
      <c r="A19" s="31">
        <v>17.0</v>
      </c>
      <c r="B19" s="32">
        <v>45897.0</v>
      </c>
      <c r="C19" s="33" t="s">
        <v>100</v>
      </c>
      <c r="D19" s="34">
        <v>33000.0</v>
      </c>
      <c r="E19" s="35" t="s">
        <v>101</v>
      </c>
      <c r="F19" s="35">
        <v>6.0</v>
      </c>
      <c r="G19" s="35" t="s">
        <v>102</v>
      </c>
      <c r="H19" s="35" t="s">
        <v>97</v>
      </c>
      <c r="I19" s="35" t="s">
        <v>103</v>
      </c>
      <c r="J19" s="36">
        <v>4289.44</v>
      </c>
      <c r="K19" s="37"/>
      <c r="L19" s="37">
        <f t="shared" si="2"/>
        <v>4289.44</v>
      </c>
      <c r="M19" s="42">
        <f t="shared" si="4"/>
        <v>86001.49</v>
      </c>
      <c r="N19" s="38">
        <f t="shared" si="3"/>
        <v>5058.911176</v>
      </c>
      <c r="O19" s="35" t="s">
        <v>24</v>
      </c>
      <c r="P19" s="35" t="s">
        <v>25</v>
      </c>
      <c r="Q19" s="35">
        <v>2047.0</v>
      </c>
      <c r="R19" s="44" t="s">
        <v>93</v>
      </c>
      <c r="S19" s="39"/>
      <c r="T19" s="39"/>
      <c r="U19" s="39"/>
      <c r="V19" s="4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41"/>
    </row>
    <row r="20">
      <c r="A20" s="47">
        <v>18.0</v>
      </c>
      <c r="B20" s="32">
        <v>45897.0</v>
      </c>
      <c r="C20" s="33" t="s">
        <v>42</v>
      </c>
      <c r="D20" s="45"/>
      <c r="E20" s="35" t="s">
        <v>104</v>
      </c>
      <c r="F20" s="35">
        <v>115.0</v>
      </c>
      <c r="G20" s="35" t="s">
        <v>105</v>
      </c>
      <c r="H20" s="35" t="s">
        <v>97</v>
      </c>
      <c r="I20" s="35" t="s">
        <v>106</v>
      </c>
      <c r="J20" s="36">
        <v>1123.14</v>
      </c>
      <c r="K20" s="37"/>
      <c r="L20" s="37">
        <f t="shared" si="2"/>
        <v>1123.14</v>
      </c>
      <c r="M20" s="42">
        <f t="shared" si="4"/>
        <v>87124.63</v>
      </c>
      <c r="N20" s="42">
        <f t="shared" si="3"/>
        <v>4840.257222</v>
      </c>
      <c r="O20" s="35" t="s">
        <v>24</v>
      </c>
      <c r="P20" s="35" t="s">
        <v>64</v>
      </c>
      <c r="Q20" s="35">
        <v>2052.0</v>
      </c>
      <c r="R20" s="44" t="s">
        <v>107</v>
      </c>
      <c r="S20" s="39"/>
      <c r="T20" s="39"/>
      <c r="U20" s="39"/>
      <c r="V20" s="4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41"/>
    </row>
    <row r="21" ht="15.75" customHeight="1">
      <c r="A21" s="31">
        <v>19.0</v>
      </c>
      <c r="B21" s="32">
        <v>45897.0</v>
      </c>
      <c r="C21" s="33" t="s">
        <v>42</v>
      </c>
      <c r="D21" s="45"/>
      <c r="E21" s="35" t="s">
        <v>104</v>
      </c>
      <c r="F21" s="35">
        <v>113.0</v>
      </c>
      <c r="G21" s="35" t="s">
        <v>105</v>
      </c>
      <c r="H21" s="35" t="s">
        <v>97</v>
      </c>
      <c r="I21" s="35" t="s">
        <v>108</v>
      </c>
      <c r="J21" s="36">
        <v>1112.34</v>
      </c>
      <c r="K21" s="37"/>
      <c r="L21" s="37">
        <f t="shared" si="2"/>
        <v>1112.34</v>
      </c>
      <c r="M21" s="42">
        <f t="shared" si="4"/>
        <v>88236.97</v>
      </c>
      <c r="N21" s="38">
        <f t="shared" si="3"/>
        <v>4644.051053</v>
      </c>
      <c r="O21" s="35" t="s">
        <v>24</v>
      </c>
      <c r="P21" s="35" t="s">
        <v>64</v>
      </c>
      <c r="Q21" s="35">
        <v>2053.0</v>
      </c>
      <c r="R21" s="44" t="s">
        <v>109</v>
      </c>
      <c r="S21" s="39"/>
      <c r="T21" s="39"/>
      <c r="U21" s="39"/>
      <c r="V21" s="4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41"/>
    </row>
    <row r="22" ht="15.75" customHeight="1">
      <c r="A22" s="31">
        <v>20.0</v>
      </c>
      <c r="B22" s="32">
        <v>45898.0</v>
      </c>
      <c r="C22" s="33" t="s">
        <v>110</v>
      </c>
      <c r="D22" s="34">
        <v>24000.0</v>
      </c>
      <c r="E22" s="35" t="s">
        <v>111</v>
      </c>
      <c r="F22" s="35">
        <v>2.0</v>
      </c>
      <c r="G22" s="35" t="s">
        <v>112</v>
      </c>
      <c r="H22" s="35" t="s">
        <v>29</v>
      </c>
      <c r="I22" s="35" t="s">
        <v>113</v>
      </c>
      <c r="J22" s="36">
        <v>811.0</v>
      </c>
      <c r="K22" s="36">
        <v>0.0</v>
      </c>
      <c r="L22" s="37">
        <f t="shared" si="2"/>
        <v>811</v>
      </c>
      <c r="M22" s="42">
        <f t="shared" si="4"/>
        <v>89047.97</v>
      </c>
      <c r="N22" s="38">
        <f t="shared" si="3"/>
        <v>4452.3985</v>
      </c>
      <c r="O22" s="35" t="s">
        <v>114</v>
      </c>
      <c r="P22" s="35" t="s">
        <v>25</v>
      </c>
      <c r="Q22" s="35">
        <v>2056.0</v>
      </c>
      <c r="R22" s="39"/>
      <c r="S22" s="39"/>
      <c r="T22" s="39"/>
      <c r="U22" s="39"/>
      <c r="V22" s="43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41"/>
    </row>
    <row r="23" ht="15.75" customHeight="1">
      <c r="A23" s="31">
        <v>21.0</v>
      </c>
      <c r="B23" s="32">
        <v>45898.0</v>
      </c>
      <c r="C23" s="33" t="s">
        <v>115</v>
      </c>
      <c r="D23" s="34">
        <v>71000.0</v>
      </c>
      <c r="E23" s="35" t="s">
        <v>116</v>
      </c>
      <c r="F23" s="35">
        <v>31.0</v>
      </c>
      <c r="G23" s="35" t="s">
        <v>117</v>
      </c>
      <c r="H23" s="35" t="s">
        <v>29</v>
      </c>
      <c r="I23" s="35" t="s">
        <v>118</v>
      </c>
      <c r="J23" s="36">
        <v>3058.0</v>
      </c>
      <c r="K23" s="36">
        <v>1593.0</v>
      </c>
      <c r="L23" s="37">
        <f t="shared" si="2"/>
        <v>4651</v>
      </c>
      <c r="M23" s="42">
        <f t="shared" si="4"/>
        <v>93698.97</v>
      </c>
      <c r="N23" s="38">
        <f t="shared" si="3"/>
        <v>4461.855714</v>
      </c>
      <c r="O23" s="35" t="s">
        <v>88</v>
      </c>
      <c r="P23" s="35" t="s">
        <v>25</v>
      </c>
      <c r="Q23" s="35">
        <v>2059.0</v>
      </c>
      <c r="R23" s="39"/>
      <c r="S23" s="39"/>
      <c r="T23" s="39"/>
      <c r="U23" s="39"/>
      <c r="V23" s="43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41"/>
    </row>
    <row r="24" ht="15.75" customHeight="1">
      <c r="A24" s="31">
        <v>22.0</v>
      </c>
      <c r="B24" s="32">
        <v>45898.0</v>
      </c>
      <c r="C24" s="33" t="s">
        <v>42</v>
      </c>
      <c r="D24" s="45"/>
      <c r="E24" s="35" t="s">
        <v>119</v>
      </c>
      <c r="F24" s="35">
        <v>1.0</v>
      </c>
      <c r="G24" s="35" t="s">
        <v>120</v>
      </c>
      <c r="H24" s="35" t="s">
        <v>97</v>
      </c>
      <c r="I24" s="35" t="s">
        <v>121</v>
      </c>
      <c r="J24" s="36">
        <v>4036.0</v>
      </c>
      <c r="K24" s="36">
        <v>1709.0</v>
      </c>
      <c r="L24" s="37">
        <f t="shared" si="2"/>
        <v>5745</v>
      </c>
      <c r="M24" s="42">
        <f t="shared" si="4"/>
        <v>99443.97</v>
      </c>
      <c r="N24" s="38">
        <f t="shared" si="3"/>
        <v>4520.180455</v>
      </c>
      <c r="O24" s="35" t="s">
        <v>24</v>
      </c>
      <c r="P24" s="35" t="s">
        <v>25</v>
      </c>
      <c r="Q24" s="35">
        <v>2060.0</v>
      </c>
      <c r="R24" s="39"/>
      <c r="S24" s="39"/>
      <c r="T24" s="39"/>
      <c r="U24" s="39"/>
      <c r="V24" s="43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41"/>
    </row>
    <row r="25" ht="15.75" customHeight="1">
      <c r="A25" s="31">
        <v>23.0</v>
      </c>
      <c r="B25" s="32">
        <v>45898.0</v>
      </c>
      <c r="C25" s="33" t="s">
        <v>42</v>
      </c>
      <c r="D25" s="45"/>
      <c r="E25" s="35" t="s">
        <v>122</v>
      </c>
      <c r="F25" s="35">
        <v>150.0</v>
      </c>
      <c r="G25" s="35" t="s">
        <v>123</v>
      </c>
      <c r="H25" s="35" t="s">
        <v>97</v>
      </c>
      <c r="I25" s="35" t="s">
        <v>124</v>
      </c>
      <c r="J25" s="36">
        <v>3676.76</v>
      </c>
      <c r="K25" s="37"/>
      <c r="L25" s="37">
        <f t="shared" si="2"/>
        <v>3676.76</v>
      </c>
      <c r="M25" s="42">
        <f t="shared" si="4"/>
        <v>103120.73</v>
      </c>
      <c r="N25" s="38">
        <f t="shared" si="3"/>
        <v>4483.51</v>
      </c>
      <c r="O25" s="35" t="s">
        <v>24</v>
      </c>
      <c r="P25" s="35" t="s">
        <v>25</v>
      </c>
      <c r="Q25" s="35">
        <v>2048.0</v>
      </c>
      <c r="R25" s="48"/>
      <c r="S25" s="48"/>
      <c r="T25" s="48"/>
      <c r="U25" s="48"/>
      <c r="V25" s="4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41"/>
    </row>
    <row r="26" ht="15.75" customHeight="1">
      <c r="A26" s="31">
        <v>24.0</v>
      </c>
      <c r="B26" s="32">
        <v>45899.0</v>
      </c>
      <c r="C26" s="33" t="s">
        <v>42</v>
      </c>
      <c r="D26" s="45"/>
      <c r="E26" s="35" t="s">
        <v>125</v>
      </c>
      <c r="F26" s="35">
        <v>63.0</v>
      </c>
      <c r="G26" s="35" t="s">
        <v>91</v>
      </c>
      <c r="H26" s="35" t="s">
        <v>29</v>
      </c>
      <c r="I26" s="35" t="s">
        <v>126</v>
      </c>
      <c r="J26" s="36">
        <v>1596.0</v>
      </c>
      <c r="K26" s="36">
        <v>3218.0</v>
      </c>
      <c r="L26" s="37">
        <f t="shared" si="2"/>
        <v>4814</v>
      </c>
      <c r="M26" s="42">
        <f t="shared" si="4"/>
        <v>107934.73</v>
      </c>
      <c r="N26" s="38">
        <f t="shared" si="3"/>
        <v>4497.280417</v>
      </c>
      <c r="O26" s="35" t="s">
        <v>31</v>
      </c>
      <c r="P26" s="35" t="s">
        <v>25</v>
      </c>
      <c r="Q26" s="35">
        <v>2062.0</v>
      </c>
      <c r="R26" s="39"/>
      <c r="S26" s="39"/>
      <c r="T26" s="39"/>
      <c r="U26" s="39"/>
      <c r="V26" s="43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41"/>
    </row>
    <row r="27" ht="15.75" customHeight="1">
      <c r="A27" s="31">
        <v>25.0</v>
      </c>
      <c r="B27" s="32"/>
      <c r="C27" s="33"/>
      <c r="D27" s="45"/>
      <c r="E27" s="35"/>
      <c r="F27" s="35"/>
      <c r="G27" s="35"/>
      <c r="H27" s="35"/>
      <c r="I27" s="35"/>
      <c r="J27" s="36"/>
      <c r="K27" s="37"/>
      <c r="L27" s="37">
        <f t="shared" si="2"/>
        <v>0</v>
      </c>
      <c r="M27" s="42">
        <f t="shared" si="4"/>
        <v>107934.73</v>
      </c>
      <c r="N27" s="38">
        <f t="shared" si="3"/>
        <v>4317.3892</v>
      </c>
      <c r="O27" s="35"/>
      <c r="P27" s="50"/>
      <c r="Q27" s="51"/>
      <c r="R27" s="39"/>
      <c r="S27" s="39"/>
      <c r="T27" s="39"/>
      <c r="U27" s="39"/>
      <c r="V27" s="5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41"/>
    </row>
    <row r="28" ht="15.75" customHeight="1">
      <c r="A28" s="31">
        <v>26.0</v>
      </c>
      <c r="B28" s="53"/>
      <c r="C28" s="42"/>
      <c r="D28" s="45"/>
      <c r="E28" s="51"/>
      <c r="F28" s="51"/>
      <c r="G28" s="51"/>
      <c r="H28" s="51"/>
      <c r="I28" s="51"/>
      <c r="J28" s="37"/>
      <c r="K28" s="37"/>
      <c r="L28" s="37">
        <f t="shared" si="2"/>
        <v>0</v>
      </c>
      <c r="M28" s="42">
        <f t="shared" si="4"/>
        <v>107934.73</v>
      </c>
      <c r="N28" s="38">
        <f t="shared" si="3"/>
        <v>4151.335769</v>
      </c>
      <c r="O28" s="51"/>
      <c r="P28" s="50"/>
      <c r="Q28" s="51"/>
      <c r="R28" s="39"/>
      <c r="S28" s="39"/>
      <c r="T28" s="39"/>
      <c r="U28" s="39"/>
      <c r="V28" s="4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41"/>
    </row>
    <row r="29" ht="15.75" customHeight="1">
      <c r="A29" s="31">
        <v>27.0</v>
      </c>
      <c r="B29" s="53"/>
      <c r="C29" s="42"/>
      <c r="D29" s="45"/>
      <c r="E29" s="51"/>
      <c r="F29" s="51"/>
      <c r="G29" s="51"/>
      <c r="H29" s="51"/>
      <c r="I29" s="51"/>
      <c r="J29" s="37"/>
      <c r="K29" s="37"/>
      <c r="L29" s="37">
        <f t="shared" si="2"/>
        <v>0</v>
      </c>
      <c r="M29" s="42">
        <f t="shared" si="4"/>
        <v>107934.73</v>
      </c>
      <c r="N29" s="38">
        <f t="shared" si="3"/>
        <v>3997.582593</v>
      </c>
      <c r="O29" s="51"/>
      <c r="P29" s="50"/>
      <c r="Q29" s="51"/>
      <c r="R29" s="39"/>
      <c r="S29" s="39"/>
      <c r="T29" s="39"/>
      <c r="U29" s="39"/>
      <c r="V29" s="4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41"/>
    </row>
    <row r="30" ht="15.75" customHeight="1">
      <c r="A30" s="31">
        <v>28.0</v>
      </c>
      <c r="B30" s="53"/>
      <c r="C30" s="42"/>
      <c r="D30" s="45"/>
      <c r="E30" s="51"/>
      <c r="F30" s="51"/>
      <c r="G30" s="51"/>
      <c r="H30" s="51"/>
      <c r="I30" s="51"/>
      <c r="J30" s="37"/>
      <c r="K30" s="37"/>
      <c r="L30" s="37">
        <f t="shared" si="2"/>
        <v>0</v>
      </c>
      <c r="M30" s="42">
        <f t="shared" si="4"/>
        <v>107934.73</v>
      </c>
      <c r="N30" s="38">
        <f t="shared" si="3"/>
        <v>3854.811786</v>
      </c>
      <c r="O30" s="51"/>
      <c r="P30" s="50"/>
      <c r="Q30" s="51"/>
      <c r="R30" s="39"/>
      <c r="S30" s="39"/>
      <c r="T30" s="39"/>
      <c r="U30" s="39"/>
      <c r="V30" s="4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41"/>
    </row>
    <row r="31" ht="15.75" customHeight="1">
      <c r="A31" s="31">
        <v>29.0</v>
      </c>
      <c r="B31" s="54"/>
      <c r="C31" s="55"/>
      <c r="D31" s="56"/>
      <c r="E31" s="48"/>
      <c r="F31" s="48"/>
      <c r="G31" s="48"/>
      <c r="H31" s="48"/>
      <c r="I31" s="48"/>
      <c r="J31" s="57"/>
      <c r="K31" s="57"/>
      <c r="L31" s="37">
        <f t="shared" si="2"/>
        <v>0</v>
      </c>
      <c r="M31" s="55">
        <f t="shared" si="4"/>
        <v>107934.73</v>
      </c>
      <c r="N31" s="58">
        <f t="shared" si="3"/>
        <v>3721.887241</v>
      </c>
      <c r="O31" s="59"/>
      <c r="P31" s="60"/>
      <c r="Q31" s="48"/>
      <c r="R31" s="39"/>
      <c r="S31" s="39"/>
      <c r="T31" s="39"/>
      <c r="U31" s="39"/>
      <c r="V31" s="4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41"/>
    </row>
    <row r="32" ht="15.75" customHeight="1">
      <c r="A32" s="31">
        <v>30.0</v>
      </c>
      <c r="B32" s="54"/>
      <c r="C32" s="55"/>
      <c r="D32" s="56"/>
      <c r="E32" s="48"/>
      <c r="F32" s="48"/>
      <c r="G32" s="48"/>
      <c r="H32" s="48"/>
      <c r="I32" s="48"/>
      <c r="J32" s="57"/>
      <c r="K32" s="57"/>
      <c r="L32" s="37">
        <f t="shared" si="2"/>
        <v>0</v>
      </c>
      <c r="M32" s="55">
        <f t="shared" si="4"/>
        <v>107934.73</v>
      </c>
      <c r="N32" s="58">
        <f t="shared" si="3"/>
        <v>3597.824333</v>
      </c>
      <c r="O32" s="59"/>
      <c r="P32" s="60"/>
      <c r="Q32" s="48"/>
      <c r="R32" s="39"/>
      <c r="S32" s="39"/>
      <c r="T32" s="39"/>
      <c r="U32" s="39"/>
      <c r="V32" s="4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41"/>
    </row>
    <row r="33" ht="15.75" customHeight="1">
      <c r="A33" s="31">
        <v>31.0</v>
      </c>
      <c r="B33" s="54"/>
      <c r="C33" s="55"/>
      <c r="D33" s="61"/>
      <c r="E33" s="48"/>
      <c r="F33" s="48"/>
      <c r="G33" s="48"/>
      <c r="H33" s="48"/>
      <c r="I33" s="48"/>
      <c r="J33" s="57"/>
      <c r="K33" s="57"/>
      <c r="L33" s="37">
        <f t="shared" si="2"/>
        <v>0</v>
      </c>
      <c r="M33" s="55">
        <f t="shared" si="4"/>
        <v>107934.73</v>
      </c>
      <c r="N33" s="58">
        <f t="shared" si="3"/>
        <v>3481.765484</v>
      </c>
      <c r="O33" s="59"/>
      <c r="P33" s="60"/>
      <c r="Q33" s="48"/>
      <c r="R33" s="39"/>
      <c r="S33" s="39"/>
      <c r="T33" s="39"/>
      <c r="U33" s="39"/>
      <c r="V33" s="4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41"/>
    </row>
    <row r="34" ht="15.75" customHeight="1">
      <c r="A34" s="31">
        <v>32.0</v>
      </c>
      <c r="B34" s="54"/>
      <c r="C34" s="55"/>
      <c r="D34" s="56"/>
      <c r="E34" s="48"/>
      <c r="F34" s="48"/>
      <c r="G34" s="48"/>
      <c r="H34" s="48"/>
      <c r="I34" s="48"/>
      <c r="J34" s="57"/>
      <c r="K34" s="57"/>
      <c r="L34" s="37">
        <f t="shared" si="2"/>
        <v>0</v>
      </c>
      <c r="M34" s="55">
        <f t="shared" si="4"/>
        <v>107934.73</v>
      </c>
      <c r="N34" s="58">
        <f t="shared" si="3"/>
        <v>3372.960313</v>
      </c>
      <c r="O34" s="59"/>
      <c r="P34" s="60"/>
      <c r="Q34" s="48"/>
      <c r="R34" s="39"/>
      <c r="S34" s="39"/>
      <c r="T34" s="39"/>
      <c r="U34" s="39"/>
      <c r="V34" s="4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41"/>
    </row>
    <row r="35" ht="15.75" customHeight="1">
      <c r="A35" s="31">
        <v>33.0</v>
      </c>
      <c r="B35" s="54"/>
      <c r="C35" s="55"/>
      <c r="D35" s="56"/>
      <c r="E35" s="48"/>
      <c r="F35" s="48"/>
      <c r="G35" s="48"/>
      <c r="H35" s="48"/>
      <c r="I35" s="48"/>
      <c r="J35" s="57"/>
      <c r="K35" s="57"/>
      <c r="L35" s="37">
        <f t="shared" si="2"/>
        <v>0</v>
      </c>
      <c r="M35" s="55">
        <f t="shared" si="4"/>
        <v>107934.73</v>
      </c>
      <c r="N35" s="58">
        <f t="shared" si="3"/>
        <v>3270.749394</v>
      </c>
      <c r="O35" s="59"/>
      <c r="P35" s="60"/>
      <c r="Q35" s="48"/>
      <c r="R35" s="39"/>
      <c r="S35" s="39"/>
      <c r="T35" s="39"/>
      <c r="U35" s="39"/>
      <c r="V35" s="4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41"/>
    </row>
    <row r="36" ht="15.75" customHeight="1">
      <c r="A36" s="31">
        <v>34.0</v>
      </c>
      <c r="B36" s="54"/>
      <c r="C36" s="55"/>
      <c r="D36" s="56"/>
      <c r="E36" s="48"/>
      <c r="F36" s="48"/>
      <c r="G36" s="48"/>
      <c r="H36" s="48"/>
      <c r="I36" s="48"/>
      <c r="J36" s="57"/>
      <c r="K36" s="57"/>
      <c r="L36" s="37">
        <f t="shared" si="2"/>
        <v>0</v>
      </c>
      <c r="M36" s="55">
        <f t="shared" si="4"/>
        <v>107934.73</v>
      </c>
      <c r="N36" s="58">
        <f t="shared" si="3"/>
        <v>3174.550882</v>
      </c>
      <c r="O36" s="59"/>
      <c r="P36" s="60"/>
      <c r="Q36" s="48"/>
      <c r="R36" s="39"/>
      <c r="S36" s="39"/>
      <c r="T36" s="39"/>
      <c r="U36" s="39"/>
      <c r="V36" s="49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62"/>
      <c r="AJ36" s="41"/>
    </row>
    <row r="37" ht="15.75" customHeight="1">
      <c r="A37" s="31">
        <v>35.0</v>
      </c>
      <c r="B37" s="54"/>
      <c r="C37" s="55"/>
      <c r="D37" s="56"/>
      <c r="E37" s="48"/>
      <c r="F37" s="48"/>
      <c r="G37" s="48"/>
      <c r="H37" s="48"/>
      <c r="I37" s="48"/>
      <c r="J37" s="57"/>
      <c r="K37" s="57"/>
      <c r="L37" s="37">
        <f t="shared" si="2"/>
        <v>0</v>
      </c>
      <c r="M37" s="55">
        <f t="shared" si="4"/>
        <v>107934.73</v>
      </c>
      <c r="N37" s="58">
        <f t="shared" si="3"/>
        <v>3083.849429</v>
      </c>
      <c r="O37" s="59"/>
      <c r="P37" s="60"/>
      <c r="Q37" s="48"/>
      <c r="R37" s="39"/>
      <c r="S37" s="39"/>
      <c r="T37" s="39"/>
      <c r="U37" s="39"/>
      <c r="V37" s="4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41"/>
    </row>
    <row r="38" ht="15.75" customHeight="1">
      <c r="A38" s="31">
        <v>36.0</v>
      </c>
      <c r="B38" s="54"/>
      <c r="C38" s="55"/>
      <c r="D38" s="56"/>
      <c r="E38" s="48"/>
      <c r="F38" s="48"/>
      <c r="G38" s="48"/>
      <c r="H38" s="48"/>
      <c r="I38" s="48"/>
      <c r="J38" s="57"/>
      <c r="K38" s="57"/>
      <c r="L38" s="37">
        <f t="shared" si="2"/>
        <v>0</v>
      </c>
      <c r="M38" s="55">
        <f t="shared" si="4"/>
        <v>107934.73</v>
      </c>
      <c r="N38" s="58">
        <f t="shared" si="3"/>
        <v>2998.186944</v>
      </c>
      <c r="O38" s="59"/>
      <c r="P38" s="60"/>
      <c r="Q38" s="48"/>
      <c r="R38" s="39"/>
      <c r="S38" s="39"/>
      <c r="T38" s="39"/>
      <c r="U38" s="39"/>
      <c r="V38" s="4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41"/>
    </row>
    <row r="39" ht="15.0" customHeight="1">
      <c r="A39" s="31">
        <v>37.0</v>
      </c>
      <c r="B39" s="54"/>
      <c r="C39" s="55"/>
      <c r="D39" s="56"/>
      <c r="E39" s="48"/>
      <c r="F39" s="48"/>
      <c r="G39" s="48"/>
      <c r="H39" s="48"/>
      <c r="I39" s="48"/>
      <c r="J39" s="57"/>
      <c r="K39" s="57"/>
      <c r="L39" s="37">
        <f t="shared" si="2"/>
        <v>0</v>
      </c>
      <c r="M39" s="55">
        <f t="shared" si="4"/>
        <v>107934.73</v>
      </c>
      <c r="N39" s="58">
        <f t="shared" si="3"/>
        <v>2917.154865</v>
      </c>
      <c r="O39" s="59"/>
      <c r="P39" s="60"/>
      <c r="Q39" s="48"/>
      <c r="R39" s="39"/>
      <c r="S39" s="39"/>
      <c r="T39" s="39"/>
      <c r="U39" s="39"/>
      <c r="V39" s="4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41"/>
    </row>
    <row r="40" ht="15.75" customHeight="1">
      <c r="A40" s="31">
        <v>38.0</v>
      </c>
      <c r="B40" s="54"/>
      <c r="C40" s="55"/>
      <c r="D40" s="56"/>
      <c r="E40" s="48"/>
      <c r="F40" s="48"/>
      <c r="G40" s="48"/>
      <c r="H40" s="48"/>
      <c r="I40" s="48"/>
      <c r="J40" s="57"/>
      <c r="K40" s="57"/>
      <c r="L40" s="37">
        <f t="shared" si="2"/>
        <v>0</v>
      </c>
      <c r="M40" s="55">
        <f t="shared" si="4"/>
        <v>107934.73</v>
      </c>
      <c r="N40" s="58">
        <f t="shared" si="3"/>
        <v>2840.387632</v>
      </c>
      <c r="O40" s="59"/>
      <c r="P40" s="60"/>
      <c r="Q40" s="48"/>
      <c r="R40" s="39"/>
      <c r="S40" s="39"/>
      <c r="T40" s="39"/>
      <c r="U40" s="39"/>
      <c r="V40" s="4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41"/>
    </row>
    <row r="41" ht="15.75" customHeight="1">
      <c r="A41" s="31">
        <v>39.0</v>
      </c>
      <c r="B41" s="54"/>
      <c r="C41" s="55"/>
      <c r="D41" s="56"/>
      <c r="E41" s="48"/>
      <c r="F41" s="48"/>
      <c r="G41" s="48"/>
      <c r="H41" s="48"/>
      <c r="I41" s="48"/>
      <c r="J41" s="57"/>
      <c r="K41" s="57"/>
      <c r="L41" s="37">
        <f t="shared" si="2"/>
        <v>0</v>
      </c>
      <c r="M41" s="55">
        <f t="shared" si="4"/>
        <v>107934.73</v>
      </c>
      <c r="N41" s="58">
        <f t="shared" si="3"/>
        <v>2767.557179</v>
      </c>
      <c r="O41" s="59"/>
      <c r="P41" s="60"/>
      <c r="Q41" s="48"/>
      <c r="R41" s="39"/>
      <c r="S41" s="39"/>
      <c r="T41" s="39"/>
      <c r="U41" s="39"/>
      <c r="V41" s="4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41"/>
    </row>
    <row r="42" ht="15.75" customHeight="1">
      <c r="A42" s="31">
        <v>40.0</v>
      </c>
      <c r="B42" s="54"/>
      <c r="C42" s="55"/>
      <c r="D42" s="56"/>
      <c r="E42" s="48"/>
      <c r="F42" s="48"/>
      <c r="G42" s="48"/>
      <c r="H42" s="48"/>
      <c r="I42" s="48"/>
      <c r="J42" s="57"/>
      <c r="K42" s="57"/>
      <c r="L42" s="37">
        <f t="shared" si="2"/>
        <v>0</v>
      </c>
      <c r="M42" s="55">
        <f t="shared" si="4"/>
        <v>107934.73</v>
      </c>
      <c r="N42" s="58">
        <f t="shared" si="3"/>
        <v>2698.36825</v>
      </c>
      <c r="O42" s="59"/>
      <c r="P42" s="60"/>
      <c r="Q42" s="48"/>
      <c r="R42" s="39"/>
      <c r="S42" s="39"/>
      <c r="T42" s="39"/>
      <c r="U42" s="39"/>
      <c r="V42" s="4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41"/>
    </row>
    <row r="43" ht="15.75" customHeight="1">
      <c r="A43" s="31">
        <v>41.0</v>
      </c>
      <c r="B43" s="54"/>
      <c r="C43" s="55"/>
      <c r="D43" s="56"/>
      <c r="E43" s="48"/>
      <c r="F43" s="48"/>
      <c r="G43" s="48"/>
      <c r="H43" s="48"/>
      <c r="I43" s="48"/>
      <c r="J43" s="57"/>
      <c r="K43" s="57"/>
      <c r="L43" s="37">
        <f t="shared" si="2"/>
        <v>0</v>
      </c>
      <c r="M43" s="55">
        <f t="shared" si="4"/>
        <v>107934.73</v>
      </c>
      <c r="N43" s="58">
        <f t="shared" si="3"/>
        <v>2632.55439</v>
      </c>
      <c r="O43" s="59"/>
      <c r="P43" s="60"/>
      <c r="Q43" s="48"/>
      <c r="R43" s="39"/>
      <c r="S43" s="39"/>
      <c r="T43" s="39"/>
      <c r="U43" s="39"/>
      <c r="V43" s="4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41"/>
    </row>
    <row r="44" ht="15.75" customHeight="1">
      <c r="A44" s="31">
        <v>42.0</v>
      </c>
      <c r="B44" s="54"/>
      <c r="C44" s="55"/>
      <c r="D44" s="56"/>
      <c r="E44" s="48"/>
      <c r="F44" s="48"/>
      <c r="G44" s="48"/>
      <c r="H44" s="48"/>
      <c r="I44" s="48"/>
      <c r="J44" s="57"/>
      <c r="K44" s="57"/>
      <c r="L44" s="37">
        <f t="shared" si="2"/>
        <v>0</v>
      </c>
      <c r="M44" s="55">
        <f t="shared" si="4"/>
        <v>107934.73</v>
      </c>
      <c r="N44" s="58">
        <f t="shared" si="3"/>
        <v>2569.874524</v>
      </c>
      <c r="O44" s="59"/>
      <c r="P44" s="60"/>
      <c r="Q44" s="48"/>
      <c r="R44" s="39"/>
      <c r="S44" s="39"/>
      <c r="T44" s="39"/>
      <c r="U44" s="39"/>
      <c r="V44" s="4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41"/>
    </row>
    <row r="45" ht="15.75" customHeight="1">
      <c r="A45" s="31">
        <v>43.0</v>
      </c>
      <c r="B45" s="54"/>
      <c r="C45" s="55"/>
      <c r="D45" s="61"/>
      <c r="E45" s="48"/>
      <c r="F45" s="48"/>
      <c r="G45" s="48"/>
      <c r="H45" s="48"/>
      <c r="I45" s="48"/>
      <c r="J45" s="57"/>
      <c r="K45" s="57"/>
      <c r="L45" s="37">
        <f t="shared" si="2"/>
        <v>0</v>
      </c>
      <c r="M45" s="55">
        <f t="shared" si="4"/>
        <v>107934.73</v>
      </c>
      <c r="N45" s="58">
        <f t="shared" si="3"/>
        <v>2510.11</v>
      </c>
      <c r="O45" s="59"/>
      <c r="P45" s="60"/>
      <c r="Q45" s="48"/>
      <c r="R45" s="39"/>
      <c r="S45" s="39"/>
      <c r="T45" s="39"/>
      <c r="U45" s="39"/>
      <c r="V45" s="4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41"/>
    </row>
    <row r="46" ht="15.75" customHeight="1">
      <c r="A46" s="31">
        <v>44.0</v>
      </c>
      <c r="B46" s="54"/>
      <c r="C46" s="55"/>
      <c r="D46" s="56"/>
      <c r="E46" s="48"/>
      <c r="F46" s="48"/>
      <c r="G46" s="48"/>
      <c r="H46" s="48"/>
      <c r="I46" s="48"/>
      <c r="J46" s="57"/>
      <c r="K46" s="57"/>
      <c r="L46" s="37">
        <f t="shared" si="2"/>
        <v>0</v>
      </c>
      <c r="M46" s="55">
        <f t="shared" si="4"/>
        <v>107934.73</v>
      </c>
      <c r="N46" s="58">
        <f t="shared" si="3"/>
        <v>2453.062045</v>
      </c>
      <c r="O46" s="59"/>
      <c r="P46" s="60"/>
      <c r="Q46" s="48"/>
      <c r="R46" s="39"/>
      <c r="S46" s="39"/>
      <c r="T46" s="39"/>
      <c r="U46" s="39"/>
      <c r="V46" s="4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41"/>
    </row>
    <row r="47" ht="15.75" customHeight="1">
      <c r="A47" s="31">
        <v>45.0</v>
      </c>
      <c r="B47" s="54"/>
      <c r="C47" s="55"/>
      <c r="D47" s="56"/>
      <c r="E47" s="48"/>
      <c r="F47" s="48"/>
      <c r="G47" s="48"/>
      <c r="H47" s="48"/>
      <c r="I47" s="48"/>
      <c r="J47" s="57"/>
      <c r="K47" s="57"/>
      <c r="L47" s="37">
        <f t="shared" si="2"/>
        <v>0</v>
      </c>
      <c r="M47" s="55">
        <f t="shared" si="4"/>
        <v>107934.73</v>
      </c>
      <c r="N47" s="58">
        <f t="shared" si="3"/>
        <v>2398.549556</v>
      </c>
      <c r="O47" s="59"/>
      <c r="P47" s="60"/>
      <c r="Q47" s="48"/>
      <c r="R47" s="39"/>
      <c r="S47" s="39"/>
      <c r="T47" s="39"/>
      <c r="U47" s="39"/>
      <c r="V47" s="4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41"/>
    </row>
    <row r="48" ht="15.75" customHeight="1">
      <c r="A48" s="31">
        <v>46.0</v>
      </c>
      <c r="B48" s="54"/>
      <c r="C48" s="55"/>
      <c r="D48" s="56"/>
      <c r="E48" s="48"/>
      <c r="F48" s="48"/>
      <c r="G48" s="48"/>
      <c r="H48" s="48"/>
      <c r="I48" s="48"/>
      <c r="J48" s="57"/>
      <c r="K48" s="57"/>
      <c r="L48" s="37">
        <f t="shared" si="2"/>
        <v>0</v>
      </c>
      <c r="M48" s="55">
        <f t="shared" si="4"/>
        <v>107934.73</v>
      </c>
      <c r="N48" s="58">
        <f t="shared" si="3"/>
        <v>2346.407174</v>
      </c>
      <c r="O48" s="59"/>
      <c r="P48" s="60"/>
      <c r="Q48" s="48"/>
      <c r="R48" s="39"/>
      <c r="S48" s="39"/>
      <c r="T48" s="39"/>
      <c r="U48" s="39"/>
      <c r="V48" s="4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41"/>
    </row>
    <row r="49" ht="15.75" customHeight="1">
      <c r="A49" s="31">
        <v>47.0</v>
      </c>
      <c r="B49" s="54"/>
      <c r="C49" s="55"/>
      <c r="D49" s="56"/>
      <c r="E49" s="48"/>
      <c r="F49" s="48"/>
      <c r="G49" s="48"/>
      <c r="H49" s="48"/>
      <c r="I49" s="48"/>
      <c r="J49" s="57"/>
      <c r="K49" s="57"/>
      <c r="L49" s="37">
        <f t="shared" si="2"/>
        <v>0</v>
      </c>
      <c r="M49" s="55">
        <f t="shared" si="4"/>
        <v>107934.73</v>
      </c>
      <c r="N49" s="58">
        <f t="shared" si="3"/>
        <v>2296.483617</v>
      </c>
      <c r="O49" s="59"/>
      <c r="P49" s="60"/>
      <c r="Q49" s="48"/>
      <c r="R49" s="39"/>
      <c r="S49" s="39"/>
      <c r="T49" s="39"/>
      <c r="U49" s="39"/>
      <c r="V49" s="4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41"/>
    </row>
    <row r="50" ht="15.75" customHeight="1">
      <c r="A50" s="31">
        <v>48.0</v>
      </c>
      <c r="B50" s="54"/>
      <c r="C50" s="55"/>
      <c r="D50" s="61"/>
      <c r="E50" s="48"/>
      <c r="F50" s="48"/>
      <c r="G50" s="48"/>
      <c r="H50" s="48"/>
      <c r="I50" s="48"/>
      <c r="J50" s="57"/>
      <c r="K50" s="57"/>
      <c r="L50" s="37">
        <f t="shared" si="2"/>
        <v>0</v>
      </c>
      <c r="M50" s="55">
        <f t="shared" si="4"/>
        <v>107934.73</v>
      </c>
      <c r="N50" s="58">
        <f t="shared" si="3"/>
        <v>2248.640208</v>
      </c>
      <c r="O50" s="48"/>
      <c r="P50" s="60"/>
      <c r="Q50" s="48"/>
      <c r="R50" s="39"/>
      <c r="S50" s="39"/>
      <c r="T50" s="39"/>
      <c r="U50" s="39"/>
      <c r="V50" s="6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41"/>
    </row>
    <row r="51" ht="15.75" customHeight="1">
      <c r="A51" s="31">
        <v>49.0</v>
      </c>
      <c r="B51" s="54"/>
      <c r="C51" s="55"/>
      <c r="D51" s="56"/>
      <c r="E51" s="48"/>
      <c r="F51" s="48"/>
      <c r="G51" s="48"/>
      <c r="H51" s="48"/>
      <c r="I51" s="48"/>
      <c r="J51" s="57"/>
      <c r="K51" s="57"/>
      <c r="L51" s="37">
        <f t="shared" si="2"/>
        <v>0</v>
      </c>
      <c r="M51" s="55">
        <f t="shared" si="4"/>
        <v>107934.73</v>
      </c>
      <c r="N51" s="58">
        <f t="shared" si="3"/>
        <v>2202.749592</v>
      </c>
      <c r="O51" s="59"/>
      <c r="P51" s="60"/>
      <c r="Q51" s="48"/>
      <c r="R51" s="39"/>
      <c r="S51" s="39"/>
      <c r="T51" s="39"/>
      <c r="U51" s="39"/>
      <c r="V51" s="4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41"/>
    </row>
    <row r="52" ht="15.75" customHeight="1">
      <c r="A52" s="31">
        <v>50.0</v>
      </c>
      <c r="B52" s="54"/>
      <c r="C52" s="55"/>
      <c r="D52" s="56"/>
      <c r="E52" s="48"/>
      <c r="F52" s="48"/>
      <c r="G52" s="48"/>
      <c r="H52" s="48"/>
      <c r="I52" s="48"/>
      <c r="J52" s="57"/>
      <c r="K52" s="57"/>
      <c r="L52" s="37">
        <f t="shared" si="2"/>
        <v>0</v>
      </c>
      <c r="M52" s="55">
        <f t="shared" si="4"/>
        <v>107934.73</v>
      </c>
      <c r="N52" s="58">
        <f t="shared" si="3"/>
        <v>2158.6946</v>
      </c>
      <c r="O52" s="59"/>
      <c r="P52" s="60"/>
      <c r="Q52" s="48"/>
      <c r="R52" s="39"/>
      <c r="S52" s="39"/>
      <c r="T52" s="39"/>
      <c r="U52" s="39"/>
      <c r="V52" s="4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41"/>
    </row>
    <row r="53" ht="15.75" customHeight="1">
      <c r="A53" s="31">
        <v>51.0</v>
      </c>
      <c r="B53" s="54"/>
      <c r="C53" s="55"/>
      <c r="D53" s="56"/>
      <c r="E53" s="48"/>
      <c r="F53" s="48"/>
      <c r="G53" s="48"/>
      <c r="H53" s="48"/>
      <c r="I53" s="48"/>
      <c r="J53" s="57"/>
      <c r="K53" s="57"/>
      <c r="L53" s="37">
        <f t="shared" si="2"/>
        <v>0</v>
      </c>
      <c r="M53" s="55">
        <f t="shared" si="4"/>
        <v>107934.73</v>
      </c>
      <c r="N53" s="58">
        <f t="shared" si="3"/>
        <v>2116.367255</v>
      </c>
      <c r="O53" s="59"/>
      <c r="P53" s="48"/>
      <c r="Q53" s="48"/>
      <c r="R53" s="39"/>
      <c r="S53" s="39"/>
      <c r="T53" s="39"/>
      <c r="U53" s="39"/>
      <c r="V53" s="4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41"/>
    </row>
    <row r="54" ht="15.75" customHeight="1">
      <c r="A54" s="31">
        <v>52.0</v>
      </c>
      <c r="B54" s="54"/>
      <c r="C54" s="55"/>
      <c r="D54" s="56"/>
      <c r="E54" s="48"/>
      <c r="F54" s="48"/>
      <c r="G54" s="48"/>
      <c r="H54" s="48"/>
      <c r="I54" s="48"/>
      <c r="J54" s="57"/>
      <c r="K54" s="57"/>
      <c r="L54" s="37">
        <f t="shared" si="2"/>
        <v>0</v>
      </c>
      <c r="M54" s="55">
        <f t="shared" si="4"/>
        <v>107934.73</v>
      </c>
      <c r="N54" s="58">
        <f t="shared" si="3"/>
        <v>2075.667885</v>
      </c>
      <c r="O54" s="59"/>
      <c r="P54" s="60"/>
      <c r="Q54" s="48"/>
      <c r="R54" s="39"/>
      <c r="S54" s="39"/>
      <c r="T54" s="39"/>
      <c r="U54" s="39"/>
      <c r="V54" s="4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41"/>
    </row>
    <row r="55" ht="15.75" customHeight="1">
      <c r="A55" s="31">
        <v>53.0</v>
      </c>
      <c r="B55" s="54"/>
      <c r="C55" s="55"/>
      <c r="D55" s="56"/>
      <c r="E55" s="48"/>
      <c r="F55" s="48"/>
      <c r="G55" s="48"/>
      <c r="H55" s="48"/>
      <c r="I55" s="48"/>
      <c r="J55" s="57"/>
      <c r="K55" s="57"/>
      <c r="L55" s="37">
        <f t="shared" si="2"/>
        <v>0</v>
      </c>
      <c r="M55" s="55">
        <f t="shared" si="4"/>
        <v>107934.73</v>
      </c>
      <c r="N55" s="58">
        <f t="shared" si="3"/>
        <v>2036.50434</v>
      </c>
      <c r="O55" s="59"/>
      <c r="P55" s="60"/>
      <c r="Q55" s="48"/>
      <c r="R55" s="39"/>
      <c r="S55" s="39"/>
      <c r="T55" s="39"/>
      <c r="U55" s="39"/>
      <c r="V55" s="4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41"/>
    </row>
    <row r="56" ht="15.75" customHeight="1">
      <c r="A56" s="31">
        <v>54.0</v>
      </c>
      <c r="B56" s="54"/>
      <c r="C56" s="55"/>
      <c r="D56" s="56"/>
      <c r="E56" s="48"/>
      <c r="F56" s="48"/>
      <c r="G56" s="48"/>
      <c r="H56" s="48"/>
      <c r="I56" s="48"/>
      <c r="J56" s="57"/>
      <c r="K56" s="57"/>
      <c r="L56" s="37">
        <f t="shared" si="2"/>
        <v>0</v>
      </c>
      <c r="M56" s="55">
        <f t="shared" si="4"/>
        <v>107934.73</v>
      </c>
      <c r="N56" s="58">
        <f t="shared" si="3"/>
        <v>1998.791296</v>
      </c>
      <c r="O56" s="59"/>
      <c r="P56" s="60"/>
      <c r="Q56" s="48"/>
      <c r="R56" s="39"/>
      <c r="S56" s="39"/>
      <c r="T56" s="39"/>
      <c r="U56" s="39"/>
      <c r="V56" s="4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41"/>
    </row>
    <row r="57" ht="15.75" customHeight="1">
      <c r="A57" s="31">
        <v>55.0</v>
      </c>
      <c r="B57" s="54"/>
      <c r="C57" s="55"/>
      <c r="D57" s="61"/>
      <c r="E57" s="48"/>
      <c r="F57" s="48"/>
      <c r="G57" s="48"/>
      <c r="H57" s="48"/>
      <c r="I57" s="48"/>
      <c r="J57" s="57"/>
      <c r="K57" s="57"/>
      <c r="L57" s="37">
        <f t="shared" si="2"/>
        <v>0</v>
      </c>
      <c r="M57" s="55">
        <f t="shared" si="4"/>
        <v>107934.73</v>
      </c>
      <c r="N57" s="58">
        <f t="shared" si="3"/>
        <v>1962.449636</v>
      </c>
      <c r="O57" s="59"/>
      <c r="P57" s="60"/>
      <c r="Q57" s="48"/>
      <c r="R57" s="39"/>
      <c r="S57" s="39"/>
      <c r="T57" s="39"/>
      <c r="U57" s="39"/>
      <c r="V57" s="4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41"/>
    </row>
    <row r="58" ht="15.75" customHeight="1">
      <c r="A58" s="31">
        <v>56.0</v>
      </c>
      <c r="B58" s="54"/>
      <c r="C58" s="55"/>
      <c r="D58" s="61"/>
      <c r="E58" s="48"/>
      <c r="F58" s="48"/>
      <c r="G58" s="48"/>
      <c r="H58" s="48"/>
      <c r="I58" s="48"/>
      <c r="J58" s="57"/>
      <c r="K58" s="57"/>
      <c r="L58" s="37">
        <f t="shared" si="2"/>
        <v>0</v>
      </c>
      <c r="M58" s="55">
        <f t="shared" si="4"/>
        <v>107934.73</v>
      </c>
      <c r="N58" s="58">
        <f t="shared" si="3"/>
        <v>1927.405893</v>
      </c>
      <c r="O58" s="59"/>
      <c r="P58" s="48"/>
      <c r="Q58" s="48"/>
      <c r="R58" s="39"/>
      <c r="S58" s="39"/>
      <c r="T58" s="39"/>
      <c r="U58" s="39"/>
      <c r="V58" s="4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41"/>
    </row>
    <row r="59" ht="15.75" customHeight="1">
      <c r="A59" s="31">
        <v>57.0</v>
      </c>
      <c r="B59" s="54"/>
      <c r="C59" s="55"/>
      <c r="D59" s="56"/>
      <c r="E59" s="48"/>
      <c r="F59" s="48"/>
      <c r="G59" s="48"/>
      <c r="H59" s="48"/>
      <c r="I59" s="48"/>
      <c r="J59" s="57"/>
      <c r="K59" s="57"/>
      <c r="L59" s="37">
        <f t="shared" si="2"/>
        <v>0</v>
      </c>
      <c r="M59" s="55">
        <f t="shared" si="4"/>
        <v>107934.73</v>
      </c>
      <c r="N59" s="58">
        <f t="shared" si="3"/>
        <v>1893.591754</v>
      </c>
      <c r="O59" s="59"/>
      <c r="P59" s="60"/>
      <c r="Q59" s="48"/>
      <c r="R59" s="39"/>
      <c r="S59" s="39"/>
      <c r="T59" s="39"/>
      <c r="U59" s="39"/>
      <c r="V59" s="4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41"/>
    </row>
    <row r="60" ht="15.75" customHeight="1">
      <c r="A60" s="31">
        <v>58.0</v>
      </c>
      <c r="B60" s="54"/>
      <c r="C60" s="55"/>
      <c r="D60" s="56"/>
      <c r="E60" s="48"/>
      <c r="F60" s="48"/>
      <c r="G60" s="48"/>
      <c r="H60" s="48"/>
      <c r="I60" s="48"/>
      <c r="J60" s="57"/>
      <c r="K60" s="57"/>
      <c r="L60" s="37">
        <f t="shared" si="2"/>
        <v>0</v>
      </c>
      <c r="M60" s="55">
        <f t="shared" si="4"/>
        <v>107934.73</v>
      </c>
      <c r="N60" s="58">
        <f t="shared" si="3"/>
        <v>1860.943621</v>
      </c>
      <c r="O60" s="59"/>
      <c r="P60" s="48"/>
      <c r="Q60" s="48"/>
      <c r="R60" s="39"/>
      <c r="S60" s="39"/>
      <c r="T60" s="39"/>
      <c r="U60" s="39"/>
      <c r="V60" s="4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41"/>
    </row>
    <row r="61" ht="15.75" customHeight="1">
      <c r="A61" s="31">
        <v>59.0</v>
      </c>
      <c r="B61" s="54"/>
      <c r="C61" s="55"/>
      <c r="D61" s="56"/>
      <c r="E61" s="48"/>
      <c r="F61" s="48"/>
      <c r="G61" s="48"/>
      <c r="H61" s="48"/>
      <c r="I61" s="48"/>
      <c r="J61" s="57"/>
      <c r="K61" s="57"/>
      <c r="L61" s="37">
        <f t="shared" si="2"/>
        <v>0</v>
      </c>
      <c r="M61" s="55">
        <f t="shared" si="4"/>
        <v>107934.73</v>
      </c>
      <c r="N61" s="58">
        <f t="shared" si="3"/>
        <v>1829.402203</v>
      </c>
      <c r="O61" s="59"/>
      <c r="P61" s="60"/>
      <c r="Q61" s="48"/>
      <c r="R61" s="39"/>
      <c r="S61" s="39"/>
      <c r="T61" s="39"/>
      <c r="U61" s="39"/>
      <c r="V61" s="4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41"/>
    </row>
    <row r="62" ht="15.75" customHeight="1">
      <c r="A62" s="31">
        <v>60.0</v>
      </c>
      <c r="B62" s="54"/>
      <c r="C62" s="55"/>
      <c r="D62" s="56"/>
      <c r="E62" s="48"/>
      <c r="F62" s="48"/>
      <c r="G62" s="48"/>
      <c r="H62" s="48"/>
      <c r="I62" s="48"/>
      <c r="J62" s="57"/>
      <c r="K62" s="57"/>
      <c r="L62" s="37">
        <f t="shared" si="2"/>
        <v>0</v>
      </c>
      <c r="M62" s="55">
        <f t="shared" si="4"/>
        <v>107934.73</v>
      </c>
      <c r="N62" s="58">
        <f t="shared" si="3"/>
        <v>1798.912167</v>
      </c>
      <c r="O62" s="59"/>
      <c r="P62" s="48"/>
      <c r="Q62" s="48"/>
      <c r="R62" s="39"/>
      <c r="S62" s="39"/>
      <c r="T62" s="39"/>
      <c r="U62" s="39"/>
      <c r="V62" s="4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41"/>
    </row>
    <row r="63" ht="15.75" customHeight="1">
      <c r="A63" s="31">
        <v>61.0</v>
      </c>
      <c r="B63" s="54"/>
      <c r="C63" s="55"/>
      <c r="D63" s="56"/>
      <c r="E63" s="48"/>
      <c r="F63" s="48"/>
      <c r="G63" s="48"/>
      <c r="H63" s="48"/>
      <c r="I63" s="48"/>
      <c r="J63" s="57"/>
      <c r="K63" s="57"/>
      <c r="L63" s="37">
        <f t="shared" si="2"/>
        <v>0</v>
      </c>
      <c r="M63" s="55">
        <f t="shared" si="4"/>
        <v>107934.73</v>
      </c>
      <c r="N63" s="58">
        <f t="shared" si="3"/>
        <v>1769.421803</v>
      </c>
      <c r="O63" s="59"/>
      <c r="P63" s="60"/>
      <c r="Q63" s="48"/>
      <c r="R63" s="39"/>
      <c r="S63" s="39"/>
      <c r="T63" s="39"/>
      <c r="U63" s="39"/>
      <c r="V63" s="4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41"/>
    </row>
    <row r="64" ht="15.75" customHeight="1">
      <c r="A64" s="31">
        <v>62.0</v>
      </c>
      <c r="B64" s="54"/>
      <c r="C64" s="55"/>
      <c r="D64" s="56"/>
      <c r="E64" s="48"/>
      <c r="F64" s="48"/>
      <c r="G64" s="48"/>
      <c r="H64" s="48"/>
      <c r="I64" s="48"/>
      <c r="J64" s="57"/>
      <c r="K64" s="57"/>
      <c r="L64" s="37">
        <f t="shared" si="2"/>
        <v>0</v>
      </c>
      <c r="M64" s="55">
        <f t="shared" si="4"/>
        <v>107934.73</v>
      </c>
      <c r="N64" s="58">
        <f t="shared" si="3"/>
        <v>1740.882742</v>
      </c>
      <c r="O64" s="59"/>
      <c r="P64" s="48"/>
      <c r="Q64" s="48"/>
      <c r="R64" s="39"/>
      <c r="S64" s="39"/>
      <c r="T64" s="39"/>
      <c r="U64" s="39"/>
      <c r="V64" s="4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41"/>
    </row>
    <row r="65" ht="15.75" customHeight="1">
      <c r="A65" s="31">
        <v>63.0</v>
      </c>
      <c r="B65" s="54"/>
      <c r="C65" s="55"/>
      <c r="D65" s="56"/>
      <c r="E65" s="48"/>
      <c r="F65" s="48"/>
      <c r="G65" s="48"/>
      <c r="H65" s="48"/>
      <c r="I65" s="48"/>
      <c r="J65" s="57"/>
      <c r="K65" s="57"/>
      <c r="L65" s="37">
        <f t="shared" si="2"/>
        <v>0</v>
      </c>
      <c r="M65" s="55">
        <f t="shared" si="4"/>
        <v>107934.73</v>
      </c>
      <c r="N65" s="58">
        <f t="shared" si="3"/>
        <v>1713.249683</v>
      </c>
      <c r="O65" s="59"/>
      <c r="P65" s="48"/>
      <c r="Q65" s="48"/>
      <c r="R65" s="39"/>
      <c r="S65" s="39"/>
      <c r="T65" s="39"/>
      <c r="U65" s="39"/>
      <c r="V65" s="4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41"/>
    </row>
    <row r="66" ht="15.75" customHeight="1">
      <c r="A66" s="31">
        <v>64.0</v>
      </c>
      <c r="B66" s="54"/>
      <c r="C66" s="55"/>
      <c r="D66" s="56"/>
      <c r="E66" s="48"/>
      <c r="F66" s="48"/>
      <c r="G66" s="48"/>
      <c r="H66" s="48"/>
      <c r="I66" s="48"/>
      <c r="J66" s="57"/>
      <c r="K66" s="57"/>
      <c r="L66" s="37">
        <f t="shared" si="2"/>
        <v>0</v>
      </c>
      <c r="M66" s="55">
        <f t="shared" si="4"/>
        <v>107934.73</v>
      </c>
      <c r="N66" s="58">
        <f t="shared" si="3"/>
        <v>1686.480156</v>
      </c>
      <c r="O66" s="59"/>
      <c r="P66" s="48"/>
      <c r="Q66" s="48"/>
      <c r="R66" s="39"/>
      <c r="S66" s="39"/>
      <c r="T66" s="39"/>
      <c r="U66" s="39"/>
      <c r="V66" s="4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41"/>
    </row>
    <row r="67" ht="15.75" customHeight="1">
      <c r="A67" s="31">
        <v>65.0</v>
      </c>
      <c r="B67" s="54"/>
      <c r="C67" s="55"/>
      <c r="D67" s="56"/>
      <c r="E67" s="48"/>
      <c r="F67" s="48"/>
      <c r="G67" s="48"/>
      <c r="H67" s="48"/>
      <c r="I67" s="48"/>
      <c r="J67" s="57"/>
      <c r="K67" s="57"/>
      <c r="L67" s="37">
        <f t="shared" si="2"/>
        <v>0</v>
      </c>
      <c r="M67" s="55">
        <f t="shared" si="4"/>
        <v>107934.73</v>
      </c>
      <c r="N67" s="58">
        <f t="shared" si="3"/>
        <v>1660.534308</v>
      </c>
      <c r="O67" s="59"/>
      <c r="P67" s="48"/>
      <c r="Q67" s="48"/>
      <c r="R67" s="39"/>
      <c r="S67" s="39"/>
      <c r="T67" s="39"/>
      <c r="U67" s="39"/>
      <c r="V67" s="4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41"/>
    </row>
    <row r="68" ht="15.75" customHeight="1">
      <c r="A68" s="31">
        <v>66.0</v>
      </c>
      <c r="B68" s="54"/>
      <c r="C68" s="55"/>
      <c r="D68" s="56"/>
      <c r="E68" s="48"/>
      <c r="F68" s="48"/>
      <c r="G68" s="48"/>
      <c r="H68" s="48"/>
      <c r="I68" s="48"/>
      <c r="J68" s="57"/>
      <c r="K68" s="57"/>
      <c r="L68" s="37">
        <f t="shared" si="2"/>
        <v>0</v>
      </c>
      <c r="M68" s="55">
        <f t="shared" si="4"/>
        <v>107934.73</v>
      </c>
      <c r="N68" s="58">
        <f t="shared" si="3"/>
        <v>1635.374697</v>
      </c>
      <c r="O68" s="59"/>
      <c r="P68" s="60"/>
      <c r="Q68" s="48"/>
      <c r="R68" s="39"/>
      <c r="S68" s="39"/>
      <c r="T68" s="39"/>
      <c r="U68" s="39"/>
      <c r="V68" s="4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41"/>
    </row>
    <row r="69" ht="15.75" customHeight="1">
      <c r="A69" s="31">
        <v>67.0</v>
      </c>
      <c r="B69" s="54"/>
      <c r="C69" s="55"/>
      <c r="D69" s="56"/>
      <c r="E69" s="48"/>
      <c r="F69" s="48"/>
      <c r="G69" s="48"/>
      <c r="H69" s="48"/>
      <c r="I69" s="48"/>
      <c r="J69" s="57"/>
      <c r="K69" s="57"/>
      <c r="L69" s="37">
        <f t="shared" si="2"/>
        <v>0</v>
      </c>
      <c r="M69" s="55">
        <f t="shared" si="4"/>
        <v>107934.73</v>
      </c>
      <c r="N69" s="58">
        <f t="shared" si="3"/>
        <v>1610.966119</v>
      </c>
      <c r="O69" s="59"/>
      <c r="P69" s="60"/>
      <c r="Q69" s="48"/>
      <c r="R69" s="39"/>
      <c r="S69" s="39"/>
      <c r="T69" s="39"/>
      <c r="U69" s="39"/>
      <c r="V69" s="4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41"/>
    </row>
    <row r="70" ht="15.75" customHeight="1">
      <c r="A70" s="31">
        <v>68.0</v>
      </c>
      <c r="B70" s="54"/>
      <c r="C70" s="55"/>
      <c r="D70" s="56"/>
      <c r="E70" s="48"/>
      <c r="F70" s="48"/>
      <c r="G70" s="48"/>
      <c r="H70" s="48"/>
      <c r="I70" s="48"/>
      <c r="J70" s="57"/>
      <c r="K70" s="57"/>
      <c r="L70" s="37">
        <f t="shared" si="2"/>
        <v>0</v>
      </c>
      <c r="M70" s="55">
        <f t="shared" si="4"/>
        <v>107934.73</v>
      </c>
      <c r="N70" s="58">
        <f t="shared" si="3"/>
        <v>1587.275441</v>
      </c>
      <c r="O70" s="59"/>
      <c r="P70" s="60"/>
      <c r="Q70" s="48"/>
      <c r="R70" s="39"/>
      <c r="S70" s="39"/>
      <c r="T70" s="39"/>
      <c r="U70" s="39"/>
      <c r="V70" s="4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41"/>
    </row>
    <row r="71" ht="15.75" customHeight="1">
      <c r="A71" s="31">
        <v>69.0</v>
      </c>
      <c r="B71" s="54"/>
      <c r="C71" s="55"/>
      <c r="D71" s="56"/>
      <c r="E71" s="48"/>
      <c r="F71" s="48"/>
      <c r="G71" s="48"/>
      <c r="H71" s="48"/>
      <c r="I71" s="48"/>
      <c r="J71" s="57"/>
      <c r="K71" s="57"/>
      <c r="L71" s="37">
        <f t="shared" si="2"/>
        <v>0</v>
      </c>
      <c r="M71" s="55">
        <f t="shared" si="4"/>
        <v>107934.73</v>
      </c>
      <c r="N71" s="58">
        <f t="shared" si="3"/>
        <v>1564.271449</v>
      </c>
      <c r="O71" s="59"/>
      <c r="P71" s="60"/>
      <c r="Q71" s="48"/>
      <c r="R71" s="39"/>
      <c r="S71" s="39"/>
      <c r="T71" s="39"/>
      <c r="U71" s="39"/>
      <c r="V71" s="4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41"/>
    </row>
    <row r="72" ht="15.75" customHeight="1">
      <c r="A72" s="31">
        <v>70.0</v>
      </c>
      <c r="B72" s="54"/>
      <c r="C72" s="55"/>
      <c r="D72" s="56"/>
      <c r="E72" s="48"/>
      <c r="F72" s="48"/>
      <c r="G72" s="48"/>
      <c r="H72" s="48"/>
      <c r="I72" s="48"/>
      <c r="J72" s="57"/>
      <c r="K72" s="57"/>
      <c r="L72" s="37">
        <f t="shared" si="2"/>
        <v>0</v>
      </c>
      <c r="M72" s="55">
        <f t="shared" si="4"/>
        <v>107934.73</v>
      </c>
      <c r="N72" s="58">
        <f t="shared" si="3"/>
        <v>1541.924714</v>
      </c>
      <c r="O72" s="59"/>
      <c r="P72" s="60"/>
      <c r="Q72" s="48"/>
      <c r="R72" s="39"/>
      <c r="S72" s="39"/>
      <c r="T72" s="39"/>
      <c r="U72" s="39"/>
      <c r="V72" s="4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41"/>
    </row>
    <row r="73" ht="15.75" customHeight="1">
      <c r="A73" s="31">
        <v>71.0</v>
      </c>
      <c r="B73" s="54"/>
      <c r="C73" s="55"/>
      <c r="D73" s="56"/>
      <c r="E73" s="48"/>
      <c r="F73" s="48"/>
      <c r="G73" s="48"/>
      <c r="H73" s="48"/>
      <c r="I73" s="48"/>
      <c r="J73" s="57"/>
      <c r="K73" s="57"/>
      <c r="L73" s="37">
        <f t="shared" si="2"/>
        <v>0</v>
      </c>
      <c r="M73" s="55">
        <f t="shared" si="4"/>
        <v>107934.73</v>
      </c>
      <c r="N73" s="58">
        <f t="shared" si="3"/>
        <v>1520.207465</v>
      </c>
      <c r="O73" s="59"/>
      <c r="P73" s="60"/>
      <c r="Q73" s="48"/>
      <c r="R73" s="39"/>
      <c r="S73" s="39"/>
      <c r="T73" s="39"/>
      <c r="U73" s="39"/>
      <c r="V73" s="5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41"/>
    </row>
    <row r="74" ht="15.75" customHeight="1">
      <c r="A74" s="31">
        <v>72.0</v>
      </c>
      <c r="B74" s="54"/>
      <c r="C74" s="55"/>
      <c r="D74" s="56"/>
      <c r="E74" s="48"/>
      <c r="F74" s="48"/>
      <c r="G74" s="48"/>
      <c r="H74" s="48"/>
      <c r="I74" s="48"/>
      <c r="J74" s="57"/>
      <c r="K74" s="57"/>
      <c r="L74" s="37">
        <f t="shared" si="2"/>
        <v>0</v>
      </c>
      <c r="M74" s="55">
        <f t="shared" si="4"/>
        <v>107934.73</v>
      </c>
      <c r="N74" s="58">
        <f t="shared" si="3"/>
        <v>1499.093472</v>
      </c>
      <c r="O74" s="59"/>
      <c r="P74" s="48"/>
      <c r="Q74" s="48"/>
      <c r="R74" s="39"/>
      <c r="S74" s="39"/>
      <c r="T74" s="39"/>
      <c r="U74" s="39"/>
      <c r="V74" s="4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41"/>
    </row>
    <row r="75" ht="15.75" customHeight="1">
      <c r="A75" s="31">
        <v>73.0</v>
      </c>
      <c r="B75" s="54"/>
      <c r="C75" s="55"/>
      <c r="D75" s="56"/>
      <c r="E75" s="48"/>
      <c r="F75" s="48"/>
      <c r="G75" s="48"/>
      <c r="H75" s="48"/>
      <c r="I75" s="48"/>
      <c r="J75" s="57"/>
      <c r="K75" s="57"/>
      <c r="L75" s="37">
        <f t="shared" si="2"/>
        <v>0</v>
      </c>
      <c r="M75" s="55">
        <f t="shared" si="4"/>
        <v>107934.73</v>
      </c>
      <c r="N75" s="58">
        <f t="shared" si="3"/>
        <v>1478.557945</v>
      </c>
      <c r="O75" s="59"/>
      <c r="P75" s="48"/>
      <c r="Q75" s="48"/>
      <c r="R75" s="39"/>
      <c r="S75" s="39"/>
      <c r="T75" s="39"/>
      <c r="U75" s="39"/>
      <c r="V75" s="4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41"/>
    </row>
    <row r="76" ht="15.75" customHeight="1">
      <c r="A76" s="31">
        <v>74.0</v>
      </c>
      <c r="B76" s="54"/>
      <c r="C76" s="55"/>
      <c r="D76" s="56"/>
      <c r="E76" s="48"/>
      <c r="F76" s="48"/>
      <c r="G76" s="48"/>
      <c r="H76" s="48"/>
      <c r="I76" s="48"/>
      <c r="J76" s="57"/>
      <c r="K76" s="57"/>
      <c r="L76" s="37">
        <f t="shared" si="2"/>
        <v>0</v>
      </c>
      <c r="M76" s="55">
        <f t="shared" si="4"/>
        <v>107934.73</v>
      </c>
      <c r="N76" s="58">
        <f t="shared" si="3"/>
        <v>1458.577432</v>
      </c>
      <c r="O76" s="59"/>
      <c r="P76" s="48"/>
      <c r="Q76" s="48"/>
      <c r="R76" s="39"/>
      <c r="S76" s="39"/>
      <c r="T76" s="39"/>
      <c r="U76" s="39"/>
      <c r="V76" s="4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41"/>
    </row>
    <row r="77" ht="15.75" customHeight="1">
      <c r="A77" s="31">
        <v>75.0</v>
      </c>
      <c r="B77" s="54"/>
      <c r="C77" s="55"/>
      <c r="D77" s="56"/>
      <c r="E77" s="48"/>
      <c r="F77" s="48"/>
      <c r="G77" s="48"/>
      <c r="H77" s="48"/>
      <c r="I77" s="48"/>
      <c r="J77" s="57"/>
      <c r="K77" s="57"/>
      <c r="L77" s="37">
        <f t="shared" si="2"/>
        <v>0</v>
      </c>
      <c r="M77" s="55">
        <f t="shared" si="4"/>
        <v>107934.73</v>
      </c>
      <c r="N77" s="58">
        <f t="shared" si="3"/>
        <v>1439.129733</v>
      </c>
      <c r="O77" s="59"/>
      <c r="P77" s="48"/>
      <c r="Q77" s="48"/>
      <c r="R77" s="39"/>
      <c r="S77" s="39"/>
      <c r="T77" s="39"/>
      <c r="U77" s="39"/>
      <c r="V77" s="4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41"/>
    </row>
    <row r="78" ht="15.75" customHeight="1">
      <c r="A78" s="31">
        <v>76.0</v>
      </c>
      <c r="B78" s="54"/>
      <c r="C78" s="55"/>
      <c r="D78" s="56"/>
      <c r="E78" s="48"/>
      <c r="F78" s="48"/>
      <c r="G78" s="48"/>
      <c r="H78" s="48"/>
      <c r="I78" s="48"/>
      <c r="J78" s="57"/>
      <c r="K78" s="57"/>
      <c r="L78" s="37">
        <f t="shared" si="2"/>
        <v>0</v>
      </c>
      <c r="M78" s="55">
        <f t="shared" si="4"/>
        <v>107934.73</v>
      </c>
      <c r="N78" s="58">
        <f t="shared" si="3"/>
        <v>1420.193816</v>
      </c>
      <c r="O78" s="59"/>
      <c r="P78" s="60"/>
      <c r="Q78" s="48"/>
      <c r="R78" s="39"/>
      <c r="S78" s="39"/>
      <c r="T78" s="39"/>
      <c r="U78" s="39"/>
      <c r="V78" s="4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41"/>
    </row>
    <row r="79" ht="15.75" customHeight="1">
      <c r="A79" s="31">
        <v>77.0</v>
      </c>
      <c r="B79" s="54"/>
      <c r="C79" s="55"/>
      <c r="D79" s="56"/>
      <c r="E79" s="48"/>
      <c r="F79" s="48"/>
      <c r="G79" s="48"/>
      <c r="H79" s="48"/>
      <c r="I79" s="48"/>
      <c r="J79" s="57"/>
      <c r="K79" s="57"/>
      <c r="L79" s="37">
        <f t="shared" si="2"/>
        <v>0</v>
      </c>
      <c r="M79" s="55">
        <f t="shared" si="4"/>
        <v>107934.73</v>
      </c>
      <c r="N79" s="58">
        <f t="shared" si="3"/>
        <v>1401.74974</v>
      </c>
      <c r="O79" s="59"/>
      <c r="P79" s="48"/>
      <c r="Q79" s="48"/>
      <c r="R79" s="39"/>
      <c r="S79" s="39"/>
      <c r="T79" s="39"/>
      <c r="U79" s="39"/>
      <c r="V79" s="4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41"/>
    </row>
    <row r="80" ht="15.75" customHeight="1">
      <c r="A80" s="31">
        <v>78.0</v>
      </c>
      <c r="B80" s="54"/>
      <c r="C80" s="55"/>
      <c r="D80" s="56"/>
      <c r="E80" s="48"/>
      <c r="F80" s="48"/>
      <c r="G80" s="48"/>
      <c r="H80" s="48"/>
      <c r="I80" s="48"/>
      <c r="J80" s="57"/>
      <c r="K80" s="57"/>
      <c r="L80" s="37">
        <f t="shared" si="2"/>
        <v>0</v>
      </c>
      <c r="M80" s="55">
        <f t="shared" si="4"/>
        <v>107934.73</v>
      </c>
      <c r="N80" s="58">
        <f t="shared" si="3"/>
        <v>1383.77859</v>
      </c>
      <c r="O80" s="59"/>
      <c r="P80" s="48"/>
      <c r="Q80" s="48"/>
      <c r="R80" s="39"/>
      <c r="S80" s="39"/>
      <c r="T80" s="39"/>
      <c r="U80" s="39"/>
      <c r="V80" s="4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41"/>
    </row>
    <row r="81" ht="15.75" customHeight="1">
      <c r="A81" s="31">
        <v>79.0</v>
      </c>
      <c r="B81" s="54"/>
      <c r="C81" s="55"/>
      <c r="D81" s="56"/>
      <c r="E81" s="48"/>
      <c r="F81" s="48"/>
      <c r="G81" s="48"/>
      <c r="H81" s="48"/>
      <c r="I81" s="48"/>
      <c r="J81" s="57"/>
      <c r="K81" s="57"/>
      <c r="L81" s="37">
        <f t="shared" si="2"/>
        <v>0</v>
      </c>
      <c r="M81" s="55">
        <f t="shared" si="4"/>
        <v>107934.73</v>
      </c>
      <c r="N81" s="58">
        <f t="shared" si="3"/>
        <v>1366.262405</v>
      </c>
      <c r="O81" s="59"/>
      <c r="P81" s="60"/>
      <c r="Q81" s="48"/>
      <c r="R81" s="39"/>
      <c r="S81" s="39"/>
      <c r="T81" s="39"/>
      <c r="U81" s="39"/>
      <c r="V81" s="4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41"/>
    </row>
    <row r="82" ht="15.75" customHeight="1">
      <c r="A82" s="31">
        <v>80.0</v>
      </c>
      <c r="B82" s="54"/>
      <c r="C82" s="55"/>
      <c r="D82" s="56"/>
      <c r="E82" s="48"/>
      <c r="F82" s="48"/>
      <c r="G82" s="48"/>
      <c r="H82" s="48"/>
      <c r="I82" s="48"/>
      <c r="J82" s="57"/>
      <c r="K82" s="57"/>
      <c r="L82" s="37">
        <f t="shared" si="2"/>
        <v>0</v>
      </c>
      <c r="M82" s="55">
        <f t="shared" si="4"/>
        <v>107934.73</v>
      </c>
      <c r="N82" s="58">
        <f t="shared" si="3"/>
        <v>1349.184125</v>
      </c>
      <c r="O82" s="59"/>
      <c r="P82" s="64"/>
      <c r="Q82" s="48"/>
      <c r="R82" s="39"/>
      <c r="S82" s="39"/>
      <c r="T82" s="39"/>
      <c r="U82" s="39"/>
      <c r="V82" s="4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41"/>
    </row>
    <row r="83" ht="15.75" customHeight="1">
      <c r="A83" s="31">
        <v>81.0</v>
      </c>
      <c r="B83" s="54"/>
      <c r="C83" s="55"/>
      <c r="D83" s="56"/>
      <c r="E83" s="48"/>
      <c r="F83" s="48"/>
      <c r="G83" s="48"/>
      <c r="H83" s="48"/>
      <c r="I83" s="48"/>
      <c r="J83" s="57"/>
      <c r="K83" s="57"/>
      <c r="L83" s="37">
        <f t="shared" si="2"/>
        <v>0</v>
      </c>
      <c r="M83" s="55">
        <f t="shared" si="4"/>
        <v>107934.73</v>
      </c>
      <c r="N83" s="58">
        <f t="shared" si="3"/>
        <v>1332.527531</v>
      </c>
      <c r="O83" s="59"/>
      <c r="P83" s="64"/>
      <c r="Q83" s="48"/>
      <c r="R83" s="39"/>
      <c r="S83" s="39"/>
      <c r="T83" s="39"/>
      <c r="U83" s="39"/>
      <c r="V83" s="4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41"/>
    </row>
    <row r="84" ht="15.75" customHeight="1">
      <c r="A84" s="31">
        <v>82.0</v>
      </c>
      <c r="B84" s="54"/>
      <c r="C84" s="55"/>
      <c r="D84" s="56"/>
      <c r="E84" s="48"/>
      <c r="F84" s="48"/>
      <c r="G84" s="48"/>
      <c r="H84" s="48"/>
      <c r="I84" s="48"/>
      <c r="J84" s="57"/>
      <c r="K84" s="57"/>
      <c r="L84" s="37">
        <f t="shared" si="2"/>
        <v>0</v>
      </c>
      <c r="M84" s="55">
        <f t="shared" si="4"/>
        <v>107934.73</v>
      </c>
      <c r="N84" s="58">
        <f t="shared" si="3"/>
        <v>1316.277195</v>
      </c>
      <c r="O84" s="59"/>
      <c r="P84" s="48"/>
      <c r="Q84" s="48"/>
      <c r="R84" s="39"/>
      <c r="S84" s="39"/>
      <c r="T84" s="39"/>
      <c r="U84" s="39"/>
      <c r="V84" s="4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41"/>
    </row>
    <row r="85" ht="15.75" customHeight="1">
      <c r="A85" s="31">
        <v>83.0</v>
      </c>
      <c r="B85" s="54"/>
      <c r="C85" s="55"/>
      <c r="D85" s="56"/>
      <c r="E85" s="48"/>
      <c r="F85" s="48"/>
      <c r="G85" s="48"/>
      <c r="H85" s="48"/>
      <c r="I85" s="48"/>
      <c r="J85" s="57"/>
      <c r="K85" s="57"/>
      <c r="L85" s="37">
        <f t="shared" si="2"/>
        <v>0</v>
      </c>
      <c r="M85" s="55">
        <f t="shared" si="4"/>
        <v>107934.73</v>
      </c>
      <c r="N85" s="58">
        <f t="shared" si="3"/>
        <v>1300.418434</v>
      </c>
      <c r="O85" s="59"/>
      <c r="P85" s="48"/>
      <c r="Q85" s="48"/>
      <c r="R85" s="39"/>
      <c r="S85" s="39"/>
      <c r="T85" s="39"/>
      <c r="U85" s="39"/>
      <c r="V85" s="4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41"/>
    </row>
    <row r="86" ht="15.75" customHeight="1">
      <c r="A86" s="31">
        <v>84.0</v>
      </c>
      <c r="B86" s="54"/>
      <c r="C86" s="55"/>
      <c r="D86" s="56"/>
      <c r="E86" s="48"/>
      <c r="F86" s="48"/>
      <c r="G86" s="48"/>
      <c r="H86" s="48"/>
      <c r="I86" s="48"/>
      <c r="J86" s="57"/>
      <c r="K86" s="57"/>
      <c r="L86" s="37">
        <f t="shared" si="2"/>
        <v>0</v>
      </c>
      <c r="M86" s="55">
        <f t="shared" si="4"/>
        <v>107934.73</v>
      </c>
      <c r="N86" s="58">
        <f t="shared" si="3"/>
        <v>1284.937262</v>
      </c>
      <c r="O86" s="59"/>
      <c r="P86" s="48"/>
      <c r="Q86" s="48"/>
      <c r="R86" s="39"/>
      <c r="S86" s="39"/>
      <c r="T86" s="39"/>
      <c r="U86" s="39"/>
      <c r="V86" s="4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41"/>
    </row>
    <row r="87" ht="15.75" customHeight="1">
      <c r="A87" s="31">
        <v>85.0</v>
      </c>
      <c r="B87" s="54"/>
      <c r="C87" s="55"/>
      <c r="D87" s="56"/>
      <c r="E87" s="48"/>
      <c r="F87" s="48"/>
      <c r="G87" s="48"/>
      <c r="H87" s="48"/>
      <c r="I87" s="48"/>
      <c r="J87" s="57"/>
      <c r="K87" s="57"/>
      <c r="L87" s="37">
        <f t="shared" si="2"/>
        <v>0</v>
      </c>
      <c r="M87" s="55">
        <f t="shared" si="4"/>
        <v>107934.73</v>
      </c>
      <c r="N87" s="58">
        <f t="shared" si="3"/>
        <v>1269.820353</v>
      </c>
      <c r="O87" s="59"/>
      <c r="P87" s="48"/>
      <c r="Q87" s="48"/>
      <c r="R87" s="39"/>
      <c r="S87" s="39"/>
      <c r="T87" s="39"/>
      <c r="U87" s="39"/>
      <c r="V87" s="4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41"/>
    </row>
    <row r="88" ht="15.75" customHeight="1">
      <c r="A88" s="31">
        <v>86.0</v>
      </c>
      <c r="B88" s="54"/>
      <c r="C88" s="55"/>
      <c r="D88" s="56"/>
      <c r="E88" s="48"/>
      <c r="F88" s="48"/>
      <c r="G88" s="48"/>
      <c r="H88" s="48"/>
      <c r="I88" s="48"/>
      <c r="J88" s="57"/>
      <c r="K88" s="57"/>
      <c r="L88" s="37">
        <f t="shared" si="2"/>
        <v>0</v>
      </c>
      <c r="M88" s="55">
        <f t="shared" si="4"/>
        <v>107934.73</v>
      </c>
      <c r="N88" s="58">
        <f t="shared" si="3"/>
        <v>1255.055</v>
      </c>
      <c r="O88" s="59"/>
      <c r="P88" s="48"/>
      <c r="Q88" s="48"/>
      <c r="R88" s="39"/>
      <c r="S88" s="39"/>
      <c r="T88" s="39"/>
      <c r="U88" s="39"/>
      <c r="V88" s="4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41"/>
    </row>
    <row r="89" ht="15.75" customHeight="1">
      <c r="A89" s="31">
        <v>87.0</v>
      </c>
      <c r="B89" s="54"/>
      <c r="C89" s="55"/>
      <c r="D89" s="56"/>
      <c r="E89" s="48"/>
      <c r="F89" s="48"/>
      <c r="G89" s="48"/>
      <c r="H89" s="48"/>
      <c r="I89" s="48"/>
      <c r="J89" s="57"/>
      <c r="K89" s="57"/>
      <c r="L89" s="37">
        <f t="shared" si="2"/>
        <v>0</v>
      </c>
      <c r="M89" s="55">
        <f t="shared" si="4"/>
        <v>107934.73</v>
      </c>
      <c r="N89" s="58">
        <f t="shared" si="3"/>
        <v>1240.62908</v>
      </c>
      <c r="O89" s="59"/>
      <c r="P89" s="48"/>
      <c r="Q89" s="48"/>
      <c r="R89" s="39"/>
      <c r="S89" s="39"/>
      <c r="T89" s="39"/>
      <c r="U89" s="39"/>
      <c r="V89" s="4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41"/>
    </row>
    <row r="90" ht="15.75" customHeight="1">
      <c r="A90" s="31">
        <v>88.0</v>
      </c>
      <c r="B90" s="54"/>
      <c r="C90" s="55"/>
      <c r="D90" s="56"/>
      <c r="E90" s="48"/>
      <c r="F90" s="48"/>
      <c r="G90" s="48"/>
      <c r="H90" s="48"/>
      <c r="I90" s="48"/>
      <c r="J90" s="57"/>
      <c r="K90" s="57"/>
      <c r="L90" s="37">
        <f t="shared" si="2"/>
        <v>0</v>
      </c>
      <c r="M90" s="55">
        <f t="shared" si="4"/>
        <v>107934.73</v>
      </c>
      <c r="N90" s="58">
        <f t="shared" si="3"/>
        <v>1226.531023</v>
      </c>
      <c r="O90" s="59"/>
      <c r="P90" s="48"/>
      <c r="Q90" s="48"/>
      <c r="R90" s="39"/>
      <c r="S90" s="39"/>
      <c r="T90" s="39"/>
      <c r="U90" s="39"/>
      <c r="V90" s="4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41"/>
    </row>
    <row r="91" ht="15.75" customHeight="1">
      <c r="A91" s="31">
        <v>89.0</v>
      </c>
      <c r="B91" s="54"/>
      <c r="C91" s="55"/>
      <c r="D91" s="61"/>
      <c r="E91" s="48"/>
      <c r="F91" s="48"/>
      <c r="G91" s="48"/>
      <c r="H91" s="48"/>
      <c r="I91" s="48"/>
      <c r="J91" s="57"/>
      <c r="K91" s="57"/>
      <c r="L91" s="37">
        <f t="shared" si="2"/>
        <v>0</v>
      </c>
      <c r="M91" s="55">
        <f t="shared" si="4"/>
        <v>107934.73</v>
      </c>
      <c r="N91" s="58">
        <f t="shared" si="3"/>
        <v>1212.749775</v>
      </c>
      <c r="O91" s="59"/>
      <c r="P91" s="48"/>
      <c r="Q91" s="48"/>
      <c r="R91" s="39"/>
      <c r="S91" s="39"/>
      <c r="T91" s="39"/>
      <c r="U91" s="39"/>
      <c r="V91" s="4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41"/>
    </row>
    <row r="92" ht="15.75" customHeight="1">
      <c r="A92" s="31">
        <v>90.0</v>
      </c>
      <c r="B92" s="54"/>
      <c r="C92" s="55"/>
      <c r="D92" s="56"/>
      <c r="E92" s="48"/>
      <c r="F92" s="48"/>
      <c r="G92" s="48"/>
      <c r="H92" s="48"/>
      <c r="I92" s="48"/>
      <c r="J92" s="57"/>
      <c r="K92" s="57"/>
      <c r="L92" s="37">
        <f t="shared" si="2"/>
        <v>0</v>
      </c>
      <c r="M92" s="55">
        <f t="shared" si="4"/>
        <v>107934.73</v>
      </c>
      <c r="N92" s="58">
        <f t="shared" si="3"/>
        <v>1199.274778</v>
      </c>
      <c r="O92" s="59"/>
      <c r="P92" s="48"/>
      <c r="Q92" s="48"/>
      <c r="R92" s="39"/>
      <c r="S92" s="39"/>
      <c r="T92" s="39"/>
      <c r="U92" s="39"/>
      <c r="V92" s="4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41"/>
    </row>
    <row r="93" ht="15.75" customHeight="1">
      <c r="A93" s="31">
        <v>91.0</v>
      </c>
      <c r="B93" s="54"/>
      <c r="C93" s="55"/>
      <c r="D93" s="56"/>
      <c r="E93" s="48"/>
      <c r="F93" s="48"/>
      <c r="G93" s="48"/>
      <c r="H93" s="48"/>
      <c r="I93" s="48"/>
      <c r="J93" s="57"/>
      <c r="K93" s="57"/>
      <c r="L93" s="37">
        <f t="shared" si="2"/>
        <v>0</v>
      </c>
      <c r="M93" s="55">
        <f t="shared" si="4"/>
        <v>107934.73</v>
      </c>
      <c r="N93" s="58">
        <f t="shared" si="3"/>
        <v>1186.095934</v>
      </c>
      <c r="O93" s="59"/>
      <c r="P93" s="48"/>
      <c r="Q93" s="48"/>
      <c r="R93" s="39"/>
      <c r="S93" s="39"/>
      <c r="T93" s="39"/>
      <c r="U93" s="39"/>
      <c r="V93" s="4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41"/>
    </row>
    <row r="94" ht="15.75" customHeight="1">
      <c r="A94" s="31">
        <v>92.0</v>
      </c>
      <c r="B94" s="54"/>
      <c r="C94" s="55"/>
      <c r="D94" s="56"/>
      <c r="E94" s="48"/>
      <c r="F94" s="48"/>
      <c r="G94" s="48"/>
      <c r="H94" s="48"/>
      <c r="I94" s="48"/>
      <c r="J94" s="57"/>
      <c r="K94" s="57"/>
      <c r="L94" s="37">
        <f t="shared" si="2"/>
        <v>0</v>
      </c>
      <c r="M94" s="55">
        <f t="shared" si="4"/>
        <v>107934.73</v>
      </c>
      <c r="N94" s="58">
        <f t="shared" si="3"/>
        <v>1173.203587</v>
      </c>
      <c r="O94" s="59"/>
      <c r="P94" s="48"/>
      <c r="Q94" s="48"/>
      <c r="R94" s="39"/>
      <c r="S94" s="39"/>
      <c r="T94" s="39"/>
      <c r="U94" s="39"/>
      <c r="V94" s="4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41"/>
    </row>
    <row r="95" ht="15.75" customHeight="1">
      <c r="A95" s="31">
        <v>93.0</v>
      </c>
      <c r="B95" s="54"/>
      <c r="C95" s="55"/>
      <c r="D95" s="56"/>
      <c r="E95" s="48"/>
      <c r="F95" s="48"/>
      <c r="G95" s="48"/>
      <c r="H95" s="48"/>
      <c r="I95" s="48"/>
      <c r="J95" s="57"/>
      <c r="K95" s="57"/>
      <c r="L95" s="37">
        <f t="shared" si="2"/>
        <v>0</v>
      </c>
      <c r="M95" s="55">
        <f t="shared" si="4"/>
        <v>107934.73</v>
      </c>
      <c r="N95" s="58">
        <f t="shared" si="3"/>
        <v>1160.588495</v>
      </c>
      <c r="O95" s="59"/>
      <c r="P95" s="48"/>
      <c r="Q95" s="48"/>
      <c r="R95" s="39"/>
      <c r="S95" s="39"/>
      <c r="T95" s="39"/>
      <c r="U95" s="39"/>
      <c r="V95" s="4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41"/>
    </row>
    <row r="96" ht="15.75" customHeight="1">
      <c r="A96" s="31">
        <v>94.0</v>
      </c>
      <c r="B96" s="54"/>
      <c r="C96" s="55"/>
      <c r="D96" s="56"/>
      <c r="E96" s="48"/>
      <c r="F96" s="48"/>
      <c r="G96" s="48"/>
      <c r="H96" s="48"/>
      <c r="I96" s="48"/>
      <c r="J96" s="57"/>
      <c r="K96" s="57"/>
      <c r="L96" s="37">
        <f t="shared" si="2"/>
        <v>0</v>
      </c>
      <c r="M96" s="55">
        <f t="shared" si="4"/>
        <v>107934.73</v>
      </c>
      <c r="N96" s="58">
        <f t="shared" si="3"/>
        <v>1148.241809</v>
      </c>
      <c r="O96" s="59"/>
      <c r="P96" s="48"/>
      <c r="Q96" s="48"/>
      <c r="R96" s="39"/>
      <c r="S96" s="39"/>
      <c r="T96" s="39"/>
      <c r="U96" s="39"/>
      <c r="V96" s="4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41"/>
    </row>
    <row r="97" ht="15.75" customHeight="1">
      <c r="A97" s="31">
        <v>95.0</v>
      </c>
      <c r="B97" s="54"/>
      <c r="C97" s="55"/>
      <c r="D97" s="56"/>
      <c r="E97" s="48"/>
      <c r="F97" s="48"/>
      <c r="G97" s="48"/>
      <c r="H97" s="48"/>
      <c r="I97" s="48"/>
      <c r="J97" s="57"/>
      <c r="K97" s="57"/>
      <c r="L97" s="37">
        <f t="shared" si="2"/>
        <v>0</v>
      </c>
      <c r="M97" s="55">
        <f t="shared" si="4"/>
        <v>107934.73</v>
      </c>
      <c r="N97" s="58">
        <f t="shared" si="3"/>
        <v>1136.155053</v>
      </c>
      <c r="O97" s="59"/>
      <c r="P97" s="48"/>
      <c r="Q97" s="48"/>
      <c r="R97" s="39"/>
      <c r="S97" s="39"/>
      <c r="T97" s="39"/>
      <c r="U97" s="39"/>
      <c r="V97" s="4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41"/>
    </row>
    <row r="98" ht="15.75" customHeight="1">
      <c r="A98" s="31">
        <v>96.0</v>
      </c>
      <c r="B98" s="54"/>
      <c r="C98" s="65"/>
      <c r="D98" s="66"/>
      <c r="E98" s="67"/>
      <c r="F98" s="67"/>
      <c r="G98" s="67"/>
      <c r="H98" s="67"/>
      <c r="I98" s="67"/>
      <c r="J98" s="68"/>
      <c r="K98" s="68"/>
      <c r="L98" s="37">
        <f t="shared" si="2"/>
        <v>0</v>
      </c>
      <c r="M98" s="55">
        <f t="shared" si="4"/>
        <v>107934.73</v>
      </c>
      <c r="N98" s="58">
        <f t="shared" si="3"/>
        <v>1124.320104</v>
      </c>
      <c r="O98" s="69"/>
      <c r="P98" s="67"/>
      <c r="Q98" s="67"/>
      <c r="R98" s="70"/>
      <c r="S98" s="70"/>
      <c r="T98" s="70"/>
      <c r="U98" s="70"/>
      <c r="V98" s="4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41"/>
    </row>
    <row r="99" ht="15.75" customHeight="1">
      <c r="A99" s="31">
        <v>97.0</v>
      </c>
      <c r="B99" s="54"/>
      <c r="C99" s="65"/>
      <c r="D99" s="66"/>
      <c r="E99" s="67"/>
      <c r="F99" s="67"/>
      <c r="G99" s="67"/>
      <c r="H99" s="67"/>
      <c r="I99" s="67"/>
      <c r="J99" s="68"/>
      <c r="K99" s="68"/>
      <c r="L99" s="37">
        <f t="shared" si="2"/>
        <v>0</v>
      </c>
      <c r="M99" s="55">
        <f t="shared" si="4"/>
        <v>107934.73</v>
      </c>
      <c r="N99" s="58">
        <f t="shared" si="3"/>
        <v>1112.729175</v>
      </c>
      <c r="O99" s="69"/>
      <c r="P99" s="67"/>
      <c r="Q99" s="67"/>
      <c r="R99" s="70"/>
      <c r="S99" s="70"/>
      <c r="T99" s="70"/>
      <c r="U99" s="70"/>
      <c r="V99" s="4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41"/>
    </row>
    <row r="100" ht="15.75" customHeight="1">
      <c r="A100" s="31">
        <v>98.0</v>
      </c>
      <c r="B100" s="54"/>
      <c r="C100" s="65"/>
      <c r="D100" s="66"/>
      <c r="E100" s="67"/>
      <c r="F100" s="67"/>
      <c r="G100" s="67"/>
      <c r="H100" s="67"/>
      <c r="I100" s="67"/>
      <c r="J100" s="68"/>
      <c r="K100" s="68"/>
      <c r="L100" s="37">
        <f t="shared" si="2"/>
        <v>0</v>
      </c>
      <c r="M100" s="55">
        <f t="shared" si="4"/>
        <v>107934.73</v>
      </c>
      <c r="N100" s="58">
        <f t="shared" si="3"/>
        <v>1101.374796</v>
      </c>
      <c r="O100" s="69"/>
      <c r="P100" s="67"/>
      <c r="Q100" s="67"/>
      <c r="R100" s="70"/>
      <c r="S100" s="70"/>
      <c r="T100" s="70"/>
      <c r="U100" s="70"/>
      <c r="V100" s="4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41"/>
    </row>
    <row r="101" ht="15.75" customHeight="1">
      <c r="A101" s="31">
        <v>99.0</v>
      </c>
      <c r="B101" s="54"/>
      <c r="C101" s="65"/>
      <c r="D101" s="66"/>
      <c r="E101" s="67"/>
      <c r="F101" s="67"/>
      <c r="G101" s="67"/>
      <c r="H101" s="67"/>
      <c r="I101" s="67"/>
      <c r="J101" s="68"/>
      <c r="K101" s="68"/>
      <c r="L101" s="37">
        <f t="shared" si="2"/>
        <v>0</v>
      </c>
      <c r="M101" s="55">
        <f t="shared" si="4"/>
        <v>107934.73</v>
      </c>
      <c r="N101" s="58">
        <f t="shared" si="3"/>
        <v>1090.249798</v>
      </c>
      <c r="O101" s="69"/>
      <c r="P101" s="67"/>
      <c r="Q101" s="67"/>
      <c r="R101" s="70"/>
      <c r="S101" s="70"/>
      <c r="T101" s="70"/>
      <c r="U101" s="70"/>
      <c r="V101" s="4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41"/>
    </row>
    <row r="102" ht="15.75" customHeight="1">
      <c r="A102" s="31">
        <v>100.0</v>
      </c>
      <c r="B102" s="54"/>
      <c r="C102" s="65"/>
      <c r="D102" s="66"/>
      <c r="E102" s="67"/>
      <c r="F102" s="67"/>
      <c r="G102" s="67"/>
      <c r="H102" s="67"/>
      <c r="I102" s="67"/>
      <c r="J102" s="68"/>
      <c r="K102" s="68"/>
      <c r="L102" s="37">
        <f t="shared" si="2"/>
        <v>0</v>
      </c>
      <c r="M102" s="55">
        <f t="shared" si="4"/>
        <v>107934.73</v>
      </c>
      <c r="N102" s="58">
        <f t="shared" si="3"/>
        <v>1079.3473</v>
      </c>
      <c r="O102" s="69"/>
      <c r="P102" s="67"/>
      <c r="Q102" s="67"/>
      <c r="R102" s="70"/>
      <c r="S102" s="70"/>
      <c r="T102" s="70"/>
      <c r="U102" s="70"/>
      <c r="V102" s="4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41"/>
    </row>
    <row r="103" ht="15.75" customHeight="1">
      <c r="A103" s="31">
        <v>101.0</v>
      </c>
      <c r="B103" s="54"/>
      <c r="C103" s="65"/>
      <c r="D103" s="66"/>
      <c r="E103" s="67"/>
      <c r="F103" s="67"/>
      <c r="G103" s="67"/>
      <c r="H103" s="67"/>
      <c r="I103" s="67"/>
      <c r="J103" s="68"/>
      <c r="K103" s="68"/>
      <c r="L103" s="37">
        <f t="shared" si="2"/>
        <v>0</v>
      </c>
      <c r="M103" s="55">
        <f t="shared" si="4"/>
        <v>107934.73</v>
      </c>
      <c r="N103" s="58">
        <f t="shared" si="3"/>
        <v>1068.660693</v>
      </c>
      <c r="O103" s="69"/>
      <c r="P103" s="67"/>
      <c r="Q103" s="67"/>
      <c r="R103" s="70"/>
      <c r="S103" s="70"/>
      <c r="T103" s="70"/>
      <c r="U103" s="70"/>
      <c r="V103" s="4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41"/>
    </row>
    <row r="104" ht="15.75" customHeight="1">
      <c r="A104" s="31">
        <v>102.0</v>
      </c>
      <c r="B104" s="54"/>
      <c r="C104" s="65"/>
      <c r="D104" s="66"/>
      <c r="E104" s="67"/>
      <c r="F104" s="67"/>
      <c r="G104" s="67"/>
      <c r="H104" s="67"/>
      <c r="I104" s="67"/>
      <c r="J104" s="68"/>
      <c r="K104" s="68"/>
      <c r="L104" s="37">
        <f t="shared" si="2"/>
        <v>0</v>
      </c>
      <c r="M104" s="55">
        <f t="shared" si="4"/>
        <v>107934.73</v>
      </c>
      <c r="N104" s="58">
        <f t="shared" si="3"/>
        <v>1058.183627</v>
      </c>
      <c r="O104" s="69"/>
      <c r="P104" s="67"/>
      <c r="Q104" s="67"/>
      <c r="R104" s="70"/>
      <c r="S104" s="70"/>
      <c r="T104" s="70"/>
      <c r="U104" s="70"/>
      <c r="V104" s="4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41"/>
    </row>
    <row r="105" ht="15.75" customHeight="1">
      <c r="A105" s="31">
        <v>103.0</v>
      </c>
      <c r="B105" s="54"/>
      <c r="C105" s="65"/>
      <c r="D105" s="66"/>
      <c r="E105" s="67"/>
      <c r="F105" s="67"/>
      <c r="G105" s="67"/>
      <c r="H105" s="67"/>
      <c r="I105" s="67"/>
      <c r="J105" s="68"/>
      <c r="K105" s="68"/>
      <c r="L105" s="37">
        <f t="shared" si="2"/>
        <v>0</v>
      </c>
      <c r="M105" s="55">
        <f t="shared" si="4"/>
        <v>107934.73</v>
      </c>
      <c r="N105" s="58">
        <f t="shared" si="3"/>
        <v>1047.91</v>
      </c>
      <c r="O105" s="69"/>
      <c r="P105" s="67"/>
      <c r="Q105" s="67"/>
      <c r="R105" s="70"/>
      <c r="S105" s="70"/>
      <c r="T105" s="70"/>
      <c r="U105" s="70"/>
      <c r="V105" s="4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41"/>
    </row>
    <row r="106" ht="15.75" customHeight="1">
      <c r="A106" s="31">
        <v>104.0</v>
      </c>
      <c r="B106" s="54"/>
      <c r="C106" s="65"/>
      <c r="D106" s="66"/>
      <c r="E106" s="67"/>
      <c r="F106" s="67"/>
      <c r="G106" s="67"/>
      <c r="H106" s="67"/>
      <c r="I106" s="67"/>
      <c r="J106" s="68"/>
      <c r="K106" s="68"/>
      <c r="L106" s="37">
        <f t="shared" si="2"/>
        <v>0</v>
      </c>
      <c r="M106" s="55">
        <f t="shared" si="4"/>
        <v>107934.73</v>
      </c>
      <c r="N106" s="58">
        <f t="shared" si="3"/>
        <v>1037.833942</v>
      </c>
      <c r="O106" s="69"/>
      <c r="P106" s="67"/>
      <c r="Q106" s="67"/>
      <c r="R106" s="70"/>
      <c r="S106" s="70"/>
      <c r="T106" s="70"/>
      <c r="U106" s="70"/>
      <c r="V106" s="4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41"/>
    </row>
    <row r="107" ht="15.75" customHeight="1">
      <c r="A107" s="31">
        <v>105.0</v>
      </c>
      <c r="B107" s="54"/>
      <c r="C107" s="65"/>
      <c r="D107" s="66"/>
      <c r="E107" s="67"/>
      <c r="F107" s="67"/>
      <c r="G107" s="67"/>
      <c r="H107" s="67"/>
      <c r="I107" s="67"/>
      <c r="J107" s="68"/>
      <c r="K107" s="68"/>
      <c r="L107" s="37">
        <f t="shared" si="2"/>
        <v>0</v>
      </c>
      <c r="M107" s="55">
        <f t="shared" si="4"/>
        <v>107934.73</v>
      </c>
      <c r="N107" s="58">
        <f t="shared" si="3"/>
        <v>1027.94981</v>
      </c>
      <c r="O107" s="69"/>
      <c r="P107" s="67"/>
      <c r="Q107" s="67"/>
      <c r="R107" s="70"/>
      <c r="S107" s="70"/>
      <c r="T107" s="70"/>
      <c r="U107" s="70"/>
      <c r="V107" s="4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41"/>
    </row>
    <row r="108" ht="15.75" customHeight="1">
      <c r="A108" s="31">
        <v>106.0</v>
      </c>
      <c r="B108" s="54"/>
      <c r="C108" s="65"/>
      <c r="D108" s="66"/>
      <c r="E108" s="67"/>
      <c r="F108" s="67"/>
      <c r="G108" s="67"/>
      <c r="H108" s="67"/>
      <c r="I108" s="67"/>
      <c r="J108" s="68"/>
      <c r="K108" s="68"/>
      <c r="L108" s="37">
        <f t="shared" si="2"/>
        <v>0</v>
      </c>
      <c r="M108" s="55">
        <f t="shared" si="4"/>
        <v>107934.73</v>
      </c>
      <c r="N108" s="58">
        <f t="shared" si="3"/>
        <v>1018.25217</v>
      </c>
      <c r="O108" s="69"/>
      <c r="P108" s="67"/>
      <c r="Q108" s="67"/>
      <c r="R108" s="70"/>
      <c r="S108" s="70"/>
      <c r="T108" s="70"/>
      <c r="U108" s="70"/>
      <c r="V108" s="4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41"/>
    </row>
    <row r="109" ht="15.75" customHeight="1">
      <c r="A109" s="31">
        <v>107.0</v>
      </c>
      <c r="B109" s="54"/>
      <c r="C109" s="65"/>
      <c r="D109" s="66"/>
      <c r="E109" s="67"/>
      <c r="F109" s="67"/>
      <c r="G109" s="67"/>
      <c r="H109" s="67"/>
      <c r="I109" s="67"/>
      <c r="J109" s="68"/>
      <c r="K109" s="68"/>
      <c r="L109" s="37">
        <f t="shared" si="2"/>
        <v>0</v>
      </c>
      <c r="M109" s="55">
        <f t="shared" si="4"/>
        <v>107934.73</v>
      </c>
      <c r="N109" s="58">
        <f t="shared" si="3"/>
        <v>1008.735794</v>
      </c>
      <c r="O109" s="69"/>
      <c r="P109" s="67"/>
      <c r="Q109" s="67"/>
      <c r="R109" s="70"/>
      <c r="S109" s="70"/>
      <c r="T109" s="70"/>
      <c r="U109" s="70"/>
      <c r="V109" s="4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41"/>
    </row>
    <row r="110" ht="15.75" customHeight="1">
      <c r="A110" s="31">
        <v>108.0</v>
      </c>
      <c r="B110" s="54"/>
      <c r="C110" s="65"/>
      <c r="D110" s="66"/>
      <c r="E110" s="67"/>
      <c r="F110" s="67"/>
      <c r="G110" s="67"/>
      <c r="H110" s="67"/>
      <c r="I110" s="67"/>
      <c r="J110" s="68"/>
      <c r="K110" s="68"/>
      <c r="L110" s="37">
        <f t="shared" si="2"/>
        <v>0</v>
      </c>
      <c r="M110" s="55">
        <f t="shared" si="4"/>
        <v>107934.73</v>
      </c>
      <c r="N110" s="58">
        <f t="shared" si="3"/>
        <v>999.3956481</v>
      </c>
      <c r="O110" s="69"/>
      <c r="P110" s="67"/>
      <c r="Q110" s="67"/>
      <c r="R110" s="70"/>
      <c r="S110" s="70"/>
      <c r="T110" s="70"/>
      <c r="U110" s="70"/>
      <c r="V110" s="4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41"/>
    </row>
    <row r="111" ht="15.75" customHeight="1">
      <c r="A111" s="31">
        <v>109.0</v>
      </c>
      <c r="B111" s="54"/>
      <c r="C111" s="65"/>
      <c r="D111" s="66"/>
      <c r="E111" s="67"/>
      <c r="F111" s="67"/>
      <c r="G111" s="67"/>
      <c r="H111" s="67"/>
      <c r="I111" s="67"/>
      <c r="J111" s="68"/>
      <c r="K111" s="68"/>
      <c r="L111" s="37">
        <f t="shared" si="2"/>
        <v>0</v>
      </c>
      <c r="M111" s="55">
        <f t="shared" si="4"/>
        <v>107934.73</v>
      </c>
      <c r="N111" s="58">
        <f t="shared" si="3"/>
        <v>990.2268807</v>
      </c>
      <c r="O111" s="69"/>
      <c r="P111" s="67"/>
      <c r="Q111" s="67"/>
      <c r="R111" s="70"/>
      <c r="S111" s="70"/>
      <c r="T111" s="70"/>
      <c r="U111" s="70"/>
      <c r="V111" s="4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41"/>
    </row>
    <row r="112" ht="15.75" customHeight="1">
      <c r="A112" s="31">
        <v>110.0</v>
      </c>
      <c r="B112" s="54"/>
      <c r="C112" s="65"/>
      <c r="D112" s="66"/>
      <c r="E112" s="67"/>
      <c r="F112" s="67"/>
      <c r="G112" s="67"/>
      <c r="H112" s="67"/>
      <c r="I112" s="67"/>
      <c r="J112" s="68"/>
      <c r="K112" s="68"/>
      <c r="L112" s="37">
        <f t="shared" si="2"/>
        <v>0</v>
      </c>
      <c r="M112" s="55">
        <f t="shared" si="4"/>
        <v>107934.73</v>
      </c>
      <c r="N112" s="58">
        <f t="shared" si="3"/>
        <v>981.2248182</v>
      </c>
      <c r="O112" s="69"/>
      <c r="P112" s="67"/>
      <c r="Q112" s="67"/>
      <c r="R112" s="70"/>
      <c r="S112" s="70"/>
      <c r="T112" s="70"/>
      <c r="U112" s="70"/>
      <c r="V112" s="4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41"/>
    </row>
    <row r="113" ht="15.0" customHeight="1">
      <c r="A113" s="31">
        <v>111.0</v>
      </c>
      <c r="B113" s="54"/>
      <c r="C113" s="65"/>
      <c r="D113" s="66"/>
      <c r="E113" s="67"/>
      <c r="F113" s="67"/>
      <c r="G113" s="67"/>
      <c r="H113" s="67"/>
      <c r="I113" s="67"/>
      <c r="J113" s="68"/>
      <c r="K113" s="68"/>
      <c r="L113" s="37">
        <f t="shared" si="2"/>
        <v>0</v>
      </c>
      <c r="M113" s="55">
        <f t="shared" si="4"/>
        <v>107934.73</v>
      </c>
      <c r="N113" s="58">
        <f t="shared" si="3"/>
        <v>972.384955</v>
      </c>
      <c r="O113" s="69"/>
      <c r="P113" s="67"/>
      <c r="Q113" s="67"/>
      <c r="R113" s="70"/>
      <c r="S113" s="70"/>
      <c r="T113" s="70"/>
      <c r="U113" s="70"/>
      <c r="V113" s="4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41"/>
    </row>
    <row r="114" ht="15.75" customHeight="1">
      <c r="A114" s="31">
        <v>112.0</v>
      </c>
      <c r="B114" s="54"/>
      <c r="C114" s="65"/>
      <c r="D114" s="66"/>
      <c r="E114" s="67"/>
      <c r="F114" s="67"/>
      <c r="G114" s="67"/>
      <c r="H114" s="67"/>
      <c r="I114" s="67"/>
      <c r="J114" s="68"/>
      <c r="K114" s="68"/>
      <c r="L114" s="37">
        <f t="shared" si="2"/>
        <v>0</v>
      </c>
      <c r="M114" s="55">
        <f t="shared" si="4"/>
        <v>107934.73</v>
      </c>
      <c r="N114" s="58">
        <f t="shared" si="3"/>
        <v>963.7029464</v>
      </c>
      <c r="O114" s="69"/>
      <c r="P114" s="67"/>
      <c r="Q114" s="67"/>
      <c r="R114" s="70"/>
      <c r="S114" s="70"/>
      <c r="T114" s="70"/>
      <c r="U114" s="70"/>
      <c r="V114" s="4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41"/>
    </row>
    <row r="115" ht="15.75" customHeight="1">
      <c r="A115" s="31">
        <v>113.0</v>
      </c>
      <c r="B115" s="54"/>
      <c r="C115" s="65"/>
      <c r="D115" s="66"/>
      <c r="E115" s="67"/>
      <c r="F115" s="67"/>
      <c r="G115" s="67"/>
      <c r="H115" s="67"/>
      <c r="I115" s="67"/>
      <c r="J115" s="68"/>
      <c r="K115" s="68"/>
      <c r="L115" s="37">
        <f t="shared" si="2"/>
        <v>0</v>
      </c>
      <c r="M115" s="55">
        <f t="shared" si="4"/>
        <v>107934.73</v>
      </c>
      <c r="N115" s="58">
        <f t="shared" si="3"/>
        <v>955.1746018</v>
      </c>
      <c r="O115" s="69"/>
      <c r="P115" s="67"/>
      <c r="Q115" s="67"/>
      <c r="R115" s="70"/>
      <c r="S115" s="70"/>
      <c r="T115" s="70"/>
      <c r="U115" s="70"/>
      <c r="V115" s="4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41"/>
    </row>
    <row r="116" ht="15.75" customHeight="1">
      <c r="A116" s="31">
        <v>114.0</v>
      </c>
      <c r="B116" s="71"/>
      <c r="C116" s="65"/>
      <c r="D116" s="66"/>
      <c r="E116" s="67"/>
      <c r="F116" s="67"/>
      <c r="G116" s="67"/>
      <c r="H116" s="67"/>
      <c r="I116" s="67"/>
      <c r="J116" s="68"/>
      <c r="K116" s="68"/>
      <c r="L116" s="37">
        <f t="shared" si="2"/>
        <v>0</v>
      </c>
      <c r="M116" s="55">
        <f t="shared" si="4"/>
        <v>107934.73</v>
      </c>
      <c r="N116" s="58">
        <f t="shared" si="3"/>
        <v>946.7958772</v>
      </c>
      <c r="O116" s="69"/>
      <c r="P116" s="67"/>
      <c r="Q116" s="67"/>
      <c r="R116" s="70"/>
      <c r="S116" s="70"/>
      <c r="T116" s="70"/>
      <c r="U116" s="70"/>
      <c r="V116" s="4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41"/>
    </row>
    <row r="117" ht="15.75" customHeight="1">
      <c r="A117" s="31">
        <v>115.0</v>
      </c>
      <c r="B117" s="71"/>
      <c r="C117" s="65"/>
      <c r="D117" s="66"/>
      <c r="E117" s="67"/>
      <c r="F117" s="67"/>
      <c r="G117" s="67"/>
      <c r="H117" s="67"/>
      <c r="I117" s="67"/>
      <c r="J117" s="68"/>
      <c r="K117" s="68"/>
      <c r="L117" s="37">
        <f t="shared" si="2"/>
        <v>0</v>
      </c>
      <c r="M117" s="55">
        <f t="shared" si="4"/>
        <v>107934.73</v>
      </c>
      <c r="N117" s="58">
        <f t="shared" si="3"/>
        <v>938.5628696</v>
      </c>
      <c r="O117" s="69"/>
      <c r="P117" s="67"/>
      <c r="Q117" s="67"/>
      <c r="R117" s="70"/>
      <c r="S117" s="70"/>
      <c r="T117" s="70"/>
      <c r="U117" s="70"/>
      <c r="V117" s="4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41"/>
    </row>
    <row r="118" ht="15.75" customHeight="1">
      <c r="A118" s="31">
        <v>116.0</v>
      </c>
      <c r="B118" s="71"/>
      <c r="C118" s="65"/>
      <c r="D118" s="66"/>
      <c r="E118" s="67"/>
      <c r="F118" s="67"/>
      <c r="G118" s="67"/>
      <c r="H118" s="67"/>
      <c r="I118" s="67"/>
      <c r="J118" s="68"/>
      <c r="K118" s="68"/>
      <c r="L118" s="37">
        <f t="shared" si="2"/>
        <v>0</v>
      </c>
      <c r="M118" s="55">
        <f t="shared" si="4"/>
        <v>107934.73</v>
      </c>
      <c r="N118" s="58">
        <f t="shared" si="3"/>
        <v>930.4718103</v>
      </c>
      <c r="O118" s="69"/>
      <c r="P118" s="67"/>
      <c r="Q118" s="67"/>
      <c r="R118" s="70"/>
      <c r="S118" s="70"/>
      <c r="T118" s="70"/>
      <c r="U118" s="70"/>
      <c r="V118" s="4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41"/>
    </row>
    <row r="119" ht="15.75" customHeight="1">
      <c r="A119" s="31">
        <v>117.0</v>
      </c>
      <c r="B119" s="71"/>
      <c r="C119" s="72"/>
      <c r="D119" s="73"/>
      <c r="E119" s="74"/>
      <c r="F119" s="74"/>
      <c r="G119" s="74"/>
      <c r="H119" s="74"/>
      <c r="I119" s="74"/>
      <c r="J119" s="75"/>
      <c r="K119" s="75"/>
      <c r="L119" s="37">
        <f t="shared" si="2"/>
        <v>0</v>
      </c>
      <c r="M119" s="55">
        <f t="shared" si="4"/>
        <v>107934.73</v>
      </c>
      <c r="N119" s="58">
        <f t="shared" si="3"/>
        <v>922.5190598</v>
      </c>
      <c r="O119" s="76"/>
      <c r="P119" s="74"/>
      <c r="Q119" s="67"/>
      <c r="R119" s="70"/>
      <c r="S119" s="70"/>
      <c r="T119" s="70"/>
      <c r="U119" s="70"/>
      <c r="V119" s="4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41"/>
    </row>
    <row r="120" ht="15.75" customHeight="1">
      <c r="A120" s="31">
        <v>118.0</v>
      </c>
      <c r="B120" s="71"/>
      <c r="C120" s="65"/>
      <c r="D120" s="66"/>
      <c r="E120" s="67"/>
      <c r="F120" s="67"/>
      <c r="G120" s="67"/>
      <c r="H120" s="67"/>
      <c r="I120" s="67"/>
      <c r="J120" s="68"/>
      <c r="K120" s="68"/>
      <c r="L120" s="37">
        <f t="shared" si="2"/>
        <v>0</v>
      </c>
      <c r="M120" s="55">
        <f t="shared" si="4"/>
        <v>107934.73</v>
      </c>
      <c r="N120" s="58">
        <f t="shared" si="3"/>
        <v>914.7011017</v>
      </c>
      <c r="O120" s="69"/>
      <c r="P120" s="67"/>
      <c r="Q120" s="67"/>
      <c r="R120" s="77"/>
      <c r="S120" s="77"/>
      <c r="T120" s="77"/>
      <c r="U120" s="77"/>
      <c r="V120" s="78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41"/>
    </row>
    <row r="121" ht="15.75" customHeight="1">
      <c r="A121" s="31">
        <v>119.0</v>
      </c>
      <c r="B121" s="71"/>
      <c r="C121" s="65"/>
      <c r="D121" s="66"/>
      <c r="E121" s="67"/>
      <c r="F121" s="67"/>
      <c r="G121" s="67"/>
      <c r="H121" s="67"/>
      <c r="I121" s="67"/>
      <c r="J121" s="68"/>
      <c r="K121" s="68"/>
      <c r="L121" s="37">
        <f t="shared" si="2"/>
        <v>0</v>
      </c>
      <c r="M121" s="55">
        <f t="shared" si="4"/>
        <v>107934.73</v>
      </c>
      <c r="N121" s="58">
        <f t="shared" si="3"/>
        <v>907.0145378</v>
      </c>
      <c r="O121" s="69"/>
      <c r="P121" s="67"/>
      <c r="Q121" s="67"/>
      <c r="R121" s="77"/>
      <c r="S121" s="77"/>
      <c r="T121" s="77"/>
      <c r="U121" s="77"/>
      <c r="V121" s="78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41"/>
    </row>
    <row r="122" ht="15.75" customHeight="1">
      <c r="A122" s="31">
        <v>120.0</v>
      </c>
      <c r="B122" s="71"/>
      <c r="C122" s="65"/>
      <c r="D122" s="66"/>
      <c r="E122" s="67"/>
      <c r="F122" s="67"/>
      <c r="G122" s="67"/>
      <c r="H122" s="67"/>
      <c r="I122" s="67"/>
      <c r="J122" s="68"/>
      <c r="K122" s="68"/>
      <c r="L122" s="37">
        <f t="shared" si="2"/>
        <v>0</v>
      </c>
      <c r="M122" s="55">
        <f t="shared" si="4"/>
        <v>107934.73</v>
      </c>
      <c r="N122" s="58">
        <f t="shared" si="3"/>
        <v>899.4560833</v>
      </c>
      <c r="O122" s="69"/>
      <c r="P122" s="67"/>
      <c r="Q122" s="67"/>
      <c r="R122" s="77"/>
      <c r="S122" s="77"/>
      <c r="T122" s="77"/>
      <c r="U122" s="77"/>
      <c r="V122" s="78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41"/>
    </row>
    <row r="123" ht="15.75" customHeight="1">
      <c r="A123" s="31">
        <v>121.0</v>
      </c>
      <c r="B123" s="71"/>
      <c r="C123" s="65"/>
      <c r="D123" s="66"/>
      <c r="E123" s="67"/>
      <c r="F123" s="67"/>
      <c r="G123" s="67"/>
      <c r="H123" s="67"/>
      <c r="I123" s="67"/>
      <c r="J123" s="68"/>
      <c r="K123" s="68"/>
      <c r="L123" s="37">
        <f t="shared" si="2"/>
        <v>0</v>
      </c>
      <c r="M123" s="55">
        <f t="shared" si="4"/>
        <v>107934.73</v>
      </c>
      <c r="N123" s="58">
        <f t="shared" si="3"/>
        <v>892.022562</v>
      </c>
      <c r="O123" s="69"/>
      <c r="P123" s="67"/>
      <c r="Q123" s="67"/>
      <c r="R123" s="77"/>
      <c r="S123" s="77"/>
      <c r="T123" s="77"/>
      <c r="U123" s="77"/>
      <c r="V123" s="78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41"/>
    </row>
    <row r="124" ht="15.75" customHeight="1">
      <c r="A124" s="31">
        <v>122.0</v>
      </c>
      <c r="B124" s="71"/>
      <c r="C124" s="65"/>
      <c r="D124" s="66"/>
      <c r="E124" s="67"/>
      <c r="F124" s="67"/>
      <c r="G124" s="67"/>
      <c r="H124" s="67"/>
      <c r="I124" s="67"/>
      <c r="J124" s="68"/>
      <c r="K124" s="68"/>
      <c r="L124" s="37">
        <f t="shared" si="2"/>
        <v>0</v>
      </c>
      <c r="M124" s="55">
        <f t="shared" si="4"/>
        <v>107934.73</v>
      </c>
      <c r="N124" s="58">
        <f t="shared" si="3"/>
        <v>884.7109016</v>
      </c>
      <c r="O124" s="69"/>
      <c r="P124" s="67"/>
      <c r="Q124" s="67"/>
      <c r="R124" s="77"/>
      <c r="S124" s="77"/>
      <c r="T124" s="77"/>
      <c r="U124" s="77"/>
      <c r="V124" s="78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41"/>
    </row>
    <row r="125" ht="15.75" customHeight="1">
      <c r="A125" s="31">
        <v>123.0</v>
      </c>
      <c r="B125" s="71"/>
      <c r="C125" s="65"/>
      <c r="D125" s="66"/>
      <c r="E125" s="67"/>
      <c r="F125" s="67"/>
      <c r="G125" s="67"/>
      <c r="H125" s="67"/>
      <c r="I125" s="67"/>
      <c r="J125" s="68"/>
      <c r="K125" s="68"/>
      <c r="L125" s="37">
        <f t="shared" si="2"/>
        <v>0</v>
      </c>
      <c r="M125" s="55">
        <f t="shared" si="4"/>
        <v>107934.73</v>
      </c>
      <c r="N125" s="58">
        <f t="shared" si="3"/>
        <v>877.5181301</v>
      </c>
      <c r="O125" s="69"/>
      <c r="P125" s="67"/>
      <c r="Q125" s="67"/>
      <c r="R125" s="77"/>
      <c r="S125" s="77"/>
      <c r="T125" s="77"/>
      <c r="U125" s="77"/>
      <c r="V125" s="78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41"/>
    </row>
    <row r="126" ht="15.75" customHeight="1">
      <c r="A126" s="31">
        <v>124.0</v>
      </c>
      <c r="B126" s="79"/>
      <c r="C126" s="65"/>
      <c r="D126" s="66"/>
      <c r="E126" s="67"/>
      <c r="F126" s="67"/>
      <c r="G126" s="67"/>
      <c r="H126" s="67"/>
      <c r="I126" s="67"/>
      <c r="J126" s="68"/>
      <c r="K126" s="68"/>
      <c r="L126" s="37">
        <f t="shared" si="2"/>
        <v>0</v>
      </c>
      <c r="M126" s="55">
        <f t="shared" si="4"/>
        <v>107934.73</v>
      </c>
      <c r="N126" s="58">
        <f t="shared" si="3"/>
        <v>870.441371</v>
      </c>
      <c r="O126" s="69"/>
      <c r="P126" s="67"/>
      <c r="Q126" s="67"/>
      <c r="R126" s="77"/>
      <c r="S126" s="77"/>
      <c r="T126" s="77"/>
      <c r="U126" s="77"/>
      <c r="V126" s="78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41"/>
    </row>
    <row r="127" ht="15.75" customHeight="1">
      <c r="A127" s="31">
        <v>125.0</v>
      </c>
      <c r="B127" s="79"/>
      <c r="C127" s="65"/>
      <c r="D127" s="66"/>
      <c r="E127" s="67"/>
      <c r="F127" s="67"/>
      <c r="G127" s="67"/>
      <c r="H127" s="67"/>
      <c r="I127" s="67"/>
      <c r="J127" s="68"/>
      <c r="K127" s="68"/>
      <c r="L127" s="37">
        <f t="shared" si="2"/>
        <v>0</v>
      </c>
      <c r="M127" s="55">
        <f t="shared" si="4"/>
        <v>107934.73</v>
      </c>
      <c r="N127" s="58">
        <f t="shared" si="3"/>
        <v>863.47784</v>
      </c>
      <c r="O127" s="69"/>
      <c r="P127" s="67"/>
      <c r="Q127" s="67"/>
      <c r="R127" s="77"/>
      <c r="S127" s="77"/>
      <c r="T127" s="77"/>
      <c r="U127" s="77"/>
      <c r="V127" s="78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41"/>
    </row>
    <row r="128" ht="15.75" customHeight="1">
      <c r="A128" s="31">
        <v>126.0</v>
      </c>
      <c r="B128" s="79"/>
      <c r="C128" s="65"/>
      <c r="D128" s="66"/>
      <c r="E128" s="67"/>
      <c r="F128" s="67"/>
      <c r="G128" s="67"/>
      <c r="H128" s="67"/>
      <c r="I128" s="67"/>
      <c r="J128" s="68"/>
      <c r="K128" s="68"/>
      <c r="L128" s="37">
        <f t="shared" si="2"/>
        <v>0</v>
      </c>
      <c r="M128" s="55">
        <f t="shared" si="4"/>
        <v>107934.73</v>
      </c>
      <c r="N128" s="58">
        <f t="shared" si="3"/>
        <v>856.6248413</v>
      </c>
      <c r="O128" s="69"/>
      <c r="P128" s="67"/>
      <c r="Q128" s="67"/>
      <c r="R128" s="77"/>
      <c r="S128" s="77"/>
      <c r="T128" s="77"/>
      <c r="U128" s="77"/>
      <c r="V128" s="78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41"/>
    </row>
    <row r="129" ht="15.75" customHeight="1">
      <c r="A129" s="31">
        <v>127.0</v>
      </c>
      <c r="B129" s="79"/>
      <c r="C129" s="65"/>
      <c r="D129" s="66"/>
      <c r="E129" s="67"/>
      <c r="F129" s="67"/>
      <c r="G129" s="67"/>
      <c r="H129" s="67"/>
      <c r="I129" s="67"/>
      <c r="J129" s="68"/>
      <c r="K129" s="68"/>
      <c r="L129" s="37">
        <f t="shared" si="2"/>
        <v>0</v>
      </c>
      <c r="M129" s="55">
        <f t="shared" si="4"/>
        <v>107934.73</v>
      </c>
      <c r="N129" s="58">
        <f t="shared" si="3"/>
        <v>849.8797638</v>
      </c>
      <c r="O129" s="69"/>
      <c r="P129" s="67"/>
      <c r="Q129" s="67"/>
      <c r="R129" s="77"/>
      <c r="S129" s="77"/>
      <c r="T129" s="77"/>
      <c r="U129" s="77"/>
      <c r="V129" s="78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41"/>
    </row>
    <row r="130" ht="15.75" customHeight="1">
      <c r="A130" s="31">
        <v>128.0</v>
      </c>
      <c r="B130" s="79"/>
      <c r="C130" s="65"/>
      <c r="D130" s="66"/>
      <c r="E130" s="67"/>
      <c r="F130" s="67"/>
      <c r="G130" s="67"/>
      <c r="H130" s="67"/>
      <c r="I130" s="67"/>
      <c r="J130" s="68"/>
      <c r="K130" s="68"/>
      <c r="L130" s="37">
        <f t="shared" si="2"/>
        <v>0</v>
      </c>
      <c r="M130" s="55">
        <f t="shared" si="4"/>
        <v>107934.73</v>
      </c>
      <c r="N130" s="58">
        <f t="shared" si="3"/>
        <v>843.2400781</v>
      </c>
      <c r="O130" s="69"/>
      <c r="P130" s="67"/>
      <c r="Q130" s="67"/>
      <c r="R130" s="77"/>
      <c r="S130" s="77"/>
      <c r="T130" s="77"/>
      <c r="U130" s="77"/>
      <c r="V130" s="7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41"/>
    </row>
    <row r="131" ht="15.75" customHeight="1">
      <c r="A131" s="31">
        <v>129.0</v>
      </c>
      <c r="B131" s="79"/>
      <c r="C131" s="65"/>
      <c r="D131" s="66"/>
      <c r="E131" s="67"/>
      <c r="F131" s="67"/>
      <c r="G131" s="67"/>
      <c r="H131" s="67"/>
      <c r="I131" s="67"/>
      <c r="J131" s="68"/>
      <c r="K131" s="68"/>
      <c r="L131" s="37">
        <f t="shared" si="2"/>
        <v>0</v>
      </c>
      <c r="M131" s="55">
        <f t="shared" si="4"/>
        <v>107934.73</v>
      </c>
      <c r="N131" s="58">
        <f t="shared" si="3"/>
        <v>836.7033333</v>
      </c>
      <c r="O131" s="69"/>
      <c r="P131" s="67"/>
      <c r="Q131" s="67"/>
      <c r="R131" s="77"/>
      <c r="S131" s="77"/>
      <c r="T131" s="77"/>
      <c r="U131" s="77"/>
      <c r="V131" s="7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41"/>
    </row>
    <row r="132" ht="15.75" customHeight="1">
      <c r="A132" s="31">
        <v>130.0</v>
      </c>
      <c r="B132" s="79"/>
      <c r="C132" s="65"/>
      <c r="D132" s="66"/>
      <c r="E132" s="67"/>
      <c r="F132" s="67"/>
      <c r="G132" s="67"/>
      <c r="H132" s="67"/>
      <c r="I132" s="67"/>
      <c r="J132" s="68"/>
      <c r="K132" s="68"/>
      <c r="L132" s="37">
        <f t="shared" si="2"/>
        <v>0</v>
      </c>
      <c r="M132" s="55">
        <f t="shared" si="4"/>
        <v>107934.73</v>
      </c>
      <c r="N132" s="58">
        <f t="shared" si="3"/>
        <v>830.2671538</v>
      </c>
      <c r="O132" s="69"/>
      <c r="P132" s="67"/>
      <c r="Q132" s="67"/>
      <c r="R132" s="77"/>
      <c r="S132" s="77"/>
      <c r="T132" s="77"/>
      <c r="U132" s="77"/>
      <c r="V132" s="78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41"/>
    </row>
    <row r="133" ht="15.75" customHeight="1">
      <c r="A133" s="31">
        <v>131.0</v>
      </c>
      <c r="B133" s="71"/>
      <c r="C133" s="65"/>
      <c r="D133" s="66"/>
      <c r="E133" s="67"/>
      <c r="F133" s="67"/>
      <c r="G133" s="67"/>
      <c r="H133" s="67"/>
      <c r="I133" s="67"/>
      <c r="J133" s="68"/>
      <c r="K133" s="68"/>
      <c r="L133" s="37">
        <f t="shared" si="2"/>
        <v>0</v>
      </c>
      <c r="M133" s="55">
        <f t="shared" si="4"/>
        <v>107934.73</v>
      </c>
      <c r="N133" s="58">
        <f t="shared" si="3"/>
        <v>823.9292366</v>
      </c>
      <c r="O133" s="69"/>
      <c r="P133" s="67"/>
      <c r="Q133" s="67"/>
      <c r="R133" s="77"/>
      <c r="S133" s="77"/>
      <c r="T133" s="77"/>
      <c r="U133" s="77"/>
      <c r="V133" s="78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41"/>
    </row>
    <row r="134" ht="15.75" customHeight="1">
      <c r="A134" s="31">
        <v>132.0</v>
      </c>
      <c r="B134" s="71"/>
      <c r="C134" s="65"/>
      <c r="D134" s="66"/>
      <c r="E134" s="67"/>
      <c r="F134" s="67"/>
      <c r="G134" s="67"/>
      <c r="H134" s="67"/>
      <c r="I134" s="67"/>
      <c r="J134" s="68"/>
      <c r="K134" s="68"/>
      <c r="L134" s="37">
        <f t="shared" si="2"/>
        <v>0</v>
      </c>
      <c r="M134" s="55">
        <f t="shared" si="4"/>
        <v>107934.73</v>
      </c>
      <c r="N134" s="58">
        <f t="shared" si="3"/>
        <v>817.6873485</v>
      </c>
      <c r="O134" s="69"/>
      <c r="P134" s="67"/>
      <c r="Q134" s="67"/>
      <c r="R134" s="77"/>
      <c r="S134" s="77"/>
      <c r="T134" s="77"/>
      <c r="U134" s="77"/>
      <c r="V134" s="78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41"/>
    </row>
    <row r="135" ht="15.75" customHeight="1">
      <c r="A135" s="31">
        <v>133.0</v>
      </c>
      <c r="B135" s="71"/>
      <c r="C135" s="65"/>
      <c r="D135" s="66"/>
      <c r="E135" s="67"/>
      <c r="F135" s="67"/>
      <c r="G135" s="67"/>
      <c r="H135" s="67"/>
      <c r="I135" s="67"/>
      <c r="J135" s="68"/>
      <c r="K135" s="68"/>
      <c r="L135" s="37">
        <f t="shared" si="2"/>
        <v>0</v>
      </c>
      <c r="M135" s="55">
        <f t="shared" si="4"/>
        <v>107934.73</v>
      </c>
      <c r="N135" s="58">
        <f t="shared" si="3"/>
        <v>811.5393233</v>
      </c>
      <c r="O135" s="69"/>
      <c r="P135" s="67"/>
      <c r="Q135" s="67"/>
      <c r="R135" s="77"/>
      <c r="S135" s="77"/>
      <c r="T135" s="77"/>
      <c r="U135" s="77"/>
      <c r="V135" s="78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41"/>
    </row>
    <row r="136" ht="15.75" customHeight="1">
      <c r="A136" s="31">
        <v>134.0</v>
      </c>
      <c r="B136" s="71"/>
      <c r="C136" s="65"/>
      <c r="D136" s="66"/>
      <c r="E136" s="67"/>
      <c r="F136" s="67"/>
      <c r="G136" s="67"/>
      <c r="H136" s="67"/>
      <c r="I136" s="67"/>
      <c r="J136" s="68"/>
      <c r="K136" s="68"/>
      <c r="L136" s="37">
        <f t="shared" si="2"/>
        <v>0</v>
      </c>
      <c r="M136" s="55">
        <f t="shared" si="4"/>
        <v>107934.73</v>
      </c>
      <c r="N136" s="58">
        <f t="shared" si="3"/>
        <v>805.4830597</v>
      </c>
      <c r="O136" s="69"/>
      <c r="P136" s="67"/>
      <c r="Q136" s="67"/>
      <c r="R136" s="77"/>
      <c r="S136" s="77"/>
      <c r="T136" s="77"/>
      <c r="U136" s="77"/>
      <c r="V136" s="78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41"/>
    </row>
    <row r="137" ht="15.75" customHeight="1">
      <c r="A137" s="31">
        <v>135.0</v>
      </c>
      <c r="B137" s="71"/>
      <c r="C137" s="65"/>
      <c r="D137" s="66"/>
      <c r="E137" s="67"/>
      <c r="F137" s="67"/>
      <c r="G137" s="67"/>
      <c r="H137" s="80"/>
      <c r="I137" s="67"/>
      <c r="J137" s="68"/>
      <c r="K137" s="68"/>
      <c r="L137" s="37">
        <f t="shared" si="2"/>
        <v>0</v>
      </c>
      <c r="M137" s="55">
        <f t="shared" si="4"/>
        <v>107934.73</v>
      </c>
      <c r="N137" s="58">
        <f t="shared" si="3"/>
        <v>799.5165185</v>
      </c>
      <c r="O137" s="69"/>
      <c r="P137" s="67"/>
      <c r="Q137" s="67"/>
      <c r="R137" s="77"/>
      <c r="S137" s="77"/>
      <c r="T137" s="77"/>
      <c r="U137" s="77"/>
      <c r="V137" s="78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41"/>
    </row>
    <row r="138" ht="15.75" customHeight="1">
      <c r="A138" s="31">
        <v>136.0</v>
      </c>
      <c r="B138" s="71"/>
      <c r="C138" s="65"/>
      <c r="D138" s="66"/>
      <c r="E138" s="67"/>
      <c r="F138" s="67"/>
      <c r="G138" s="67"/>
      <c r="H138" s="67"/>
      <c r="I138" s="67"/>
      <c r="J138" s="68"/>
      <c r="K138" s="68"/>
      <c r="L138" s="37">
        <f t="shared" si="2"/>
        <v>0</v>
      </c>
      <c r="M138" s="55">
        <f t="shared" si="4"/>
        <v>107934.73</v>
      </c>
      <c r="N138" s="58">
        <f t="shared" si="3"/>
        <v>793.6377206</v>
      </c>
      <c r="O138" s="69"/>
      <c r="P138" s="67"/>
      <c r="Q138" s="67"/>
      <c r="R138" s="77"/>
      <c r="S138" s="77"/>
      <c r="T138" s="77"/>
      <c r="U138" s="77"/>
      <c r="V138" s="78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41"/>
    </row>
    <row r="139" ht="15.75" customHeight="1">
      <c r="A139" s="31">
        <v>137.0</v>
      </c>
      <c r="B139" s="71"/>
      <c r="C139" s="65"/>
      <c r="D139" s="66"/>
      <c r="E139" s="67"/>
      <c r="F139" s="67"/>
      <c r="G139" s="67"/>
      <c r="H139" s="67"/>
      <c r="I139" s="67"/>
      <c r="J139" s="68"/>
      <c r="K139" s="68"/>
      <c r="L139" s="37">
        <f t="shared" si="2"/>
        <v>0</v>
      </c>
      <c r="M139" s="55">
        <f t="shared" si="4"/>
        <v>107934.73</v>
      </c>
      <c r="N139" s="58">
        <f t="shared" si="3"/>
        <v>787.8447445</v>
      </c>
      <c r="O139" s="69"/>
      <c r="P139" s="67"/>
      <c r="Q139" s="67"/>
      <c r="R139" s="77"/>
      <c r="S139" s="77"/>
      <c r="T139" s="77"/>
      <c r="U139" s="77"/>
      <c r="V139" s="78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41"/>
    </row>
    <row r="140" ht="15.75" customHeight="1">
      <c r="A140" s="31">
        <v>138.0</v>
      </c>
      <c r="B140" s="71"/>
      <c r="C140" s="65"/>
      <c r="D140" s="66"/>
      <c r="E140" s="67"/>
      <c r="F140" s="67"/>
      <c r="G140" s="67"/>
      <c r="H140" s="67"/>
      <c r="I140" s="67"/>
      <c r="J140" s="68"/>
      <c r="K140" s="68"/>
      <c r="L140" s="37">
        <f t="shared" si="2"/>
        <v>0</v>
      </c>
      <c r="M140" s="55">
        <f t="shared" si="4"/>
        <v>107934.73</v>
      </c>
      <c r="N140" s="58">
        <f t="shared" si="3"/>
        <v>782.1357246</v>
      </c>
      <c r="O140" s="69"/>
      <c r="P140" s="67"/>
      <c r="Q140" s="67"/>
      <c r="R140" s="77"/>
      <c r="S140" s="77"/>
      <c r="T140" s="77"/>
      <c r="U140" s="77"/>
      <c r="V140" s="78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41"/>
    </row>
    <row r="141" ht="15.75" customHeight="1">
      <c r="A141" s="31">
        <v>139.0</v>
      </c>
      <c r="B141" s="71"/>
      <c r="C141" s="65"/>
      <c r="D141" s="66"/>
      <c r="E141" s="67"/>
      <c r="F141" s="67"/>
      <c r="G141" s="67"/>
      <c r="H141" s="67"/>
      <c r="I141" s="67"/>
      <c r="J141" s="68"/>
      <c r="K141" s="68"/>
      <c r="L141" s="37">
        <f t="shared" si="2"/>
        <v>0</v>
      </c>
      <c r="M141" s="55">
        <f t="shared" si="4"/>
        <v>107934.73</v>
      </c>
      <c r="N141" s="58">
        <f t="shared" si="3"/>
        <v>776.5088489</v>
      </c>
      <c r="O141" s="69"/>
      <c r="P141" s="67"/>
      <c r="Q141" s="67"/>
      <c r="R141" s="77"/>
      <c r="S141" s="77"/>
      <c r="T141" s="77"/>
      <c r="U141" s="77"/>
      <c r="V141" s="7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41"/>
    </row>
    <row r="142" ht="15.75" customHeight="1">
      <c r="A142" s="31">
        <v>140.0</v>
      </c>
      <c r="B142" s="71"/>
      <c r="C142" s="65"/>
      <c r="D142" s="66"/>
      <c r="E142" s="67"/>
      <c r="F142" s="67"/>
      <c r="G142" s="67"/>
      <c r="H142" s="67"/>
      <c r="I142" s="67"/>
      <c r="J142" s="68"/>
      <c r="K142" s="68"/>
      <c r="L142" s="37">
        <f t="shared" si="2"/>
        <v>0</v>
      </c>
      <c r="M142" s="55">
        <f t="shared" si="4"/>
        <v>107934.73</v>
      </c>
      <c r="N142" s="58">
        <f t="shared" si="3"/>
        <v>770.9623571</v>
      </c>
      <c r="O142" s="69"/>
      <c r="P142" s="67"/>
      <c r="Q142" s="67"/>
      <c r="R142" s="77"/>
      <c r="S142" s="77"/>
      <c r="T142" s="77"/>
      <c r="U142" s="77"/>
      <c r="V142" s="7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41"/>
    </row>
    <row r="143" ht="15.75" customHeight="1">
      <c r="A143" s="31">
        <v>141.0</v>
      </c>
      <c r="B143" s="71"/>
      <c r="C143" s="65"/>
      <c r="D143" s="66"/>
      <c r="E143" s="67"/>
      <c r="F143" s="67"/>
      <c r="G143" s="67"/>
      <c r="H143" s="67"/>
      <c r="I143" s="67"/>
      <c r="J143" s="68"/>
      <c r="K143" s="68"/>
      <c r="L143" s="37">
        <f t="shared" si="2"/>
        <v>0</v>
      </c>
      <c r="M143" s="55">
        <f t="shared" si="4"/>
        <v>107934.73</v>
      </c>
      <c r="N143" s="58">
        <f t="shared" si="3"/>
        <v>765.494539</v>
      </c>
      <c r="O143" s="69"/>
      <c r="P143" s="67"/>
      <c r="Q143" s="67"/>
      <c r="R143" s="77"/>
      <c r="S143" s="77"/>
      <c r="T143" s="77"/>
      <c r="U143" s="77"/>
      <c r="V143" s="7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41"/>
    </row>
    <row r="144" ht="15.75" customHeight="1">
      <c r="A144" s="31">
        <v>142.0</v>
      </c>
      <c r="B144" s="71"/>
      <c r="C144" s="65"/>
      <c r="D144" s="66"/>
      <c r="E144" s="67"/>
      <c r="F144" s="67"/>
      <c r="G144" s="67"/>
      <c r="H144" s="67"/>
      <c r="I144" s="67"/>
      <c r="J144" s="68"/>
      <c r="K144" s="68"/>
      <c r="L144" s="37">
        <f t="shared" si="2"/>
        <v>0</v>
      </c>
      <c r="M144" s="55">
        <f t="shared" si="4"/>
        <v>107934.73</v>
      </c>
      <c r="N144" s="58">
        <f t="shared" si="3"/>
        <v>760.1037324</v>
      </c>
      <c r="O144" s="69"/>
      <c r="P144" s="67"/>
      <c r="Q144" s="67"/>
      <c r="R144" s="77"/>
      <c r="S144" s="77"/>
      <c r="T144" s="77"/>
      <c r="U144" s="77"/>
      <c r="V144" s="78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41"/>
    </row>
    <row r="145" ht="15.75" customHeight="1">
      <c r="A145" s="31">
        <v>143.0</v>
      </c>
      <c r="B145" s="71"/>
      <c r="C145" s="65"/>
      <c r="D145" s="66"/>
      <c r="E145" s="67"/>
      <c r="F145" s="67"/>
      <c r="G145" s="67"/>
      <c r="H145" s="67"/>
      <c r="I145" s="67"/>
      <c r="J145" s="68"/>
      <c r="K145" s="68"/>
      <c r="L145" s="37">
        <f t="shared" si="2"/>
        <v>0</v>
      </c>
      <c r="M145" s="55">
        <f t="shared" si="4"/>
        <v>107934.73</v>
      </c>
      <c r="N145" s="58">
        <f t="shared" si="3"/>
        <v>754.7883217</v>
      </c>
      <c r="O145" s="69"/>
      <c r="P145" s="67"/>
      <c r="Q145" s="67"/>
      <c r="R145" s="77"/>
      <c r="S145" s="77"/>
      <c r="T145" s="77"/>
      <c r="U145" s="77"/>
      <c r="V145" s="78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41"/>
    </row>
    <row r="146" ht="15.75" customHeight="1">
      <c r="A146" s="31">
        <v>144.0</v>
      </c>
      <c r="B146" s="71"/>
      <c r="C146" s="65"/>
      <c r="D146" s="66"/>
      <c r="E146" s="67"/>
      <c r="F146" s="67"/>
      <c r="G146" s="67"/>
      <c r="H146" s="67"/>
      <c r="I146" s="67"/>
      <c r="J146" s="68"/>
      <c r="K146" s="68"/>
      <c r="L146" s="37">
        <f t="shared" si="2"/>
        <v>0</v>
      </c>
      <c r="M146" s="55">
        <f t="shared" si="4"/>
        <v>107934.73</v>
      </c>
      <c r="N146" s="58">
        <f t="shared" si="3"/>
        <v>749.5467361</v>
      </c>
      <c r="O146" s="69"/>
      <c r="P146" s="67"/>
      <c r="Q146" s="67"/>
      <c r="R146" s="77"/>
      <c r="S146" s="77"/>
      <c r="T146" s="77"/>
      <c r="U146" s="77"/>
      <c r="V146" s="78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41"/>
    </row>
    <row r="147" ht="15.75" customHeight="1">
      <c r="A147" s="31">
        <v>145.0</v>
      </c>
      <c r="B147" s="71"/>
      <c r="C147" s="65"/>
      <c r="D147" s="66"/>
      <c r="E147" s="67"/>
      <c r="F147" s="67"/>
      <c r="G147" s="67"/>
      <c r="H147" s="67"/>
      <c r="I147" s="67"/>
      <c r="J147" s="68"/>
      <c r="K147" s="68"/>
      <c r="L147" s="37">
        <f t="shared" si="2"/>
        <v>0</v>
      </c>
      <c r="M147" s="55">
        <f t="shared" si="4"/>
        <v>107934.73</v>
      </c>
      <c r="N147" s="58">
        <f t="shared" si="3"/>
        <v>744.3774483</v>
      </c>
      <c r="O147" s="69"/>
      <c r="P147" s="67"/>
      <c r="Q147" s="67"/>
      <c r="R147" s="77"/>
      <c r="S147" s="77"/>
      <c r="T147" s="77"/>
      <c r="U147" s="77"/>
      <c r="V147" s="78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41"/>
    </row>
    <row r="148" ht="15.75" customHeight="1">
      <c r="A148" s="31">
        <v>146.0</v>
      </c>
      <c r="B148" s="71"/>
      <c r="C148" s="65"/>
      <c r="D148" s="66"/>
      <c r="E148" s="67"/>
      <c r="F148" s="67"/>
      <c r="G148" s="67"/>
      <c r="H148" s="67"/>
      <c r="I148" s="67"/>
      <c r="J148" s="68"/>
      <c r="K148" s="68"/>
      <c r="L148" s="37">
        <f t="shared" si="2"/>
        <v>0</v>
      </c>
      <c r="M148" s="55">
        <f t="shared" si="4"/>
        <v>107934.73</v>
      </c>
      <c r="N148" s="58">
        <f t="shared" si="3"/>
        <v>739.2789726</v>
      </c>
      <c r="O148" s="69"/>
      <c r="P148" s="67"/>
      <c r="Q148" s="67"/>
      <c r="R148" s="77"/>
      <c r="S148" s="77"/>
      <c r="T148" s="77"/>
      <c r="U148" s="77"/>
      <c r="V148" s="78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41"/>
    </row>
    <row r="149" ht="15.75" customHeight="1">
      <c r="A149" s="31">
        <v>147.0</v>
      </c>
      <c r="B149" s="71"/>
      <c r="C149" s="65"/>
      <c r="D149" s="66"/>
      <c r="E149" s="67"/>
      <c r="F149" s="67"/>
      <c r="G149" s="67"/>
      <c r="H149" s="67"/>
      <c r="I149" s="67"/>
      <c r="J149" s="68"/>
      <c r="K149" s="68"/>
      <c r="L149" s="37">
        <f t="shared" si="2"/>
        <v>0</v>
      </c>
      <c r="M149" s="55">
        <f t="shared" si="4"/>
        <v>107934.73</v>
      </c>
      <c r="N149" s="58">
        <f t="shared" si="3"/>
        <v>734.2498639</v>
      </c>
      <c r="O149" s="69"/>
      <c r="P149" s="67"/>
      <c r="Q149" s="67"/>
      <c r="R149" s="77"/>
      <c r="S149" s="77"/>
      <c r="T149" s="77"/>
      <c r="U149" s="77"/>
      <c r="V149" s="78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41"/>
    </row>
    <row r="150" ht="15.75" customHeight="1">
      <c r="A150" s="31">
        <v>148.0</v>
      </c>
      <c r="B150" s="71"/>
      <c r="C150" s="65"/>
      <c r="D150" s="66"/>
      <c r="E150" s="67"/>
      <c r="F150" s="67"/>
      <c r="G150" s="67"/>
      <c r="H150" s="67"/>
      <c r="I150" s="67"/>
      <c r="J150" s="68"/>
      <c r="K150" s="68"/>
      <c r="L150" s="37">
        <f t="shared" si="2"/>
        <v>0</v>
      </c>
      <c r="M150" s="55">
        <f t="shared" si="4"/>
        <v>107934.73</v>
      </c>
      <c r="N150" s="58">
        <f t="shared" si="3"/>
        <v>729.2887162</v>
      </c>
      <c r="O150" s="69"/>
      <c r="P150" s="67"/>
      <c r="Q150" s="67"/>
      <c r="R150" s="77"/>
      <c r="S150" s="77"/>
      <c r="T150" s="77"/>
      <c r="U150" s="77"/>
      <c r="V150" s="78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41"/>
    </row>
    <row r="151" ht="15.75" customHeight="1">
      <c r="A151" s="31">
        <v>149.0</v>
      </c>
      <c r="B151" s="71"/>
      <c r="C151" s="65"/>
      <c r="D151" s="66"/>
      <c r="E151" s="67"/>
      <c r="F151" s="67"/>
      <c r="G151" s="67"/>
      <c r="H151" s="67"/>
      <c r="I151" s="67"/>
      <c r="J151" s="68"/>
      <c r="K151" s="68"/>
      <c r="L151" s="37">
        <f t="shared" si="2"/>
        <v>0</v>
      </c>
      <c r="M151" s="55">
        <f t="shared" si="4"/>
        <v>107934.73</v>
      </c>
      <c r="N151" s="58">
        <f t="shared" si="3"/>
        <v>724.3941611</v>
      </c>
      <c r="O151" s="69"/>
      <c r="P151" s="67"/>
      <c r="Q151" s="67"/>
      <c r="R151" s="77"/>
      <c r="S151" s="77"/>
      <c r="T151" s="77"/>
      <c r="U151" s="77"/>
      <c r="V151" s="78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41"/>
    </row>
    <row r="152" ht="15.75" customHeight="1">
      <c r="A152" s="31">
        <v>150.0</v>
      </c>
      <c r="B152" s="71"/>
      <c r="C152" s="65"/>
      <c r="D152" s="66"/>
      <c r="E152" s="67"/>
      <c r="F152" s="67"/>
      <c r="G152" s="67"/>
      <c r="H152" s="67"/>
      <c r="I152" s="67"/>
      <c r="J152" s="68"/>
      <c r="K152" s="68"/>
      <c r="L152" s="37">
        <f t="shared" si="2"/>
        <v>0</v>
      </c>
      <c r="M152" s="55">
        <f t="shared" si="4"/>
        <v>107934.73</v>
      </c>
      <c r="N152" s="58">
        <f t="shared" si="3"/>
        <v>719.5648667</v>
      </c>
      <c r="O152" s="69"/>
      <c r="P152" s="67"/>
      <c r="Q152" s="67"/>
      <c r="R152" s="77"/>
      <c r="S152" s="77"/>
      <c r="T152" s="77"/>
      <c r="U152" s="77"/>
      <c r="V152" s="78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41"/>
    </row>
    <row r="153" ht="15.75" customHeight="1">
      <c r="A153" s="31">
        <v>151.0</v>
      </c>
      <c r="B153" s="71"/>
      <c r="C153" s="65"/>
      <c r="D153" s="66"/>
      <c r="E153" s="67"/>
      <c r="F153" s="67"/>
      <c r="G153" s="67"/>
      <c r="H153" s="67"/>
      <c r="I153" s="67"/>
      <c r="J153" s="68"/>
      <c r="K153" s="68"/>
      <c r="L153" s="37">
        <f t="shared" si="2"/>
        <v>0</v>
      </c>
      <c r="M153" s="55">
        <f t="shared" si="4"/>
        <v>107934.73</v>
      </c>
      <c r="N153" s="58">
        <f t="shared" si="3"/>
        <v>714.7995364</v>
      </c>
      <c r="O153" s="69"/>
      <c r="P153" s="67"/>
      <c r="Q153" s="67"/>
      <c r="R153" s="77"/>
      <c r="S153" s="77"/>
      <c r="T153" s="77"/>
      <c r="U153" s="77"/>
      <c r="V153" s="78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41"/>
    </row>
    <row r="154" ht="15.75" customHeight="1">
      <c r="A154" s="31">
        <v>152.0</v>
      </c>
      <c r="B154" s="71"/>
      <c r="C154" s="65"/>
      <c r="D154" s="66"/>
      <c r="E154" s="67"/>
      <c r="F154" s="67"/>
      <c r="G154" s="67"/>
      <c r="H154" s="67"/>
      <c r="I154" s="67"/>
      <c r="J154" s="68"/>
      <c r="K154" s="68"/>
      <c r="L154" s="37">
        <f t="shared" si="2"/>
        <v>0</v>
      </c>
      <c r="M154" s="55">
        <f t="shared" si="4"/>
        <v>107934.73</v>
      </c>
      <c r="N154" s="58">
        <f t="shared" si="3"/>
        <v>710.0969079</v>
      </c>
      <c r="O154" s="69"/>
      <c r="P154" s="67"/>
      <c r="Q154" s="67"/>
      <c r="R154" s="77"/>
      <c r="S154" s="77"/>
      <c r="T154" s="77"/>
      <c r="U154" s="77"/>
      <c r="V154" s="78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41"/>
    </row>
    <row r="155" ht="15.75" customHeight="1">
      <c r="A155" s="31">
        <v>153.0</v>
      </c>
      <c r="B155" s="71"/>
      <c r="C155" s="65"/>
      <c r="D155" s="66"/>
      <c r="E155" s="67"/>
      <c r="F155" s="67"/>
      <c r="G155" s="67"/>
      <c r="H155" s="67"/>
      <c r="I155" s="67"/>
      <c r="J155" s="68"/>
      <c r="K155" s="68"/>
      <c r="L155" s="37">
        <f t="shared" si="2"/>
        <v>0</v>
      </c>
      <c r="M155" s="55">
        <f t="shared" si="4"/>
        <v>107934.73</v>
      </c>
      <c r="N155" s="58">
        <f t="shared" si="3"/>
        <v>705.4557516</v>
      </c>
      <c r="O155" s="69"/>
      <c r="P155" s="67"/>
      <c r="Q155" s="67"/>
      <c r="R155" s="77"/>
      <c r="S155" s="77"/>
      <c r="T155" s="77"/>
      <c r="U155" s="77"/>
      <c r="V155" s="78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41"/>
    </row>
    <row r="156" ht="15.75" customHeight="1">
      <c r="A156" s="31">
        <v>154.0</v>
      </c>
      <c r="B156" s="71"/>
      <c r="C156" s="65"/>
      <c r="D156" s="66"/>
      <c r="E156" s="67"/>
      <c r="F156" s="67"/>
      <c r="G156" s="67"/>
      <c r="H156" s="67"/>
      <c r="I156" s="67"/>
      <c r="J156" s="68"/>
      <c r="K156" s="68"/>
      <c r="L156" s="37">
        <f t="shared" si="2"/>
        <v>0</v>
      </c>
      <c r="M156" s="55">
        <f t="shared" si="4"/>
        <v>107934.73</v>
      </c>
      <c r="N156" s="58">
        <f t="shared" si="3"/>
        <v>700.8748701</v>
      </c>
      <c r="O156" s="69"/>
      <c r="P156" s="67"/>
      <c r="Q156" s="67"/>
      <c r="R156" s="77"/>
      <c r="S156" s="77"/>
      <c r="T156" s="77"/>
      <c r="U156" s="77"/>
      <c r="V156" s="78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41"/>
    </row>
    <row r="157" ht="15.75" customHeight="1">
      <c r="A157" s="31">
        <v>155.0</v>
      </c>
      <c r="B157" s="71"/>
      <c r="C157" s="65"/>
      <c r="D157" s="66"/>
      <c r="E157" s="67"/>
      <c r="F157" s="67"/>
      <c r="G157" s="67"/>
      <c r="H157" s="67"/>
      <c r="I157" s="67"/>
      <c r="J157" s="68"/>
      <c r="K157" s="68"/>
      <c r="L157" s="37">
        <f t="shared" si="2"/>
        <v>0</v>
      </c>
      <c r="M157" s="55">
        <f t="shared" si="4"/>
        <v>107934.73</v>
      </c>
      <c r="N157" s="58">
        <f t="shared" si="3"/>
        <v>696.3530968</v>
      </c>
      <c r="O157" s="69"/>
      <c r="P157" s="67"/>
      <c r="Q157" s="67"/>
      <c r="R157" s="77"/>
      <c r="S157" s="77"/>
      <c r="T157" s="77"/>
      <c r="U157" s="77"/>
      <c r="V157" s="78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41"/>
    </row>
    <row r="158" ht="15.75" customHeight="1">
      <c r="A158" s="31">
        <v>156.0</v>
      </c>
      <c r="B158" s="71"/>
      <c r="C158" s="65"/>
      <c r="D158" s="66"/>
      <c r="E158" s="67"/>
      <c r="F158" s="67"/>
      <c r="G158" s="67"/>
      <c r="H158" s="67"/>
      <c r="I158" s="67"/>
      <c r="J158" s="68"/>
      <c r="K158" s="68"/>
      <c r="L158" s="37">
        <f t="shared" si="2"/>
        <v>0</v>
      </c>
      <c r="M158" s="55">
        <f t="shared" si="4"/>
        <v>107934.73</v>
      </c>
      <c r="N158" s="58">
        <f t="shared" si="3"/>
        <v>691.8892949</v>
      </c>
      <c r="O158" s="69"/>
      <c r="P158" s="67"/>
      <c r="Q158" s="67"/>
      <c r="R158" s="77"/>
      <c r="S158" s="77"/>
      <c r="T158" s="77"/>
      <c r="U158" s="77"/>
      <c r="V158" s="78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41"/>
    </row>
    <row r="159" ht="15.75" customHeight="1">
      <c r="A159" s="31">
        <v>157.0</v>
      </c>
      <c r="B159" s="71"/>
      <c r="C159" s="65"/>
      <c r="D159" s="66"/>
      <c r="E159" s="67"/>
      <c r="F159" s="67"/>
      <c r="G159" s="67"/>
      <c r="H159" s="67"/>
      <c r="I159" s="67"/>
      <c r="J159" s="68"/>
      <c r="K159" s="68"/>
      <c r="L159" s="37">
        <f t="shared" si="2"/>
        <v>0</v>
      </c>
      <c r="M159" s="55">
        <f t="shared" si="4"/>
        <v>107934.73</v>
      </c>
      <c r="N159" s="58">
        <f t="shared" si="3"/>
        <v>687.4823567</v>
      </c>
      <c r="O159" s="69"/>
      <c r="P159" s="67"/>
      <c r="Q159" s="67"/>
      <c r="R159" s="77"/>
      <c r="S159" s="77"/>
      <c r="T159" s="77"/>
      <c r="U159" s="77"/>
      <c r="V159" s="78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41"/>
    </row>
    <row r="160" ht="15.75" customHeight="1">
      <c r="A160" s="31">
        <v>158.0</v>
      </c>
      <c r="B160" s="71"/>
      <c r="C160" s="65"/>
      <c r="D160" s="66"/>
      <c r="E160" s="67"/>
      <c r="F160" s="67"/>
      <c r="G160" s="67"/>
      <c r="H160" s="67"/>
      <c r="I160" s="67"/>
      <c r="J160" s="68"/>
      <c r="K160" s="68"/>
      <c r="L160" s="37">
        <f t="shared" si="2"/>
        <v>0</v>
      </c>
      <c r="M160" s="55">
        <f t="shared" si="4"/>
        <v>107934.73</v>
      </c>
      <c r="N160" s="58">
        <f t="shared" si="3"/>
        <v>683.1312025</v>
      </c>
      <c r="O160" s="69"/>
      <c r="P160" s="67"/>
      <c r="Q160" s="67"/>
      <c r="R160" s="77"/>
      <c r="S160" s="77"/>
      <c r="T160" s="77"/>
      <c r="U160" s="77"/>
      <c r="V160" s="78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41"/>
    </row>
    <row r="161" ht="15.75" customHeight="1">
      <c r="A161" s="31">
        <v>159.0</v>
      </c>
      <c r="B161" s="71"/>
      <c r="C161" s="65"/>
      <c r="D161" s="66"/>
      <c r="E161" s="67"/>
      <c r="F161" s="67"/>
      <c r="G161" s="67"/>
      <c r="H161" s="67"/>
      <c r="I161" s="67"/>
      <c r="J161" s="68"/>
      <c r="K161" s="68"/>
      <c r="L161" s="37">
        <f t="shared" si="2"/>
        <v>0</v>
      </c>
      <c r="M161" s="55">
        <f t="shared" si="4"/>
        <v>107934.73</v>
      </c>
      <c r="N161" s="58">
        <f t="shared" si="3"/>
        <v>678.8347799</v>
      </c>
      <c r="O161" s="69"/>
      <c r="P161" s="67"/>
      <c r="Q161" s="67"/>
      <c r="R161" s="77"/>
      <c r="S161" s="77"/>
      <c r="T161" s="77"/>
      <c r="U161" s="77"/>
      <c r="V161" s="78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41"/>
    </row>
    <row r="162" ht="15.75" customHeight="1">
      <c r="A162" s="31">
        <v>160.0</v>
      </c>
      <c r="B162" s="71"/>
      <c r="C162" s="65"/>
      <c r="D162" s="66"/>
      <c r="E162" s="67"/>
      <c r="F162" s="67"/>
      <c r="G162" s="67"/>
      <c r="H162" s="67"/>
      <c r="I162" s="67"/>
      <c r="J162" s="68"/>
      <c r="K162" s="68"/>
      <c r="L162" s="37">
        <f t="shared" si="2"/>
        <v>0</v>
      </c>
      <c r="M162" s="55">
        <f t="shared" si="4"/>
        <v>107934.73</v>
      </c>
      <c r="N162" s="58">
        <f t="shared" si="3"/>
        <v>674.5920625</v>
      </c>
      <c r="O162" s="69"/>
      <c r="P162" s="67"/>
      <c r="Q162" s="67"/>
      <c r="R162" s="77"/>
      <c r="S162" s="77"/>
      <c r="T162" s="77"/>
      <c r="U162" s="77"/>
      <c r="V162" s="78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41"/>
    </row>
    <row r="163" ht="15.75" customHeight="1">
      <c r="A163" s="31">
        <v>161.0</v>
      </c>
      <c r="B163" s="71"/>
      <c r="C163" s="65"/>
      <c r="D163" s="66"/>
      <c r="E163" s="67"/>
      <c r="F163" s="67"/>
      <c r="G163" s="67"/>
      <c r="H163" s="67"/>
      <c r="I163" s="67"/>
      <c r="J163" s="68"/>
      <c r="K163" s="68"/>
      <c r="L163" s="37">
        <f t="shared" si="2"/>
        <v>0</v>
      </c>
      <c r="M163" s="55">
        <f t="shared" si="4"/>
        <v>107934.73</v>
      </c>
      <c r="N163" s="58">
        <f t="shared" si="3"/>
        <v>670.4020497</v>
      </c>
      <c r="O163" s="69"/>
      <c r="P163" s="67"/>
      <c r="Q163" s="67"/>
      <c r="R163" s="77"/>
      <c r="S163" s="77"/>
      <c r="T163" s="77"/>
      <c r="U163" s="77"/>
      <c r="V163" s="78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41"/>
    </row>
    <row r="164" ht="15.75" customHeight="1">
      <c r="A164" s="31">
        <v>162.0</v>
      </c>
      <c r="B164" s="71"/>
      <c r="C164" s="65"/>
      <c r="D164" s="66"/>
      <c r="E164" s="67"/>
      <c r="F164" s="67"/>
      <c r="G164" s="67"/>
      <c r="H164" s="67"/>
      <c r="I164" s="67"/>
      <c r="J164" s="68"/>
      <c r="K164" s="68"/>
      <c r="L164" s="37">
        <f t="shared" si="2"/>
        <v>0</v>
      </c>
      <c r="M164" s="55">
        <f t="shared" si="4"/>
        <v>107934.73</v>
      </c>
      <c r="N164" s="58">
        <f t="shared" si="3"/>
        <v>666.2637654</v>
      </c>
      <c r="O164" s="69"/>
      <c r="P164" s="67"/>
      <c r="Q164" s="67"/>
      <c r="R164" s="77"/>
      <c r="S164" s="77"/>
      <c r="T164" s="77"/>
      <c r="U164" s="77"/>
      <c r="V164" s="78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41"/>
    </row>
    <row r="165" ht="15.75" customHeight="1">
      <c r="A165" s="31">
        <v>163.0</v>
      </c>
      <c r="B165" s="71"/>
      <c r="C165" s="65"/>
      <c r="D165" s="66"/>
      <c r="E165" s="67"/>
      <c r="F165" s="67"/>
      <c r="G165" s="67"/>
      <c r="H165" s="67"/>
      <c r="I165" s="67"/>
      <c r="J165" s="68"/>
      <c r="K165" s="68"/>
      <c r="L165" s="37">
        <f t="shared" si="2"/>
        <v>0</v>
      </c>
      <c r="M165" s="55">
        <f t="shared" si="4"/>
        <v>107934.73</v>
      </c>
      <c r="N165" s="58">
        <f t="shared" si="3"/>
        <v>662.1762577</v>
      </c>
      <c r="O165" s="69"/>
      <c r="P165" s="67"/>
      <c r="Q165" s="67"/>
      <c r="R165" s="77"/>
      <c r="S165" s="77"/>
      <c r="T165" s="77"/>
      <c r="U165" s="77"/>
      <c r="V165" s="78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41"/>
    </row>
    <row r="166" ht="15.75" customHeight="1">
      <c r="A166" s="31">
        <v>164.0</v>
      </c>
      <c r="B166" s="71"/>
      <c r="C166" s="65"/>
      <c r="D166" s="66"/>
      <c r="E166" s="67"/>
      <c r="F166" s="67"/>
      <c r="G166" s="67"/>
      <c r="H166" s="67"/>
      <c r="I166" s="67"/>
      <c r="J166" s="68"/>
      <c r="K166" s="68"/>
      <c r="L166" s="37">
        <f t="shared" si="2"/>
        <v>0</v>
      </c>
      <c r="M166" s="55">
        <f t="shared" si="4"/>
        <v>107934.73</v>
      </c>
      <c r="N166" s="58">
        <f t="shared" si="3"/>
        <v>658.1385976</v>
      </c>
      <c r="O166" s="69"/>
      <c r="P166" s="67"/>
      <c r="Q166" s="67"/>
      <c r="R166" s="77"/>
      <c r="S166" s="77"/>
      <c r="T166" s="77"/>
      <c r="U166" s="77"/>
      <c r="V166" s="78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41"/>
    </row>
    <row r="167" ht="15.75" customHeight="1">
      <c r="A167" s="31">
        <v>165.0</v>
      </c>
      <c r="B167" s="71"/>
      <c r="C167" s="65"/>
      <c r="D167" s="66"/>
      <c r="E167" s="67"/>
      <c r="F167" s="67"/>
      <c r="G167" s="67"/>
      <c r="H167" s="67"/>
      <c r="I167" s="67"/>
      <c r="J167" s="68"/>
      <c r="K167" s="68"/>
      <c r="L167" s="37">
        <f t="shared" si="2"/>
        <v>0</v>
      </c>
      <c r="M167" s="55">
        <f t="shared" si="4"/>
        <v>107934.73</v>
      </c>
      <c r="N167" s="58">
        <f t="shared" si="3"/>
        <v>654.1498788</v>
      </c>
      <c r="O167" s="69"/>
      <c r="P167" s="67"/>
      <c r="Q167" s="67"/>
      <c r="R167" s="77"/>
      <c r="S167" s="77"/>
      <c r="T167" s="77"/>
      <c r="U167" s="77"/>
      <c r="V167" s="78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41"/>
    </row>
    <row r="168" ht="12.75" customHeight="1">
      <c r="A168" s="31">
        <v>166.0</v>
      </c>
      <c r="B168" s="71"/>
      <c r="C168" s="65"/>
      <c r="D168" s="66"/>
      <c r="E168" s="67"/>
      <c r="F168" s="67"/>
      <c r="G168" s="67"/>
      <c r="H168" s="67"/>
      <c r="I168" s="67"/>
      <c r="J168" s="68"/>
      <c r="K168" s="68"/>
      <c r="L168" s="37">
        <f t="shared" si="2"/>
        <v>0</v>
      </c>
      <c r="M168" s="55">
        <f t="shared" si="4"/>
        <v>107934.73</v>
      </c>
      <c r="N168" s="58">
        <f t="shared" si="3"/>
        <v>650.2092169</v>
      </c>
      <c r="O168" s="69"/>
      <c r="P168" s="67"/>
      <c r="Q168" s="67"/>
      <c r="R168" s="77"/>
      <c r="S168" s="77"/>
      <c r="T168" s="77"/>
      <c r="U168" s="77"/>
      <c r="V168" s="78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41"/>
    </row>
    <row r="169" ht="15.75" customHeight="1">
      <c r="A169" s="31">
        <v>167.0</v>
      </c>
      <c r="B169" s="71"/>
      <c r="C169" s="65"/>
      <c r="D169" s="66"/>
      <c r="E169" s="67"/>
      <c r="F169" s="67"/>
      <c r="G169" s="67"/>
      <c r="H169" s="67"/>
      <c r="I169" s="67"/>
      <c r="J169" s="68"/>
      <c r="K169" s="68"/>
      <c r="L169" s="37">
        <f t="shared" si="2"/>
        <v>0</v>
      </c>
      <c r="M169" s="55">
        <f t="shared" si="4"/>
        <v>107934.73</v>
      </c>
      <c r="N169" s="58">
        <f t="shared" si="3"/>
        <v>646.3157485</v>
      </c>
      <c r="O169" s="69"/>
      <c r="P169" s="67"/>
      <c r="Q169" s="67"/>
      <c r="R169" s="77"/>
      <c r="S169" s="77"/>
      <c r="T169" s="77"/>
      <c r="U169" s="77"/>
      <c r="V169" s="78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41"/>
    </row>
    <row r="170" ht="15.75" customHeight="1">
      <c r="A170" s="31">
        <v>168.0</v>
      </c>
      <c r="B170" s="71"/>
      <c r="C170" s="65"/>
      <c r="D170" s="66"/>
      <c r="E170" s="67"/>
      <c r="F170" s="67"/>
      <c r="G170" s="67"/>
      <c r="H170" s="67"/>
      <c r="I170" s="67"/>
      <c r="J170" s="68"/>
      <c r="K170" s="68"/>
      <c r="L170" s="37">
        <f t="shared" si="2"/>
        <v>0</v>
      </c>
      <c r="M170" s="55">
        <f t="shared" si="4"/>
        <v>107934.73</v>
      </c>
      <c r="N170" s="58">
        <f t="shared" si="3"/>
        <v>642.468631</v>
      </c>
      <c r="O170" s="69"/>
      <c r="P170" s="67"/>
      <c r="Q170" s="67"/>
      <c r="R170" s="77"/>
      <c r="S170" s="77"/>
      <c r="T170" s="77"/>
      <c r="U170" s="77"/>
      <c r="V170" s="78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41"/>
    </row>
    <row r="171" ht="15.75" customHeight="1">
      <c r="A171" s="31">
        <v>169.0</v>
      </c>
      <c r="B171" s="71"/>
      <c r="C171" s="65"/>
      <c r="D171" s="66"/>
      <c r="E171" s="67"/>
      <c r="F171" s="67"/>
      <c r="G171" s="67"/>
      <c r="H171" s="67"/>
      <c r="I171" s="67"/>
      <c r="J171" s="68"/>
      <c r="K171" s="68"/>
      <c r="L171" s="37">
        <f t="shared" si="2"/>
        <v>0</v>
      </c>
      <c r="M171" s="55">
        <f t="shared" si="4"/>
        <v>107934.73</v>
      </c>
      <c r="N171" s="58">
        <f t="shared" si="3"/>
        <v>638.6670414</v>
      </c>
      <c r="O171" s="69"/>
      <c r="P171" s="67"/>
      <c r="Q171" s="67"/>
      <c r="R171" s="77"/>
      <c r="S171" s="77"/>
      <c r="T171" s="77"/>
      <c r="U171" s="77"/>
      <c r="V171" s="78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41"/>
    </row>
    <row r="172" ht="15.75" customHeight="1">
      <c r="A172" s="31">
        <v>170.0</v>
      </c>
      <c r="B172" s="71"/>
      <c r="C172" s="65"/>
      <c r="D172" s="66"/>
      <c r="E172" s="67"/>
      <c r="F172" s="67"/>
      <c r="G172" s="67"/>
      <c r="H172" s="67"/>
      <c r="I172" s="67"/>
      <c r="J172" s="68"/>
      <c r="K172" s="68"/>
      <c r="L172" s="37">
        <f t="shared" si="2"/>
        <v>0</v>
      </c>
      <c r="M172" s="55">
        <f t="shared" si="4"/>
        <v>107934.73</v>
      </c>
      <c r="N172" s="58">
        <f t="shared" si="3"/>
        <v>634.9101765</v>
      </c>
      <c r="O172" s="69"/>
      <c r="P172" s="67"/>
      <c r="Q172" s="67"/>
      <c r="R172" s="77"/>
      <c r="S172" s="77"/>
      <c r="T172" s="77"/>
      <c r="U172" s="77"/>
      <c r="V172" s="78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41"/>
    </row>
    <row r="173" ht="15.75" customHeight="1">
      <c r="A173" s="31">
        <v>171.0</v>
      </c>
      <c r="B173" s="71"/>
      <c r="C173" s="65"/>
      <c r="D173" s="66"/>
      <c r="E173" s="67"/>
      <c r="F173" s="67"/>
      <c r="G173" s="67"/>
      <c r="H173" s="67"/>
      <c r="I173" s="67"/>
      <c r="J173" s="68"/>
      <c r="K173" s="68"/>
      <c r="L173" s="37">
        <f t="shared" si="2"/>
        <v>0</v>
      </c>
      <c r="M173" s="55">
        <f t="shared" si="4"/>
        <v>107934.73</v>
      </c>
      <c r="N173" s="58">
        <f t="shared" si="3"/>
        <v>631.1972515</v>
      </c>
      <c r="O173" s="69"/>
      <c r="P173" s="67"/>
      <c r="Q173" s="67"/>
      <c r="R173" s="77"/>
      <c r="S173" s="77"/>
      <c r="T173" s="77"/>
      <c r="U173" s="77"/>
      <c r="V173" s="78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41"/>
    </row>
    <row r="174" ht="15.75" customHeight="1">
      <c r="A174" s="31">
        <v>172.0</v>
      </c>
      <c r="B174" s="71"/>
      <c r="C174" s="65"/>
      <c r="D174" s="66"/>
      <c r="E174" s="67"/>
      <c r="F174" s="67"/>
      <c r="G174" s="67"/>
      <c r="H174" s="67"/>
      <c r="I174" s="67"/>
      <c r="J174" s="68"/>
      <c r="K174" s="68"/>
      <c r="L174" s="37">
        <f t="shared" si="2"/>
        <v>0</v>
      </c>
      <c r="M174" s="55">
        <f t="shared" si="4"/>
        <v>107934.73</v>
      </c>
      <c r="N174" s="58">
        <f t="shared" si="3"/>
        <v>627.5275</v>
      </c>
      <c r="O174" s="69"/>
      <c r="P174" s="67"/>
      <c r="Q174" s="67"/>
      <c r="R174" s="77"/>
      <c r="S174" s="77"/>
      <c r="T174" s="77"/>
      <c r="U174" s="77"/>
      <c r="V174" s="78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41"/>
    </row>
    <row r="175" ht="15.75" customHeight="1">
      <c r="A175" s="31">
        <v>173.0</v>
      </c>
      <c r="B175" s="71"/>
      <c r="C175" s="65"/>
      <c r="D175" s="66"/>
      <c r="E175" s="67"/>
      <c r="F175" s="67"/>
      <c r="G175" s="67"/>
      <c r="H175" s="67"/>
      <c r="I175" s="67"/>
      <c r="J175" s="68"/>
      <c r="K175" s="68"/>
      <c r="L175" s="37">
        <f t="shared" si="2"/>
        <v>0</v>
      </c>
      <c r="M175" s="55">
        <f t="shared" si="4"/>
        <v>107934.73</v>
      </c>
      <c r="N175" s="58">
        <f t="shared" si="3"/>
        <v>623.9001734</v>
      </c>
      <c r="O175" s="69"/>
      <c r="P175" s="67"/>
      <c r="Q175" s="67"/>
      <c r="R175" s="77"/>
      <c r="S175" s="77"/>
      <c r="T175" s="77"/>
      <c r="U175" s="77"/>
      <c r="V175" s="78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41"/>
    </row>
    <row r="176" ht="15.75" customHeight="1">
      <c r="A176" s="31">
        <v>174.0</v>
      </c>
      <c r="B176" s="71"/>
      <c r="C176" s="65"/>
      <c r="D176" s="66"/>
      <c r="E176" s="67"/>
      <c r="F176" s="67"/>
      <c r="G176" s="67"/>
      <c r="H176" s="67"/>
      <c r="I176" s="67"/>
      <c r="J176" s="68"/>
      <c r="K176" s="68"/>
      <c r="L176" s="37">
        <f t="shared" si="2"/>
        <v>0</v>
      </c>
      <c r="M176" s="55">
        <f t="shared" si="4"/>
        <v>107934.73</v>
      </c>
      <c r="N176" s="58">
        <f t="shared" si="3"/>
        <v>620.3145402</v>
      </c>
      <c r="O176" s="69"/>
      <c r="P176" s="67"/>
      <c r="Q176" s="67"/>
      <c r="R176" s="77"/>
      <c r="S176" s="77"/>
      <c r="T176" s="77"/>
      <c r="U176" s="77"/>
      <c r="V176" s="78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41"/>
    </row>
    <row r="177" ht="15.75" customHeight="1">
      <c r="A177" s="31">
        <v>175.0</v>
      </c>
      <c r="B177" s="71"/>
      <c r="C177" s="65"/>
      <c r="D177" s="66"/>
      <c r="E177" s="67"/>
      <c r="F177" s="67"/>
      <c r="G177" s="67"/>
      <c r="H177" s="67"/>
      <c r="I177" s="67"/>
      <c r="J177" s="68"/>
      <c r="K177" s="68"/>
      <c r="L177" s="37">
        <f t="shared" si="2"/>
        <v>0</v>
      </c>
      <c r="M177" s="55">
        <f t="shared" si="4"/>
        <v>107934.73</v>
      </c>
      <c r="N177" s="58">
        <f t="shared" si="3"/>
        <v>616.7698857</v>
      </c>
      <c r="O177" s="69"/>
      <c r="P177" s="67"/>
      <c r="Q177" s="67"/>
      <c r="R177" s="77"/>
      <c r="S177" s="77"/>
      <c r="T177" s="77"/>
      <c r="U177" s="77"/>
      <c r="V177" s="78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41"/>
    </row>
    <row r="178" ht="15.75" customHeight="1">
      <c r="A178" s="31">
        <v>176.0</v>
      </c>
      <c r="B178" s="71"/>
      <c r="C178" s="65"/>
      <c r="D178" s="66"/>
      <c r="E178" s="67"/>
      <c r="F178" s="67"/>
      <c r="G178" s="67"/>
      <c r="H178" s="67"/>
      <c r="I178" s="67"/>
      <c r="J178" s="68"/>
      <c r="K178" s="68"/>
      <c r="L178" s="37">
        <f t="shared" si="2"/>
        <v>0</v>
      </c>
      <c r="M178" s="55">
        <f t="shared" si="4"/>
        <v>107934.73</v>
      </c>
      <c r="N178" s="58">
        <f t="shared" si="3"/>
        <v>613.2655114</v>
      </c>
      <c r="O178" s="69"/>
      <c r="P178" s="67"/>
      <c r="Q178" s="67"/>
      <c r="R178" s="77"/>
      <c r="S178" s="77"/>
      <c r="T178" s="77"/>
      <c r="U178" s="77"/>
      <c r="V178" s="78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41"/>
    </row>
    <row r="179" ht="15.75" customHeight="1">
      <c r="A179" s="31">
        <v>177.0</v>
      </c>
      <c r="B179" s="71"/>
      <c r="C179" s="65"/>
      <c r="D179" s="66"/>
      <c r="E179" s="67"/>
      <c r="F179" s="67"/>
      <c r="G179" s="67"/>
      <c r="H179" s="67"/>
      <c r="I179" s="67"/>
      <c r="J179" s="68"/>
      <c r="K179" s="68"/>
      <c r="L179" s="37">
        <f t="shared" si="2"/>
        <v>0</v>
      </c>
      <c r="M179" s="55">
        <f t="shared" si="4"/>
        <v>107934.73</v>
      </c>
      <c r="N179" s="58">
        <f t="shared" si="3"/>
        <v>609.8007345</v>
      </c>
      <c r="O179" s="69"/>
      <c r="P179" s="67"/>
      <c r="Q179" s="67"/>
      <c r="R179" s="77"/>
      <c r="S179" s="77"/>
      <c r="T179" s="77"/>
      <c r="U179" s="77"/>
      <c r="V179" s="78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41"/>
    </row>
    <row r="180" ht="15.75" customHeight="1">
      <c r="A180" s="31">
        <v>178.0</v>
      </c>
      <c r="B180" s="71"/>
      <c r="C180" s="65"/>
      <c r="D180" s="66"/>
      <c r="E180" s="67"/>
      <c r="F180" s="67"/>
      <c r="G180" s="67"/>
      <c r="H180" s="67"/>
      <c r="I180" s="67"/>
      <c r="J180" s="68"/>
      <c r="K180" s="68"/>
      <c r="L180" s="37">
        <f t="shared" si="2"/>
        <v>0</v>
      </c>
      <c r="M180" s="55">
        <f t="shared" si="4"/>
        <v>107934.73</v>
      </c>
      <c r="N180" s="58">
        <f t="shared" si="3"/>
        <v>606.3748876</v>
      </c>
      <c r="O180" s="69"/>
      <c r="P180" s="67"/>
      <c r="Q180" s="67"/>
      <c r="R180" s="77"/>
      <c r="S180" s="77"/>
      <c r="T180" s="77"/>
      <c r="U180" s="77"/>
      <c r="V180" s="78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41"/>
    </row>
    <row r="181" ht="15.75" customHeight="1">
      <c r="A181" s="31">
        <v>179.0</v>
      </c>
      <c r="B181" s="71"/>
      <c r="C181" s="65"/>
      <c r="D181" s="66"/>
      <c r="E181" s="67"/>
      <c r="F181" s="67"/>
      <c r="G181" s="67"/>
      <c r="H181" s="67"/>
      <c r="I181" s="67"/>
      <c r="J181" s="68"/>
      <c r="K181" s="68"/>
      <c r="L181" s="37">
        <f t="shared" si="2"/>
        <v>0</v>
      </c>
      <c r="M181" s="55">
        <f t="shared" si="4"/>
        <v>107934.73</v>
      </c>
      <c r="N181" s="58">
        <f t="shared" si="3"/>
        <v>602.9873184</v>
      </c>
      <c r="O181" s="69"/>
      <c r="P181" s="67"/>
      <c r="Q181" s="67"/>
      <c r="R181" s="77"/>
      <c r="S181" s="77"/>
      <c r="T181" s="77"/>
      <c r="U181" s="77"/>
      <c r="V181" s="78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41"/>
    </row>
    <row r="182" ht="15.75" customHeight="1">
      <c r="A182" s="31">
        <v>180.0</v>
      </c>
      <c r="B182" s="71"/>
      <c r="C182" s="65"/>
      <c r="D182" s="66"/>
      <c r="E182" s="67"/>
      <c r="F182" s="67"/>
      <c r="G182" s="67"/>
      <c r="H182" s="67"/>
      <c r="I182" s="67"/>
      <c r="J182" s="68"/>
      <c r="K182" s="68"/>
      <c r="L182" s="37">
        <f t="shared" si="2"/>
        <v>0</v>
      </c>
      <c r="M182" s="55">
        <f t="shared" si="4"/>
        <v>107934.73</v>
      </c>
      <c r="N182" s="58">
        <f t="shared" si="3"/>
        <v>599.6373889</v>
      </c>
      <c r="O182" s="69"/>
      <c r="P182" s="67"/>
      <c r="Q182" s="67"/>
      <c r="R182" s="77"/>
      <c r="S182" s="77"/>
      <c r="T182" s="77"/>
      <c r="U182" s="77"/>
      <c r="V182" s="78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41"/>
    </row>
    <row r="183" ht="15.75" customHeight="1">
      <c r="A183" s="31">
        <v>181.0</v>
      </c>
      <c r="B183" s="71"/>
      <c r="C183" s="65"/>
      <c r="D183" s="66"/>
      <c r="E183" s="67"/>
      <c r="F183" s="67"/>
      <c r="G183" s="67"/>
      <c r="H183" s="67"/>
      <c r="I183" s="67"/>
      <c r="J183" s="68"/>
      <c r="K183" s="68"/>
      <c r="L183" s="37">
        <f t="shared" si="2"/>
        <v>0</v>
      </c>
      <c r="M183" s="55">
        <f t="shared" si="4"/>
        <v>107934.73</v>
      </c>
      <c r="N183" s="58">
        <f t="shared" si="3"/>
        <v>596.3244751</v>
      </c>
      <c r="O183" s="69"/>
      <c r="P183" s="67"/>
      <c r="Q183" s="67"/>
      <c r="R183" s="77"/>
      <c r="S183" s="77"/>
      <c r="T183" s="77"/>
      <c r="U183" s="77"/>
      <c r="V183" s="78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41"/>
    </row>
    <row r="184" ht="15.75" customHeight="1">
      <c r="A184" s="31">
        <v>182.0</v>
      </c>
      <c r="B184" s="71"/>
      <c r="C184" s="65"/>
      <c r="D184" s="66"/>
      <c r="E184" s="67"/>
      <c r="F184" s="67"/>
      <c r="G184" s="67"/>
      <c r="H184" s="67"/>
      <c r="I184" s="67"/>
      <c r="J184" s="68"/>
      <c r="K184" s="68"/>
      <c r="L184" s="37">
        <f t="shared" si="2"/>
        <v>0</v>
      </c>
      <c r="M184" s="55">
        <f t="shared" si="4"/>
        <v>107934.73</v>
      </c>
      <c r="N184" s="58">
        <f t="shared" si="3"/>
        <v>593.047967</v>
      </c>
      <c r="O184" s="69"/>
      <c r="P184" s="67"/>
      <c r="Q184" s="67"/>
      <c r="R184" s="77"/>
      <c r="S184" s="77"/>
      <c r="T184" s="77"/>
      <c r="U184" s="77"/>
      <c r="V184" s="78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41"/>
    </row>
    <row r="185" ht="15.75" customHeight="1">
      <c r="A185" s="31">
        <v>183.0</v>
      </c>
      <c r="B185" s="71"/>
      <c r="C185" s="65"/>
      <c r="D185" s="66"/>
      <c r="E185" s="67"/>
      <c r="F185" s="67"/>
      <c r="G185" s="67"/>
      <c r="H185" s="67"/>
      <c r="I185" s="67"/>
      <c r="J185" s="68"/>
      <c r="K185" s="68"/>
      <c r="L185" s="37">
        <f t="shared" si="2"/>
        <v>0</v>
      </c>
      <c r="M185" s="55">
        <f t="shared" si="4"/>
        <v>107934.73</v>
      </c>
      <c r="N185" s="58">
        <f t="shared" si="3"/>
        <v>589.8072678</v>
      </c>
      <c r="O185" s="69"/>
      <c r="P185" s="67"/>
      <c r="Q185" s="67"/>
      <c r="R185" s="77"/>
      <c r="S185" s="77"/>
      <c r="T185" s="77"/>
      <c r="U185" s="77"/>
      <c r="V185" s="78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41"/>
    </row>
    <row r="186" ht="15.75" customHeight="1">
      <c r="A186" s="31">
        <v>184.0</v>
      </c>
      <c r="B186" s="71"/>
      <c r="C186" s="65"/>
      <c r="D186" s="66"/>
      <c r="E186" s="67"/>
      <c r="F186" s="67"/>
      <c r="G186" s="67"/>
      <c r="H186" s="67"/>
      <c r="I186" s="67"/>
      <c r="J186" s="68"/>
      <c r="K186" s="68"/>
      <c r="L186" s="37">
        <f t="shared" si="2"/>
        <v>0</v>
      </c>
      <c r="M186" s="55">
        <f t="shared" si="4"/>
        <v>107934.73</v>
      </c>
      <c r="N186" s="58">
        <f t="shared" si="3"/>
        <v>586.6017935</v>
      </c>
      <c r="O186" s="69"/>
      <c r="P186" s="67"/>
      <c r="Q186" s="67"/>
      <c r="R186" s="77"/>
      <c r="S186" s="77"/>
      <c r="T186" s="77"/>
      <c r="U186" s="77"/>
      <c r="V186" s="78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41"/>
    </row>
    <row r="187" ht="15.75" customHeight="1">
      <c r="A187" s="31">
        <v>185.0</v>
      </c>
      <c r="B187" s="71"/>
      <c r="C187" s="65"/>
      <c r="D187" s="66"/>
      <c r="E187" s="67"/>
      <c r="F187" s="67"/>
      <c r="G187" s="67"/>
      <c r="H187" s="67"/>
      <c r="I187" s="67"/>
      <c r="J187" s="68"/>
      <c r="K187" s="68"/>
      <c r="L187" s="37">
        <f t="shared" si="2"/>
        <v>0</v>
      </c>
      <c r="M187" s="55">
        <f t="shared" si="4"/>
        <v>107934.73</v>
      </c>
      <c r="N187" s="58">
        <f t="shared" si="3"/>
        <v>583.430973</v>
      </c>
      <c r="O187" s="69"/>
      <c r="P187" s="67"/>
      <c r="Q187" s="67"/>
      <c r="R187" s="77"/>
      <c r="S187" s="77"/>
      <c r="T187" s="77"/>
      <c r="U187" s="77"/>
      <c r="V187" s="78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41"/>
    </row>
    <row r="188" ht="15.75" customHeight="1">
      <c r="A188" s="31">
        <v>186.0</v>
      </c>
      <c r="B188" s="71"/>
      <c r="C188" s="65"/>
      <c r="D188" s="66"/>
      <c r="E188" s="67"/>
      <c r="F188" s="67"/>
      <c r="G188" s="67"/>
      <c r="H188" s="67"/>
      <c r="I188" s="67"/>
      <c r="J188" s="68"/>
      <c r="K188" s="68"/>
      <c r="L188" s="37">
        <f t="shared" si="2"/>
        <v>0</v>
      </c>
      <c r="M188" s="55">
        <f t="shared" si="4"/>
        <v>107934.73</v>
      </c>
      <c r="N188" s="58">
        <f t="shared" si="3"/>
        <v>580.2942473</v>
      </c>
      <c r="O188" s="69"/>
      <c r="P188" s="67"/>
      <c r="Q188" s="67"/>
      <c r="R188" s="77"/>
      <c r="S188" s="77"/>
      <c r="T188" s="77"/>
      <c r="U188" s="77"/>
      <c r="V188" s="78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41"/>
    </row>
    <row r="189" ht="15.75" customHeight="1">
      <c r="A189" s="31">
        <v>187.0</v>
      </c>
      <c r="B189" s="71"/>
      <c r="C189" s="65"/>
      <c r="D189" s="66"/>
      <c r="E189" s="67"/>
      <c r="F189" s="67"/>
      <c r="G189" s="67"/>
      <c r="H189" s="67"/>
      <c r="I189" s="67"/>
      <c r="J189" s="68"/>
      <c r="K189" s="68"/>
      <c r="L189" s="37">
        <f t="shared" si="2"/>
        <v>0</v>
      </c>
      <c r="M189" s="55">
        <f t="shared" si="4"/>
        <v>107934.73</v>
      </c>
      <c r="N189" s="58">
        <f t="shared" si="3"/>
        <v>577.1910695</v>
      </c>
      <c r="O189" s="69"/>
      <c r="P189" s="67"/>
      <c r="Q189" s="67"/>
      <c r="R189" s="77"/>
      <c r="S189" s="77"/>
      <c r="T189" s="77"/>
      <c r="U189" s="77"/>
      <c r="V189" s="78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41"/>
    </row>
    <row r="190" ht="15.75" customHeight="1">
      <c r="A190" s="31">
        <v>188.0</v>
      </c>
      <c r="B190" s="71"/>
      <c r="C190" s="65"/>
      <c r="D190" s="66"/>
      <c r="E190" s="67"/>
      <c r="F190" s="67"/>
      <c r="G190" s="67"/>
      <c r="H190" s="67"/>
      <c r="I190" s="67"/>
      <c r="J190" s="68"/>
      <c r="K190" s="68"/>
      <c r="L190" s="37">
        <f t="shared" si="2"/>
        <v>0</v>
      </c>
      <c r="M190" s="55">
        <f t="shared" si="4"/>
        <v>107934.73</v>
      </c>
      <c r="N190" s="58">
        <f t="shared" si="3"/>
        <v>574.1209043</v>
      </c>
      <c r="O190" s="69"/>
      <c r="P190" s="67"/>
      <c r="Q190" s="67"/>
      <c r="R190" s="77"/>
      <c r="S190" s="77"/>
      <c r="T190" s="77"/>
      <c r="U190" s="77"/>
      <c r="V190" s="78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41"/>
    </row>
    <row r="191" ht="15.75" customHeight="1">
      <c r="A191" s="31">
        <v>189.0</v>
      </c>
      <c r="B191" s="71"/>
      <c r="C191" s="65"/>
      <c r="D191" s="66"/>
      <c r="E191" s="67"/>
      <c r="F191" s="67"/>
      <c r="G191" s="67"/>
      <c r="H191" s="67"/>
      <c r="I191" s="67"/>
      <c r="J191" s="68"/>
      <c r="K191" s="68"/>
      <c r="L191" s="37">
        <f t="shared" si="2"/>
        <v>0</v>
      </c>
      <c r="M191" s="55">
        <f t="shared" si="4"/>
        <v>107934.73</v>
      </c>
      <c r="N191" s="58">
        <f t="shared" si="3"/>
        <v>571.0832275</v>
      </c>
      <c r="O191" s="69"/>
      <c r="P191" s="67"/>
      <c r="Q191" s="67"/>
      <c r="R191" s="77"/>
      <c r="S191" s="77"/>
      <c r="T191" s="77"/>
      <c r="U191" s="77"/>
      <c r="V191" s="78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41"/>
    </row>
    <row r="192" ht="15.75" customHeight="1">
      <c r="A192" s="31">
        <v>190.0</v>
      </c>
      <c r="B192" s="71"/>
      <c r="C192" s="65"/>
      <c r="D192" s="66"/>
      <c r="E192" s="67"/>
      <c r="F192" s="67"/>
      <c r="G192" s="67"/>
      <c r="H192" s="67"/>
      <c r="I192" s="67"/>
      <c r="J192" s="68"/>
      <c r="K192" s="68"/>
      <c r="L192" s="37">
        <f t="shared" si="2"/>
        <v>0</v>
      </c>
      <c r="M192" s="55">
        <f t="shared" si="4"/>
        <v>107934.73</v>
      </c>
      <c r="N192" s="58">
        <f t="shared" si="3"/>
        <v>568.0775263</v>
      </c>
      <c r="O192" s="69"/>
      <c r="P192" s="67"/>
      <c r="Q192" s="67"/>
      <c r="R192" s="77"/>
      <c r="S192" s="77"/>
      <c r="T192" s="77"/>
      <c r="U192" s="77"/>
      <c r="V192" s="78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41"/>
    </row>
    <row r="193" ht="15.75" customHeight="1">
      <c r="A193" s="31">
        <v>191.0</v>
      </c>
      <c r="B193" s="71"/>
      <c r="C193" s="65"/>
      <c r="D193" s="66"/>
      <c r="E193" s="67"/>
      <c r="F193" s="67"/>
      <c r="G193" s="67"/>
      <c r="H193" s="67"/>
      <c r="I193" s="67"/>
      <c r="J193" s="68"/>
      <c r="K193" s="68"/>
      <c r="L193" s="37">
        <f t="shared" si="2"/>
        <v>0</v>
      </c>
      <c r="M193" s="55">
        <f t="shared" si="4"/>
        <v>107934.73</v>
      </c>
      <c r="N193" s="58">
        <f t="shared" si="3"/>
        <v>565.1032984</v>
      </c>
      <c r="O193" s="69"/>
      <c r="P193" s="67"/>
      <c r="Q193" s="67"/>
      <c r="R193" s="77"/>
      <c r="S193" s="77"/>
      <c r="T193" s="77"/>
      <c r="U193" s="77"/>
      <c r="V193" s="78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41"/>
    </row>
    <row r="194" ht="15.75" customHeight="1">
      <c r="A194" s="31">
        <v>192.0</v>
      </c>
      <c r="B194" s="71"/>
      <c r="C194" s="65"/>
      <c r="D194" s="66"/>
      <c r="E194" s="67"/>
      <c r="F194" s="67"/>
      <c r="G194" s="67"/>
      <c r="H194" s="67"/>
      <c r="I194" s="67"/>
      <c r="J194" s="68"/>
      <c r="K194" s="68"/>
      <c r="L194" s="37">
        <f t="shared" si="2"/>
        <v>0</v>
      </c>
      <c r="M194" s="55">
        <f t="shared" si="4"/>
        <v>107934.73</v>
      </c>
      <c r="N194" s="58">
        <f t="shared" si="3"/>
        <v>562.1600521</v>
      </c>
      <c r="O194" s="69"/>
      <c r="P194" s="67"/>
      <c r="Q194" s="67"/>
      <c r="R194" s="77"/>
      <c r="S194" s="77"/>
      <c r="T194" s="77"/>
      <c r="U194" s="77"/>
      <c r="V194" s="78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41"/>
    </row>
    <row r="195" ht="15.75" customHeight="1">
      <c r="A195" s="31">
        <v>193.0</v>
      </c>
      <c r="B195" s="71"/>
      <c r="C195" s="65"/>
      <c r="D195" s="66"/>
      <c r="E195" s="67"/>
      <c r="F195" s="67"/>
      <c r="G195" s="67"/>
      <c r="H195" s="67"/>
      <c r="I195" s="67"/>
      <c r="J195" s="68"/>
      <c r="K195" s="68"/>
      <c r="L195" s="37">
        <f t="shared" si="2"/>
        <v>0</v>
      </c>
      <c r="M195" s="55">
        <f t="shared" si="4"/>
        <v>107934.73</v>
      </c>
      <c r="N195" s="58">
        <f t="shared" si="3"/>
        <v>559.2473057</v>
      </c>
      <c r="O195" s="69"/>
      <c r="P195" s="67"/>
      <c r="Q195" s="67"/>
      <c r="R195" s="77"/>
      <c r="S195" s="77"/>
      <c r="T195" s="77"/>
      <c r="U195" s="77"/>
      <c r="V195" s="78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41"/>
    </row>
    <row r="196" ht="15.75" customHeight="1">
      <c r="A196" s="31">
        <v>194.0</v>
      </c>
      <c r="B196" s="71"/>
      <c r="C196" s="65"/>
      <c r="D196" s="66"/>
      <c r="E196" s="67"/>
      <c r="F196" s="67"/>
      <c r="G196" s="67"/>
      <c r="H196" s="67"/>
      <c r="I196" s="67"/>
      <c r="J196" s="68"/>
      <c r="K196" s="68"/>
      <c r="L196" s="37">
        <f t="shared" si="2"/>
        <v>0</v>
      </c>
      <c r="M196" s="55">
        <f t="shared" si="4"/>
        <v>107934.73</v>
      </c>
      <c r="N196" s="58">
        <f t="shared" si="3"/>
        <v>556.3645876</v>
      </c>
      <c r="O196" s="69"/>
      <c r="P196" s="67"/>
      <c r="Q196" s="67"/>
      <c r="R196" s="77"/>
      <c r="S196" s="77"/>
      <c r="T196" s="77"/>
      <c r="U196" s="77"/>
      <c r="V196" s="78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41"/>
    </row>
    <row r="197" ht="15.75" customHeight="1">
      <c r="A197" s="31">
        <v>195.0</v>
      </c>
      <c r="B197" s="71"/>
      <c r="C197" s="65"/>
      <c r="D197" s="66"/>
      <c r="E197" s="67"/>
      <c r="F197" s="67"/>
      <c r="G197" s="67"/>
      <c r="H197" s="67"/>
      <c r="I197" s="67"/>
      <c r="J197" s="68"/>
      <c r="K197" s="68"/>
      <c r="L197" s="37">
        <f t="shared" si="2"/>
        <v>0</v>
      </c>
      <c r="M197" s="55">
        <f t="shared" si="4"/>
        <v>107934.73</v>
      </c>
      <c r="N197" s="58">
        <f t="shared" si="3"/>
        <v>553.5114359</v>
      </c>
      <c r="O197" s="69"/>
      <c r="P197" s="67"/>
      <c r="Q197" s="67"/>
      <c r="R197" s="77"/>
      <c r="S197" s="77"/>
      <c r="T197" s="77"/>
      <c r="U197" s="77"/>
      <c r="V197" s="78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41"/>
    </row>
    <row r="198" ht="15.75" customHeight="1">
      <c r="A198" s="31">
        <v>196.0</v>
      </c>
      <c r="B198" s="71"/>
      <c r="C198" s="81"/>
      <c r="D198" s="82"/>
      <c r="E198" s="83"/>
      <c r="F198" s="83"/>
      <c r="G198" s="83"/>
      <c r="H198" s="83"/>
      <c r="I198" s="83"/>
      <c r="J198" s="84"/>
      <c r="K198" s="84"/>
      <c r="L198" s="37">
        <f t="shared" si="2"/>
        <v>0</v>
      </c>
      <c r="M198" s="85">
        <f t="shared" si="4"/>
        <v>107934.73</v>
      </c>
      <c r="N198" s="86">
        <f t="shared" si="3"/>
        <v>550.687398</v>
      </c>
      <c r="O198" s="87"/>
      <c r="P198" s="83"/>
      <c r="Q198" s="83"/>
      <c r="R198" s="88"/>
      <c r="S198" s="88"/>
      <c r="T198" s="88"/>
      <c r="U198" s="88"/>
      <c r="V198" s="89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</row>
    <row r="199" ht="15.75" customHeight="1">
      <c r="A199" s="31">
        <v>197.0</v>
      </c>
      <c r="B199" s="71"/>
      <c r="C199" s="81"/>
      <c r="D199" s="82"/>
      <c r="E199" s="83"/>
      <c r="F199" s="83"/>
      <c r="G199" s="83"/>
      <c r="H199" s="83"/>
      <c r="I199" s="83"/>
      <c r="J199" s="84"/>
      <c r="K199" s="84"/>
      <c r="L199" s="37">
        <f t="shared" si="2"/>
        <v>0</v>
      </c>
      <c r="M199" s="85">
        <f t="shared" si="4"/>
        <v>107934.73</v>
      </c>
      <c r="N199" s="86">
        <f t="shared" si="3"/>
        <v>547.8920305</v>
      </c>
      <c r="O199" s="87"/>
      <c r="P199" s="83"/>
      <c r="Q199" s="83"/>
      <c r="R199" s="88"/>
      <c r="S199" s="88"/>
      <c r="T199" s="88"/>
      <c r="U199" s="88"/>
      <c r="V199" s="89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</row>
    <row r="200" ht="15.75" customHeight="1">
      <c r="A200" s="31">
        <v>198.0</v>
      </c>
      <c r="B200" s="71"/>
      <c r="C200" s="81"/>
      <c r="D200" s="82"/>
      <c r="E200" s="83"/>
      <c r="F200" s="83"/>
      <c r="G200" s="83"/>
      <c r="H200" s="83"/>
      <c r="I200" s="83"/>
      <c r="J200" s="84"/>
      <c r="K200" s="84"/>
      <c r="L200" s="37">
        <f t="shared" si="2"/>
        <v>0</v>
      </c>
      <c r="M200" s="85">
        <f t="shared" si="4"/>
        <v>107934.73</v>
      </c>
      <c r="N200" s="86">
        <f t="shared" si="3"/>
        <v>545.124899</v>
      </c>
      <c r="O200" s="87"/>
      <c r="P200" s="83"/>
      <c r="Q200" s="83"/>
      <c r="R200" s="88"/>
      <c r="S200" s="88"/>
      <c r="T200" s="88"/>
      <c r="U200" s="88"/>
      <c r="V200" s="89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</row>
    <row r="201" ht="15.75" customHeight="1">
      <c r="A201" s="31">
        <v>199.0</v>
      </c>
      <c r="B201" s="71"/>
      <c r="C201" s="81"/>
      <c r="D201" s="82"/>
      <c r="E201" s="83"/>
      <c r="F201" s="83"/>
      <c r="G201" s="83"/>
      <c r="H201" s="83"/>
      <c r="I201" s="83"/>
      <c r="J201" s="84"/>
      <c r="K201" s="84"/>
      <c r="L201" s="37">
        <f t="shared" si="2"/>
        <v>0</v>
      </c>
      <c r="M201" s="85">
        <f t="shared" si="4"/>
        <v>107934.73</v>
      </c>
      <c r="N201" s="86">
        <f t="shared" si="3"/>
        <v>542.3855779</v>
      </c>
      <c r="O201" s="87"/>
      <c r="P201" s="83"/>
      <c r="Q201" s="83"/>
      <c r="R201" s="88"/>
      <c r="S201" s="88"/>
      <c r="T201" s="88"/>
      <c r="U201" s="88"/>
      <c r="V201" s="89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</row>
    <row r="202" ht="15.75" customHeight="1">
      <c r="A202" s="31">
        <v>200.0</v>
      </c>
      <c r="B202" s="71"/>
      <c r="C202" s="81"/>
      <c r="D202" s="82"/>
      <c r="E202" s="83"/>
      <c r="F202" s="83"/>
      <c r="G202" s="83"/>
      <c r="H202" s="83"/>
      <c r="I202" s="83"/>
      <c r="J202" s="84"/>
      <c r="K202" s="84"/>
      <c r="L202" s="37">
        <f t="shared" si="2"/>
        <v>0</v>
      </c>
      <c r="M202" s="85">
        <f t="shared" si="4"/>
        <v>107934.73</v>
      </c>
      <c r="N202" s="86">
        <f t="shared" si="3"/>
        <v>539.67365</v>
      </c>
      <c r="O202" s="87"/>
      <c r="P202" s="83"/>
      <c r="Q202" s="83"/>
      <c r="R202" s="88"/>
      <c r="S202" s="88"/>
      <c r="T202" s="88"/>
      <c r="U202" s="88"/>
      <c r="V202" s="89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</row>
    <row r="203" ht="15.75" customHeight="1">
      <c r="A203" s="31">
        <v>201.0</v>
      </c>
      <c r="B203" s="71"/>
      <c r="C203" s="81"/>
      <c r="D203" s="82"/>
      <c r="E203" s="83"/>
      <c r="F203" s="83"/>
      <c r="G203" s="83"/>
      <c r="H203" s="83"/>
      <c r="I203" s="83"/>
      <c r="J203" s="84"/>
      <c r="K203" s="84"/>
      <c r="L203" s="37">
        <f t="shared" si="2"/>
        <v>0</v>
      </c>
      <c r="M203" s="85">
        <f t="shared" si="4"/>
        <v>107934.73</v>
      </c>
      <c r="N203" s="86">
        <f t="shared" si="3"/>
        <v>536.9887065</v>
      </c>
      <c r="O203" s="87"/>
      <c r="P203" s="83"/>
      <c r="Q203" s="83"/>
      <c r="R203" s="88"/>
      <c r="S203" s="88"/>
      <c r="T203" s="88"/>
      <c r="U203" s="88"/>
      <c r="V203" s="89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</row>
    <row r="204" ht="15.75" customHeight="1">
      <c r="A204" s="31">
        <v>202.0</v>
      </c>
      <c r="B204" s="71"/>
      <c r="C204" s="81"/>
      <c r="D204" s="82"/>
      <c r="E204" s="83"/>
      <c r="F204" s="83"/>
      <c r="G204" s="83"/>
      <c r="H204" s="83"/>
      <c r="I204" s="83"/>
      <c r="J204" s="84"/>
      <c r="K204" s="84"/>
      <c r="L204" s="37">
        <f t="shared" si="2"/>
        <v>0</v>
      </c>
      <c r="M204" s="85">
        <f t="shared" si="4"/>
        <v>107934.73</v>
      </c>
      <c r="N204" s="86">
        <f t="shared" si="3"/>
        <v>534.3303465</v>
      </c>
      <c r="O204" s="87"/>
      <c r="P204" s="83"/>
      <c r="Q204" s="83"/>
      <c r="R204" s="88"/>
      <c r="S204" s="88"/>
      <c r="T204" s="88"/>
      <c r="U204" s="88"/>
      <c r="V204" s="89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</row>
    <row r="205" ht="15.75" customHeight="1">
      <c r="A205" s="31">
        <v>203.0</v>
      </c>
      <c r="B205" s="71"/>
      <c r="C205" s="81"/>
      <c r="D205" s="82"/>
      <c r="E205" s="83"/>
      <c r="F205" s="83"/>
      <c r="G205" s="83"/>
      <c r="H205" s="83"/>
      <c r="I205" s="83"/>
      <c r="J205" s="84"/>
      <c r="K205" s="84"/>
      <c r="L205" s="37">
        <f t="shared" si="2"/>
        <v>0</v>
      </c>
      <c r="M205" s="85">
        <f t="shared" si="4"/>
        <v>107934.73</v>
      </c>
      <c r="N205" s="86">
        <f t="shared" si="3"/>
        <v>531.6981773</v>
      </c>
      <c r="O205" s="87"/>
      <c r="P205" s="90"/>
      <c r="Q205" s="83"/>
      <c r="R205" s="91"/>
      <c r="S205" s="91"/>
      <c r="T205" s="91"/>
      <c r="U205" s="91"/>
      <c r="V205" s="92"/>
      <c r="W205" s="2"/>
      <c r="X205" s="2"/>
      <c r="Y205" s="3"/>
    </row>
    <row r="206" ht="15.75" customHeight="1">
      <c r="A206" s="31">
        <v>204.0</v>
      </c>
      <c r="B206" s="71"/>
      <c r="C206" s="81"/>
      <c r="D206" s="82"/>
      <c r="E206" s="83"/>
      <c r="F206" s="83"/>
      <c r="G206" s="83"/>
      <c r="H206" s="83"/>
      <c r="I206" s="83"/>
      <c r="J206" s="84"/>
      <c r="K206" s="84"/>
      <c r="L206" s="37">
        <f t="shared" si="2"/>
        <v>0</v>
      </c>
      <c r="M206" s="85">
        <f t="shared" si="4"/>
        <v>107934.73</v>
      </c>
      <c r="N206" s="86">
        <f t="shared" si="3"/>
        <v>529.0918137</v>
      </c>
      <c r="O206" s="87"/>
      <c r="P206" s="90"/>
      <c r="Q206" s="83"/>
      <c r="R206" s="91"/>
      <c r="S206" s="91"/>
      <c r="T206" s="91"/>
      <c r="U206" s="91"/>
      <c r="V206" s="92"/>
      <c r="W206" s="2"/>
      <c r="X206" s="2"/>
      <c r="Y206" s="3"/>
    </row>
    <row r="207" ht="15.75" customHeight="1">
      <c r="A207" s="31">
        <v>205.0</v>
      </c>
      <c r="B207" s="71"/>
      <c r="C207" s="81"/>
      <c r="D207" s="82"/>
      <c r="E207" s="83"/>
      <c r="F207" s="83"/>
      <c r="G207" s="83"/>
      <c r="H207" s="83"/>
      <c r="I207" s="83"/>
      <c r="J207" s="84"/>
      <c r="K207" s="84"/>
      <c r="L207" s="37">
        <f t="shared" si="2"/>
        <v>0</v>
      </c>
      <c r="M207" s="85">
        <f t="shared" si="4"/>
        <v>107934.73</v>
      </c>
      <c r="N207" s="86">
        <f t="shared" si="3"/>
        <v>526.510878</v>
      </c>
      <c r="O207" s="87"/>
      <c r="P207" s="90"/>
      <c r="Q207" s="83"/>
      <c r="R207" s="91"/>
      <c r="S207" s="91"/>
      <c r="T207" s="91"/>
      <c r="U207" s="91"/>
      <c r="V207" s="92"/>
      <c r="W207" s="2"/>
      <c r="X207" s="2"/>
      <c r="Y207" s="3"/>
    </row>
    <row r="208" ht="15.75" customHeight="1">
      <c r="A208" s="31">
        <v>206.0</v>
      </c>
      <c r="B208" s="71"/>
      <c r="C208" s="81"/>
      <c r="D208" s="82"/>
      <c r="E208" s="83"/>
      <c r="F208" s="83"/>
      <c r="G208" s="83"/>
      <c r="H208" s="83"/>
      <c r="I208" s="83"/>
      <c r="J208" s="84"/>
      <c r="K208" s="84"/>
      <c r="L208" s="37">
        <f t="shared" si="2"/>
        <v>0</v>
      </c>
      <c r="M208" s="85">
        <f t="shared" si="4"/>
        <v>107934.73</v>
      </c>
      <c r="N208" s="86">
        <f t="shared" si="3"/>
        <v>523.955</v>
      </c>
      <c r="O208" s="87"/>
      <c r="P208" s="90"/>
      <c r="Q208" s="83"/>
      <c r="R208" s="91"/>
      <c r="S208" s="91"/>
      <c r="T208" s="91"/>
      <c r="U208" s="91"/>
      <c r="V208" s="92"/>
      <c r="W208" s="2"/>
      <c r="X208" s="2"/>
      <c r="Y208" s="3"/>
    </row>
    <row r="209" ht="15.75" customHeight="1">
      <c r="A209" s="31">
        <v>207.0</v>
      </c>
      <c r="B209" s="71"/>
      <c r="C209" s="81"/>
      <c r="D209" s="82"/>
      <c r="E209" s="83"/>
      <c r="F209" s="83"/>
      <c r="G209" s="83"/>
      <c r="H209" s="83"/>
      <c r="I209" s="83"/>
      <c r="J209" s="84"/>
      <c r="K209" s="84"/>
      <c r="L209" s="37">
        <f t="shared" si="2"/>
        <v>0</v>
      </c>
      <c r="M209" s="85">
        <f t="shared" si="4"/>
        <v>107934.73</v>
      </c>
      <c r="N209" s="86">
        <f t="shared" si="3"/>
        <v>521.4238164</v>
      </c>
      <c r="O209" s="87"/>
      <c r="P209" s="90"/>
      <c r="Q209" s="83"/>
      <c r="R209" s="91"/>
      <c r="S209" s="91"/>
      <c r="T209" s="91"/>
      <c r="U209" s="91"/>
      <c r="V209" s="92"/>
      <c r="W209" s="2"/>
      <c r="X209" s="2"/>
      <c r="Y209" s="3"/>
    </row>
    <row r="210" ht="15.75" customHeight="1">
      <c r="A210" s="31">
        <v>208.0</v>
      </c>
      <c r="B210" s="71"/>
      <c r="C210" s="81"/>
      <c r="D210" s="82"/>
      <c r="E210" s="83"/>
      <c r="F210" s="83"/>
      <c r="G210" s="83"/>
      <c r="H210" s="83"/>
      <c r="I210" s="83"/>
      <c r="J210" s="84"/>
      <c r="K210" s="84"/>
      <c r="L210" s="37">
        <f t="shared" si="2"/>
        <v>0</v>
      </c>
      <c r="M210" s="85">
        <f t="shared" si="4"/>
        <v>107934.73</v>
      </c>
      <c r="N210" s="86">
        <f t="shared" si="3"/>
        <v>518.9169712</v>
      </c>
      <c r="O210" s="87"/>
      <c r="P210" s="90"/>
      <c r="Q210" s="83"/>
      <c r="R210" s="91"/>
      <c r="S210" s="91"/>
      <c r="T210" s="91"/>
      <c r="U210" s="91"/>
      <c r="V210" s="92"/>
      <c r="W210" s="2"/>
      <c r="X210" s="2"/>
      <c r="Y210" s="3"/>
    </row>
    <row r="211" ht="15.75" customHeight="1">
      <c r="A211" s="31">
        <v>209.0</v>
      </c>
      <c r="B211" s="71"/>
      <c r="C211" s="81"/>
      <c r="D211" s="82"/>
      <c r="E211" s="83"/>
      <c r="F211" s="83"/>
      <c r="G211" s="83"/>
      <c r="H211" s="83"/>
      <c r="I211" s="83"/>
      <c r="J211" s="84"/>
      <c r="K211" s="84"/>
      <c r="L211" s="37">
        <f t="shared" si="2"/>
        <v>0</v>
      </c>
      <c r="M211" s="85">
        <f t="shared" si="4"/>
        <v>107934.73</v>
      </c>
      <c r="N211" s="86">
        <f t="shared" si="3"/>
        <v>516.4341148</v>
      </c>
      <c r="O211" s="87"/>
      <c r="P211" s="90"/>
      <c r="Q211" s="83"/>
      <c r="R211" s="91"/>
      <c r="S211" s="91"/>
      <c r="T211" s="91"/>
      <c r="U211" s="91"/>
      <c r="V211" s="92"/>
      <c r="W211" s="2"/>
      <c r="X211" s="2"/>
      <c r="Y211" s="3"/>
    </row>
    <row r="212" ht="15.75" customHeight="1">
      <c r="A212" s="31">
        <v>210.0</v>
      </c>
      <c r="B212" s="71"/>
      <c r="C212" s="81"/>
      <c r="D212" s="82"/>
      <c r="E212" s="83"/>
      <c r="F212" s="83"/>
      <c r="G212" s="83"/>
      <c r="H212" s="83"/>
      <c r="I212" s="83"/>
      <c r="J212" s="84"/>
      <c r="K212" s="84"/>
      <c r="L212" s="37">
        <f t="shared" si="2"/>
        <v>0</v>
      </c>
      <c r="M212" s="85">
        <f t="shared" si="4"/>
        <v>107934.73</v>
      </c>
      <c r="N212" s="86">
        <f t="shared" si="3"/>
        <v>513.9749048</v>
      </c>
      <c r="O212" s="87"/>
      <c r="P212" s="90"/>
      <c r="Q212" s="83"/>
      <c r="R212" s="91"/>
      <c r="S212" s="91"/>
      <c r="T212" s="91"/>
      <c r="U212" s="91"/>
      <c r="V212" s="92"/>
      <c r="W212" s="2"/>
      <c r="X212" s="2"/>
      <c r="Y212" s="3"/>
    </row>
    <row r="213" ht="15.75" customHeight="1">
      <c r="A213" s="31">
        <v>211.0</v>
      </c>
      <c r="B213" s="71"/>
      <c r="C213" s="81"/>
      <c r="D213" s="82"/>
      <c r="E213" s="83"/>
      <c r="F213" s="83"/>
      <c r="G213" s="83"/>
      <c r="H213" s="83"/>
      <c r="I213" s="83"/>
      <c r="J213" s="84"/>
      <c r="K213" s="84"/>
      <c r="L213" s="37">
        <f t="shared" si="2"/>
        <v>0</v>
      </c>
      <c r="M213" s="85">
        <f t="shared" si="4"/>
        <v>107934.73</v>
      </c>
      <c r="N213" s="86">
        <f t="shared" si="3"/>
        <v>511.5390047</v>
      </c>
      <c r="O213" s="87"/>
      <c r="P213" s="90"/>
      <c r="Q213" s="83"/>
      <c r="R213" s="83"/>
      <c r="S213" s="83"/>
      <c r="T213" s="83"/>
      <c r="U213" s="83"/>
      <c r="V213" s="93"/>
      <c r="W213" s="93"/>
      <c r="X213" s="93"/>
      <c r="Y213" s="93"/>
    </row>
    <row r="214" ht="15.75" customHeight="1">
      <c r="A214" s="31">
        <v>212.0</v>
      </c>
      <c r="B214" s="71"/>
      <c r="C214" s="81"/>
      <c r="D214" s="82"/>
      <c r="E214" s="83"/>
      <c r="F214" s="83"/>
      <c r="G214" s="83"/>
      <c r="H214" s="83"/>
      <c r="I214" s="83"/>
      <c r="J214" s="84"/>
      <c r="K214" s="84"/>
      <c r="L214" s="37">
        <f t="shared" si="2"/>
        <v>0</v>
      </c>
      <c r="M214" s="85">
        <f t="shared" si="4"/>
        <v>107934.73</v>
      </c>
      <c r="N214" s="86">
        <f t="shared" si="3"/>
        <v>509.1260849</v>
      </c>
      <c r="O214" s="87"/>
      <c r="P214" s="90"/>
      <c r="Q214" s="83"/>
      <c r="R214" s="83"/>
      <c r="S214" s="83"/>
      <c r="T214" s="83"/>
      <c r="U214" s="83"/>
      <c r="V214" s="93"/>
      <c r="W214" s="93"/>
      <c r="X214" s="93"/>
      <c r="Y214" s="93"/>
    </row>
    <row r="215" ht="15.75" customHeight="1">
      <c r="A215" s="31">
        <v>213.0</v>
      </c>
      <c r="B215" s="71"/>
      <c r="C215" s="81"/>
      <c r="D215" s="82"/>
      <c r="E215" s="83"/>
      <c r="F215" s="83"/>
      <c r="G215" s="83"/>
      <c r="H215" s="83"/>
      <c r="I215" s="83"/>
      <c r="J215" s="84"/>
      <c r="K215" s="84"/>
      <c r="L215" s="37">
        <f t="shared" si="2"/>
        <v>0</v>
      </c>
      <c r="M215" s="85">
        <f t="shared" si="4"/>
        <v>107934.73</v>
      </c>
      <c r="N215" s="86">
        <f t="shared" si="3"/>
        <v>506.7358216</v>
      </c>
      <c r="O215" s="87"/>
      <c r="P215" s="90"/>
      <c r="Q215" s="83"/>
      <c r="R215" s="83"/>
      <c r="S215" s="83"/>
      <c r="T215" s="83"/>
      <c r="U215" s="83"/>
      <c r="V215" s="93"/>
      <c r="W215" s="93"/>
      <c r="X215" s="93"/>
      <c r="Y215" s="93"/>
    </row>
    <row r="216" ht="15.75" customHeight="1">
      <c r="A216" s="31">
        <v>214.0</v>
      </c>
      <c r="B216" s="71"/>
      <c r="C216" s="81"/>
      <c r="D216" s="82"/>
      <c r="E216" s="83"/>
      <c r="F216" s="83"/>
      <c r="G216" s="83"/>
      <c r="H216" s="83"/>
      <c r="I216" s="83"/>
      <c r="J216" s="84"/>
      <c r="K216" s="84"/>
      <c r="L216" s="37">
        <f t="shared" si="2"/>
        <v>0</v>
      </c>
      <c r="M216" s="85">
        <f t="shared" si="4"/>
        <v>107934.73</v>
      </c>
      <c r="N216" s="86">
        <f t="shared" si="3"/>
        <v>504.3678972</v>
      </c>
      <c r="O216" s="87"/>
      <c r="P216" s="90"/>
      <c r="Q216" s="83"/>
      <c r="R216" s="83"/>
      <c r="S216" s="83"/>
      <c r="T216" s="83"/>
      <c r="U216" s="83"/>
      <c r="V216" s="93"/>
      <c r="W216" s="93"/>
      <c r="X216" s="93"/>
      <c r="Y216" s="93"/>
    </row>
    <row r="217" ht="15.75" customHeight="1">
      <c r="A217" s="31">
        <v>215.0</v>
      </c>
      <c r="B217" s="71"/>
      <c r="C217" s="81"/>
      <c r="D217" s="82"/>
      <c r="E217" s="83"/>
      <c r="F217" s="83"/>
      <c r="G217" s="83"/>
      <c r="H217" s="83"/>
      <c r="I217" s="83"/>
      <c r="J217" s="84"/>
      <c r="K217" s="84"/>
      <c r="L217" s="37">
        <f t="shared" si="2"/>
        <v>0</v>
      </c>
      <c r="M217" s="85">
        <f t="shared" si="4"/>
        <v>107934.73</v>
      </c>
      <c r="N217" s="86">
        <f t="shared" si="3"/>
        <v>502.022</v>
      </c>
      <c r="O217" s="87"/>
      <c r="P217" s="90"/>
      <c r="Q217" s="83"/>
      <c r="R217" s="83"/>
      <c r="S217" s="83"/>
      <c r="T217" s="83"/>
      <c r="U217" s="83"/>
      <c r="V217" s="93"/>
      <c r="W217" s="93"/>
      <c r="X217" s="93"/>
      <c r="Y217" s="93"/>
    </row>
    <row r="218" ht="15.75" customHeight="1">
      <c r="A218" s="31">
        <v>216.0</v>
      </c>
      <c r="B218" s="71"/>
      <c r="C218" s="81"/>
      <c r="D218" s="82"/>
      <c r="E218" s="83"/>
      <c r="F218" s="83"/>
      <c r="G218" s="83"/>
      <c r="H218" s="83"/>
      <c r="I218" s="83"/>
      <c r="J218" s="84"/>
      <c r="K218" s="84"/>
      <c r="L218" s="37">
        <f t="shared" si="2"/>
        <v>0</v>
      </c>
      <c r="M218" s="85">
        <f t="shared" si="4"/>
        <v>107934.73</v>
      </c>
      <c r="N218" s="86">
        <f t="shared" si="3"/>
        <v>499.6978241</v>
      </c>
      <c r="O218" s="87"/>
      <c r="P218" s="90"/>
      <c r="Q218" s="83"/>
      <c r="R218" s="83"/>
      <c r="S218" s="83"/>
      <c r="T218" s="83"/>
      <c r="U218" s="83"/>
      <c r="V218" s="93"/>
      <c r="W218" s="93"/>
      <c r="X218" s="93"/>
      <c r="Y218" s="93"/>
    </row>
    <row r="219" ht="15.75" customHeight="1">
      <c r="A219" s="31">
        <v>217.0</v>
      </c>
      <c r="B219" s="71"/>
      <c r="C219" s="81"/>
      <c r="D219" s="82"/>
      <c r="E219" s="83"/>
      <c r="F219" s="83"/>
      <c r="G219" s="83"/>
      <c r="H219" s="83"/>
      <c r="I219" s="83"/>
      <c r="J219" s="84"/>
      <c r="K219" s="84"/>
      <c r="L219" s="37">
        <f t="shared" si="2"/>
        <v>0</v>
      </c>
      <c r="M219" s="85">
        <f t="shared" si="4"/>
        <v>107934.73</v>
      </c>
      <c r="N219" s="86">
        <f t="shared" si="3"/>
        <v>497.3950691</v>
      </c>
      <c r="O219" s="87"/>
      <c r="P219" s="90"/>
      <c r="Q219" s="83"/>
      <c r="R219" s="83"/>
      <c r="S219" s="83"/>
      <c r="T219" s="83"/>
      <c r="U219" s="83"/>
      <c r="V219" s="93"/>
      <c r="W219" s="93"/>
      <c r="X219" s="93"/>
      <c r="Y219" s="93"/>
    </row>
    <row r="220" ht="15.75" customHeight="1">
      <c r="A220" s="31">
        <v>218.0</v>
      </c>
      <c r="B220" s="71"/>
      <c r="C220" s="81"/>
      <c r="D220" s="82"/>
      <c r="E220" s="83"/>
      <c r="F220" s="83"/>
      <c r="G220" s="83"/>
      <c r="H220" s="83"/>
      <c r="I220" s="83"/>
      <c r="J220" s="84"/>
      <c r="K220" s="84"/>
      <c r="L220" s="37">
        <f t="shared" si="2"/>
        <v>0</v>
      </c>
      <c r="M220" s="85">
        <f t="shared" si="4"/>
        <v>107934.73</v>
      </c>
      <c r="N220" s="86"/>
      <c r="O220" s="87"/>
      <c r="P220" s="90"/>
      <c r="Q220" s="83"/>
      <c r="R220" s="83"/>
      <c r="S220" s="83"/>
      <c r="T220" s="83"/>
      <c r="U220" s="83"/>
      <c r="V220" s="93"/>
      <c r="W220" s="93"/>
      <c r="X220" s="93"/>
      <c r="Y220" s="93"/>
    </row>
    <row r="221" ht="15.75" customHeight="1">
      <c r="A221" s="31">
        <v>219.0</v>
      </c>
      <c r="B221" s="71"/>
      <c r="C221" s="81"/>
      <c r="D221" s="82"/>
      <c r="E221" s="83"/>
      <c r="F221" s="83"/>
      <c r="G221" s="83"/>
      <c r="H221" s="83"/>
      <c r="I221" s="83"/>
      <c r="J221" s="84"/>
      <c r="K221" s="84"/>
      <c r="L221" s="37">
        <f t="shared" si="2"/>
        <v>0</v>
      </c>
      <c r="M221" s="85">
        <f t="shared" si="4"/>
        <v>107934.73</v>
      </c>
      <c r="N221" s="86">
        <f t="shared" ref="N221:N302" si="5">IF(A221=0,"",M221/A221)</f>
        <v>492.8526484</v>
      </c>
      <c r="O221" s="87"/>
      <c r="P221" s="90"/>
      <c r="Q221" s="83"/>
      <c r="R221" s="83"/>
      <c r="S221" s="83"/>
      <c r="T221" s="83"/>
      <c r="U221" s="83"/>
      <c r="V221" s="93"/>
      <c r="W221" s="93"/>
      <c r="X221" s="93"/>
      <c r="Y221" s="93"/>
    </row>
    <row r="222" ht="15.75" customHeight="1">
      <c r="A222" s="31">
        <v>220.0</v>
      </c>
      <c r="B222" s="71"/>
      <c r="C222" s="81"/>
      <c r="D222" s="82"/>
      <c r="E222" s="83"/>
      <c r="F222" s="83"/>
      <c r="G222" s="83"/>
      <c r="H222" s="83"/>
      <c r="I222" s="83"/>
      <c r="J222" s="84"/>
      <c r="K222" s="84"/>
      <c r="L222" s="37">
        <f t="shared" si="2"/>
        <v>0</v>
      </c>
      <c r="M222" s="85">
        <f t="shared" si="4"/>
        <v>107934.73</v>
      </c>
      <c r="N222" s="86">
        <f t="shared" si="5"/>
        <v>490.6124091</v>
      </c>
      <c r="O222" s="87"/>
      <c r="P222" s="90"/>
      <c r="Q222" s="83"/>
      <c r="R222" s="83"/>
      <c r="S222" s="83"/>
      <c r="T222" s="83"/>
      <c r="U222" s="83"/>
      <c r="V222" s="93"/>
      <c r="W222" s="93"/>
      <c r="X222" s="93"/>
      <c r="Y222" s="93"/>
    </row>
    <row r="223" ht="15.75" customHeight="1">
      <c r="A223" s="31">
        <v>221.0</v>
      </c>
      <c r="B223" s="71"/>
      <c r="C223" s="81"/>
      <c r="D223" s="82"/>
      <c r="E223" s="83"/>
      <c r="F223" s="83"/>
      <c r="G223" s="83"/>
      <c r="H223" s="83"/>
      <c r="I223" s="83"/>
      <c r="J223" s="84"/>
      <c r="K223" s="84"/>
      <c r="L223" s="37">
        <f t="shared" si="2"/>
        <v>0</v>
      </c>
      <c r="M223" s="85">
        <f t="shared" si="4"/>
        <v>107934.73</v>
      </c>
      <c r="N223" s="86">
        <f t="shared" si="5"/>
        <v>488.3924434</v>
      </c>
      <c r="O223" s="87"/>
      <c r="P223" s="90"/>
      <c r="Q223" s="83"/>
      <c r="R223" s="83"/>
      <c r="S223" s="83"/>
      <c r="T223" s="83"/>
      <c r="U223" s="83"/>
      <c r="V223" s="93"/>
      <c r="W223" s="93"/>
      <c r="X223" s="93"/>
      <c r="Y223" s="93"/>
    </row>
    <row r="224" ht="15.75" customHeight="1">
      <c r="A224" s="31">
        <v>222.0</v>
      </c>
      <c r="B224" s="71"/>
      <c r="C224" s="81"/>
      <c r="D224" s="82"/>
      <c r="E224" s="83"/>
      <c r="F224" s="83"/>
      <c r="G224" s="83"/>
      <c r="H224" s="83"/>
      <c r="I224" s="83"/>
      <c r="J224" s="84"/>
      <c r="K224" s="84"/>
      <c r="L224" s="37">
        <f t="shared" si="2"/>
        <v>0</v>
      </c>
      <c r="M224" s="85">
        <f t="shared" si="4"/>
        <v>107934.73</v>
      </c>
      <c r="N224" s="86">
        <f t="shared" si="5"/>
        <v>486.1924775</v>
      </c>
      <c r="O224" s="87"/>
      <c r="P224" s="90"/>
      <c r="Q224" s="83"/>
      <c r="R224" s="83"/>
      <c r="S224" s="83"/>
      <c r="T224" s="83"/>
      <c r="U224" s="83"/>
      <c r="V224" s="93"/>
      <c r="W224" s="93"/>
      <c r="X224" s="93"/>
      <c r="Y224" s="93"/>
    </row>
    <row r="225" ht="15.75" customHeight="1">
      <c r="A225" s="31">
        <v>223.0</v>
      </c>
      <c r="B225" s="71"/>
      <c r="C225" s="81"/>
      <c r="D225" s="82"/>
      <c r="E225" s="83"/>
      <c r="F225" s="83"/>
      <c r="G225" s="83"/>
      <c r="H225" s="83"/>
      <c r="I225" s="83"/>
      <c r="J225" s="84"/>
      <c r="K225" s="84"/>
      <c r="L225" s="37">
        <f t="shared" si="2"/>
        <v>0</v>
      </c>
      <c r="M225" s="85">
        <f t="shared" si="4"/>
        <v>107934.73</v>
      </c>
      <c r="N225" s="86">
        <f t="shared" si="5"/>
        <v>484.0122422</v>
      </c>
      <c r="O225" s="87"/>
      <c r="P225" s="90"/>
      <c r="Q225" s="83"/>
      <c r="R225" s="83"/>
      <c r="S225" s="83"/>
      <c r="T225" s="83"/>
      <c r="U225" s="83"/>
      <c r="V225" s="93"/>
      <c r="W225" s="93"/>
      <c r="X225" s="93"/>
      <c r="Y225" s="93"/>
    </row>
    <row r="226" ht="15.75" customHeight="1">
      <c r="A226" s="31">
        <v>224.0</v>
      </c>
      <c r="B226" s="71"/>
      <c r="C226" s="81"/>
      <c r="D226" s="82"/>
      <c r="E226" s="83"/>
      <c r="F226" s="83"/>
      <c r="G226" s="83"/>
      <c r="H226" s="83"/>
      <c r="I226" s="83"/>
      <c r="J226" s="84"/>
      <c r="K226" s="84"/>
      <c r="L226" s="37">
        <f t="shared" si="2"/>
        <v>0</v>
      </c>
      <c r="M226" s="85">
        <f t="shared" si="4"/>
        <v>107934.73</v>
      </c>
      <c r="N226" s="86">
        <f t="shared" si="5"/>
        <v>481.8514732</v>
      </c>
      <c r="O226" s="87"/>
      <c r="P226" s="90"/>
      <c r="Q226" s="83"/>
      <c r="R226" s="83"/>
      <c r="S226" s="83"/>
      <c r="T226" s="83"/>
      <c r="U226" s="83"/>
      <c r="V226" s="93"/>
      <c r="W226" s="93"/>
      <c r="X226" s="93"/>
      <c r="Y226" s="93"/>
    </row>
    <row r="227" ht="15.75" customHeight="1">
      <c r="A227" s="31">
        <v>225.0</v>
      </c>
      <c r="B227" s="71"/>
      <c r="C227" s="81"/>
      <c r="D227" s="82"/>
      <c r="E227" s="83"/>
      <c r="F227" s="83"/>
      <c r="G227" s="83"/>
      <c r="H227" s="83"/>
      <c r="I227" s="83"/>
      <c r="J227" s="84"/>
      <c r="K227" s="84"/>
      <c r="L227" s="37">
        <f t="shared" si="2"/>
        <v>0</v>
      </c>
      <c r="M227" s="85">
        <f t="shared" si="4"/>
        <v>107934.73</v>
      </c>
      <c r="N227" s="86">
        <f t="shared" si="5"/>
        <v>479.7099111</v>
      </c>
      <c r="O227" s="87"/>
      <c r="P227" s="90"/>
      <c r="Q227" s="83"/>
      <c r="R227" s="83"/>
      <c r="S227" s="83"/>
      <c r="T227" s="83"/>
      <c r="U227" s="83"/>
      <c r="V227" s="93"/>
      <c r="W227" s="93"/>
      <c r="X227" s="93"/>
      <c r="Y227" s="93"/>
    </row>
    <row r="228" ht="15.75" customHeight="1">
      <c r="A228" s="31">
        <v>226.0</v>
      </c>
      <c r="B228" s="71"/>
      <c r="C228" s="81"/>
      <c r="D228" s="82"/>
      <c r="E228" s="83"/>
      <c r="F228" s="83"/>
      <c r="G228" s="83"/>
      <c r="H228" s="83"/>
      <c r="I228" s="83"/>
      <c r="J228" s="84"/>
      <c r="K228" s="84"/>
      <c r="L228" s="37">
        <f t="shared" si="2"/>
        <v>0</v>
      </c>
      <c r="M228" s="85">
        <f t="shared" si="4"/>
        <v>107934.73</v>
      </c>
      <c r="N228" s="86">
        <f t="shared" si="5"/>
        <v>477.5873009</v>
      </c>
      <c r="O228" s="87"/>
      <c r="P228" s="90"/>
      <c r="Q228" s="83"/>
      <c r="R228" s="83"/>
      <c r="S228" s="83"/>
      <c r="T228" s="83"/>
      <c r="U228" s="83"/>
      <c r="V228" s="93"/>
      <c r="W228" s="93"/>
      <c r="X228" s="93"/>
      <c r="Y228" s="93"/>
    </row>
    <row r="229" ht="15.75" customHeight="1">
      <c r="A229" s="31">
        <v>227.0</v>
      </c>
      <c r="B229" s="71"/>
      <c r="C229" s="81"/>
      <c r="D229" s="82"/>
      <c r="E229" s="83"/>
      <c r="F229" s="83"/>
      <c r="G229" s="83"/>
      <c r="H229" s="83"/>
      <c r="I229" s="83"/>
      <c r="J229" s="84"/>
      <c r="K229" s="84"/>
      <c r="L229" s="37">
        <f t="shared" si="2"/>
        <v>0</v>
      </c>
      <c r="M229" s="85">
        <f t="shared" si="4"/>
        <v>107934.73</v>
      </c>
      <c r="N229" s="86">
        <f t="shared" si="5"/>
        <v>475.4833921</v>
      </c>
      <c r="O229" s="87"/>
      <c r="P229" s="90"/>
      <c r="Q229" s="83"/>
      <c r="R229" s="83"/>
      <c r="S229" s="83"/>
      <c r="T229" s="83"/>
      <c r="U229" s="83"/>
      <c r="V229" s="93"/>
      <c r="W229" s="93"/>
      <c r="X229" s="93"/>
      <c r="Y229" s="93"/>
    </row>
    <row r="230" ht="15.75" customHeight="1">
      <c r="A230" s="31">
        <v>228.0</v>
      </c>
      <c r="B230" s="71"/>
      <c r="C230" s="81"/>
      <c r="D230" s="82"/>
      <c r="E230" s="83"/>
      <c r="F230" s="83"/>
      <c r="G230" s="83"/>
      <c r="H230" s="83"/>
      <c r="I230" s="83"/>
      <c r="J230" s="84"/>
      <c r="K230" s="84"/>
      <c r="L230" s="37">
        <f t="shared" si="2"/>
        <v>0</v>
      </c>
      <c r="M230" s="85">
        <f t="shared" si="4"/>
        <v>107934.73</v>
      </c>
      <c r="N230" s="86">
        <f t="shared" si="5"/>
        <v>473.3979386</v>
      </c>
      <c r="O230" s="87"/>
      <c r="P230" s="90"/>
      <c r="Q230" s="83"/>
      <c r="R230" s="83"/>
      <c r="S230" s="83"/>
      <c r="T230" s="83"/>
      <c r="U230" s="83"/>
      <c r="V230" s="93"/>
      <c r="W230" s="93"/>
      <c r="X230" s="93"/>
      <c r="Y230" s="93"/>
    </row>
    <row r="231" ht="15.75" customHeight="1">
      <c r="A231" s="31">
        <v>229.0</v>
      </c>
      <c r="B231" s="71"/>
      <c r="C231" s="81"/>
      <c r="D231" s="82"/>
      <c r="E231" s="83"/>
      <c r="F231" s="83"/>
      <c r="G231" s="83"/>
      <c r="H231" s="83"/>
      <c r="I231" s="83"/>
      <c r="J231" s="84"/>
      <c r="K231" s="84"/>
      <c r="L231" s="37">
        <f t="shared" si="2"/>
        <v>0</v>
      </c>
      <c r="M231" s="85">
        <f t="shared" si="4"/>
        <v>107934.73</v>
      </c>
      <c r="N231" s="86">
        <f t="shared" si="5"/>
        <v>471.3306987</v>
      </c>
      <c r="O231" s="87"/>
      <c r="P231" s="90"/>
      <c r="Q231" s="83"/>
      <c r="R231" s="83"/>
      <c r="S231" s="83"/>
      <c r="T231" s="83"/>
      <c r="U231" s="83"/>
      <c r="V231" s="93"/>
      <c r="W231" s="93"/>
      <c r="X231" s="93"/>
      <c r="Y231" s="93"/>
    </row>
    <row r="232" ht="15.75" customHeight="1">
      <c r="A232" s="31">
        <v>230.0</v>
      </c>
      <c r="B232" s="71"/>
      <c r="C232" s="81"/>
      <c r="D232" s="82"/>
      <c r="E232" s="83"/>
      <c r="F232" s="83"/>
      <c r="G232" s="83"/>
      <c r="H232" s="83"/>
      <c r="I232" s="83"/>
      <c r="J232" s="84"/>
      <c r="K232" s="84"/>
      <c r="L232" s="37">
        <f t="shared" si="2"/>
        <v>0</v>
      </c>
      <c r="M232" s="85">
        <f t="shared" si="4"/>
        <v>107934.73</v>
      </c>
      <c r="N232" s="86">
        <f t="shared" si="5"/>
        <v>469.2814348</v>
      </c>
      <c r="O232" s="87"/>
      <c r="P232" s="90"/>
      <c r="Q232" s="83"/>
      <c r="R232" s="83"/>
      <c r="S232" s="83"/>
      <c r="T232" s="83"/>
      <c r="U232" s="83"/>
      <c r="V232" s="93"/>
      <c r="W232" s="93"/>
      <c r="X232" s="93"/>
      <c r="Y232" s="93"/>
    </row>
    <row r="233" ht="15.75" customHeight="1">
      <c r="A233" s="31">
        <v>231.0</v>
      </c>
      <c r="B233" s="71"/>
      <c r="C233" s="81"/>
      <c r="D233" s="82"/>
      <c r="E233" s="83"/>
      <c r="F233" s="83"/>
      <c r="G233" s="83"/>
      <c r="H233" s="83"/>
      <c r="I233" s="83"/>
      <c r="J233" s="84"/>
      <c r="K233" s="84"/>
      <c r="L233" s="37">
        <f t="shared" si="2"/>
        <v>0</v>
      </c>
      <c r="M233" s="85">
        <f t="shared" si="4"/>
        <v>107934.73</v>
      </c>
      <c r="N233" s="86">
        <f t="shared" si="5"/>
        <v>467.2499134</v>
      </c>
      <c r="O233" s="87"/>
      <c r="P233" s="90"/>
      <c r="Q233" s="83"/>
      <c r="R233" s="83"/>
      <c r="S233" s="83"/>
      <c r="T233" s="83"/>
      <c r="U233" s="83"/>
      <c r="V233" s="93"/>
      <c r="W233" s="93"/>
      <c r="X233" s="93"/>
      <c r="Y233" s="93"/>
    </row>
    <row r="234" ht="15.75" customHeight="1">
      <c r="A234" s="31">
        <v>232.0</v>
      </c>
      <c r="B234" s="71"/>
      <c r="C234" s="81"/>
      <c r="D234" s="82"/>
      <c r="E234" s="83"/>
      <c r="F234" s="83"/>
      <c r="G234" s="83"/>
      <c r="H234" s="83"/>
      <c r="I234" s="83"/>
      <c r="J234" s="84"/>
      <c r="K234" s="84"/>
      <c r="L234" s="37">
        <f t="shared" si="2"/>
        <v>0</v>
      </c>
      <c r="M234" s="85">
        <f t="shared" si="4"/>
        <v>107934.73</v>
      </c>
      <c r="N234" s="86">
        <f t="shared" si="5"/>
        <v>465.2359052</v>
      </c>
      <c r="O234" s="87"/>
      <c r="P234" s="90"/>
      <c r="Q234" s="83"/>
      <c r="R234" s="83"/>
      <c r="S234" s="83"/>
      <c r="T234" s="83"/>
      <c r="U234" s="83"/>
      <c r="V234" s="93"/>
      <c r="W234" s="93"/>
      <c r="X234" s="93"/>
      <c r="Y234" s="93"/>
    </row>
    <row r="235" ht="15.75" customHeight="1">
      <c r="A235" s="31">
        <v>233.0</v>
      </c>
      <c r="B235" s="71"/>
      <c r="C235" s="81"/>
      <c r="D235" s="82"/>
      <c r="E235" s="83"/>
      <c r="F235" s="83"/>
      <c r="G235" s="83"/>
      <c r="H235" s="83"/>
      <c r="I235" s="83"/>
      <c r="J235" s="84"/>
      <c r="K235" s="84"/>
      <c r="L235" s="37">
        <f t="shared" si="2"/>
        <v>0</v>
      </c>
      <c r="M235" s="85">
        <f t="shared" si="4"/>
        <v>107934.73</v>
      </c>
      <c r="N235" s="86">
        <f t="shared" si="5"/>
        <v>463.2391845</v>
      </c>
      <c r="O235" s="87"/>
      <c r="P235" s="90"/>
      <c r="Q235" s="83"/>
      <c r="R235" s="83"/>
      <c r="S235" s="83"/>
      <c r="T235" s="83"/>
      <c r="U235" s="83"/>
      <c r="V235" s="93"/>
      <c r="W235" s="93"/>
      <c r="X235" s="93"/>
      <c r="Y235" s="93"/>
    </row>
    <row r="236" ht="15.75" customHeight="1">
      <c r="A236" s="31">
        <v>234.0</v>
      </c>
      <c r="B236" s="71"/>
      <c r="C236" s="81"/>
      <c r="D236" s="82"/>
      <c r="E236" s="83"/>
      <c r="F236" s="83"/>
      <c r="G236" s="83"/>
      <c r="H236" s="83"/>
      <c r="I236" s="83"/>
      <c r="J236" s="84"/>
      <c r="K236" s="84"/>
      <c r="L236" s="37">
        <f t="shared" si="2"/>
        <v>0</v>
      </c>
      <c r="M236" s="85">
        <f t="shared" si="4"/>
        <v>107934.73</v>
      </c>
      <c r="N236" s="86">
        <f t="shared" si="5"/>
        <v>461.2595299</v>
      </c>
      <c r="O236" s="87"/>
      <c r="P236" s="90"/>
      <c r="Q236" s="83"/>
      <c r="R236" s="83"/>
      <c r="S236" s="83"/>
      <c r="T236" s="83"/>
      <c r="U236" s="83"/>
      <c r="V236" s="93"/>
      <c r="W236" s="93"/>
      <c r="X236" s="93"/>
      <c r="Y236" s="93"/>
    </row>
    <row r="237" ht="15.75" customHeight="1">
      <c r="A237" s="31">
        <v>235.0</v>
      </c>
      <c r="B237" s="71"/>
      <c r="C237" s="81"/>
      <c r="D237" s="82"/>
      <c r="E237" s="83"/>
      <c r="F237" s="83"/>
      <c r="G237" s="83"/>
      <c r="H237" s="83"/>
      <c r="I237" s="83"/>
      <c r="J237" s="84"/>
      <c r="K237" s="84"/>
      <c r="L237" s="37">
        <f t="shared" si="2"/>
        <v>0</v>
      </c>
      <c r="M237" s="85">
        <f t="shared" si="4"/>
        <v>107934.73</v>
      </c>
      <c r="N237" s="86">
        <f t="shared" si="5"/>
        <v>459.2967234</v>
      </c>
      <c r="O237" s="87"/>
      <c r="P237" s="90"/>
      <c r="Q237" s="83"/>
      <c r="R237" s="83"/>
      <c r="S237" s="83"/>
      <c r="T237" s="83"/>
      <c r="U237" s="83"/>
      <c r="V237" s="93"/>
      <c r="W237" s="93"/>
      <c r="X237" s="93"/>
      <c r="Y237" s="93"/>
    </row>
    <row r="238" ht="15.75" customHeight="1">
      <c r="A238" s="31">
        <v>236.0</v>
      </c>
      <c r="B238" s="71"/>
      <c r="C238" s="81"/>
      <c r="D238" s="82"/>
      <c r="E238" s="83"/>
      <c r="F238" s="83"/>
      <c r="G238" s="83"/>
      <c r="H238" s="83"/>
      <c r="I238" s="83"/>
      <c r="J238" s="84"/>
      <c r="K238" s="84"/>
      <c r="L238" s="37">
        <f t="shared" si="2"/>
        <v>0</v>
      </c>
      <c r="M238" s="85">
        <f t="shared" si="4"/>
        <v>107934.73</v>
      </c>
      <c r="N238" s="86">
        <f t="shared" si="5"/>
        <v>457.3505508</v>
      </c>
      <c r="O238" s="87"/>
      <c r="P238" s="90"/>
      <c r="Q238" s="83"/>
      <c r="R238" s="83"/>
      <c r="S238" s="83"/>
      <c r="T238" s="83"/>
      <c r="U238" s="83"/>
      <c r="V238" s="93"/>
      <c r="W238" s="93"/>
      <c r="X238" s="93"/>
      <c r="Y238" s="93"/>
    </row>
    <row r="239" ht="15.75" customHeight="1">
      <c r="A239" s="31">
        <v>237.0</v>
      </c>
      <c r="B239" s="71"/>
      <c r="C239" s="81"/>
      <c r="D239" s="82"/>
      <c r="E239" s="83"/>
      <c r="F239" s="83"/>
      <c r="G239" s="83"/>
      <c r="H239" s="83"/>
      <c r="I239" s="83"/>
      <c r="J239" s="84"/>
      <c r="K239" s="84"/>
      <c r="L239" s="37">
        <f t="shared" si="2"/>
        <v>0</v>
      </c>
      <c r="M239" s="85">
        <f t="shared" si="4"/>
        <v>107934.73</v>
      </c>
      <c r="N239" s="86">
        <f t="shared" si="5"/>
        <v>455.4208017</v>
      </c>
      <c r="O239" s="87"/>
      <c r="P239" s="90"/>
      <c r="Q239" s="83"/>
      <c r="R239" s="83"/>
      <c r="S239" s="83"/>
      <c r="T239" s="83"/>
      <c r="U239" s="83"/>
      <c r="V239" s="93"/>
      <c r="W239" s="93"/>
      <c r="X239" s="93"/>
      <c r="Y239" s="93"/>
    </row>
    <row r="240" ht="15.75" customHeight="1">
      <c r="A240" s="31">
        <v>238.0</v>
      </c>
      <c r="B240" s="71"/>
      <c r="C240" s="81"/>
      <c r="D240" s="82"/>
      <c r="E240" s="83"/>
      <c r="F240" s="83"/>
      <c r="G240" s="83"/>
      <c r="H240" s="83"/>
      <c r="I240" s="83"/>
      <c r="J240" s="84"/>
      <c r="K240" s="84"/>
      <c r="L240" s="37">
        <f t="shared" si="2"/>
        <v>0</v>
      </c>
      <c r="M240" s="85">
        <f t="shared" si="4"/>
        <v>107934.73</v>
      </c>
      <c r="N240" s="86">
        <f t="shared" si="5"/>
        <v>453.5072689</v>
      </c>
      <c r="O240" s="87"/>
      <c r="P240" s="90"/>
      <c r="Q240" s="83"/>
      <c r="R240" s="83"/>
      <c r="S240" s="83"/>
      <c r="T240" s="83"/>
      <c r="U240" s="83"/>
      <c r="V240" s="93"/>
      <c r="W240" s="93"/>
      <c r="X240" s="93"/>
      <c r="Y240" s="93"/>
    </row>
    <row r="241" ht="15.75" customHeight="1">
      <c r="A241" s="31">
        <v>239.0</v>
      </c>
      <c r="B241" s="71"/>
      <c r="C241" s="81"/>
      <c r="D241" s="82"/>
      <c r="E241" s="83"/>
      <c r="F241" s="83"/>
      <c r="G241" s="83"/>
      <c r="H241" s="83"/>
      <c r="I241" s="83"/>
      <c r="J241" s="84"/>
      <c r="K241" s="84"/>
      <c r="L241" s="37">
        <f t="shared" si="2"/>
        <v>0</v>
      </c>
      <c r="M241" s="85">
        <f t="shared" si="4"/>
        <v>107934.73</v>
      </c>
      <c r="N241" s="86">
        <f t="shared" si="5"/>
        <v>451.609749</v>
      </c>
      <c r="O241" s="87"/>
      <c r="P241" s="90"/>
      <c r="Q241" s="83"/>
      <c r="R241" s="83"/>
      <c r="S241" s="83"/>
      <c r="T241" s="83"/>
      <c r="U241" s="83"/>
      <c r="V241" s="93"/>
      <c r="W241" s="93"/>
      <c r="X241" s="93"/>
      <c r="Y241" s="93"/>
    </row>
    <row r="242" ht="15.75" customHeight="1">
      <c r="A242" s="31">
        <v>240.0</v>
      </c>
      <c r="B242" s="71"/>
      <c r="C242" s="81"/>
      <c r="D242" s="82"/>
      <c r="E242" s="83"/>
      <c r="F242" s="83"/>
      <c r="G242" s="83"/>
      <c r="H242" s="83"/>
      <c r="I242" s="83"/>
      <c r="J242" s="84"/>
      <c r="K242" s="84"/>
      <c r="L242" s="37">
        <f t="shared" si="2"/>
        <v>0</v>
      </c>
      <c r="M242" s="85">
        <f t="shared" si="4"/>
        <v>107934.73</v>
      </c>
      <c r="N242" s="86">
        <f t="shared" si="5"/>
        <v>449.7280417</v>
      </c>
      <c r="O242" s="87"/>
      <c r="P242" s="90"/>
      <c r="Q242" s="83"/>
      <c r="R242" s="83"/>
      <c r="S242" s="83"/>
      <c r="T242" s="83"/>
      <c r="U242" s="83"/>
      <c r="V242" s="93"/>
      <c r="W242" s="93"/>
      <c r="X242" s="93"/>
      <c r="Y242" s="93"/>
    </row>
    <row r="243" ht="15.75" customHeight="1">
      <c r="A243" s="31">
        <v>241.0</v>
      </c>
      <c r="B243" s="71"/>
      <c r="C243" s="81"/>
      <c r="D243" s="82"/>
      <c r="E243" s="83"/>
      <c r="F243" s="83"/>
      <c r="G243" s="83"/>
      <c r="H243" s="83"/>
      <c r="I243" s="83"/>
      <c r="J243" s="84"/>
      <c r="K243" s="84"/>
      <c r="L243" s="37">
        <f t="shared" si="2"/>
        <v>0</v>
      </c>
      <c r="M243" s="85">
        <f t="shared" si="4"/>
        <v>107934.73</v>
      </c>
      <c r="N243" s="86">
        <f t="shared" si="5"/>
        <v>447.8619502</v>
      </c>
      <c r="O243" s="87"/>
      <c r="P243" s="90"/>
      <c r="Q243" s="83"/>
      <c r="R243" s="83"/>
      <c r="S243" s="83"/>
      <c r="T243" s="83"/>
      <c r="U243" s="83"/>
      <c r="V243" s="93"/>
      <c r="W243" s="93"/>
      <c r="X243" s="93"/>
      <c r="Y243" s="93"/>
    </row>
    <row r="244" ht="15.75" customHeight="1">
      <c r="A244" s="31">
        <v>242.0</v>
      </c>
      <c r="B244" s="71"/>
      <c r="C244" s="81"/>
      <c r="D244" s="82"/>
      <c r="E244" s="83"/>
      <c r="F244" s="83"/>
      <c r="G244" s="83"/>
      <c r="H244" s="83"/>
      <c r="I244" s="83"/>
      <c r="J244" s="84"/>
      <c r="K244" s="84"/>
      <c r="L244" s="37">
        <f t="shared" si="2"/>
        <v>0</v>
      </c>
      <c r="M244" s="85">
        <f t="shared" si="4"/>
        <v>107934.73</v>
      </c>
      <c r="N244" s="86">
        <f t="shared" si="5"/>
        <v>446.011281</v>
      </c>
      <c r="O244" s="87"/>
      <c r="P244" s="90"/>
      <c r="Q244" s="83"/>
      <c r="R244" s="83"/>
      <c r="S244" s="83"/>
      <c r="T244" s="83"/>
      <c r="U244" s="83"/>
      <c r="V244" s="93"/>
      <c r="W244" s="93"/>
      <c r="X244" s="93"/>
      <c r="Y244" s="93"/>
    </row>
    <row r="245" ht="15.75" customHeight="1">
      <c r="A245" s="31">
        <v>243.0</v>
      </c>
      <c r="B245" s="71"/>
      <c r="C245" s="81"/>
      <c r="D245" s="82"/>
      <c r="E245" s="83"/>
      <c r="F245" s="83"/>
      <c r="G245" s="83"/>
      <c r="H245" s="83"/>
      <c r="I245" s="83"/>
      <c r="J245" s="84"/>
      <c r="K245" s="84"/>
      <c r="L245" s="37">
        <f t="shared" si="2"/>
        <v>0</v>
      </c>
      <c r="M245" s="85">
        <f t="shared" si="4"/>
        <v>107934.73</v>
      </c>
      <c r="N245" s="86">
        <f t="shared" si="5"/>
        <v>444.1758436</v>
      </c>
      <c r="O245" s="87"/>
      <c r="P245" s="90"/>
      <c r="Q245" s="83"/>
      <c r="R245" s="83"/>
      <c r="S245" s="83"/>
      <c r="T245" s="83"/>
      <c r="U245" s="83"/>
      <c r="V245" s="93"/>
      <c r="W245" s="93"/>
      <c r="X245" s="93"/>
      <c r="Y245" s="93"/>
    </row>
    <row r="246" ht="15.75" customHeight="1">
      <c r="A246" s="31">
        <v>244.0</v>
      </c>
      <c r="B246" s="71"/>
      <c r="C246" s="81"/>
      <c r="D246" s="82"/>
      <c r="E246" s="83"/>
      <c r="F246" s="83"/>
      <c r="G246" s="83"/>
      <c r="H246" s="83"/>
      <c r="I246" s="83"/>
      <c r="J246" s="84"/>
      <c r="K246" s="84"/>
      <c r="L246" s="37">
        <f t="shared" si="2"/>
        <v>0</v>
      </c>
      <c r="M246" s="85">
        <f t="shared" si="4"/>
        <v>107934.73</v>
      </c>
      <c r="N246" s="86">
        <f t="shared" si="5"/>
        <v>442.3554508</v>
      </c>
      <c r="O246" s="87"/>
      <c r="P246" s="90"/>
      <c r="Q246" s="83"/>
      <c r="R246" s="83"/>
      <c r="S246" s="83"/>
      <c r="T246" s="83"/>
      <c r="U246" s="83"/>
      <c r="V246" s="93"/>
      <c r="W246" s="93"/>
      <c r="X246" s="93"/>
      <c r="Y246" s="93"/>
    </row>
    <row r="247" ht="15.75" customHeight="1">
      <c r="A247" s="31">
        <v>245.0</v>
      </c>
      <c r="B247" s="71"/>
      <c r="C247" s="81"/>
      <c r="D247" s="82"/>
      <c r="E247" s="83"/>
      <c r="F247" s="83"/>
      <c r="G247" s="83"/>
      <c r="H247" s="83"/>
      <c r="I247" s="83"/>
      <c r="J247" s="84"/>
      <c r="K247" s="84"/>
      <c r="L247" s="37">
        <f t="shared" si="2"/>
        <v>0</v>
      </c>
      <c r="M247" s="85">
        <f t="shared" si="4"/>
        <v>107934.73</v>
      </c>
      <c r="N247" s="86">
        <f t="shared" si="5"/>
        <v>440.5499184</v>
      </c>
      <c r="O247" s="87"/>
      <c r="P247" s="90"/>
      <c r="Q247" s="83"/>
      <c r="R247" s="83"/>
      <c r="S247" s="83"/>
      <c r="T247" s="83"/>
      <c r="U247" s="83"/>
      <c r="V247" s="93"/>
      <c r="W247" s="93"/>
      <c r="X247" s="93"/>
      <c r="Y247" s="93"/>
    </row>
    <row r="248" ht="15.75" customHeight="1">
      <c r="A248" s="31">
        <v>246.0</v>
      </c>
      <c r="B248" s="71"/>
      <c r="C248" s="81"/>
      <c r="D248" s="82"/>
      <c r="E248" s="83"/>
      <c r="F248" s="83"/>
      <c r="G248" s="83"/>
      <c r="H248" s="83"/>
      <c r="I248" s="83"/>
      <c r="J248" s="84"/>
      <c r="K248" s="84"/>
      <c r="L248" s="37">
        <f t="shared" si="2"/>
        <v>0</v>
      </c>
      <c r="M248" s="85">
        <f t="shared" si="4"/>
        <v>107934.73</v>
      </c>
      <c r="N248" s="86">
        <f t="shared" si="5"/>
        <v>438.759065</v>
      </c>
      <c r="O248" s="87"/>
      <c r="P248" s="90"/>
      <c r="Q248" s="83"/>
      <c r="R248" s="83"/>
      <c r="S248" s="83"/>
      <c r="T248" s="83"/>
      <c r="U248" s="83"/>
      <c r="V248" s="93"/>
      <c r="W248" s="93"/>
      <c r="X248" s="93"/>
      <c r="Y248" s="93"/>
    </row>
    <row r="249" ht="15.75" customHeight="1">
      <c r="A249" s="31">
        <v>247.0</v>
      </c>
      <c r="B249" s="71"/>
      <c r="C249" s="81"/>
      <c r="D249" s="82"/>
      <c r="E249" s="83"/>
      <c r="F249" s="83"/>
      <c r="G249" s="83"/>
      <c r="H249" s="83"/>
      <c r="I249" s="83"/>
      <c r="J249" s="84"/>
      <c r="K249" s="84"/>
      <c r="L249" s="37">
        <f t="shared" si="2"/>
        <v>0</v>
      </c>
      <c r="M249" s="85">
        <f t="shared" si="4"/>
        <v>107934.73</v>
      </c>
      <c r="N249" s="86">
        <f t="shared" si="5"/>
        <v>436.9827126</v>
      </c>
      <c r="O249" s="87"/>
      <c r="P249" s="90"/>
      <c r="Q249" s="83"/>
      <c r="R249" s="83"/>
      <c r="S249" s="83"/>
      <c r="T249" s="83"/>
      <c r="U249" s="83"/>
      <c r="V249" s="93"/>
      <c r="W249" s="93"/>
      <c r="X249" s="93"/>
      <c r="Y249" s="93"/>
    </row>
    <row r="250" ht="15.75" customHeight="1">
      <c r="A250" s="31">
        <v>248.0</v>
      </c>
      <c r="B250" s="71"/>
      <c r="C250" s="81"/>
      <c r="D250" s="82"/>
      <c r="E250" s="83"/>
      <c r="F250" s="83"/>
      <c r="G250" s="83"/>
      <c r="H250" s="83"/>
      <c r="I250" s="83"/>
      <c r="J250" s="84"/>
      <c r="K250" s="84"/>
      <c r="L250" s="37">
        <f t="shared" si="2"/>
        <v>0</v>
      </c>
      <c r="M250" s="85">
        <f t="shared" si="4"/>
        <v>107934.73</v>
      </c>
      <c r="N250" s="86">
        <f t="shared" si="5"/>
        <v>435.2206855</v>
      </c>
      <c r="O250" s="87"/>
      <c r="P250" s="90"/>
      <c r="Q250" s="83"/>
      <c r="R250" s="83"/>
      <c r="S250" s="83"/>
      <c r="T250" s="83"/>
      <c r="U250" s="83"/>
      <c r="V250" s="93"/>
      <c r="W250" s="93"/>
      <c r="X250" s="93"/>
      <c r="Y250" s="93"/>
    </row>
    <row r="251" ht="15.75" customHeight="1">
      <c r="A251" s="31">
        <v>249.0</v>
      </c>
      <c r="B251" s="71"/>
      <c r="C251" s="81"/>
      <c r="D251" s="82"/>
      <c r="E251" s="83"/>
      <c r="F251" s="83"/>
      <c r="G251" s="83"/>
      <c r="H251" s="83"/>
      <c r="I251" s="83"/>
      <c r="J251" s="84"/>
      <c r="K251" s="84"/>
      <c r="L251" s="37">
        <f t="shared" si="2"/>
        <v>0</v>
      </c>
      <c r="M251" s="85">
        <f t="shared" si="4"/>
        <v>107934.73</v>
      </c>
      <c r="N251" s="86">
        <f t="shared" si="5"/>
        <v>433.4728112</v>
      </c>
      <c r="O251" s="87"/>
      <c r="P251" s="90"/>
      <c r="Q251" s="83"/>
      <c r="R251" s="83"/>
      <c r="S251" s="83"/>
      <c r="T251" s="83"/>
      <c r="U251" s="83"/>
      <c r="V251" s="93"/>
      <c r="W251" s="93"/>
      <c r="X251" s="93"/>
      <c r="Y251" s="93"/>
    </row>
    <row r="252" ht="15.75" customHeight="1">
      <c r="A252" s="31">
        <v>250.0</v>
      </c>
      <c r="B252" s="71"/>
      <c r="C252" s="81"/>
      <c r="D252" s="82"/>
      <c r="E252" s="83"/>
      <c r="F252" s="83"/>
      <c r="G252" s="83"/>
      <c r="H252" s="83"/>
      <c r="I252" s="83"/>
      <c r="J252" s="84"/>
      <c r="K252" s="84"/>
      <c r="L252" s="37">
        <f t="shared" si="2"/>
        <v>0</v>
      </c>
      <c r="M252" s="85">
        <f t="shared" si="4"/>
        <v>107934.73</v>
      </c>
      <c r="N252" s="86">
        <f t="shared" si="5"/>
        <v>431.73892</v>
      </c>
      <c r="O252" s="87"/>
      <c r="P252" s="90"/>
      <c r="Q252" s="83"/>
      <c r="R252" s="83"/>
      <c r="S252" s="83"/>
      <c r="T252" s="83"/>
      <c r="U252" s="83"/>
      <c r="V252" s="93"/>
      <c r="W252" s="93"/>
      <c r="X252" s="93"/>
      <c r="Y252" s="93"/>
    </row>
    <row r="253" ht="15.75" customHeight="1">
      <c r="A253" s="31">
        <v>251.0</v>
      </c>
      <c r="B253" s="71"/>
      <c r="C253" s="81"/>
      <c r="D253" s="82"/>
      <c r="E253" s="83"/>
      <c r="F253" s="83"/>
      <c r="G253" s="83"/>
      <c r="H253" s="83"/>
      <c r="I253" s="83"/>
      <c r="J253" s="84"/>
      <c r="K253" s="84"/>
      <c r="L253" s="37">
        <f t="shared" si="2"/>
        <v>0</v>
      </c>
      <c r="M253" s="85">
        <f t="shared" si="4"/>
        <v>107934.73</v>
      </c>
      <c r="N253" s="86">
        <f t="shared" si="5"/>
        <v>430.0188446</v>
      </c>
      <c r="O253" s="87"/>
      <c r="P253" s="90"/>
      <c r="Q253" s="83"/>
      <c r="R253" s="83"/>
      <c r="S253" s="83"/>
      <c r="T253" s="83"/>
      <c r="U253" s="83"/>
      <c r="V253" s="93"/>
      <c r="W253" s="93"/>
      <c r="X253" s="93"/>
      <c r="Y253" s="93"/>
    </row>
    <row r="254" ht="15.75" customHeight="1">
      <c r="A254" s="31">
        <v>252.0</v>
      </c>
      <c r="B254" s="71"/>
      <c r="C254" s="81"/>
      <c r="D254" s="82"/>
      <c r="E254" s="83"/>
      <c r="F254" s="83"/>
      <c r="G254" s="83"/>
      <c r="H254" s="83"/>
      <c r="I254" s="83"/>
      <c r="J254" s="84"/>
      <c r="K254" s="84"/>
      <c r="L254" s="37">
        <f t="shared" si="2"/>
        <v>0</v>
      </c>
      <c r="M254" s="85">
        <f t="shared" si="4"/>
        <v>107934.73</v>
      </c>
      <c r="N254" s="86">
        <f t="shared" si="5"/>
        <v>428.3124206</v>
      </c>
      <c r="O254" s="87"/>
      <c r="P254" s="90"/>
      <c r="Q254" s="83"/>
      <c r="R254" s="83"/>
      <c r="S254" s="83"/>
      <c r="T254" s="83"/>
      <c r="U254" s="83"/>
      <c r="V254" s="93"/>
      <c r="W254" s="93"/>
      <c r="X254" s="93"/>
      <c r="Y254" s="93"/>
    </row>
    <row r="255" ht="15.75" customHeight="1">
      <c r="A255" s="31">
        <v>253.0</v>
      </c>
      <c r="B255" s="71"/>
      <c r="C255" s="81"/>
      <c r="D255" s="82"/>
      <c r="E255" s="83"/>
      <c r="F255" s="83"/>
      <c r="G255" s="83"/>
      <c r="H255" s="83"/>
      <c r="I255" s="83"/>
      <c r="J255" s="84"/>
      <c r="K255" s="84"/>
      <c r="L255" s="37">
        <f t="shared" si="2"/>
        <v>0</v>
      </c>
      <c r="M255" s="85">
        <f t="shared" si="4"/>
        <v>107934.73</v>
      </c>
      <c r="N255" s="86">
        <f t="shared" si="5"/>
        <v>426.6194862</v>
      </c>
      <c r="O255" s="87"/>
      <c r="P255" s="90"/>
      <c r="Q255" s="83"/>
      <c r="R255" s="83"/>
      <c r="S255" s="83"/>
      <c r="T255" s="83"/>
      <c r="U255" s="83"/>
      <c r="V255" s="93"/>
      <c r="W255" s="93"/>
      <c r="X255" s="93"/>
      <c r="Y255" s="93"/>
    </row>
    <row r="256" ht="15.75" customHeight="1">
      <c r="A256" s="31">
        <v>254.0</v>
      </c>
      <c r="B256" s="71"/>
      <c r="C256" s="81"/>
      <c r="D256" s="82"/>
      <c r="E256" s="83"/>
      <c r="F256" s="83"/>
      <c r="G256" s="83"/>
      <c r="H256" s="83"/>
      <c r="I256" s="83"/>
      <c r="J256" s="84"/>
      <c r="K256" s="84"/>
      <c r="L256" s="37">
        <f t="shared" si="2"/>
        <v>0</v>
      </c>
      <c r="M256" s="85">
        <f t="shared" si="4"/>
        <v>107934.73</v>
      </c>
      <c r="N256" s="86">
        <f t="shared" si="5"/>
        <v>424.9398819</v>
      </c>
      <c r="O256" s="87"/>
      <c r="P256" s="90"/>
      <c r="Q256" s="83"/>
      <c r="R256" s="83"/>
      <c r="S256" s="83"/>
      <c r="T256" s="83"/>
      <c r="U256" s="83"/>
      <c r="V256" s="93"/>
      <c r="W256" s="93"/>
      <c r="X256" s="93"/>
      <c r="Y256" s="93"/>
    </row>
    <row r="257" ht="15.75" customHeight="1">
      <c r="A257" s="31">
        <v>255.0</v>
      </c>
      <c r="B257" s="71"/>
      <c r="C257" s="81"/>
      <c r="D257" s="82"/>
      <c r="E257" s="83"/>
      <c r="F257" s="83"/>
      <c r="G257" s="83"/>
      <c r="H257" s="83"/>
      <c r="I257" s="83"/>
      <c r="J257" s="84"/>
      <c r="K257" s="84"/>
      <c r="L257" s="37">
        <f t="shared" si="2"/>
        <v>0</v>
      </c>
      <c r="M257" s="85">
        <f t="shared" si="4"/>
        <v>107934.73</v>
      </c>
      <c r="N257" s="86">
        <f t="shared" si="5"/>
        <v>423.273451</v>
      </c>
      <c r="O257" s="87"/>
      <c r="P257" s="90"/>
      <c r="Q257" s="83"/>
      <c r="R257" s="83"/>
      <c r="S257" s="83"/>
      <c r="T257" s="83"/>
      <c r="U257" s="83"/>
      <c r="V257" s="93"/>
      <c r="W257" s="93"/>
      <c r="X257" s="93"/>
      <c r="Y257" s="93"/>
    </row>
    <row r="258" ht="15.75" customHeight="1">
      <c r="A258" s="31">
        <v>256.0</v>
      </c>
      <c r="B258" s="71"/>
      <c r="C258" s="81"/>
      <c r="D258" s="82"/>
      <c r="E258" s="83"/>
      <c r="F258" s="83"/>
      <c r="G258" s="83"/>
      <c r="H258" s="83"/>
      <c r="I258" s="83"/>
      <c r="J258" s="84"/>
      <c r="K258" s="84"/>
      <c r="L258" s="37">
        <f t="shared" si="2"/>
        <v>0</v>
      </c>
      <c r="M258" s="85">
        <f t="shared" si="4"/>
        <v>107934.73</v>
      </c>
      <c r="N258" s="86">
        <f t="shared" si="5"/>
        <v>421.6200391</v>
      </c>
      <c r="O258" s="87"/>
      <c r="P258" s="90"/>
      <c r="Q258" s="83"/>
      <c r="R258" s="83"/>
      <c r="S258" s="83"/>
      <c r="T258" s="83"/>
      <c r="U258" s="83"/>
      <c r="V258" s="93"/>
      <c r="W258" s="93"/>
      <c r="X258" s="93"/>
      <c r="Y258" s="93"/>
    </row>
    <row r="259" ht="15.75" customHeight="1">
      <c r="A259" s="31">
        <v>257.0</v>
      </c>
      <c r="B259" s="71"/>
      <c r="C259" s="81"/>
      <c r="D259" s="82"/>
      <c r="E259" s="83"/>
      <c r="F259" s="83"/>
      <c r="G259" s="83"/>
      <c r="H259" s="83"/>
      <c r="I259" s="83"/>
      <c r="J259" s="84"/>
      <c r="K259" s="84"/>
      <c r="L259" s="37">
        <f t="shared" si="2"/>
        <v>0</v>
      </c>
      <c r="M259" s="85">
        <f t="shared" si="4"/>
        <v>107934.73</v>
      </c>
      <c r="N259" s="86">
        <f t="shared" si="5"/>
        <v>419.9794942</v>
      </c>
      <c r="O259" s="87"/>
      <c r="P259" s="90"/>
      <c r="Q259" s="83"/>
      <c r="R259" s="83"/>
      <c r="S259" s="83"/>
      <c r="T259" s="83"/>
      <c r="U259" s="83"/>
      <c r="V259" s="93"/>
      <c r="W259" s="93"/>
      <c r="X259" s="93"/>
      <c r="Y259" s="93"/>
    </row>
    <row r="260" ht="15.75" customHeight="1">
      <c r="A260" s="31">
        <v>258.0</v>
      </c>
      <c r="B260" s="71"/>
      <c r="C260" s="81"/>
      <c r="D260" s="82"/>
      <c r="E260" s="83"/>
      <c r="F260" s="83"/>
      <c r="G260" s="83"/>
      <c r="H260" s="83"/>
      <c r="I260" s="83"/>
      <c r="J260" s="84"/>
      <c r="K260" s="84"/>
      <c r="L260" s="37">
        <f t="shared" si="2"/>
        <v>0</v>
      </c>
      <c r="M260" s="85">
        <f t="shared" si="4"/>
        <v>107934.73</v>
      </c>
      <c r="N260" s="86">
        <f t="shared" si="5"/>
        <v>418.3516667</v>
      </c>
      <c r="O260" s="87"/>
      <c r="P260" s="90"/>
      <c r="Q260" s="83"/>
      <c r="R260" s="83"/>
      <c r="S260" s="83"/>
      <c r="T260" s="83"/>
      <c r="U260" s="83"/>
      <c r="V260" s="93"/>
      <c r="W260" s="93"/>
      <c r="X260" s="93"/>
      <c r="Y260" s="93"/>
    </row>
    <row r="261" ht="15.75" customHeight="1">
      <c r="A261" s="31">
        <v>259.0</v>
      </c>
      <c r="B261" s="71"/>
      <c r="C261" s="81"/>
      <c r="D261" s="82"/>
      <c r="E261" s="83"/>
      <c r="F261" s="83"/>
      <c r="G261" s="83"/>
      <c r="H261" s="83"/>
      <c r="I261" s="83"/>
      <c r="J261" s="84"/>
      <c r="K261" s="84"/>
      <c r="L261" s="37">
        <f t="shared" si="2"/>
        <v>0</v>
      </c>
      <c r="M261" s="85">
        <f t="shared" si="4"/>
        <v>107934.73</v>
      </c>
      <c r="N261" s="86">
        <f t="shared" si="5"/>
        <v>416.7364093</v>
      </c>
      <c r="O261" s="87"/>
      <c r="P261" s="90"/>
      <c r="Q261" s="83"/>
      <c r="R261" s="83"/>
      <c r="S261" s="83"/>
      <c r="T261" s="83"/>
      <c r="U261" s="83"/>
      <c r="V261" s="93"/>
      <c r="W261" s="93"/>
      <c r="X261" s="93"/>
      <c r="Y261" s="93"/>
    </row>
    <row r="262" ht="15.75" customHeight="1">
      <c r="A262" s="31">
        <v>260.0</v>
      </c>
      <c r="B262" s="71"/>
      <c r="C262" s="81"/>
      <c r="D262" s="82"/>
      <c r="E262" s="83"/>
      <c r="F262" s="83"/>
      <c r="G262" s="83"/>
      <c r="H262" s="83"/>
      <c r="I262" s="83"/>
      <c r="J262" s="84"/>
      <c r="K262" s="84"/>
      <c r="L262" s="37">
        <f t="shared" si="2"/>
        <v>0</v>
      </c>
      <c r="M262" s="85">
        <f t="shared" si="4"/>
        <v>107934.73</v>
      </c>
      <c r="N262" s="86">
        <f t="shared" si="5"/>
        <v>415.1335769</v>
      </c>
      <c r="O262" s="87"/>
      <c r="P262" s="90"/>
      <c r="Q262" s="83"/>
      <c r="R262" s="83"/>
      <c r="S262" s="83"/>
      <c r="T262" s="83"/>
      <c r="U262" s="83"/>
      <c r="V262" s="93"/>
      <c r="W262" s="93"/>
      <c r="X262" s="93"/>
      <c r="Y262" s="93"/>
    </row>
    <row r="263" ht="15.75" customHeight="1">
      <c r="A263" s="31">
        <v>261.0</v>
      </c>
      <c r="B263" s="71"/>
      <c r="C263" s="81"/>
      <c r="D263" s="82"/>
      <c r="E263" s="83"/>
      <c r="F263" s="83"/>
      <c r="G263" s="83"/>
      <c r="H263" s="83"/>
      <c r="I263" s="83"/>
      <c r="J263" s="84"/>
      <c r="K263" s="84"/>
      <c r="L263" s="37">
        <f t="shared" si="2"/>
        <v>0</v>
      </c>
      <c r="M263" s="85">
        <f t="shared" si="4"/>
        <v>107934.73</v>
      </c>
      <c r="N263" s="86">
        <f t="shared" si="5"/>
        <v>413.5430268</v>
      </c>
      <c r="O263" s="87"/>
      <c r="P263" s="90"/>
      <c r="Q263" s="83"/>
      <c r="R263" s="83"/>
      <c r="S263" s="83"/>
      <c r="T263" s="83"/>
      <c r="U263" s="83"/>
      <c r="V263" s="93"/>
      <c r="W263" s="93"/>
      <c r="X263" s="93"/>
      <c r="Y263" s="93"/>
    </row>
    <row r="264" ht="15.75" customHeight="1">
      <c r="A264" s="31">
        <v>262.0</v>
      </c>
      <c r="B264" s="71"/>
      <c r="C264" s="81"/>
      <c r="D264" s="82"/>
      <c r="E264" s="83"/>
      <c r="F264" s="83"/>
      <c r="G264" s="83"/>
      <c r="H264" s="83"/>
      <c r="I264" s="83"/>
      <c r="J264" s="84"/>
      <c r="K264" s="84"/>
      <c r="L264" s="37">
        <f t="shared" si="2"/>
        <v>0</v>
      </c>
      <c r="M264" s="85">
        <f t="shared" si="4"/>
        <v>107934.73</v>
      </c>
      <c r="N264" s="86">
        <f t="shared" si="5"/>
        <v>411.9646183</v>
      </c>
      <c r="O264" s="87"/>
      <c r="P264" s="90"/>
      <c r="Q264" s="83"/>
      <c r="R264" s="83"/>
      <c r="S264" s="83"/>
      <c r="T264" s="83"/>
      <c r="U264" s="83"/>
      <c r="V264" s="93"/>
      <c r="W264" s="93"/>
      <c r="X264" s="93"/>
      <c r="Y264" s="93"/>
    </row>
    <row r="265" ht="15.75" customHeight="1">
      <c r="A265" s="31">
        <v>263.0</v>
      </c>
      <c r="B265" s="71"/>
      <c r="C265" s="81"/>
      <c r="D265" s="82"/>
      <c r="E265" s="83"/>
      <c r="F265" s="83"/>
      <c r="G265" s="83"/>
      <c r="H265" s="83"/>
      <c r="I265" s="83"/>
      <c r="J265" s="84"/>
      <c r="K265" s="84"/>
      <c r="L265" s="37">
        <f t="shared" si="2"/>
        <v>0</v>
      </c>
      <c r="M265" s="85">
        <f t="shared" si="4"/>
        <v>107934.73</v>
      </c>
      <c r="N265" s="86">
        <f t="shared" si="5"/>
        <v>410.3982129</v>
      </c>
      <c r="O265" s="87"/>
      <c r="P265" s="90"/>
      <c r="Q265" s="83"/>
      <c r="R265" s="83"/>
      <c r="S265" s="83"/>
      <c r="T265" s="83"/>
      <c r="U265" s="83"/>
      <c r="V265" s="93"/>
      <c r="W265" s="93"/>
      <c r="X265" s="93"/>
      <c r="Y265" s="93"/>
    </row>
    <row r="266" ht="15.75" customHeight="1">
      <c r="A266" s="31">
        <v>264.0</v>
      </c>
      <c r="B266" s="71"/>
      <c r="C266" s="81"/>
      <c r="D266" s="82"/>
      <c r="E266" s="83"/>
      <c r="F266" s="83"/>
      <c r="G266" s="83"/>
      <c r="H266" s="83"/>
      <c r="I266" s="83"/>
      <c r="J266" s="84"/>
      <c r="K266" s="84"/>
      <c r="L266" s="37">
        <f t="shared" si="2"/>
        <v>0</v>
      </c>
      <c r="M266" s="85">
        <f t="shared" si="4"/>
        <v>107934.73</v>
      </c>
      <c r="N266" s="86">
        <f t="shared" si="5"/>
        <v>408.8436742</v>
      </c>
      <c r="O266" s="87"/>
      <c r="P266" s="90"/>
      <c r="Q266" s="83"/>
      <c r="R266" s="83"/>
      <c r="S266" s="83"/>
      <c r="T266" s="83"/>
      <c r="U266" s="83"/>
      <c r="V266" s="93"/>
      <c r="W266" s="93"/>
      <c r="X266" s="93"/>
      <c r="Y266" s="93"/>
    </row>
    <row r="267" ht="15.75" customHeight="1">
      <c r="A267" s="31">
        <v>265.0</v>
      </c>
      <c r="B267" s="71"/>
      <c r="C267" s="81"/>
      <c r="D267" s="82"/>
      <c r="E267" s="83"/>
      <c r="F267" s="83"/>
      <c r="G267" s="83"/>
      <c r="H267" s="83"/>
      <c r="I267" s="83"/>
      <c r="J267" s="84"/>
      <c r="K267" s="84"/>
      <c r="L267" s="37">
        <f t="shared" si="2"/>
        <v>0</v>
      </c>
      <c r="M267" s="85">
        <f t="shared" si="4"/>
        <v>107934.73</v>
      </c>
      <c r="N267" s="86">
        <f t="shared" si="5"/>
        <v>407.3008679</v>
      </c>
      <c r="O267" s="87"/>
      <c r="P267" s="90"/>
      <c r="Q267" s="83"/>
      <c r="R267" s="83"/>
      <c r="S267" s="83"/>
      <c r="T267" s="83"/>
      <c r="U267" s="83"/>
      <c r="V267" s="93"/>
      <c r="W267" s="93"/>
      <c r="X267" s="93"/>
      <c r="Y267" s="93"/>
    </row>
    <row r="268" ht="15.75" customHeight="1">
      <c r="A268" s="31">
        <v>266.0</v>
      </c>
      <c r="B268" s="71"/>
      <c r="C268" s="81"/>
      <c r="D268" s="82"/>
      <c r="E268" s="83"/>
      <c r="F268" s="83"/>
      <c r="G268" s="83"/>
      <c r="H268" s="83"/>
      <c r="I268" s="83"/>
      <c r="J268" s="84"/>
      <c r="K268" s="84"/>
      <c r="L268" s="37">
        <f t="shared" si="2"/>
        <v>0</v>
      </c>
      <c r="M268" s="85">
        <f t="shared" si="4"/>
        <v>107934.73</v>
      </c>
      <c r="N268" s="86">
        <f t="shared" si="5"/>
        <v>405.7696617</v>
      </c>
      <c r="O268" s="87"/>
      <c r="P268" s="90"/>
      <c r="Q268" s="83"/>
      <c r="R268" s="83"/>
      <c r="S268" s="83"/>
      <c r="T268" s="83"/>
      <c r="U268" s="83"/>
      <c r="V268" s="93"/>
      <c r="W268" s="93"/>
      <c r="X268" s="93"/>
      <c r="Y268" s="93"/>
    </row>
    <row r="269" ht="15.75" customHeight="1">
      <c r="A269" s="31">
        <v>267.0</v>
      </c>
      <c r="B269" s="71"/>
      <c r="C269" s="81"/>
      <c r="D269" s="82"/>
      <c r="E269" s="83"/>
      <c r="F269" s="83"/>
      <c r="G269" s="83"/>
      <c r="H269" s="83"/>
      <c r="I269" s="83"/>
      <c r="J269" s="84"/>
      <c r="K269" s="84"/>
      <c r="L269" s="37">
        <f t="shared" si="2"/>
        <v>0</v>
      </c>
      <c r="M269" s="85">
        <f t="shared" si="4"/>
        <v>107934.73</v>
      </c>
      <c r="N269" s="86">
        <f t="shared" si="5"/>
        <v>404.2499251</v>
      </c>
      <c r="O269" s="87"/>
      <c r="P269" s="90"/>
      <c r="Q269" s="83"/>
      <c r="R269" s="83"/>
      <c r="S269" s="83"/>
      <c r="T269" s="83"/>
      <c r="U269" s="83"/>
      <c r="V269" s="93"/>
      <c r="W269" s="93"/>
      <c r="X269" s="93"/>
      <c r="Y269" s="93"/>
    </row>
    <row r="270" ht="15.75" customHeight="1">
      <c r="A270" s="31">
        <v>268.0</v>
      </c>
      <c r="B270" s="71"/>
      <c r="C270" s="81"/>
      <c r="D270" s="82"/>
      <c r="E270" s="83"/>
      <c r="F270" s="83"/>
      <c r="G270" s="83"/>
      <c r="H270" s="83"/>
      <c r="I270" s="83"/>
      <c r="J270" s="84"/>
      <c r="K270" s="84"/>
      <c r="L270" s="37">
        <f t="shared" si="2"/>
        <v>0</v>
      </c>
      <c r="M270" s="85">
        <f t="shared" si="4"/>
        <v>107934.73</v>
      </c>
      <c r="N270" s="86">
        <f t="shared" si="5"/>
        <v>402.7415299</v>
      </c>
      <c r="O270" s="87"/>
      <c r="P270" s="90"/>
      <c r="Q270" s="83"/>
      <c r="R270" s="83"/>
      <c r="S270" s="83"/>
      <c r="T270" s="83"/>
      <c r="U270" s="83"/>
      <c r="V270" s="93"/>
      <c r="W270" s="93"/>
      <c r="X270" s="93"/>
      <c r="Y270" s="93"/>
    </row>
    <row r="271" ht="15.75" customHeight="1">
      <c r="A271" s="31">
        <v>269.0</v>
      </c>
      <c r="B271" s="71"/>
      <c r="C271" s="81"/>
      <c r="D271" s="82"/>
      <c r="E271" s="83"/>
      <c r="F271" s="83"/>
      <c r="G271" s="83"/>
      <c r="H271" s="83"/>
      <c r="I271" s="83"/>
      <c r="J271" s="84"/>
      <c r="K271" s="84"/>
      <c r="L271" s="37">
        <f t="shared" si="2"/>
        <v>0</v>
      </c>
      <c r="M271" s="85">
        <f t="shared" si="4"/>
        <v>107934.73</v>
      </c>
      <c r="N271" s="86">
        <f t="shared" si="5"/>
        <v>401.2443494</v>
      </c>
      <c r="O271" s="87"/>
      <c r="P271" s="90"/>
      <c r="Q271" s="83"/>
      <c r="R271" s="83"/>
      <c r="S271" s="83"/>
      <c r="T271" s="83"/>
      <c r="U271" s="83"/>
      <c r="V271" s="93"/>
      <c r="W271" s="93"/>
      <c r="X271" s="93"/>
      <c r="Y271" s="93"/>
    </row>
    <row r="272" ht="15.75" customHeight="1">
      <c r="A272" s="31">
        <v>270.0</v>
      </c>
      <c r="B272" s="71"/>
      <c r="C272" s="81"/>
      <c r="D272" s="82"/>
      <c r="E272" s="83"/>
      <c r="F272" s="83"/>
      <c r="G272" s="83"/>
      <c r="H272" s="83"/>
      <c r="I272" s="83"/>
      <c r="J272" s="84"/>
      <c r="K272" s="84"/>
      <c r="L272" s="37">
        <f t="shared" si="2"/>
        <v>0</v>
      </c>
      <c r="M272" s="85">
        <f t="shared" si="4"/>
        <v>107934.73</v>
      </c>
      <c r="N272" s="86">
        <f t="shared" si="5"/>
        <v>399.7582593</v>
      </c>
      <c r="O272" s="87"/>
      <c r="P272" s="90"/>
      <c r="Q272" s="83"/>
      <c r="R272" s="83"/>
      <c r="S272" s="83"/>
      <c r="T272" s="83"/>
      <c r="U272" s="83"/>
      <c r="V272" s="93"/>
      <c r="W272" s="93"/>
      <c r="X272" s="93"/>
      <c r="Y272" s="93"/>
    </row>
    <row r="273" ht="15.75" customHeight="1">
      <c r="A273" s="31">
        <v>271.0</v>
      </c>
      <c r="B273" s="71"/>
      <c r="C273" s="81"/>
      <c r="D273" s="82"/>
      <c r="E273" s="83"/>
      <c r="F273" s="83"/>
      <c r="G273" s="83"/>
      <c r="H273" s="83"/>
      <c r="I273" s="83"/>
      <c r="J273" s="84"/>
      <c r="K273" s="84"/>
      <c r="L273" s="37">
        <f t="shared" si="2"/>
        <v>0</v>
      </c>
      <c r="M273" s="85">
        <f t="shared" si="4"/>
        <v>107934.73</v>
      </c>
      <c r="N273" s="86">
        <f t="shared" si="5"/>
        <v>398.2831365</v>
      </c>
      <c r="O273" s="87"/>
      <c r="P273" s="90"/>
      <c r="Q273" s="83"/>
      <c r="R273" s="83"/>
      <c r="S273" s="83"/>
      <c r="T273" s="83"/>
      <c r="U273" s="83"/>
      <c r="V273" s="93"/>
      <c r="W273" s="93"/>
      <c r="X273" s="93"/>
      <c r="Y273" s="93"/>
    </row>
    <row r="274" ht="15.75" customHeight="1">
      <c r="A274" s="31">
        <v>272.0</v>
      </c>
      <c r="B274" s="71"/>
      <c r="C274" s="81"/>
      <c r="D274" s="82"/>
      <c r="E274" s="83"/>
      <c r="F274" s="83"/>
      <c r="G274" s="83"/>
      <c r="H274" s="83"/>
      <c r="I274" s="83"/>
      <c r="J274" s="84"/>
      <c r="K274" s="84"/>
      <c r="L274" s="37">
        <f t="shared" si="2"/>
        <v>0</v>
      </c>
      <c r="M274" s="85">
        <f t="shared" si="4"/>
        <v>107934.73</v>
      </c>
      <c r="N274" s="86">
        <f t="shared" si="5"/>
        <v>396.8188603</v>
      </c>
      <c r="O274" s="87"/>
      <c r="P274" s="90"/>
      <c r="Q274" s="83"/>
      <c r="R274" s="83"/>
      <c r="S274" s="83"/>
      <c r="T274" s="83"/>
      <c r="U274" s="83"/>
      <c r="V274" s="93"/>
      <c r="W274" s="93"/>
      <c r="X274" s="93"/>
      <c r="Y274" s="93"/>
    </row>
    <row r="275" ht="15.75" customHeight="1">
      <c r="A275" s="31">
        <v>273.0</v>
      </c>
      <c r="B275" s="71"/>
      <c r="C275" s="81"/>
      <c r="D275" s="82"/>
      <c r="E275" s="83"/>
      <c r="F275" s="83"/>
      <c r="G275" s="83"/>
      <c r="H275" s="83"/>
      <c r="I275" s="83"/>
      <c r="J275" s="84"/>
      <c r="K275" s="84"/>
      <c r="L275" s="37">
        <f t="shared" si="2"/>
        <v>0</v>
      </c>
      <c r="M275" s="85">
        <f t="shared" si="4"/>
        <v>107934.73</v>
      </c>
      <c r="N275" s="86">
        <f t="shared" si="5"/>
        <v>395.3653114</v>
      </c>
      <c r="O275" s="87"/>
      <c r="P275" s="90"/>
      <c r="Q275" s="83"/>
      <c r="R275" s="83"/>
      <c r="S275" s="83"/>
      <c r="T275" s="83"/>
      <c r="U275" s="83"/>
      <c r="V275" s="93"/>
      <c r="W275" s="93"/>
      <c r="X275" s="93"/>
      <c r="Y275" s="93"/>
    </row>
    <row r="276" ht="15.75" customHeight="1">
      <c r="A276" s="31">
        <v>274.0</v>
      </c>
      <c r="B276" s="71"/>
      <c r="C276" s="81"/>
      <c r="D276" s="82"/>
      <c r="E276" s="83"/>
      <c r="F276" s="83"/>
      <c r="G276" s="83"/>
      <c r="H276" s="83"/>
      <c r="I276" s="83"/>
      <c r="J276" s="84"/>
      <c r="K276" s="84"/>
      <c r="L276" s="37">
        <f t="shared" si="2"/>
        <v>0</v>
      </c>
      <c r="M276" s="85">
        <f t="shared" si="4"/>
        <v>107934.73</v>
      </c>
      <c r="N276" s="86">
        <f t="shared" si="5"/>
        <v>393.9223723</v>
      </c>
      <c r="O276" s="87"/>
      <c r="P276" s="90"/>
      <c r="Q276" s="83"/>
      <c r="R276" s="83"/>
      <c r="S276" s="83"/>
      <c r="T276" s="83"/>
      <c r="U276" s="83"/>
      <c r="V276" s="93"/>
      <c r="W276" s="93"/>
      <c r="X276" s="93"/>
      <c r="Y276" s="93"/>
    </row>
    <row r="277" ht="15.75" customHeight="1">
      <c r="A277" s="31">
        <v>275.0</v>
      </c>
      <c r="B277" s="71"/>
      <c r="C277" s="81"/>
      <c r="D277" s="82"/>
      <c r="E277" s="83"/>
      <c r="F277" s="83"/>
      <c r="G277" s="83"/>
      <c r="H277" s="83"/>
      <c r="I277" s="83"/>
      <c r="J277" s="84"/>
      <c r="K277" s="84"/>
      <c r="L277" s="37">
        <f t="shared" si="2"/>
        <v>0</v>
      </c>
      <c r="M277" s="85">
        <f t="shared" si="4"/>
        <v>107934.73</v>
      </c>
      <c r="N277" s="86">
        <f t="shared" si="5"/>
        <v>392.4899273</v>
      </c>
      <c r="O277" s="87"/>
      <c r="P277" s="90"/>
      <c r="Q277" s="83"/>
      <c r="R277" s="83"/>
      <c r="S277" s="83"/>
      <c r="T277" s="83"/>
      <c r="U277" s="83"/>
      <c r="V277" s="93"/>
      <c r="W277" s="93"/>
      <c r="X277" s="93"/>
      <c r="Y277" s="93"/>
    </row>
    <row r="278" ht="15.75" customHeight="1">
      <c r="A278" s="31">
        <v>276.0</v>
      </c>
      <c r="B278" s="71"/>
      <c r="C278" s="81"/>
      <c r="D278" s="82"/>
      <c r="E278" s="83"/>
      <c r="F278" s="83"/>
      <c r="G278" s="83"/>
      <c r="H278" s="83"/>
      <c r="I278" s="83"/>
      <c r="J278" s="84"/>
      <c r="K278" s="84"/>
      <c r="L278" s="37">
        <f t="shared" si="2"/>
        <v>0</v>
      </c>
      <c r="M278" s="85">
        <f t="shared" si="4"/>
        <v>107934.73</v>
      </c>
      <c r="N278" s="86">
        <f t="shared" si="5"/>
        <v>391.0678623</v>
      </c>
      <c r="O278" s="87"/>
      <c r="P278" s="90"/>
      <c r="Q278" s="83"/>
      <c r="R278" s="83"/>
      <c r="S278" s="83"/>
      <c r="T278" s="83"/>
      <c r="U278" s="83"/>
      <c r="V278" s="93"/>
      <c r="W278" s="93"/>
      <c r="X278" s="93"/>
      <c r="Y278" s="93"/>
    </row>
    <row r="279" ht="15.75" customHeight="1">
      <c r="A279" s="31">
        <v>277.0</v>
      </c>
      <c r="B279" s="71"/>
      <c r="C279" s="81"/>
      <c r="D279" s="82"/>
      <c r="E279" s="83"/>
      <c r="F279" s="83"/>
      <c r="G279" s="83"/>
      <c r="H279" s="83"/>
      <c r="I279" s="83"/>
      <c r="J279" s="84"/>
      <c r="K279" s="84"/>
      <c r="L279" s="37">
        <f t="shared" si="2"/>
        <v>0</v>
      </c>
      <c r="M279" s="85">
        <f t="shared" si="4"/>
        <v>107934.73</v>
      </c>
      <c r="N279" s="86">
        <f t="shared" si="5"/>
        <v>389.656065</v>
      </c>
      <c r="O279" s="87"/>
      <c r="P279" s="90"/>
      <c r="Q279" s="83"/>
      <c r="R279" s="83"/>
      <c r="S279" s="83"/>
      <c r="T279" s="83"/>
      <c r="U279" s="83"/>
      <c r="V279" s="93"/>
      <c r="W279" s="93"/>
      <c r="X279" s="93"/>
      <c r="Y279" s="93"/>
    </row>
    <row r="280" ht="15.75" customHeight="1">
      <c r="A280" s="31">
        <v>278.0</v>
      </c>
      <c r="B280" s="71"/>
      <c r="C280" s="81"/>
      <c r="D280" s="82"/>
      <c r="E280" s="83"/>
      <c r="F280" s="83"/>
      <c r="G280" s="83"/>
      <c r="H280" s="83"/>
      <c r="I280" s="83"/>
      <c r="J280" s="84"/>
      <c r="K280" s="84"/>
      <c r="L280" s="37">
        <f t="shared" si="2"/>
        <v>0</v>
      </c>
      <c r="M280" s="85">
        <f t="shared" si="4"/>
        <v>107934.73</v>
      </c>
      <c r="N280" s="86">
        <f t="shared" si="5"/>
        <v>388.2544245</v>
      </c>
      <c r="O280" s="87"/>
      <c r="P280" s="90"/>
      <c r="Q280" s="83"/>
      <c r="R280" s="83"/>
      <c r="S280" s="83"/>
      <c r="T280" s="83"/>
      <c r="U280" s="83"/>
      <c r="V280" s="93"/>
      <c r="W280" s="93"/>
      <c r="X280" s="93"/>
      <c r="Y280" s="93"/>
    </row>
    <row r="281" ht="15.75" customHeight="1">
      <c r="A281" s="31">
        <v>279.0</v>
      </c>
      <c r="B281" s="71"/>
      <c r="C281" s="81"/>
      <c r="D281" s="82"/>
      <c r="E281" s="83"/>
      <c r="F281" s="83"/>
      <c r="G281" s="83"/>
      <c r="H281" s="83"/>
      <c r="I281" s="83"/>
      <c r="J281" s="84"/>
      <c r="K281" s="84"/>
      <c r="L281" s="37">
        <f t="shared" si="2"/>
        <v>0</v>
      </c>
      <c r="M281" s="85">
        <f t="shared" si="4"/>
        <v>107934.73</v>
      </c>
      <c r="N281" s="86">
        <f t="shared" si="5"/>
        <v>386.8628315</v>
      </c>
      <c r="O281" s="87"/>
      <c r="P281" s="90"/>
      <c r="Q281" s="83"/>
      <c r="R281" s="83"/>
      <c r="S281" s="83"/>
      <c r="T281" s="83"/>
      <c r="U281" s="83"/>
      <c r="V281" s="93"/>
      <c r="W281" s="93"/>
      <c r="X281" s="93"/>
      <c r="Y281" s="93"/>
    </row>
    <row r="282" ht="15.75" customHeight="1">
      <c r="A282" s="31">
        <v>280.0</v>
      </c>
      <c r="B282" s="71"/>
      <c r="C282" s="81"/>
      <c r="D282" s="82"/>
      <c r="E282" s="83"/>
      <c r="F282" s="83"/>
      <c r="G282" s="83"/>
      <c r="H282" s="83"/>
      <c r="I282" s="83"/>
      <c r="J282" s="84"/>
      <c r="K282" s="84"/>
      <c r="L282" s="37">
        <f t="shared" si="2"/>
        <v>0</v>
      </c>
      <c r="M282" s="85">
        <f t="shared" si="4"/>
        <v>107934.73</v>
      </c>
      <c r="N282" s="86">
        <f t="shared" si="5"/>
        <v>385.4811786</v>
      </c>
      <c r="O282" s="87"/>
      <c r="P282" s="90"/>
      <c r="Q282" s="83"/>
      <c r="R282" s="83"/>
      <c r="S282" s="83"/>
      <c r="T282" s="83"/>
      <c r="U282" s="83"/>
      <c r="V282" s="93"/>
      <c r="W282" s="93"/>
      <c r="X282" s="93"/>
      <c r="Y282" s="93"/>
    </row>
    <row r="283" ht="15.75" customHeight="1">
      <c r="A283" s="31">
        <v>281.0</v>
      </c>
      <c r="B283" s="71"/>
      <c r="C283" s="81"/>
      <c r="D283" s="82"/>
      <c r="E283" s="83"/>
      <c r="F283" s="83"/>
      <c r="G283" s="83"/>
      <c r="H283" s="83"/>
      <c r="I283" s="83"/>
      <c r="J283" s="84"/>
      <c r="K283" s="84"/>
      <c r="L283" s="37">
        <f t="shared" si="2"/>
        <v>0</v>
      </c>
      <c r="M283" s="85">
        <f t="shared" si="4"/>
        <v>107934.73</v>
      </c>
      <c r="N283" s="86">
        <f t="shared" si="5"/>
        <v>384.1093594</v>
      </c>
      <c r="O283" s="87"/>
      <c r="P283" s="90"/>
      <c r="Q283" s="83"/>
      <c r="R283" s="83"/>
      <c r="S283" s="83"/>
      <c r="T283" s="83"/>
      <c r="U283" s="83"/>
      <c r="V283" s="93"/>
      <c r="W283" s="93"/>
      <c r="X283" s="93"/>
      <c r="Y283" s="93"/>
    </row>
    <row r="284" ht="15.75" customHeight="1">
      <c r="A284" s="31">
        <v>282.0</v>
      </c>
      <c r="B284" s="71"/>
      <c r="C284" s="81"/>
      <c r="D284" s="82"/>
      <c r="E284" s="83"/>
      <c r="F284" s="83"/>
      <c r="G284" s="83"/>
      <c r="H284" s="83"/>
      <c r="I284" s="83"/>
      <c r="J284" s="84"/>
      <c r="K284" s="84"/>
      <c r="L284" s="37">
        <f t="shared" si="2"/>
        <v>0</v>
      </c>
      <c r="M284" s="85">
        <f t="shared" si="4"/>
        <v>107934.73</v>
      </c>
      <c r="N284" s="86">
        <f t="shared" si="5"/>
        <v>382.7472695</v>
      </c>
      <c r="O284" s="87"/>
      <c r="P284" s="90"/>
      <c r="Q284" s="83"/>
      <c r="R284" s="83"/>
      <c r="S284" s="83"/>
      <c r="T284" s="83"/>
      <c r="U284" s="83"/>
      <c r="V284" s="93"/>
      <c r="W284" s="93"/>
      <c r="X284" s="93"/>
      <c r="Y284" s="93"/>
    </row>
    <row r="285" ht="15.75" customHeight="1">
      <c r="A285" s="31">
        <v>283.0</v>
      </c>
      <c r="B285" s="71"/>
      <c r="C285" s="81"/>
      <c r="D285" s="82"/>
      <c r="E285" s="83"/>
      <c r="F285" s="83"/>
      <c r="G285" s="83"/>
      <c r="H285" s="83"/>
      <c r="I285" s="83"/>
      <c r="J285" s="84"/>
      <c r="K285" s="84"/>
      <c r="L285" s="37">
        <f t="shared" si="2"/>
        <v>0</v>
      </c>
      <c r="M285" s="85">
        <f t="shared" si="4"/>
        <v>107934.73</v>
      </c>
      <c r="N285" s="86">
        <f t="shared" si="5"/>
        <v>381.3948057</v>
      </c>
      <c r="O285" s="87"/>
      <c r="P285" s="90"/>
      <c r="Q285" s="83"/>
      <c r="R285" s="83"/>
      <c r="S285" s="83"/>
      <c r="T285" s="83"/>
      <c r="U285" s="83"/>
      <c r="V285" s="93"/>
      <c r="W285" s="93"/>
      <c r="X285" s="93"/>
      <c r="Y285" s="93"/>
    </row>
    <row r="286" ht="15.75" customHeight="1">
      <c r="A286" s="31">
        <v>284.0</v>
      </c>
      <c r="B286" s="71"/>
      <c r="C286" s="81"/>
      <c r="D286" s="82"/>
      <c r="E286" s="83"/>
      <c r="F286" s="83"/>
      <c r="G286" s="83"/>
      <c r="H286" s="83"/>
      <c r="I286" s="83"/>
      <c r="J286" s="84"/>
      <c r="K286" s="84"/>
      <c r="L286" s="37">
        <f t="shared" si="2"/>
        <v>0</v>
      </c>
      <c r="M286" s="85">
        <f t="shared" si="4"/>
        <v>107934.73</v>
      </c>
      <c r="N286" s="86">
        <f t="shared" si="5"/>
        <v>380.0518662</v>
      </c>
      <c r="O286" s="87"/>
      <c r="P286" s="90"/>
      <c r="Q286" s="83"/>
      <c r="R286" s="83"/>
      <c r="S286" s="83"/>
      <c r="T286" s="83"/>
      <c r="U286" s="83"/>
      <c r="V286" s="93"/>
      <c r="W286" s="93"/>
      <c r="X286" s="93"/>
      <c r="Y286" s="93"/>
    </row>
    <row r="287" ht="15.75" customHeight="1">
      <c r="A287" s="31">
        <v>285.0</v>
      </c>
      <c r="B287" s="71"/>
      <c r="C287" s="81"/>
      <c r="D287" s="82"/>
      <c r="E287" s="83"/>
      <c r="F287" s="83"/>
      <c r="G287" s="83"/>
      <c r="H287" s="83"/>
      <c r="I287" s="83"/>
      <c r="J287" s="84"/>
      <c r="K287" s="84"/>
      <c r="L287" s="37">
        <f t="shared" si="2"/>
        <v>0</v>
      </c>
      <c r="M287" s="85">
        <f t="shared" si="4"/>
        <v>107934.73</v>
      </c>
      <c r="N287" s="86">
        <f t="shared" si="5"/>
        <v>378.7183509</v>
      </c>
      <c r="O287" s="87"/>
      <c r="P287" s="90"/>
      <c r="Q287" s="83"/>
      <c r="R287" s="83"/>
      <c r="S287" s="83"/>
      <c r="T287" s="83"/>
      <c r="U287" s="83"/>
      <c r="V287" s="93"/>
      <c r="W287" s="93"/>
      <c r="X287" s="93"/>
      <c r="Y287" s="93"/>
    </row>
    <row r="288" ht="15.75" customHeight="1">
      <c r="A288" s="31">
        <v>286.0</v>
      </c>
      <c r="B288" s="71"/>
      <c r="C288" s="81"/>
      <c r="D288" s="82"/>
      <c r="E288" s="83"/>
      <c r="F288" s="83"/>
      <c r="G288" s="83"/>
      <c r="H288" s="83"/>
      <c r="I288" s="83"/>
      <c r="J288" s="84"/>
      <c r="K288" s="84"/>
      <c r="L288" s="37">
        <f t="shared" si="2"/>
        <v>0</v>
      </c>
      <c r="M288" s="85">
        <f t="shared" si="4"/>
        <v>107934.73</v>
      </c>
      <c r="N288" s="86">
        <f t="shared" si="5"/>
        <v>377.3941608</v>
      </c>
      <c r="O288" s="87"/>
      <c r="P288" s="90"/>
      <c r="Q288" s="83"/>
      <c r="R288" s="83"/>
      <c r="S288" s="83"/>
      <c r="T288" s="83"/>
      <c r="U288" s="83"/>
      <c r="V288" s="93"/>
      <c r="W288" s="93"/>
      <c r="X288" s="93"/>
      <c r="Y288" s="93"/>
    </row>
    <row r="289" ht="15.75" customHeight="1">
      <c r="A289" s="31">
        <v>287.0</v>
      </c>
      <c r="B289" s="71"/>
      <c r="C289" s="81"/>
      <c r="D289" s="82"/>
      <c r="E289" s="83"/>
      <c r="F289" s="83"/>
      <c r="G289" s="83"/>
      <c r="H289" s="83"/>
      <c r="I289" s="83"/>
      <c r="J289" s="84"/>
      <c r="K289" s="84"/>
      <c r="L289" s="37">
        <f t="shared" si="2"/>
        <v>0</v>
      </c>
      <c r="M289" s="85">
        <f t="shared" si="4"/>
        <v>107934.73</v>
      </c>
      <c r="N289" s="86">
        <f t="shared" si="5"/>
        <v>376.0791986</v>
      </c>
      <c r="O289" s="87"/>
      <c r="P289" s="90"/>
      <c r="Q289" s="83"/>
      <c r="R289" s="83"/>
      <c r="S289" s="83"/>
      <c r="T289" s="83"/>
      <c r="U289" s="83"/>
      <c r="V289" s="93"/>
      <c r="W289" s="93"/>
      <c r="X289" s="93"/>
      <c r="Y289" s="93"/>
    </row>
    <row r="290" ht="15.75" customHeight="1">
      <c r="A290" s="31">
        <v>288.0</v>
      </c>
      <c r="B290" s="71"/>
      <c r="C290" s="81"/>
      <c r="D290" s="82"/>
      <c r="E290" s="83"/>
      <c r="F290" s="83"/>
      <c r="G290" s="83"/>
      <c r="H290" s="83"/>
      <c r="I290" s="83"/>
      <c r="J290" s="84"/>
      <c r="K290" s="84"/>
      <c r="L290" s="37">
        <f t="shared" si="2"/>
        <v>0</v>
      </c>
      <c r="M290" s="85">
        <f t="shared" si="4"/>
        <v>107934.73</v>
      </c>
      <c r="N290" s="86">
        <f t="shared" si="5"/>
        <v>374.7733681</v>
      </c>
      <c r="O290" s="87"/>
      <c r="P290" s="90"/>
      <c r="Q290" s="83"/>
      <c r="R290" s="83"/>
      <c r="S290" s="83"/>
      <c r="T290" s="83"/>
      <c r="U290" s="83"/>
      <c r="V290" s="93"/>
      <c r="W290" s="93"/>
      <c r="X290" s="93"/>
      <c r="Y290" s="93"/>
    </row>
    <row r="291" ht="15.75" customHeight="1">
      <c r="A291" s="31">
        <v>289.0</v>
      </c>
      <c r="B291" s="71"/>
      <c r="C291" s="81"/>
      <c r="D291" s="82"/>
      <c r="E291" s="83"/>
      <c r="F291" s="83"/>
      <c r="G291" s="83"/>
      <c r="H291" s="83"/>
      <c r="I291" s="83"/>
      <c r="J291" s="84"/>
      <c r="K291" s="84"/>
      <c r="L291" s="37">
        <f t="shared" si="2"/>
        <v>0</v>
      </c>
      <c r="M291" s="85">
        <f t="shared" si="4"/>
        <v>107934.73</v>
      </c>
      <c r="N291" s="86">
        <f t="shared" si="5"/>
        <v>373.4765744</v>
      </c>
      <c r="O291" s="87"/>
      <c r="P291" s="90"/>
      <c r="Q291" s="83"/>
      <c r="R291" s="83"/>
      <c r="S291" s="83"/>
      <c r="T291" s="83"/>
      <c r="U291" s="83"/>
      <c r="V291" s="93"/>
      <c r="W291" s="93"/>
      <c r="X291" s="93"/>
      <c r="Y291" s="93"/>
    </row>
    <row r="292" ht="15.75" customHeight="1">
      <c r="A292" s="31">
        <v>290.0</v>
      </c>
      <c r="B292" s="71"/>
      <c r="C292" s="81"/>
      <c r="D292" s="82"/>
      <c r="E292" s="83"/>
      <c r="F292" s="83"/>
      <c r="G292" s="83"/>
      <c r="H292" s="83"/>
      <c r="I292" s="83"/>
      <c r="J292" s="84"/>
      <c r="K292" s="84"/>
      <c r="L292" s="37">
        <f t="shared" si="2"/>
        <v>0</v>
      </c>
      <c r="M292" s="85">
        <f t="shared" si="4"/>
        <v>107934.73</v>
      </c>
      <c r="N292" s="86">
        <f t="shared" si="5"/>
        <v>372.1887241</v>
      </c>
      <c r="O292" s="87"/>
      <c r="P292" s="90"/>
      <c r="Q292" s="83"/>
      <c r="R292" s="83"/>
      <c r="S292" s="83"/>
      <c r="T292" s="83"/>
      <c r="U292" s="83"/>
      <c r="V292" s="93"/>
      <c r="W292" s="93"/>
      <c r="X292" s="93"/>
      <c r="Y292" s="93"/>
    </row>
    <row r="293" ht="15.75" customHeight="1">
      <c r="A293" s="31">
        <v>291.0</v>
      </c>
      <c r="B293" s="71"/>
      <c r="C293" s="81"/>
      <c r="D293" s="82"/>
      <c r="E293" s="83"/>
      <c r="F293" s="83"/>
      <c r="G293" s="83"/>
      <c r="H293" s="83"/>
      <c r="I293" s="83"/>
      <c r="J293" s="84"/>
      <c r="K293" s="84"/>
      <c r="L293" s="37">
        <f t="shared" si="2"/>
        <v>0</v>
      </c>
      <c r="M293" s="85">
        <f t="shared" si="4"/>
        <v>107934.73</v>
      </c>
      <c r="N293" s="86">
        <f t="shared" si="5"/>
        <v>370.9097251</v>
      </c>
      <c r="O293" s="87"/>
      <c r="P293" s="90"/>
      <c r="Q293" s="83"/>
      <c r="R293" s="83"/>
      <c r="S293" s="83"/>
      <c r="T293" s="83"/>
      <c r="U293" s="83"/>
      <c r="V293" s="93"/>
      <c r="W293" s="93"/>
      <c r="X293" s="93"/>
      <c r="Y293" s="93"/>
    </row>
    <row r="294" ht="15.75" customHeight="1">
      <c r="A294" s="31">
        <v>292.0</v>
      </c>
      <c r="B294" s="71"/>
      <c r="C294" s="81"/>
      <c r="D294" s="82"/>
      <c r="E294" s="83"/>
      <c r="F294" s="83"/>
      <c r="G294" s="83"/>
      <c r="H294" s="83"/>
      <c r="I294" s="83"/>
      <c r="J294" s="84"/>
      <c r="K294" s="84"/>
      <c r="L294" s="37">
        <f t="shared" si="2"/>
        <v>0</v>
      </c>
      <c r="M294" s="85">
        <f t="shared" si="4"/>
        <v>107934.73</v>
      </c>
      <c r="N294" s="86">
        <f t="shared" si="5"/>
        <v>369.6394863</v>
      </c>
      <c r="O294" s="87"/>
      <c r="P294" s="90"/>
      <c r="Q294" s="83"/>
      <c r="R294" s="83"/>
      <c r="S294" s="83"/>
      <c r="T294" s="83"/>
      <c r="U294" s="83"/>
      <c r="V294" s="93"/>
      <c r="W294" s="93"/>
      <c r="X294" s="93"/>
      <c r="Y294" s="93"/>
    </row>
    <row r="295" ht="15.75" customHeight="1">
      <c r="A295" s="31">
        <v>293.0</v>
      </c>
      <c r="B295" s="71"/>
      <c r="C295" s="81"/>
      <c r="D295" s="82"/>
      <c r="E295" s="83"/>
      <c r="F295" s="83"/>
      <c r="G295" s="83"/>
      <c r="H295" s="83"/>
      <c r="I295" s="83"/>
      <c r="J295" s="84"/>
      <c r="K295" s="84"/>
      <c r="L295" s="37">
        <f t="shared" si="2"/>
        <v>0</v>
      </c>
      <c r="M295" s="85">
        <f t="shared" si="4"/>
        <v>107934.73</v>
      </c>
      <c r="N295" s="86">
        <f t="shared" si="5"/>
        <v>368.3779181</v>
      </c>
      <c r="O295" s="87"/>
      <c r="P295" s="90"/>
      <c r="Q295" s="83"/>
      <c r="R295" s="83"/>
      <c r="S295" s="83"/>
      <c r="T295" s="83"/>
      <c r="U295" s="83"/>
      <c r="V295" s="93"/>
      <c r="W295" s="93"/>
      <c r="X295" s="93"/>
      <c r="Y295" s="93"/>
    </row>
    <row r="296" ht="15.75" customHeight="1">
      <c r="A296" s="31">
        <v>294.0</v>
      </c>
      <c r="B296" s="71"/>
      <c r="C296" s="81"/>
      <c r="D296" s="82"/>
      <c r="E296" s="83"/>
      <c r="F296" s="83"/>
      <c r="G296" s="83"/>
      <c r="H296" s="83"/>
      <c r="I296" s="83"/>
      <c r="J296" s="84"/>
      <c r="K296" s="84"/>
      <c r="L296" s="37">
        <f t="shared" si="2"/>
        <v>0</v>
      </c>
      <c r="M296" s="85">
        <f t="shared" si="4"/>
        <v>107934.73</v>
      </c>
      <c r="N296" s="86">
        <f t="shared" si="5"/>
        <v>367.124932</v>
      </c>
      <c r="O296" s="87"/>
      <c r="P296" s="90"/>
      <c r="Q296" s="83"/>
      <c r="R296" s="83"/>
      <c r="S296" s="83"/>
      <c r="T296" s="83"/>
      <c r="U296" s="83"/>
      <c r="V296" s="93"/>
      <c r="W296" s="93"/>
      <c r="X296" s="93"/>
      <c r="Y296" s="93"/>
    </row>
    <row r="297" ht="15.75" customHeight="1">
      <c r="A297" s="31">
        <v>295.0</v>
      </c>
      <c r="B297" s="71"/>
      <c r="C297" s="81"/>
      <c r="D297" s="82"/>
      <c r="E297" s="83"/>
      <c r="F297" s="83"/>
      <c r="G297" s="83"/>
      <c r="H297" s="83"/>
      <c r="I297" s="83"/>
      <c r="J297" s="84"/>
      <c r="K297" s="84"/>
      <c r="L297" s="37">
        <f t="shared" si="2"/>
        <v>0</v>
      </c>
      <c r="M297" s="85">
        <f t="shared" si="4"/>
        <v>107934.73</v>
      </c>
      <c r="N297" s="86">
        <f t="shared" si="5"/>
        <v>365.8804407</v>
      </c>
      <c r="O297" s="87"/>
      <c r="P297" s="90"/>
      <c r="Q297" s="83"/>
      <c r="R297" s="83"/>
      <c r="S297" s="83"/>
      <c r="T297" s="83"/>
      <c r="U297" s="83"/>
      <c r="V297" s="93"/>
      <c r="W297" s="93"/>
      <c r="X297" s="93"/>
      <c r="Y297" s="93"/>
    </row>
    <row r="298" ht="15.75" customHeight="1">
      <c r="A298" s="31">
        <v>296.0</v>
      </c>
      <c r="B298" s="71"/>
      <c r="C298" s="81"/>
      <c r="D298" s="82"/>
      <c r="E298" s="83"/>
      <c r="F298" s="83"/>
      <c r="G298" s="83"/>
      <c r="H298" s="83"/>
      <c r="I298" s="83"/>
      <c r="J298" s="84"/>
      <c r="K298" s="84"/>
      <c r="L298" s="37">
        <f t="shared" si="2"/>
        <v>0</v>
      </c>
      <c r="M298" s="85">
        <f t="shared" si="4"/>
        <v>107934.73</v>
      </c>
      <c r="N298" s="86">
        <f t="shared" si="5"/>
        <v>364.6443581</v>
      </c>
      <c r="O298" s="87"/>
      <c r="P298" s="90"/>
      <c r="Q298" s="83"/>
      <c r="R298" s="83"/>
      <c r="S298" s="83"/>
      <c r="T298" s="83"/>
      <c r="U298" s="83"/>
      <c r="V298" s="93"/>
      <c r="W298" s="93"/>
      <c r="X298" s="93"/>
      <c r="Y298" s="93"/>
    </row>
    <row r="299" ht="15.75" customHeight="1">
      <c r="A299" s="31">
        <v>297.0</v>
      </c>
      <c r="B299" s="71"/>
      <c r="C299" s="81"/>
      <c r="D299" s="82"/>
      <c r="E299" s="83"/>
      <c r="F299" s="83"/>
      <c r="G299" s="83"/>
      <c r="H299" s="83"/>
      <c r="I299" s="83"/>
      <c r="J299" s="84"/>
      <c r="K299" s="84"/>
      <c r="L299" s="37">
        <f t="shared" si="2"/>
        <v>0</v>
      </c>
      <c r="M299" s="85">
        <f t="shared" si="4"/>
        <v>107934.73</v>
      </c>
      <c r="N299" s="86">
        <f t="shared" si="5"/>
        <v>363.4165993</v>
      </c>
      <c r="O299" s="87"/>
      <c r="P299" s="90"/>
      <c r="Q299" s="83"/>
      <c r="R299" s="83"/>
      <c r="S299" s="83"/>
      <c r="T299" s="83"/>
      <c r="U299" s="83"/>
      <c r="V299" s="93"/>
      <c r="W299" s="93"/>
      <c r="X299" s="93"/>
      <c r="Y299" s="93"/>
    </row>
    <row r="300" ht="15.75" customHeight="1">
      <c r="A300" s="31">
        <v>298.0</v>
      </c>
      <c r="B300" s="71"/>
      <c r="C300" s="81"/>
      <c r="D300" s="82"/>
      <c r="E300" s="83"/>
      <c r="F300" s="83"/>
      <c r="G300" s="83"/>
      <c r="H300" s="83"/>
      <c r="I300" s="83"/>
      <c r="J300" s="84"/>
      <c r="K300" s="84"/>
      <c r="L300" s="37">
        <f t="shared" si="2"/>
        <v>0</v>
      </c>
      <c r="M300" s="85">
        <f t="shared" si="4"/>
        <v>107934.73</v>
      </c>
      <c r="N300" s="86">
        <f t="shared" si="5"/>
        <v>362.1970805</v>
      </c>
      <c r="O300" s="87"/>
      <c r="P300" s="90"/>
      <c r="Q300" s="83"/>
      <c r="R300" s="83"/>
      <c r="S300" s="83"/>
      <c r="T300" s="83"/>
      <c r="U300" s="83"/>
      <c r="V300" s="93"/>
      <c r="W300" s="93"/>
      <c r="X300" s="93"/>
      <c r="Y300" s="93"/>
    </row>
    <row r="301" ht="15.75" customHeight="1">
      <c r="A301" s="31">
        <v>299.0</v>
      </c>
      <c r="B301" s="71"/>
      <c r="C301" s="81"/>
      <c r="D301" s="82"/>
      <c r="E301" s="83"/>
      <c r="F301" s="83"/>
      <c r="G301" s="83"/>
      <c r="H301" s="83"/>
      <c r="I301" s="83"/>
      <c r="J301" s="84"/>
      <c r="K301" s="84"/>
      <c r="L301" s="37">
        <f t="shared" si="2"/>
        <v>0</v>
      </c>
      <c r="M301" s="85">
        <f t="shared" si="4"/>
        <v>107934.73</v>
      </c>
      <c r="N301" s="86">
        <f t="shared" si="5"/>
        <v>360.9857191</v>
      </c>
      <c r="O301" s="87"/>
      <c r="P301" s="90"/>
      <c r="Q301" s="83"/>
      <c r="R301" s="83"/>
      <c r="S301" s="83"/>
      <c r="T301" s="83"/>
      <c r="U301" s="83"/>
      <c r="V301" s="93"/>
      <c r="W301" s="93"/>
      <c r="X301" s="93"/>
      <c r="Y301" s="93"/>
    </row>
    <row r="302" ht="15.75" customHeight="1">
      <c r="A302" s="94">
        <v>300.0</v>
      </c>
      <c r="B302" s="95"/>
      <c r="C302" s="81"/>
      <c r="D302" s="82"/>
      <c r="E302" s="83"/>
      <c r="F302" s="83"/>
      <c r="G302" s="83"/>
      <c r="H302" s="83"/>
      <c r="I302" s="83"/>
      <c r="J302" s="84"/>
      <c r="K302" s="84"/>
      <c r="L302" s="37">
        <f t="shared" si="2"/>
        <v>0</v>
      </c>
      <c r="M302" s="85">
        <f t="shared" si="4"/>
        <v>107934.73</v>
      </c>
      <c r="N302" s="86">
        <f t="shared" si="5"/>
        <v>359.7824333</v>
      </c>
      <c r="O302" s="87"/>
      <c r="P302" s="90"/>
      <c r="Q302" s="83"/>
      <c r="R302" s="83"/>
      <c r="S302" s="83"/>
      <c r="T302" s="83"/>
      <c r="U302" s="83"/>
      <c r="V302" s="93"/>
      <c r="W302" s="93"/>
      <c r="X302" s="93"/>
      <c r="Y302" s="93"/>
    </row>
    <row r="303" ht="15.75" customHeight="1">
      <c r="A303" s="96"/>
      <c r="B303" s="96"/>
      <c r="C303" s="96"/>
      <c r="D303" s="97"/>
      <c r="E303" s="96"/>
      <c r="F303" s="96"/>
      <c r="G303" s="96"/>
      <c r="H303" s="96"/>
      <c r="I303" s="96"/>
      <c r="J303" s="98"/>
      <c r="K303" s="98"/>
      <c r="L303" s="37"/>
      <c r="M303" s="96"/>
      <c r="N303" s="96"/>
      <c r="O303" s="99"/>
      <c r="P303" s="96"/>
      <c r="Q303" s="96"/>
      <c r="R303" s="96"/>
      <c r="S303" s="96"/>
      <c r="T303" s="96"/>
      <c r="U303" s="96"/>
    </row>
    <row r="304" ht="15.75" customHeight="1">
      <c r="A304" s="96"/>
      <c r="B304" s="96"/>
      <c r="C304" s="96"/>
      <c r="D304" s="97"/>
      <c r="E304" s="96"/>
      <c r="F304" s="96"/>
      <c r="G304" s="96"/>
      <c r="H304" s="96"/>
      <c r="I304" s="96"/>
      <c r="J304" s="98"/>
      <c r="K304" s="98"/>
      <c r="L304" s="98"/>
      <c r="M304" s="96"/>
      <c r="N304" s="96"/>
      <c r="O304" s="99"/>
      <c r="P304" s="96"/>
      <c r="Q304" s="96"/>
      <c r="R304" s="96"/>
      <c r="S304" s="96"/>
      <c r="T304" s="96"/>
      <c r="U304" s="96"/>
    </row>
    <row r="305" ht="15.75" customHeight="1">
      <c r="A305" s="96"/>
      <c r="B305" s="96"/>
      <c r="C305" s="96"/>
      <c r="D305" s="97"/>
      <c r="E305" s="96"/>
      <c r="F305" s="96"/>
      <c r="G305" s="96"/>
      <c r="H305" s="96"/>
      <c r="I305" s="96"/>
      <c r="J305" s="98"/>
      <c r="K305" s="98"/>
      <c r="L305" s="98"/>
      <c r="M305" s="96"/>
      <c r="N305" s="96"/>
      <c r="O305" s="99"/>
      <c r="P305" s="96"/>
      <c r="Q305" s="96"/>
      <c r="R305" s="96"/>
      <c r="S305" s="96"/>
      <c r="T305" s="96"/>
      <c r="U305" s="96"/>
    </row>
    <row r="306" ht="15.75" customHeight="1">
      <c r="A306" s="96"/>
      <c r="B306" s="96"/>
      <c r="C306" s="96"/>
      <c r="D306" s="97"/>
      <c r="E306" s="96"/>
      <c r="F306" s="96"/>
      <c r="G306" s="96"/>
      <c r="H306" s="96"/>
      <c r="I306" s="96"/>
      <c r="J306" s="98"/>
      <c r="K306" s="98"/>
      <c r="L306" s="98"/>
      <c r="M306" s="96"/>
      <c r="N306" s="96"/>
      <c r="O306" s="99"/>
      <c r="P306" s="96"/>
      <c r="Q306" s="96"/>
      <c r="R306" s="96"/>
      <c r="S306" s="96"/>
      <c r="T306" s="96"/>
      <c r="U306" s="96"/>
    </row>
    <row r="307" ht="15.75" customHeight="1">
      <c r="A307" s="96"/>
      <c r="B307" s="96"/>
      <c r="C307" s="96"/>
      <c r="D307" s="97"/>
      <c r="E307" s="96"/>
      <c r="F307" s="96"/>
      <c r="G307" s="96"/>
      <c r="H307" s="96"/>
      <c r="I307" s="96"/>
      <c r="J307" s="98"/>
      <c r="K307" s="98"/>
      <c r="L307" s="98"/>
      <c r="M307" s="96"/>
      <c r="N307" s="96"/>
      <c r="O307" s="99"/>
      <c r="P307" s="96"/>
      <c r="Q307" s="96"/>
      <c r="R307" s="96"/>
      <c r="S307" s="96"/>
      <c r="T307" s="96"/>
      <c r="U307" s="96"/>
    </row>
    <row r="308" ht="15.75" customHeight="1">
      <c r="A308" s="96"/>
      <c r="B308" s="96"/>
      <c r="C308" s="96"/>
      <c r="D308" s="97"/>
      <c r="E308" s="96"/>
      <c r="F308" s="96"/>
      <c r="G308" s="96"/>
      <c r="H308" s="96"/>
      <c r="I308" s="96"/>
      <c r="J308" s="98"/>
      <c r="K308" s="98"/>
      <c r="L308" s="98"/>
      <c r="M308" s="96"/>
      <c r="N308" s="96"/>
      <c r="O308" s="99"/>
      <c r="P308" s="96"/>
      <c r="Q308" s="96"/>
      <c r="R308" s="96"/>
      <c r="S308" s="96"/>
      <c r="T308" s="96"/>
      <c r="U308" s="96"/>
    </row>
    <row r="309" ht="15.75" customHeight="1">
      <c r="A309" s="96"/>
      <c r="B309" s="96"/>
      <c r="C309" s="96"/>
      <c r="D309" s="97"/>
      <c r="E309" s="96"/>
      <c r="F309" s="96"/>
      <c r="G309" s="96"/>
      <c r="H309" s="96"/>
      <c r="I309" s="96"/>
      <c r="J309" s="98"/>
      <c r="K309" s="98"/>
      <c r="L309" s="98"/>
      <c r="M309" s="96"/>
      <c r="N309" s="96"/>
      <c r="O309" s="99"/>
      <c r="P309" s="96"/>
      <c r="Q309" s="96"/>
      <c r="R309" s="96"/>
      <c r="S309" s="96"/>
      <c r="T309" s="96"/>
      <c r="U309" s="96"/>
    </row>
    <row r="310" ht="15.75" customHeight="1">
      <c r="A310" s="96"/>
      <c r="B310" s="96"/>
      <c r="C310" s="96"/>
      <c r="D310" s="97"/>
      <c r="E310" s="96"/>
      <c r="F310" s="96"/>
      <c r="G310" s="96"/>
      <c r="H310" s="96"/>
      <c r="I310" s="96"/>
      <c r="J310" s="98"/>
      <c r="K310" s="98"/>
      <c r="L310" s="98"/>
      <c r="M310" s="96"/>
      <c r="N310" s="96"/>
      <c r="O310" s="99"/>
      <c r="P310" s="96"/>
      <c r="Q310" s="96"/>
      <c r="R310" s="96"/>
      <c r="S310" s="96"/>
      <c r="T310" s="96"/>
      <c r="U310" s="96"/>
    </row>
    <row r="311" ht="15.75" customHeight="1">
      <c r="A311" s="96"/>
      <c r="B311" s="96"/>
      <c r="C311" s="96"/>
      <c r="D311" s="97"/>
      <c r="E311" s="96"/>
      <c r="F311" s="96"/>
      <c r="G311" s="96"/>
      <c r="H311" s="96"/>
      <c r="I311" s="96"/>
      <c r="J311" s="98"/>
      <c r="K311" s="98"/>
      <c r="L311" s="98"/>
      <c r="M311" s="96"/>
      <c r="N311" s="96"/>
      <c r="O311" s="99"/>
      <c r="P311" s="96"/>
      <c r="Q311" s="96"/>
      <c r="R311" s="96"/>
      <c r="S311" s="96"/>
      <c r="T311" s="96"/>
      <c r="U311" s="96"/>
    </row>
    <row r="312" ht="15.75" customHeight="1">
      <c r="A312" s="96"/>
      <c r="B312" s="96"/>
      <c r="C312" s="96"/>
      <c r="D312" s="97"/>
      <c r="E312" s="96"/>
      <c r="F312" s="96"/>
      <c r="G312" s="96"/>
      <c r="H312" s="96"/>
      <c r="I312" s="96"/>
      <c r="J312" s="98"/>
      <c r="K312" s="98"/>
      <c r="L312" s="98"/>
      <c r="M312" s="96"/>
      <c r="N312" s="96"/>
      <c r="O312" s="99"/>
      <c r="P312" s="96"/>
      <c r="Q312" s="96"/>
      <c r="R312" s="96"/>
      <c r="S312" s="96"/>
      <c r="T312" s="96"/>
      <c r="U312" s="96"/>
    </row>
    <row r="313" ht="15.75" customHeight="1">
      <c r="A313" s="96"/>
      <c r="B313" s="96"/>
      <c r="C313" s="96"/>
      <c r="D313" s="97"/>
      <c r="E313" s="96"/>
      <c r="F313" s="96"/>
      <c r="G313" s="96"/>
      <c r="H313" s="96"/>
      <c r="I313" s="96"/>
      <c r="J313" s="98"/>
      <c r="K313" s="98"/>
      <c r="L313" s="98"/>
      <c r="M313" s="96"/>
      <c r="N313" s="96"/>
      <c r="O313" s="99"/>
      <c r="P313" s="96"/>
      <c r="Q313" s="96"/>
      <c r="R313" s="96"/>
      <c r="S313" s="96"/>
      <c r="T313" s="96"/>
      <c r="U313" s="96"/>
    </row>
    <row r="314" ht="15.75" customHeight="1">
      <c r="A314" s="96"/>
      <c r="B314" s="96"/>
      <c r="C314" s="96"/>
      <c r="D314" s="97"/>
      <c r="E314" s="96"/>
      <c r="F314" s="96"/>
      <c r="G314" s="96"/>
      <c r="H314" s="96"/>
      <c r="I314" s="96"/>
      <c r="J314" s="98"/>
      <c r="K314" s="98"/>
      <c r="L314" s="98"/>
      <c r="M314" s="96"/>
      <c r="N314" s="96"/>
      <c r="O314" s="99"/>
      <c r="P314" s="96"/>
      <c r="Q314" s="96"/>
      <c r="R314" s="96"/>
      <c r="S314" s="96"/>
      <c r="T314" s="96"/>
      <c r="U314" s="96"/>
    </row>
    <row r="315" ht="15.75" customHeight="1">
      <c r="A315" s="96"/>
      <c r="B315" s="96"/>
      <c r="C315" s="96"/>
      <c r="D315" s="97"/>
      <c r="E315" s="96"/>
      <c r="F315" s="96"/>
      <c r="G315" s="96"/>
      <c r="H315" s="96"/>
      <c r="I315" s="96"/>
      <c r="J315" s="98"/>
      <c r="K315" s="98"/>
      <c r="L315" s="98"/>
      <c r="M315" s="96"/>
      <c r="N315" s="96"/>
      <c r="O315" s="99"/>
      <c r="P315" s="96"/>
      <c r="Q315" s="96"/>
      <c r="R315" s="96"/>
      <c r="S315" s="96"/>
      <c r="T315" s="96"/>
      <c r="U315" s="96"/>
    </row>
    <row r="316" ht="15.75" customHeight="1">
      <c r="A316" s="96"/>
      <c r="B316" s="96"/>
      <c r="C316" s="96"/>
      <c r="D316" s="97"/>
      <c r="E316" s="96"/>
      <c r="F316" s="96"/>
      <c r="G316" s="96"/>
      <c r="H316" s="96"/>
      <c r="I316" s="96"/>
      <c r="J316" s="98"/>
      <c r="K316" s="98"/>
      <c r="L316" s="98"/>
      <c r="M316" s="96"/>
      <c r="N316" s="96"/>
      <c r="O316" s="99"/>
      <c r="P316" s="96"/>
      <c r="Q316" s="96"/>
      <c r="R316" s="96"/>
      <c r="S316" s="96"/>
      <c r="T316" s="96"/>
      <c r="U316" s="96"/>
    </row>
    <row r="317" ht="15.75" customHeight="1">
      <c r="A317" s="96"/>
      <c r="B317" s="96"/>
      <c r="C317" s="96"/>
      <c r="D317" s="97"/>
      <c r="E317" s="96"/>
      <c r="F317" s="96"/>
      <c r="G317" s="96"/>
      <c r="H317" s="96"/>
      <c r="I317" s="96"/>
      <c r="J317" s="98"/>
      <c r="K317" s="98"/>
      <c r="L317" s="98"/>
      <c r="M317" s="96"/>
      <c r="N317" s="96"/>
      <c r="O317" s="99"/>
      <c r="P317" s="96"/>
      <c r="Q317" s="96"/>
      <c r="R317" s="96"/>
      <c r="S317" s="96"/>
      <c r="T317" s="96"/>
      <c r="U317" s="96"/>
    </row>
    <row r="318" ht="15.75" customHeight="1">
      <c r="A318" s="96"/>
      <c r="B318" s="96"/>
      <c r="C318" s="96"/>
      <c r="D318" s="97"/>
      <c r="E318" s="96"/>
      <c r="F318" s="96"/>
      <c r="G318" s="96"/>
      <c r="H318" s="96"/>
      <c r="I318" s="96"/>
      <c r="J318" s="98"/>
      <c r="K318" s="98"/>
      <c r="L318" s="98"/>
      <c r="M318" s="96"/>
      <c r="N318" s="96"/>
      <c r="O318" s="99"/>
      <c r="P318" s="96"/>
      <c r="Q318" s="96"/>
      <c r="R318" s="96"/>
      <c r="S318" s="96"/>
      <c r="T318" s="96"/>
      <c r="U318" s="96"/>
    </row>
    <row r="319" ht="15.75" customHeight="1">
      <c r="A319" s="96"/>
      <c r="B319" s="96"/>
      <c r="C319" s="96"/>
      <c r="D319" s="97"/>
      <c r="E319" s="96"/>
      <c r="F319" s="96"/>
      <c r="G319" s="96"/>
      <c r="H319" s="96"/>
      <c r="I319" s="96"/>
      <c r="J319" s="98"/>
      <c r="K319" s="98"/>
      <c r="L319" s="98"/>
      <c r="M319" s="96"/>
      <c r="N319" s="96"/>
      <c r="O319" s="99"/>
      <c r="P319" s="96"/>
      <c r="Q319" s="96"/>
      <c r="R319" s="96"/>
      <c r="S319" s="96"/>
      <c r="T319" s="96"/>
      <c r="U319" s="96"/>
    </row>
    <row r="320" ht="15.75" customHeight="1">
      <c r="A320" s="96"/>
      <c r="B320" s="96"/>
      <c r="C320" s="96"/>
      <c r="D320" s="97"/>
      <c r="E320" s="96"/>
      <c r="F320" s="96"/>
      <c r="G320" s="96"/>
      <c r="H320" s="96"/>
      <c r="I320" s="96"/>
      <c r="J320" s="98"/>
      <c r="K320" s="98"/>
      <c r="L320" s="98"/>
      <c r="M320" s="96"/>
      <c r="N320" s="96"/>
      <c r="O320" s="99"/>
      <c r="P320" s="96"/>
      <c r="Q320" s="96"/>
      <c r="R320" s="96"/>
      <c r="S320" s="96"/>
      <c r="T320" s="96"/>
      <c r="U320" s="96"/>
    </row>
    <row r="321" ht="15.75" customHeight="1">
      <c r="A321" s="96"/>
      <c r="B321" s="96"/>
      <c r="C321" s="96"/>
      <c r="D321" s="97"/>
      <c r="E321" s="96"/>
      <c r="F321" s="96"/>
      <c r="G321" s="96"/>
      <c r="H321" s="96"/>
      <c r="I321" s="96"/>
      <c r="J321" s="98"/>
      <c r="K321" s="98"/>
      <c r="L321" s="98"/>
      <c r="M321" s="96"/>
      <c r="N321" s="96"/>
      <c r="O321" s="99"/>
      <c r="P321" s="96"/>
      <c r="Q321" s="96"/>
      <c r="R321" s="96"/>
      <c r="S321" s="96"/>
      <c r="T321" s="96"/>
      <c r="U321" s="96"/>
    </row>
    <row r="322" ht="15.75" customHeight="1">
      <c r="A322" s="96"/>
      <c r="B322" s="96"/>
      <c r="C322" s="96"/>
      <c r="D322" s="97"/>
      <c r="E322" s="96"/>
      <c r="F322" s="96"/>
      <c r="G322" s="96"/>
      <c r="H322" s="96"/>
      <c r="I322" s="96"/>
      <c r="J322" s="98"/>
      <c r="K322" s="98"/>
      <c r="L322" s="98"/>
      <c r="M322" s="96"/>
      <c r="N322" s="96"/>
      <c r="O322" s="99"/>
      <c r="P322" s="96"/>
      <c r="Q322" s="96"/>
      <c r="R322" s="96"/>
      <c r="S322" s="96"/>
      <c r="T322" s="96"/>
      <c r="U322" s="96"/>
    </row>
    <row r="323" ht="15.75" customHeight="1">
      <c r="A323" s="96"/>
      <c r="B323" s="96"/>
      <c r="C323" s="96"/>
      <c r="D323" s="97"/>
      <c r="E323" s="96"/>
      <c r="F323" s="96"/>
      <c r="G323" s="96"/>
      <c r="H323" s="96"/>
      <c r="I323" s="96"/>
      <c r="J323" s="98"/>
      <c r="K323" s="98"/>
      <c r="L323" s="98"/>
      <c r="M323" s="96"/>
      <c r="N323" s="96"/>
      <c r="O323" s="99"/>
      <c r="P323" s="96"/>
      <c r="Q323" s="96"/>
      <c r="R323" s="96"/>
      <c r="S323" s="96"/>
      <c r="T323" s="96"/>
      <c r="U323" s="96"/>
    </row>
    <row r="324" ht="15.75" customHeight="1">
      <c r="A324" s="96"/>
      <c r="B324" s="96"/>
      <c r="C324" s="96"/>
      <c r="D324" s="97"/>
      <c r="E324" s="96"/>
      <c r="F324" s="96"/>
      <c r="G324" s="96"/>
      <c r="H324" s="96"/>
      <c r="I324" s="96"/>
      <c r="J324" s="98"/>
      <c r="K324" s="98"/>
      <c r="L324" s="98"/>
      <c r="M324" s="96"/>
      <c r="N324" s="96"/>
      <c r="O324" s="99"/>
      <c r="P324" s="96"/>
      <c r="Q324" s="96"/>
      <c r="R324" s="96"/>
      <c r="S324" s="96"/>
      <c r="T324" s="96"/>
      <c r="U324" s="96"/>
    </row>
    <row r="325" ht="15.75" customHeight="1">
      <c r="A325" s="96"/>
      <c r="B325" s="96"/>
      <c r="C325" s="96"/>
      <c r="D325" s="97"/>
      <c r="E325" s="96"/>
      <c r="F325" s="96"/>
      <c r="G325" s="96"/>
      <c r="H325" s="96"/>
      <c r="I325" s="96"/>
      <c r="J325" s="98"/>
      <c r="K325" s="98"/>
      <c r="L325" s="98"/>
      <c r="M325" s="96"/>
      <c r="N325" s="96"/>
      <c r="O325" s="99"/>
      <c r="P325" s="96"/>
      <c r="Q325" s="96"/>
      <c r="R325" s="96"/>
      <c r="S325" s="96"/>
      <c r="T325" s="96"/>
      <c r="U325" s="96"/>
    </row>
    <row r="326" ht="15.75" customHeight="1">
      <c r="A326" s="96"/>
      <c r="B326" s="96"/>
      <c r="C326" s="96"/>
      <c r="D326" s="97"/>
      <c r="E326" s="96"/>
      <c r="F326" s="96"/>
      <c r="G326" s="96"/>
      <c r="H326" s="96"/>
      <c r="I326" s="96"/>
      <c r="J326" s="98"/>
      <c r="K326" s="98"/>
      <c r="L326" s="98"/>
      <c r="M326" s="96"/>
      <c r="N326" s="96"/>
      <c r="O326" s="99"/>
      <c r="P326" s="96"/>
      <c r="Q326" s="96"/>
      <c r="R326" s="96"/>
      <c r="S326" s="96"/>
      <c r="T326" s="96"/>
      <c r="U326" s="96"/>
    </row>
    <row r="327" ht="15.75" customHeight="1">
      <c r="A327" s="96"/>
      <c r="B327" s="96"/>
      <c r="C327" s="96"/>
      <c r="D327" s="97"/>
      <c r="E327" s="96"/>
      <c r="F327" s="96"/>
      <c r="G327" s="96"/>
      <c r="H327" s="96"/>
      <c r="I327" s="96"/>
      <c r="J327" s="98"/>
      <c r="K327" s="98"/>
      <c r="L327" s="98"/>
      <c r="M327" s="96"/>
      <c r="N327" s="96"/>
      <c r="O327" s="99"/>
      <c r="P327" s="96"/>
      <c r="Q327" s="96"/>
      <c r="R327" s="96"/>
      <c r="S327" s="96"/>
      <c r="T327" s="96"/>
      <c r="U327" s="96"/>
    </row>
    <row r="328" ht="15.75" customHeight="1">
      <c r="A328" s="96"/>
      <c r="B328" s="96"/>
      <c r="C328" s="96"/>
      <c r="D328" s="97"/>
      <c r="E328" s="96"/>
      <c r="F328" s="96"/>
      <c r="G328" s="96"/>
      <c r="H328" s="96"/>
      <c r="I328" s="96"/>
      <c r="J328" s="98"/>
      <c r="K328" s="98"/>
      <c r="L328" s="98"/>
      <c r="M328" s="96"/>
      <c r="N328" s="96"/>
      <c r="O328" s="99"/>
      <c r="P328" s="96"/>
      <c r="Q328" s="96"/>
      <c r="R328" s="96"/>
      <c r="S328" s="96"/>
      <c r="T328" s="96"/>
      <c r="U328" s="96"/>
    </row>
    <row r="329" ht="15.75" customHeight="1">
      <c r="A329" s="96"/>
      <c r="B329" s="96"/>
      <c r="C329" s="96"/>
      <c r="D329" s="97"/>
      <c r="E329" s="96"/>
      <c r="F329" s="96"/>
      <c r="G329" s="96"/>
      <c r="H329" s="96"/>
      <c r="I329" s="96"/>
      <c r="J329" s="98"/>
      <c r="K329" s="98"/>
      <c r="L329" s="98"/>
      <c r="M329" s="96"/>
      <c r="N329" s="96"/>
      <c r="O329" s="99"/>
      <c r="P329" s="96"/>
      <c r="Q329" s="96"/>
      <c r="R329" s="96"/>
      <c r="S329" s="96"/>
      <c r="T329" s="96"/>
      <c r="U329" s="96"/>
    </row>
    <row r="330" ht="15.75" customHeight="1">
      <c r="A330" s="96"/>
      <c r="B330" s="96"/>
      <c r="C330" s="96"/>
      <c r="D330" s="97"/>
      <c r="E330" s="96"/>
      <c r="F330" s="96"/>
      <c r="G330" s="96"/>
      <c r="H330" s="96"/>
      <c r="I330" s="96"/>
      <c r="J330" s="98"/>
      <c r="K330" s="98"/>
      <c r="L330" s="98"/>
      <c r="M330" s="96"/>
      <c r="N330" s="96"/>
      <c r="O330" s="99"/>
      <c r="P330" s="96"/>
      <c r="Q330" s="96"/>
      <c r="R330" s="96"/>
      <c r="S330" s="96"/>
      <c r="T330" s="96"/>
      <c r="U330" s="96"/>
    </row>
    <row r="331" ht="15.75" customHeight="1">
      <c r="A331" s="96"/>
      <c r="B331" s="96"/>
      <c r="C331" s="96"/>
      <c r="D331" s="97"/>
      <c r="E331" s="96"/>
      <c r="F331" s="96"/>
      <c r="G331" s="96"/>
      <c r="H331" s="96"/>
      <c r="I331" s="96"/>
      <c r="J331" s="98"/>
      <c r="K331" s="98"/>
      <c r="L331" s="98"/>
      <c r="M331" s="96"/>
      <c r="N331" s="96"/>
      <c r="O331" s="99"/>
      <c r="P331" s="96"/>
      <c r="Q331" s="96"/>
      <c r="R331" s="96"/>
      <c r="S331" s="96"/>
      <c r="T331" s="96"/>
      <c r="U331" s="96"/>
    </row>
    <row r="332" ht="15.75" customHeight="1">
      <c r="A332" s="96"/>
      <c r="B332" s="96"/>
      <c r="C332" s="96"/>
      <c r="D332" s="97"/>
      <c r="E332" s="96"/>
      <c r="F332" s="96"/>
      <c r="G332" s="96"/>
      <c r="H332" s="96"/>
      <c r="I332" s="96"/>
      <c r="J332" s="98"/>
      <c r="K332" s="98"/>
      <c r="L332" s="98"/>
      <c r="M332" s="96"/>
      <c r="N332" s="96"/>
      <c r="O332" s="99"/>
      <c r="P332" s="96"/>
      <c r="Q332" s="96"/>
      <c r="R332" s="96"/>
      <c r="S332" s="96"/>
      <c r="T332" s="96"/>
      <c r="U332" s="96"/>
    </row>
    <row r="333" ht="15.75" customHeight="1">
      <c r="A333" s="96"/>
      <c r="B333" s="96"/>
      <c r="C333" s="96"/>
      <c r="D333" s="97"/>
      <c r="E333" s="96"/>
      <c r="F333" s="96"/>
      <c r="G333" s="96"/>
      <c r="H333" s="96"/>
      <c r="I333" s="96"/>
      <c r="J333" s="98"/>
      <c r="K333" s="98"/>
      <c r="L333" s="98"/>
      <c r="M333" s="96"/>
      <c r="N333" s="96"/>
      <c r="O333" s="99"/>
      <c r="P333" s="96"/>
      <c r="Q333" s="96"/>
      <c r="R333" s="96"/>
      <c r="S333" s="96"/>
      <c r="T333" s="96"/>
      <c r="U333" s="96"/>
    </row>
    <row r="334" ht="15.75" customHeight="1">
      <c r="A334" s="96"/>
      <c r="B334" s="96"/>
      <c r="C334" s="96"/>
      <c r="D334" s="97"/>
      <c r="E334" s="96"/>
      <c r="F334" s="96"/>
      <c r="G334" s="96"/>
      <c r="H334" s="96"/>
      <c r="I334" s="96"/>
      <c r="J334" s="98"/>
      <c r="K334" s="98"/>
      <c r="L334" s="98"/>
      <c r="M334" s="96"/>
      <c r="N334" s="96"/>
      <c r="O334" s="99"/>
      <c r="P334" s="96"/>
      <c r="Q334" s="96"/>
      <c r="R334" s="96"/>
      <c r="S334" s="96"/>
      <c r="T334" s="96"/>
      <c r="U334" s="96"/>
    </row>
    <row r="335" ht="15.75" customHeight="1">
      <c r="A335" s="96"/>
      <c r="B335" s="96"/>
      <c r="C335" s="96"/>
      <c r="D335" s="97"/>
      <c r="E335" s="96"/>
      <c r="F335" s="96"/>
      <c r="G335" s="96"/>
      <c r="H335" s="96"/>
      <c r="I335" s="96"/>
      <c r="J335" s="98"/>
      <c r="K335" s="98"/>
      <c r="L335" s="98"/>
      <c r="M335" s="96"/>
      <c r="N335" s="96"/>
      <c r="O335" s="99"/>
      <c r="P335" s="96"/>
      <c r="Q335" s="96"/>
      <c r="R335" s="96"/>
      <c r="S335" s="96"/>
      <c r="T335" s="96"/>
      <c r="U335" s="96"/>
    </row>
    <row r="336" ht="15.75" customHeight="1">
      <c r="A336" s="96"/>
      <c r="B336" s="96"/>
      <c r="C336" s="96"/>
      <c r="D336" s="97"/>
      <c r="E336" s="96"/>
      <c r="F336" s="96"/>
      <c r="G336" s="96"/>
      <c r="H336" s="96"/>
      <c r="I336" s="96"/>
      <c r="J336" s="98"/>
      <c r="K336" s="98"/>
      <c r="L336" s="98"/>
      <c r="M336" s="96"/>
      <c r="N336" s="96"/>
      <c r="O336" s="99"/>
      <c r="P336" s="96"/>
      <c r="Q336" s="96"/>
      <c r="R336" s="96"/>
      <c r="S336" s="96"/>
      <c r="T336" s="96"/>
      <c r="U336" s="96"/>
    </row>
    <row r="337" ht="15.75" customHeight="1">
      <c r="A337" s="96"/>
      <c r="B337" s="96"/>
      <c r="C337" s="96"/>
      <c r="D337" s="97"/>
      <c r="E337" s="96"/>
      <c r="F337" s="96"/>
      <c r="G337" s="96"/>
      <c r="H337" s="96"/>
      <c r="I337" s="96"/>
      <c r="J337" s="98"/>
      <c r="K337" s="98"/>
      <c r="L337" s="98"/>
      <c r="M337" s="96"/>
      <c r="N337" s="96"/>
      <c r="O337" s="99"/>
      <c r="P337" s="96"/>
      <c r="Q337" s="96"/>
      <c r="R337" s="96"/>
      <c r="S337" s="96"/>
      <c r="T337" s="96"/>
      <c r="U337" s="96"/>
    </row>
    <row r="338" ht="15.75" customHeight="1">
      <c r="A338" s="96"/>
      <c r="B338" s="96"/>
      <c r="C338" s="96"/>
      <c r="D338" s="97"/>
      <c r="E338" s="96"/>
      <c r="F338" s="96"/>
      <c r="G338" s="96"/>
      <c r="H338" s="96"/>
      <c r="I338" s="96"/>
      <c r="J338" s="98"/>
      <c r="K338" s="98"/>
      <c r="L338" s="98"/>
      <c r="M338" s="96"/>
      <c r="N338" s="96"/>
      <c r="O338" s="99"/>
      <c r="P338" s="96"/>
      <c r="Q338" s="96"/>
      <c r="R338" s="96"/>
      <c r="S338" s="96"/>
      <c r="T338" s="96"/>
      <c r="U338" s="96"/>
    </row>
    <row r="339" ht="15.75" customHeight="1">
      <c r="A339" s="96"/>
      <c r="B339" s="96"/>
      <c r="C339" s="96"/>
      <c r="D339" s="97"/>
      <c r="E339" s="96"/>
      <c r="F339" s="96"/>
      <c r="G339" s="96"/>
      <c r="H339" s="96"/>
      <c r="I339" s="96"/>
      <c r="J339" s="98"/>
      <c r="K339" s="98"/>
      <c r="L339" s="98"/>
      <c r="M339" s="96"/>
      <c r="N339" s="96"/>
      <c r="O339" s="99"/>
      <c r="P339" s="96"/>
      <c r="Q339" s="96"/>
      <c r="R339" s="96"/>
      <c r="S339" s="96"/>
      <c r="T339" s="96"/>
      <c r="U339" s="96"/>
    </row>
    <row r="340" ht="15.75" customHeight="1">
      <c r="A340" s="96"/>
      <c r="B340" s="96"/>
      <c r="C340" s="96"/>
      <c r="D340" s="97"/>
      <c r="E340" s="96"/>
      <c r="F340" s="96"/>
      <c r="G340" s="96"/>
      <c r="H340" s="96"/>
      <c r="I340" s="96"/>
      <c r="J340" s="98"/>
      <c r="K340" s="98"/>
      <c r="L340" s="98"/>
      <c r="M340" s="96"/>
      <c r="N340" s="96"/>
      <c r="O340" s="99"/>
      <c r="P340" s="96"/>
      <c r="Q340" s="96"/>
      <c r="R340" s="96"/>
      <c r="S340" s="96"/>
      <c r="T340" s="96"/>
      <c r="U340" s="96"/>
    </row>
    <row r="341" ht="15.75" customHeight="1">
      <c r="A341" s="96"/>
      <c r="B341" s="96"/>
      <c r="C341" s="96"/>
      <c r="D341" s="97"/>
      <c r="E341" s="96"/>
      <c r="F341" s="96"/>
      <c r="G341" s="96"/>
      <c r="H341" s="96"/>
      <c r="I341" s="96"/>
      <c r="J341" s="98"/>
      <c r="K341" s="98"/>
      <c r="L341" s="98"/>
      <c r="M341" s="96"/>
      <c r="N341" s="96"/>
      <c r="O341" s="99"/>
      <c r="P341" s="96"/>
      <c r="Q341" s="96"/>
      <c r="R341" s="96"/>
      <c r="S341" s="96"/>
      <c r="T341" s="96"/>
      <c r="U341" s="96"/>
    </row>
    <row r="342" ht="15.75" customHeight="1">
      <c r="A342" s="96"/>
      <c r="B342" s="96"/>
      <c r="C342" s="96"/>
      <c r="D342" s="97"/>
      <c r="E342" s="96"/>
      <c r="F342" s="96"/>
      <c r="G342" s="96"/>
      <c r="H342" s="96"/>
      <c r="I342" s="96"/>
      <c r="J342" s="98"/>
      <c r="K342" s="98"/>
      <c r="L342" s="98"/>
      <c r="M342" s="96"/>
      <c r="N342" s="96"/>
      <c r="O342" s="99"/>
      <c r="P342" s="96"/>
      <c r="Q342" s="96"/>
      <c r="R342" s="96"/>
      <c r="S342" s="96"/>
      <c r="T342" s="96"/>
      <c r="U342" s="96"/>
    </row>
    <row r="343" ht="15.75" customHeight="1">
      <c r="A343" s="96"/>
      <c r="B343" s="96"/>
      <c r="C343" s="96"/>
      <c r="D343" s="97"/>
      <c r="E343" s="96"/>
      <c r="F343" s="96"/>
      <c r="G343" s="96"/>
      <c r="H343" s="96"/>
      <c r="I343" s="96"/>
      <c r="J343" s="98"/>
      <c r="K343" s="98"/>
      <c r="L343" s="98"/>
      <c r="M343" s="96"/>
      <c r="N343" s="96"/>
      <c r="O343" s="99"/>
      <c r="P343" s="96"/>
      <c r="Q343" s="96"/>
      <c r="R343" s="96"/>
      <c r="S343" s="96"/>
      <c r="T343" s="96"/>
      <c r="U343" s="96"/>
    </row>
    <row r="344" ht="15.75" customHeight="1">
      <c r="A344" s="96"/>
      <c r="B344" s="96"/>
      <c r="C344" s="96"/>
      <c r="D344" s="97"/>
      <c r="E344" s="96"/>
      <c r="F344" s="96"/>
      <c r="G344" s="96"/>
      <c r="H344" s="96"/>
      <c r="I344" s="96"/>
      <c r="J344" s="98"/>
      <c r="K344" s="98"/>
      <c r="L344" s="98"/>
      <c r="M344" s="96"/>
      <c r="N344" s="96"/>
      <c r="O344" s="99"/>
      <c r="P344" s="96"/>
      <c r="Q344" s="96"/>
      <c r="R344" s="96"/>
      <c r="S344" s="96"/>
      <c r="T344" s="96"/>
      <c r="U344" s="96"/>
    </row>
    <row r="345" ht="15.75" customHeight="1">
      <c r="A345" s="96"/>
      <c r="B345" s="96"/>
      <c r="C345" s="96"/>
      <c r="D345" s="97"/>
      <c r="E345" s="96"/>
      <c r="F345" s="96"/>
      <c r="G345" s="96"/>
      <c r="H345" s="96"/>
      <c r="I345" s="96"/>
      <c r="J345" s="98"/>
      <c r="K345" s="98"/>
      <c r="L345" s="98"/>
      <c r="M345" s="96"/>
      <c r="N345" s="96"/>
      <c r="O345" s="99"/>
      <c r="P345" s="96"/>
      <c r="Q345" s="96"/>
      <c r="R345" s="96"/>
      <c r="S345" s="96"/>
      <c r="T345" s="96"/>
      <c r="U345" s="96"/>
    </row>
    <row r="346" ht="15.75" customHeight="1">
      <c r="A346" s="96"/>
      <c r="B346" s="96"/>
      <c r="C346" s="96"/>
      <c r="D346" s="97"/>
      <c r="E346" s="96"/>
      <c r="F346" s="96"/>
      <c r="G346" s="96"/>
      <c r="H346" s="96"/>
      <c r="I346" s="96"/>
      <c r="J346" s="98"/>
      <c r="K346" s="98"/>
      <c r="L346" s="98"/>
      <c r="M346" s="96"/>
      <c r="N346" s="96"/>
      <c r="O346" s="99"/>
      <c r="P346" s="96"/>
      <c r="Q346" s="96"/>
      <c r="R346" s="96"/>
      <c r="S346" s="96"/>
      <c r="T346" s="96"/>
      <c r="U346" s="96"/>
    </row>
    <row r="347" ht="15.75" customHeight="1">
      <c r="A347" s="96"/>
      <c r="B347" s="96"/>
      <c r="C347" s="96"/>
      <c r="D347" s="97"/>
      <c r="E347" s="96"/>
      <c r="F347" s="96"/>
      <c r="G347" s="96"/>
      <c r="H347" s="96"/>
      <c r="I347" s="96"/>
      <c r="J347" s="98"/>
      <c r="K347" s="98"/>
      <c r="L347" s="98"/>
      <c r="M347" s="96"/>
      <c r="N347" s="96"/>
      <c r="O347" s="99"/>
      <c r="P347" s="96"/>
      <c r="Q347" s="96"/>
      <c r="R347" s="96"/>
      <c r="S347" s="96"/>
      <c r="T347" s="96"/>
      <c r="U347" s="96"/>
    </row>
    <row r="348" ht="15.75" customHeight="1">
      <c r="A348" s="96"/>
      <c r="B348" s="96"/>
      <c r="C348" s="96"/>
      <c r="D348" s="97"/>
      <c r="E348" s="96"/>
      <c r="F348" s="96"/>
      <c r="G348" s="96"/>
      <c r="H348" s="96"/>
      <c r="I348" s="96"/>
      <c r="J348" s="98"/>
      <c r="K348" s="98"/>
      <c r="L348" s="98"/>
      <c r="M348" s="96"/>
      <c r="N348" s="96"/>
      <c r="O348" s="99"/>
      <c r="P348" s="96"/>
      <c r="Q348" s="96"/>
      <c r="R348" s="96"/>
      <c r="S348" s="96"/>
      <c r="T348" s="96"/>
      <c r="U348" s="96"/>
    </row>
    <row r="349" ht="15.75" customHeight="1">
      <c r="A349" s="96"/>
      <c r="B349" s="96"/>
      <c r="C349" s="96"/>
      <c r="D349" s="97"/>
      <c r="E349" s="96"/>
      <c r="F349" s="96"/>
      <c r="G349" s="96"/>
      <c r="H349" s="96"/>
      <c r="I349" s="96"/>
      <c r="J349" s="98"/>
      <c r="K349" s="98"/>
      <c r="L349" s="98"/>
      <c r="M349" s="96"/>
      <c r="N349" s="96"/>
      <c r="O349" s="99"/>
      <c r="P349" s="96"/>
      <c r="Q349" s="96"/>
      <c r="R349" s="96"/>
      <c r="S349" s="96"/>
      <c r="T349" s="96"/>
      <c r="U349" s="96"/>
    </row>
    <row r="350" ht="15.75" customHeight="1">
      <c r="A350" s="96"/>
      <c r="B350" s="96"/>
      <c r="C350" s="96"/>
      <c r="D350" s="97"/>
      <c r="E350" s="96"/>
      <c r="F350" s="96"/>
      <c r="G350" s="96"/>
      <c r="H350" s="96"/>
      <c r="I350" s="96"/>
      <c r="J350" s="98"/>
      <c r="K350" s="98"/>
      <c r="L350" s="98"/>
      <c r="M350" s="96"/>
      <c r="N350" s="96"/>
      <c r="O350" s="99"/>
      <c r="P350" s="96"/>
      <c r="Q350" s="96"/>
      <c r="R350" s="96"/>
      <c r="S350" s="96"/>
      <c r="T350" s="96"/>
      <c r="U350" s="96"/>
    </row>
    <row r="351" ht="15.75" customHeight="1">
      <c r="A351" s="96"/>
      <c r="B351" s="96"/>
      <c r="C351" s="96"/>
      <c r="D351" s="97"/>
      <c r="E351" s="96"/>
      <c r="F351" s="96"/>
      <c r="G351" s="96"/>
      <c r="H351" s="96"/>
      <c r="I351" s="96"/>
      <c r="J351" s="98"/>
      <c r="K351" s="98"/>
      <c r="L351" s="98"/>
      <c r="M351" s="96"/>
      <c r="N351" s="96"/>
      <c r="O351" s="99"/>
      <c r="P351" s="96"/>
      <c r="Q351" s="96"/>
      <c r="R351" s="96"/>
      <c r="S351" s="96"/>
      <c r="T351" s="96"/>
      <c r="U351" s="96"/>
    </row>
    <row r="352" ht="15.75" customHeight="1">
      <c r="A352" s="96"/>
      <c r="B352" s="96"/>
      <c r="C352" s="96"/>
      <c r="D352" s="97"/>
      <c r="E352" s="96"/>
      <c r="F352" s="96"/>
      <c r="G352" s="96"/>
      <c r="H352" s="96"/>
      <c r="I352" s="96"/>
      <c r="J352" s="98"/>
      <c r="K352" s="98"/>
      <c r="L352" s="98"/>
      <c r="M352" s="96"/>
      <c r="N352" s="96"/>
      <c r="O352" s="99"/>
      <c r="P352" s="96"/>
      <c r="Q352" s="96"/>
      <c r="R352" s="96"/>
      <c r="S352" s="96"/>
      <c r="T352" s="96"/>
      <c r="U352" s="96"/>
    </row>
    <row r="353" ht="15.75" customHeight="1">
      <c r="A353" s="96"/>
      <c r="B353" s="96"/>
      <c r="C353" s="96"/>
      <c r="D353" s="97"/>
      <c r="E353" s="96"/>
      <c r="F353" s="96"/>
      <c r="G353" s="96"/>
      <c r="H353" s="96"/>
      <c r="I353" s="96"/>
      <c r="J353" s="98"/>
      <c r="K353" s="98"/>
      <c r="L353" s="98"/>
      <c r="M353" s="96"/>
      <c r="N353" s="96"/>
      <c r="O353" s="99"/>
      <c r="P353" s="96"/>
      <c r="Q353" s="96"/>
      <c r="R353" s="96"/>
      <c r="S353" s="96"/>
      <c r="T353" s="96"/>
      <c r="U353" s="96"/>
    </row>
    <row r="354" ht="15.75" customHeight="1">
      <c r="A354" s="96"/>
      <c r="B354" s="96"/>
      <c r="C354" s="96"/>
      <c r="D354" s="97"/>
      <c r="E354" s="96"/>
      <c r="F354" s="96"/>
      <c r="G354" s="96"/>
      <c r="H354" s="96"/>
      <c r="I354" s="96"/>
      <c r="J354" s="98"/>
      <c r="K354" s="98"/>
      <c r="L354" s="98"/>
      <c r="M354" s="96"/>
      <c r="N354" s="96"/>
      <c r="O354" s="99"/>
      <c r="P354" s="96"/>
      <c r="Q354" s="96"/>
      <c r="R354" s="96"/>
      <c r="S354" s="96"/>
      <c r="T354" s="96"/>
      <c r="U354" s="96"/>
    </row>
    <row r="355" ht="15.75" customHeight="1">
      <c r="A355" s="96"/>
      <c r="B355" s="96"/>
      <c r="C355" s="96"/>
      <c r="D355" s="97"/>
      <c r="E355" s="96"/>
      <c r="F355" s="96"/>
      <c r="G355" s="96"/>
      <c r="H355" s="96"/>
      <c r="I355" s="96"/>
      <c r="J355" s="98"/>
      <c r="K355" s="98"/>
      <c r="L355" s="98"/>
      <c r="M355" s="96"/>
      <c r="N355" s="96"/>
      <c r="O355" s="99"/>
      <c r="P355" s="96"/>
      <c r="Q355" s="96"/>
      <c r="R355" s="96"/>
      <c r="S355" s="96"/>
      <c r="T355" s="96"/>
      <c r="U355" s="96"/>
    </row>
    <row r="356" ht="15.75" customHeight="1">
      <c r="A356" s="96"/>
      <c r="B356" s="96"/>
      <c r="C356" s="96"/>
      <c r="D356" s="97"/>
      <c r="E356" s="96"/>
      <c r="F356" s="96"/>
      <c r="G356" s="96"/>
      <c r="H356" s="96"/>
      <c r="I356" s="96"/>
      <c r="J356" s="98"/>
      <c r="K356" s="98"/>
      <c r="L356" s="98"/>
      <c r="M356" s="96"/>
      <c r="N356" s="96"/>
      <c r="O356" s="99"/>
      <c r="P356" s="96"/>
      <c r="Q356" s="96"/>
      <c r="R356" s="96"/>
      <c r="S356" s="96"/>
      <c r="T356" s="96"/>
      <c r="U356" s="96"/>
    </row>
    <row r="357" ht="15.75" customHeight="1">
      <c r="A357" s="96"/>
      <c r="B357" s="96"/>
      <c r="C357" s="96"/>
      <c r="D357" s="97"/>
      <c r="E357" s="96"/>
      <c r="F357" s="96"/>
      <c r="G357" s="96"/>
      <c r="H357" s="96"/>
      <c r="I357" s="96"/>
      <c r="J357" s="98"/>
      <c r="K357" s="98"/>
      <c r="L357" s="98"/>
      <c r="M357" s="96"/>
      <c r="N357" s="96"/>
      <c r="O357" s="99"/>
      <c r="P357" s="96"/>
      <c r="Q357" s="96"/>
      <c r="R357" s="96"/>
      <c r="S357" s="96"/>
      <c r="T357" s="96"/>
      <c r="U357" s="96"/>
    </row>
    <row r="358" ht="15.75" customHeight="1">
      <c r="A358" s="96"/>
      <c r="B358" s="96"/>
      <c r="C358" s="96"/>
      <c r="D358" s="97"/>
      <c r="E358" s="96"/>
      <c r="F358" s="96"/>
      <c r="G358" s="96"/>
      <c r="H358" s="96"/>
      <c r="I358" s="96"/>
      <c r="J358" s="98"/>
      <c r="K358" s="98"/>
      <c r="L358" s="98"/>
      <c r="M358" s="96"/>
      <c r="N358" s="96"/>
      <c r="O358" s="99"/>
      <c r="P358" s="96"/>
      <c r="Q358" s="96"/>
      <c r="R358" s="96"/>
      <c r="S358" s="96"/>
      <c r="T358" s="96"/>
      <c r="U358" s="96"/>
    </row>
    <row r="359" ht="15.75" customHeight="1">
      <c r="A359" s="96"/>
      <c r="B359" s="96"/>
      <c r="C359" s="96"/>
      <c r="D359" s="97"/>
      <c r="E359" s="96"/>
      <c r="F359" s="96"/>
      <c r="G359" s="96"/>
      <c r="H359" s="96"/>
      <c r="I359" s="96"/>
      <c r="J359" s="98"/>
      <c r="K359" s="98"/>
      <c r="L359" s="98"/>
      <c r="M359" s="96"/>
      <c r="N359" s="96"/>
      <c r="O359" s="99"/>
      <c r="P359" s="96"/>
      <c r="Q359" s="96"/>
      <c r="R359" s="96"/>
      <c r="S359" s="96"/>
      <c r="T359" s="96"/>
      <c r="U359" s="96"/>
    </row>
    <row r="360" ht="15.75" customHeight="1">
      <c r="A360" s="96"/>
      <c r="B360" s="96"/>
      <c r="C360" s="96"/>
      <c r="D360" s="97"/>
      <c r="E360" s="96"/>
      <c r="F360" s="96"/>
      <c r="G360" s="96"/>
      <c r="H360" s="96"/>
      <c r="I360" s="96"/>
      <c r="J360" s="98"/>
      <c r="K360" s="98"/>
      <c r="L360" s="98"/>
      <c r="M360" s="96"/>
      <c r="N360" s="96"/>
      <c r="O360" s="99"/>
      <c r="P360" s="96"/>
      <c r="Q360" s="96"/>
      <c r="R360" s="96"/>
      <c r="S360" s="96"/>
      <c r="T360" s="96"/>
      <c r="U360" s="96"/>
    </row>
    <row r="361" ht="15.75" customHeight="1">
      <c r="A361" s="96"/>
      <c r="B361" s="96"/>
      <c r="C361" s="96"/>
      <c r="D361" s="97"/>
      <c r="E361" s="96"/>
      <c r="F361" s="96"/>
      <c r="G361" s="96"/>
      <c r="H361" s="96"/>
      <c r="I361" s="96"/>
      <c r="J361" s="98"/>
      <c r="K361" s="98"/>
      <c r="L361" s="98"/>
      <c r="M361" s="96"/>
      <c r="N361" s="96"/>
      <c r="O361" s="99"/>
      <c r="P361" s="96"/>
      <c r="Q361" s="96"/>
      <c r="R361" s="96"/>
      <c r="S361" s="96"/>
      <c r="T361" s="96"/>
      <c r="U361" s="96"/>
    </row>
    <row r="362" ht="15.75" customHeight="1">
      <c r="A362" s="96"/>
      <c r="B362" s="96"/>
      <c r="C362" s="96"/>
      <c r="D362" s="97"/>
      <c r="E362" s="96"/>
      <c r="F362" s="96"/>
      <c r="G362" s="96"/>
      <c r="H362" s="96"/>
      <c r="I362" s="96"/>
      <c r="J362" s="98"/>
      <c r="K362" s="98"/>
      <c r="L362" s="98"/>
      <c r="M362" s="96"/>
      <c r="N362" s="96"/>
      <c r="O362" s="99"/>
      <c r="P362" s="96"/>
      <c r="Q362" s="96"/>
      <c r="R362" s="96"/>
      <c r="S362" s="96"/>
      <c r="T362" s="96"/>
      <c r="U362" s="96"/>
    </row>
    <row r="363" ht="15.75" customHeight="1">
      <c r="A363" s="96"/>
      <c r="B363" s="96"/>
      <c r="C363" s="96"/>
      <c r="D363" s="97"/>
      <c r="E363" s="96"/>
      <c r="F363" s="96"/>
      <c r="G363" s="96"/>
      <c r="H363" s="96"/>
      <c r="I363" s="96"/>
      <c r="J363" s="98"/>
      <c r="K363" s="98"/>
      <c r="L363" s="98"/>
      <c r="M363" s="96"/>
      <c r="N363" s="96"/>
      <c r="O363" s="99"/>
      <c r="P363" s="96"/>
      <c r="Q363" s="96"/>
      <c r="R363" s="96"/>
      <c r="S363" s="96"/>
      <c r="T363" s="96"/>
      <c r="U363" s="96"/>
    </row>
    <row r="364" ht="15.75" customHeight="1">
      <c r="A364" s="96"/>
      <c r="B364" s="96"/>
      <c r="C364" s="96"/>
      <c r="D364" s="97"/>
      <c r="E364" s="96"/>
      <c r="F364" s="96"/>
      <c r="G364" s="96"/>
      <c r="H364" s="96"/>
      <c r="I364" s="96"/>
      <c r="J364" s="98"/>
      <c r="K364" s="98"/>
      <c r="L364" s="98"/>
      <c r="M364" s="96"/>
      <c r="N364" s="96"/>
      <c r="O364" s="99"/>
      <c r="P364" s="96"/>
      <c r="Q364" s="96"/>
      <c r="R364" s="96"/>
      <c r="S364" s="96"/>
      <c r="T364" s="96"/>
      <c r="U364" s="96"/>
    </row>
    <row r="365" ht="15.75" customHeight="1">
      <c r="A365" s="96"/>
      <c r="B365" s="96"/>
      <c r="C365" s="96"/>
      <c r="D365" s="97"/>
      <c r="E365" s="96"/>
      <c r="F365" s="96"/>
      <c r="G365" s="96"/>
      <c r="H365" s="96"/>
      <c r="I365" s="96"/>
      <c r="J365" s="98"/>
      <c r="K365" s="98"/>
      <c r="L365" s="98"/>
      <c r="M365" s="96"/>
      <c r="N365" s="96"/>
      <c r="O365" s="99"/>
      <c r="P365" s="96"/>
      <c r="Q365" s="96"/>
      <c r="R365" s="96"/>
      <c r="S365" s="96"/>
      <c r="T365" s="96"/>
      <c r="U365" s="96"/>
    </row>
    <row r="366" ht="15.75" customHeight="1">
      <c r="A366" s="96"/>
      <c r="B366" s="96"/>
      <c r="C366" s="96"/>
      <c r="D366" s="97"/>
      <c r="E366" s="96"/>
      <c r="F366" s="96"/>
      <c r="G366" s="96"/>
      <c r="H366" s="96"/>
      <c r="I366" s="96"/>
      <c r="J366" s="98"/>
      <c r="K366" s="98"/>
      <c r="L366" s="98"/>
      <c r="M366" s="96"/>
      <c r="N366" s="96"/>
      <c r="O366" s="99"/>
      <c r="P366" s="96"/>
      <c r="Q366" s="96"/>
      <c r="R366" s="96"/>
      <c r="S366" s="96"/>
      <c r="T366" s="96"/>
      <c r="U366" s="96"/>
    </row>
    <row r="367" ht="15.75" customHeight="1">
      <c r="A367" s="96"/>
      <c r="B367" s="96"/>
      <c r="C367" s="96"/>
      <c r="D367" s="97"/>
      <c r="E367" s="96"/>
      <c r="F367" s="96"/>
      <c r="G367" s="96"/>
      <c r="H367" s="96"/>
      <c r="I367" s="96"/>
      <c r="J367" s="98"/>
      <c r="K367" s="98"/>
      <c r="L367" s="98"/>
      <c r="M367" s="96"/>
      <c r="N367" s="96"/>
      <c r="O367" s="99"/>
      <c r="P367" s="96"/>
      <c r="Q367" s="96"/>
      <c r="R367" s="96"/>
      <c r="S367" s="96"/>
      <c r="T367" s="96"/>
      <c r="U367" s="96"/>
    </row>
    <row r="368" ht="15.75" customHeight="1">
      <c r="A368" s="96"/>
      <c r="B368" s="96"/>
      <c r="C368" s="96"/>
      <c r="D368" s="97"/>
      <c r="E368" s="96"/>
      <c r="F368" s="96"/>
      <c r="G368" s="96"/>
      <c r="H368" s="96"/>
      <c r="I368" s="96"/>
      <c r="J368" s="98"/>
      <c r="K368" s="98"/>
      <c r="L368" s="98"/>
      <c r="M368" s="96"/>
      <c r="N368" s="96"/>
      <c r="O368" s="99"/>
      <c r="P368" s="96"/>
      <c r="Q368" s="96"/>
      <c r="R368" s="96"/>
      <c r="S368" s="96"/>
      <c r="T368" s="96"/>
      <c r="U368" s="96"/>
    </row>
    <row r="369" ht="15.75" customHeight="1">
      <c r="A369" s="96"/>
      <c r="B369" s="96"/>
      <c r="C369" s="96"/>
      <c r="D369" s="97"/>
      <c r="E369" s="96"/>
      <c r="F369" s="96"/>
      <c r="G369" s="96"/>
      <c r="H369" s="96"/>
      <c r="I369" s="96"/>
      <c r="J369" s="98"/>
      <c r="K369" s="98"/>
      <c r="L369" s="98"/>
      <c r="M369" s="96"/>
      <c r="N369" s="96"/>
      <c r="O369" s="99"/>
      <c r="P369" s="96"/>
      <c r="Q369" s="96"/>
      <c r="R369" s="96"/>
      <c r="S369" s="96"/>
      <c r="T369" s="96"/>
      <c r="U369" s="96"/>
    </row>
    <row r="370" ht="15.75" customHeight="1">
      <c r="A370" s="96"/>
      <c r="B370" s="96"/>
      <c r="C370" s="96"/>
      <c r="D370" s="97"/>
      <c r="E370" s="96"/>
      <c r="F370" s="96"/>
      <c r="G370" s="96"/>
      <c r="H370" s="96"/>
      <c r="I370" s="96"/>
      <c r="J370" s="98"/>
      <c r="K370" s="98"/>
      <c r="L370" s="98"/>
      <c r="M370" s="96"/>
      <c r="N370" s="96"/>
      <c r="O370" s="99"/>
      <c r="P370" s="96"/>
      <c r="Q370" s="96"/>
      <c r="R370" s="96"/>
      <c r="S370" s="96"/>
      <c r="T370" s="96"/>
      <c r="U370" s="96"/>
    </row>
    <row r="371" ht="15.75" customHeight="1">
      <c r="A371" s="96"/>
      <c r="B371" s="96"/>
      <c r="C371" s="96"/>
      <c r="D371" s="97"/>
      <c r="E371" s="96"/>
      <c r="F371" s="96"/>
      <c r="G371" s="96"/>
      <c r="H371" s="96"/>
      <c r="I371" s="96"/>
      <c r="J371" s="98"/>
      <c r="K371" s="98"/>
      <c r="L371" s="98"/>
      <c r="M371" s="96"/>
      <c r="N371" s="96"/>
      <c r="O371" s="99"/>
      <c r="P371" s="96"/>
      <c r="Q371" s="96"/>
      <c r="R371" s="96"/>
      <c r="S371" s="96"/>
      <c r="T371" s="96"/>
      <c r="U371" s="96"/>
    </row>
    <row r="372" ht="15.75" customHeight="1">
      <c r="A372" s="96"/>
      <c r="B372" s="96"/>
      <c r="C372" s="96"/>
      <c r="D372" s="97"/>
      <c r="E372" s="96"/>
      <c r="F372" s="96"/>
      <c r="G372" s="96"/>
      <c r="H372" s="96"/>
      <c r="I372" s="96"/>
      <c r="J372" s="98"/>
      <c r="K372" s="98"/>
      <c r="L372" s="98"/>
      <c r="M372" s="96"/>
      <c r="N372" s="96"/>
      <c r="O372" s="99"/>
      <c r="P372" s="96"/>
      <c r="Q372" s="96"/>
      <c r="R372" s="96"/>
      <c r="S372" s="96"/>
      <c r="T372" s="96"/>
      <c r="U372" s="96"/>
    </row>
    <row r="373" ht="15.75" customHeight="1">
      <c r="A373" s="96"/>
      <c r="B373" s="96"/>
      <c r="C373" s="96"/>
      <c r="D373" s="97"/>
      <c r="E373" s="96"/>
      <c r="F373" s="96"/>
      <c r="G373" s="96"/>
      <c r="H373" s="96"/>
      <c r="I373" s="96"/>
      <c r="J373" s="98"/>
      <c r="K373" s="98"/>
      <c r="L373" s="98"/>
      <c r="M373" s="96"/>
      <c r="N373" s="96"/>
      <c r="O373" s="99"/>
      <c r="P373" s="96"/>
      <c r="Q373" s="96"/>
      <c r="R373" s="96"/>
      <c r="S373" s="96"/>
      <c r="T373" s="96"/>
      <c r="U373" s="96"/>
    </row>
    <row r="374" ht="15.75" customHeight="1">
      <c r="A374" s="96"/>
      <c r="B374" s="96"/>
      <c r="C374" s="96"/>
      <c r="D374" s="97"/>
      <c r="E374" s="96"/>
      <c r="F374" s="96"/>
      <c r="G374" s="96"/>
      <c r="H374" s="96"/>
      <c r="I374" s="96"/>
      <c r="J374" s="98"/>
      <c r="K374" s="98"/>
      <c r="L374" s="98"/>
      <c r="M374" s="96"/>
      <c r="N374" s="96"/>
      <c r="O374" s="99"/>
      <c r="P374" s="96"/>
      <c r="Q374" s="96"/>
      <c r="R374" s="96"/>
      <c r="S374" s="96"/>
      <c r="T374" s="96"/>
      <c r="U374" s="96"/>
    </row>
    <row r="375" ht="15.75" customHeight="1">
      <c r="A375" s="96"/>
      <c r="B375" s="96"/>
      <c r="C375" s="96"/>
      <c r="D375" s="97"/>
      <c r="E375" s="96"/>
      <c r="F375" s="96"/>
      <c r="G375" s="96"/>
      <c r="H375" s="96"/>
      <c r="I375" s="96"/>
      <c r="J375" s="98"/>
      <c r="K375" s="98"/>
      <c r="L375" s="98"/>
      <c r="M375" s="96"/>
      <c r="N375" s="96"/>
      <c r="O375" s="99"/>
      <c r="P375" s="96"/>
      <c r="Q375" s="96"/>
      <c r="R375" s="96"/>
      <c r="S375" s="96"/>
      <c r="T375" s="96"/>
      <c r="U375" s="96"/>
    </row>
    <row r="376" ht="15.75" customHeight="1">
      <c r="A376" s="96"/>
      <c r="B376" s="96"/>
      <c r="C376" s="96"/>
      <c r="D376" s="97"/>
      <c r="E376" s="96"/>
      <c r="F376" s="96"/>
      <c r="G376" s="96"/>
      <c r="H376" s="96"/>
      <c r="I376" s="96"/>
      <c r="J376" s="98"/>
      <c r="K376" s="98"/>
      <c r="L376" s="98"/>
      <c r="M376" s="96"/>
      <c r="N376" s="96"/>
      <c r="O376" s="99"/>
      <c r="P376" s="96"/>
      <c r="Q376" s="96"/>
      <c r="R376" s="96"/>
      <c r="S376" s="96"/>
      <c r="T376" s="96"/>
      <c r="U376" s="96"/>
    </row>
    <row r="377" ht="15.75" customHeight="1">
      <c r="A377" s="96"/>
      <c r="B377" s="96"/>
      <c r="C377" s="96"/>
      <c r="D377" s="97"/>
      <c r="E377" s="96"/>
      <c r="F377" s="96"/>
      <c r="G377" s="96"/>
      <c r="H377" s="96"/>
      <c r="I377" s="96"/>
      <c r="J377" s="98"/>
      <c r="K377" s="98"/>
      <c r="L377" s="98"/>
      <c r="M377" s="96"/>
      <c r="N377" s="96"/>
      <c r="O377" s="99"/>
      <c r="P377" s="96"/>
      <c r="Q377" s="96"/>
      <c r="R377" s="96"/>
      <c r="S377" s="96"/>
      <c r="T377" s="96"/>
      <c r="U377" s="96"/>
    </row>
    <row r="378" ht="15.75" customHeight="1">
      <c r="A378" s="96"/>
      <c r="B378" s="96"/>
      <c r="C378" s="96"/>
      <c r="D378" s="97"/>
      <c r="E378" s="96"/>
      <c r="F378" s="96"/>
      <c r="G378" s="96"/>
      <c r="H378" s="96"/>
      <c r="I378" s="96"/>
      <c r="J378" s="98"/>
      <c r="K378" s="98"/>
      <c r="L378" s="98"/>
      <c r="M378" s="96"/>
      <c r="N378" s="96"/>
      <c r="O378" s="99"/>
      <c r="P378" s="96"/>
      <c r="Q378" s="96"/>
      <c r="R378" s="96"/>
      <c r="S378" s="96"/>
      <c r="T378" s="96"/>
      <c r="U378" s="96"/>
    </row>
    <row r="379" ht="15.75" customHeight="1">
      <c r="A379" s="96"/>
      <c r="B379" s="96"/>
      <c r="C379" s="96"/>
      <c r="D379" s="97"/>
      <c r="E379" s="96"/>
      <c r="F379" s="96"/>
      <c r="G379" s="96"/>
      <c r="H379" s="96"/>
      <c r="I379" s="96"/>
      <c r="J379" s="98"/>
      <c r="K379" s="98"/>
      <c r="L379" s="98"/>
      <c r="M379" s="96"/>
      <c r="N379" s="96"/>
      <c r="O379" s="99"/>
      <c r="P379" s="96"/>
      <c r="Q379" s="96"/>
      <c r="R379" s="96"/>
      <c r="S379" s="96"/>
      <c r="T379" s="96"/>
      <c r="U379" s="96"/>
    </row>
    <row r="380" ht="15.75" customHeight="1">
      <c r="A380" s="96"/>
      <c r="B380" s="96"/>
      <c r="C380" s="96"/>
      <c r="D380" s="97"/>
      <c r="E380" s="96"/>
      <c r="F380" s="96"/>
      <c r="G380" s="96"/>
      <c r="H380" s="96"/>
      <c r="I380" s="96"/>
      <c r="J380" s="98"/>
      <c r="K380" s="98"/>
      <c r="L380" s="98"/>
      <c r="M380" s="96"/>
      <c r="N380" s="96"/>
      <c r="O380" s="99"/>
      <c r="P380" s="96"/>
      <c r="Q380" s="96"/>
      <c r="R380" s="96"/>
      <c r="S380" s="96"/>
      <c r="T380" s="96"/>
      <c r="U380" s="96"/>
    </row>
    <row r="381" ht="15.75" customHeight="1">
      <c r="A381" s="96"/>
      <c r="B381" s="96"/>
      <c r="C381" s="96"/>
      <c r="D381" s="97"/>
      <c r="E381" s="96"/>
      <c r="F381" s="96"/>
      <c r="G381" s="96"/>
      <c r="H381" s="96"/>
      <c r="I381" s="96"/>
      <c r="J381" s="98"/>
      <c r="K381" s="98"/>
      <c r="L381" s="98"/>
      <c r="M381" s="96"/>
      <c r="N381" s="96"/>
      <c r="O381" s="99"/>
      <c r="P381" s="96"/>
      <c r="Q381" s="96"/>
      <c r="R381" s="96"/>
      <c r="S381" s="96"/>
      <c r="T381" s="96"/>
      <c r="U381" s="96"/>
    </row>
    <row r="382" ht="15.75" customHeight="1">
      <c r="A382" s="96"/>
      <c r="B382" s="96"/>
      <c r="C382" s="96"/>
      <c r="D382" s="97"/>
      <c r="E382" s="96"/>
      <c r="F382" s="96"/>
      <c r="G382" s="96"/>
      <c r="H382" s="96"/>
      <c r="I382" s="96"/>
      <c r="J382" s="98"/>
      <c r="K382" s="98"/>
      <c r="L382" s="98"/>
      <c r="M382" s="96"/>
      <c r="N382" s="96"/>
      <c r="O382" s="99"/>
      <c r="P382" s="96"/>
      <c r="Q382" s="96"/>
      <c r="R382" s="96"/>
      <c r="S382" s="96"/>
      <c r="T382" s="96"/>
      <c r="U382" s="96"/>
    </row>
    <row r="383" ht="15.75" customHeight="1">
      <c r="A383" s="96"/>
      <c r="B383" s="96"/>
      <c r="C383" s="96"/>
      <c r="D383" s="97"/>
      <c r="E383" s="96"/>
      <c r="F383" s="96"/>
      <c r="G383" s="96"/>
      <c r="H383" s="96"/>
      <c r="I383" s="96"/>
      <c r="J383" s="98"/>
      <c r="K383" s="98"/>
      <c r="L383" s="98"/>
      <c r="M383" s="96"/>
      <c r="N383" s="96"/>
      <c r="O383" s="99"/>
      <c r="P383" s="96"/>
      <c r="Q383" s="96"/>
      <c r="R383" s="96"/>
      <c r="S383" s="96"/>
      <c r="T383" s="96"/>
      <c r="U383" s="96"/>
    </row>
    <row r="384" ht="15.75" customHeight="1">
      <c r="A384" s="96"/>
      <c r="B384" s="96"/>
      <c r="C384" s="96"/>
      <c r="D384" s="97"/>
      <c r="E384" s="96"/>
      <c r="F384" s="96"/>
      <c r="G384" s="96"/>
      <c r="H384" s="96"/>
      <c r="I384" s="96"/>
      <c r="J384" s="98"/>
      <c r="K384" s="98"/>
      <c r="L384" s="98"/>
      <c r="M384" s="96"/>
      <c r="N384" s="96"/>
      <c r="O384" s="99"/>
      <c r="P384" s="96"/>
      <c r="Q384" s="96"/>
      <c r="R384" s="96"/>
      <c r="S384" s="96"/>
      <c r="T384" s="96"/>
      <c r="U384" s="96"/>
    </row>
    <row r="385" ht="15.75" customHeight="1">
      <c r="A385" s="96"/>
      <c r="B385" s="96"/>
      <c r="C385" s="96"/>
      <c r="D385" s="97"/>
      <c r="E385" s="96"/>
      <c r="F385" s="96"/>
      <c r="G385" s="96"/>
      <c r="H385" s="96"/>
      <c r="I385" s="96"/>
      <c r="J385" s="98"/>
      <c r="K385" s="98"/>
      <c r="L385" s="98"/>
      <c r="M385" s="96"/>
      <c r="N385" s="96"/>
      <c r="O385" s="99"/>
      <c r="P385" s="96"/>
      <c r="Q385" s="96"/>
      <c r="R385" s="96"/>
      <c r="S385" s="96"/>
      <c r="T385" s="96"/>
      <c r="U385" s="96"/>
    </row>
    <row r="386" ht="15.75" customHeight="1">
      <c r="A386" s="96"/>
      <c r="B386" s="96"/>
      <c r="C386" s="96"/>
      <c r="D386" s="97"/>
      <c r="E386" s="96"/>
      <c r="F386" s="96"/>
      <c r="G386" s="96"/>
      <c r="H386" s="96"/>
      <c r="I386" s="96"/>
      <c r="J386" s="98"/>
      <c r="K386" s="98"/>
      <c r="L386" s="98"/>
      <c r="M386" s="96"/>
      <c r="N386" s="96"/>
      <c r="O386" s="99"/>
      <c r="P386" s="96"/>
      <c r="Q386" s="96"/>
      <c r="R386" s="96"/>
      <c r="S386" s="96"/>
      <c r="T386" s="96"/>
      <c r="U386" s="96"/>
    </row>
    <row r="387" ht="15.75" customHeight="1">
      <c r="A387" s="96"/>
      <c r="B387" s="96"/>
      <c r="C387" s="96"/>
      <c r="D387" s="97"/>
      <c r="E387" s="96"/>
      <c r="F387" s="96"/>
      <c r="G387" s="96"/>
      <c r="H387" s="96"/>
      <c r="I387" s="96"/>
      <c r="J387" s="98"/>
      <c r="K387" s="98"/>
      <c r="L387" s="98"/>
      <c r="M387" s="96"/>
      <c r="N387" s="96"/>
      <c r="O387" s="99"/>
      <c r="P387" s="96"/>
      <c r="Q387" s="96"/>
      <c r="R387" s="96"/>
      <c r="S387" s="96"/>
      <c r="T387" s="96"/>
      <c r="U387" s="96"/>
    </row>
    <row r="388" ht="15.75" customHeight="1">
      <c r="A388" s="96"/>
      <c r="B388" s="96"/>
      <c r="C388" s="96"/>
      <c r="D388" s="97"/>
      <c r="E388" s="96"/>
      <c r="F388" s="96"/>
      <c r="G388" s="96"/>
      <c r="H388" s="96"/>
      <c r="I388" s="96"/>
      <c r="J388" s="98"/>
      <c r="K388" s="98"/>
      <c r="L388" s="98"/>
      <c r="M388" s="96"/>
      <c r="N388" s="96"/>
      <c r="O388" s="99"/>
      <c r="P388" s="96"/>
      <c r="Q388" s="96"/>
      <c r="R388" s="96"/>
      <c r="S388" s="96"/>
      <c r="T388" s="96"/>
      <c r="U388" s="96"/>
    </row>
    <row r="389" ht="15.75" customHeight="1">
      <c r="A389" s="96"/>
      <c r="B389" s="96"/>
      <c r="C389" s="96"/>
      <c r="D389" s="97"/>
      <c r="E389" s="96"/>
      <c r="F389" s="96"/>
      <c r="G389" s="96"/>
      <c r="H389" s="96"/>
      <c r="I389" s="96"/>
      <c r="J389" s="98"/>
      <c r="K389" s="98"/>
      <c r="L389" s="98"/>
      <c r="M389" s="96"/>
      <c r="N389" s="96"/>
      <c r="O389" s="99"/>
      <c r="P389" s="96"/>
      <c r="Q389" s="96"/>
      <c r="R389" s="96"/>
      <c r="S389" s="96"/>
      <c r="T389" s="96"/>
      <c r="U389" s="96"/>
    </row>
    <row r="390" ht="15.75" customHeight="1">
      <c r="A390" s="96"/>
      <c r="B390" s="96"/>
      <c r="C390" s="96"/>
      <c r="D390" s="97"/>
      <c r="E390" s="96"/>
      <c r="F390" s="96"/>
      <c r="G390" s="96"/>
      <c r="H390" s="96"/>
      <c r="I390" s="96"/>
      <c r="J390" s="98"/>
      <c r="K390" s="98"/>
      <c r="L390" s="98"/>
      <c r="M390" s="96"/>
      <c r="N390" s="96"/>
      <c r="O390" s="99"/>
      <c r="P390" s="96"/>
      <c r="Q390" s="96"/>
      <c r="R390" s="96"/>
      <c r="S390" s="96"/>
      <c r="T390" s="96"/>
      <c r="U390" s="96"/>
    </row>
    <row r="391" ht="15.75" customHeight="1">
      <c r="A391" s="96"/>
      <c r="B391" s="96"/>
      <c r="C391" s="96"/>
      <c r="D391" s="97"/>
      <c r="E391" s="96"/>
      <c r="F391" s="96"/>
      <c r="G391" s="96"/>
      <c r="H391" s="96"/>
      <c r="I391" s="96"/>
      <c r="J391" s="98"/>
      <c r="K391" s="98"/>
      <c r="L391" s="98"/>
      <c r="M391" s="96"/>
      <c r="N391" s="96"/>
      <c r="O391" s="99"/>
      <c r="P391" s="96"/>
      <c r="Q391" s="96"/>
      <c r="R391" s="96"/>
      <c r="S391" s="96"/>
      <c r="T391" s="96"/>
      <c r="U391" s="96"/>
    </row>
    <row r="392" ht="15.75" customHeight="1">
      <c r="A392" s="96"/>
      <c r="B392" s="96"/>
      <c r="C392" s="96"/>
      <c r="D392" s="97"/>
      <c r="E392" s="96"/>
      <c r="F392" s="96"/>
      <c r="G392" s="96"/>
      <c r="H392" s="96"/>
      <c r="I392" s="96"/>
      <c r="J392" s="98"/>
      <c r="K392" s="98"/>
      <c r="L392" s="98"/>
      <c r="M392" s="96"/>
      <c r="N392" s="96"/>
      <c r="O392" s="99"/>
      <c r="P392" s="96"/>
      <c r="Q392" s="96"/>
      <c r="R392" s="96"/>
      <c r="S392" s="96"/>
      <c r="T392" s="96"/>
      <c r="U392" s="96"/>
    </row>
    <row r="393" ht="15.75" customHeight="1">
      <c r="A393" s="96"/>
      <c r="B393" s="96"/>
      <c r="C393" s="96"/>
      <c r="D393" s="97"/>
      <c r="E393" s="96"/>
      <c r="F393" s="96"/>
      <c r="G393" s="96"/>
      <c r="H393" s="96"/>
      <c r="I393" s="96"/>
      <c r="J393" s="98"/>
      <c r="K393" s="98"/>
      <c r="L393" s="98"/>
      <c r="M393" s="96"/>
      <c r="N393" s="96"/>
      <c r="O393" s="99"/>
      <c r="P393" s="96"/>
      <c r="Q393" s="96"/>
      <c r="R393" s="96"/>
      <c r="S393" s="96"/>
      <c r="T393" s="96"/>
      <c r="U393" s="96"/>
    </row>
    <row r="394" ht="15.75" customHeight="1">
      <c r="A394" s="96"/>
      <c r="B394" s="96"/>
      <c r="C394" s="96"/>
      <c r="D394" s="97"/>
      <c r="E394" s="96"/>
      <c r="F394" s="96"/>
      <c r="G394" s="96"/>
      <c r="H394" s="96"/>
      <c r="I394" s="96"/>
      <c r="J394" s="98"/>
      <c r="K394" s="98"/>
      <c r="L394" s="98"/>
      <c r="M394" s="96"/>
      <c r="N394" s="96"/>
      <c r="O394" s="99"/>
      <c r="P394" s="96"/>
      <c r="Q394" s="96"/>
      <c r="R394" s="96"/>
      <c r="S394" s="96"/>
      <c r="T394" s="96"/>
      <c r="U394" s="96"/>
    </row>
    <row r="395" ht="15.75" customHeight="1">
      <c r="A395" s="96"/>
      <c r="B395" s="96"/>
      <c r="C395" s="96"/>
      <c r="D395" s="97"/>
      <c r="E395" s="96"/>
      <c r="F395" s="96"/>
      <c r="G395" s="96"/>
      <c r="H395" s="96"/>
      <c r="I395" s="96"/>
      <c r="J395" s="98"/>
      <c r="K395" s="98"/>
      <c r="L395" s="98"/>
      <c r="M395" s="96"/>
      <c r="N395" s="96"/>
      <c r="O395" s="99"/>
      <c r="P395" s="96"/>
      <c r="Q395" s="96"/>
      <c r="R395" s="96"/>
      <c r="S395" s="96"/>
      <c r="T395" s="96"/>
      <c r="U395" s="96"/>
    </row>
    <row r="396" ht="15.75" customHeight="1">
      <c r="A396" s="96"/>
      <c r="B396" s="96"/>
      <c r="C396" s="96"/>
      <c r="D396" s="97"/>
      <c r="E396" s="96"/>
      <c r="F396" s="96"/>
      <c r="G396" s="96"/>
      <c r="H396" s="96"/>
      <c r="I396" s="96"/>
      <c r="J396" s="98"/>
      <c r="K396" s="98"/>
      <c r="L396" s="98"/>
      <c r="M396" s="96"/>
      <c r="N396" s="96"/>
      <c r="O396" s="99"/>
      <c r="P396" s="96"/>
      <c r="Q396" s="96"/>
      <c r="R396" s="96"/>
      <c r="S396" s="96"/>
      <c r="T396" s="96"/>
      <c r="U396" s="96"/>
    </row>
    <row r="397" ht="15.75" customHeight="1">
      <c r="A397" s="96"/>
      <c r="B397" s="96"/>
      <c r="C397" s="96"/>
      <c r="D397" s="97"/>
      <c r="E397" s="96"/>
      <c r="F397" s="96"/>
      <c r="G397" s="96"/>
      <c r="H397" s="96"/>
      <c r="I397" s="96"/>
      <c r="J397" s="98"/>
      <c r="K397" s="98"/>
      <c r="L397" s="98"/>
      <c r="M397" s="96"/>
      <c r="N397" s="96"/>
      <c r="O397" s="99"/>
      <c r="P397" s="96"/>
      <c r="Q397" s="96"/>
      <c r="R397" s="96"/>
      <c r="S397" s="96"/>
      <c r="T397" s="96"/>
      <c r="U397" s="96"/>
    </row>
    <row r="398" ht="15.75" customHeight="1">
      <c r="A398" s="96"/>
      <c r="B398" s="96"/>
      <c r="C398" s="96"/>
      <c r="D398" s="97"/>
      <c r="E398" s="96"/>
      <c r="F398" s="96"/>
      <c r="G398" s="96"/>
      <c r="H398" s="96"/>
      <c r="I398" s="96"/>
      <c r="J398" s="98"/>
      <c r="K398" s="98"/>
      <c r="L398" s="98"/>
      <c r="M398" s="96"/>
      <c r="N398" s="96"/>
      <c r="O398" s="99"/>
      <c r="P398" s="96"/>
      <c r="Q398" s="96"/>
      <c r="R398" s="96"/>
      <c r="S398" s="96"/>
      <c r="T398" s="96"/>
      <c r="U398" s="96"/>
    </row>
    <row r="399" ht="15.75" customHeight="1">
      <c r="A399" s="96"/>
      <c r="B399" s="96"/>
      <c r="C399" s="96"/>
      <c r="D399" s="97"/>
      <c r="E399" s="96"/>
      <c r="F399" s="96"/>
      <c r="G399" s="96"/>
      <c r="H399" s="96"/>
      <c r="I399" s="96"/>
      <c r="J399" s="98"/>
      <c r="K399" s="98"/>
      <c r="L399" s="98"/>
      <c r="M399" s="96"/>
      <c r="N399" s="96"/>
      <c r="O399" s="99"/>
      <c r="P399" s="96"/>
      <c r="Q399" s="96"/>
      <c r="R399" s="96"/>
      <c r="S399" s="96"/>
      <c r="T399" s="96"/>
      <c r="U399" s="96"/>
    </row>
    <row r="400" ht="15.75" customHeight="1">
      <c r="A400" s="96"/>
      <c r="B400" s="96"/>
      <c r="C400" s="96"/>
      <c r="D400" s="97"/>
      <c r="E400" s="96"/>
      <c r="F400" s="96"/>
      <c r="G400" s="96"/>
      <c r="H400" s="96"/>
      <c r="I400" s="96"/>
      <c r="J400" s="98"/>
      <c r="K400" s="98"/>
      <c r="L400" s="98"/>
      <c r="M400" s="96"/>
      <c r="N400" s="96"/>
      <c r="O400" s="99"/>
      <c r="P400" s="96"/>
      <c r="Q400" s="96"/>
      <c r="R400" s="96"/>
      <c r="S400" s="96"/>
      <c r="T400" s="96"/>
      <c r="U400" s="96"/>
    </row>
    <row r="401" ht="15.75" customHeight="1">
      <c r="A401" s="96"/>
      <c r="B401" s="96"/>
      <c r="C401" s="96"/>
      <c r="D401" s="97"/>
      <c r="E401" s="96"/>
      <c r="F401" s="96"/>
      <c r="G401" s="96"/>
      <c r="H401" s="96"/>
      <c r="I401" s="96"/>
      <c r="J401" s="98"/>
      <c r="K401" s="98"/>
      <c r="L401" s="98"/>
      <c r="M401" s="96"/>
      <c r="N401" s="96"/>
      <c r="O401" s="99"/>
      <c r="P401" s="96"/>
      <c r="Q401" s="96"/>
      <c r="R401" s="96"/>
      <c r="S401" s="96"/>
      <c r="T401" s="96"/>
      <c r="U401" s="96"/>
    </row>
    <row r="402" ht="15.75" customHeight="1">
      <c r="A402" s="96"/>
      <c r="B402" s="96"/>
      <c r="C402" s="96"/>
      <c r="D402" s="97"/>
      <c r="E402" s="96"/>
      <c r="F402" s="96"/>
      <c r="G402" s="96"/>
      <c r="H402" s="96"/>
      <c r="I402" s="96"/>
      <c r="J402" s="98"/>
      <c r="K402" s="98"/>
      <c r="L402" s="98"/>
      <c r="M402" s="96"/>
      <c r="N402" s="96"/>
      <c r="O402" s="99"/>
      <c r="P402" s="96"/>
      <c r="Q402" s="96"/>
      <c r="R402" s="96"/>
      <c r="S402" s="96"/>
      <c r="T402" s="96"/>
      <c r="U402" s="96"/>
    </row>
    <row r="403" ht="15.75" customHeight="1">
      <c r="A403" s="96"/>
      <c r="B403" s="96"/>
      <c r="C403" s="96"/>
      <c r="D403" s="97"/>
      <c r="E403" s="96"/>
      <c r="F403" s="96"/>
      <c r="G403" s="96"/>
      <c r="H403" s="96"/>
      <c r="I403" s="96"/>
      <c r="J403" s="98"/>
      <c r="K403" s="98"/>
      <c r="L403" s="98"/>
      <c r="M403" s="96"/>
      <c r="N403" s="96"/>
      <c r="O403" s="99"/>
      <c r="P403" s="96"/>
      <c r="Q403" s="96"/>
      <c r="R403" s="96"/>
      <c r="S403" s="96"/>
      <c r="T403" s="96"/>
      <c r="U403" s="96"/>
    </row>
    <row r="404" ht="15.75" customHeight="1">
      <c r="A404" s="96"/>
      <c r="B404" s="96"/>
      <c r="C404" s="96"/>
      <c r="D404" s="97"/>
      <c r="E404" s="96"/>
      <c r="F404" s="96"/>
      <c r="G404" s="96"/>
      <c r="H404" s="96"/>
      <c r="I404" s="96"/>
      <c r="J404" s="98"/>
      <c r="K404" s="98"/>
      <c r="L404" s="98"/>
      <c r="M404" s="96"/>
      <c r="N404" s="96"/>
      <c r="O404" s="99"/>
      <c r="P404" s="96"/>
      <c r="Q404" s="96"/>
      <c r="R404" s="96"/>
      <c r="S404" s="96"/>
      <c r="T404" s="96"/>
      <c r="U404" s="96"/>
    </row>
    <row r="405" ht="15.75" customHeight="1">
      <c r="A405" s="96"/>
      <c r="B405" s="96"/>
      <c r="C405" s="96"/>
      <c r="D405" s="97"/>
      <c r="E405" s="96"/>
      <c r="F405" s="96"/>
      <c r="G405" s="96"/>
      <c r="H405" s="96"/>
      <c r="I405" s="96"/>
      <c r="J405" s="98"/>
      <c r="K405" s="98"/>
      <c r="L405" s="98"/>
      <c r="M405" s="96"/>
      <c r="N405" s="96"/>
      <c r="O405" s="99"/>
      <c r="P405" s="96"/>
      <c r="Q405" s="96"/>
      <c r="R405" s="96"/>
      <c r="S405" s="96"/>
      <c r="T405" s="96"/>
      <c r="U405" s="96"/>
    </row>
    <row r="406" ht="15.75" customHeight="1">
      <c r="A406" s="96"/>
      <c r="B406" s="96"/>
      <c r="C406" s="96"/>
      <c r="D406" s="97"/>
      <c r="E406" s="96"/>
      <c r="F406" s="96"/>
      <c r="G406" s="96"/>
      <c r="H406" s="96"/>
      <c r="I406" s="96"/>
      <c r="J406" s="98"/>
      <c r="K406" s="98"/>
      <c r="L406" s="98"/>
      <c r="M406" s="96"/>
      <c r="N406" s="96"/>
      <c r="O406" s="99"/>
      <c r="P406" s="96"/>
      <c r="Q406" s="96"/>
      <c r="R406" s="96"/>
      <c r="S406" s="96"/>
      <c r="T406" s="96"/>
      <c r="U406" s="96"/>
    </row>
    <row r="407" ht="15.75" customHeight="1">
      <c r="A407" s="96"/>
      <c r="B407" s="96"/>
      <c r="C407" s="96"/>
      <c r="D407" s="97"/>
      <c r="E407" s="96"/>
      <c r="F407" s="96"/>
      <c r="G407" s="96"/>
      <c r="H407" s="96"/>
      <c r="I407" s="96"/>
      <c r="J407" s="98"/>
      <c r="K407" s="98"/>
      <c r="L407" s="98"/>
      <c r="M407" s="96"/>
      <c r="N407" s="96"/>
      <c r="O407" s="99"/>
      <c r="P407" s="96"/>
      <c r="Q407" s="96"/>
      <c r="R407" s="96"/>
      <c r="S407" s="96"/>
      <c r="T407" s="96"/>
      <c r="U407" s="96"/>
    </row>
    <row r="408" ht="15.75" customHeight="1">
      <c r="A408" s="96"/>
      <c r="B408" s="96"/>
      <c r="C408" s="96"/>
      <c r="D408" s="97"/>
      <c r="E408" s="96"/>
      <c r="F408" s="96"/>
      <c r="G408" s="96"/>
      <c r="H408" s="96"/>
      <c r="I408" s="96"/>
      <c r="J408" s="98"/>
      <c r="K408" s="98"/>
      <c r="L408" s="98"/>
      <c r="M408" s="96"/>
      <c r="N408" s="96"/>
      <c r="O408" s="99"/>
      <c r="P408" s="96"/>
      <c r="Q408" s="96"/>
      <c r="R408" s="96"/>
      <c r="S408" s="96"/>
      <c r="T408" s="96"/>
      <c r="U408" s="96"/>
    </row>
    <row r="409" ht="15.75" customHeight="1">
      <c r="A409" s="96"/>
      <c r="B409" s="96"/>
      <c r="C409" s="96"/>
      <c r="D409" s="97"/>
      <c r="E409" s="96"/>
      <c r="F409" s="96"/>
      <c r="G409" s="96"/>
      <c r="H409" s="96"/>
      <c r="I409" s="96"/>
      <c r="J409" s="98"/>
      <c r="K409" s="98"/>
      <c r="L409" s="98"/>
      <c r="M409" s="96"/>
      <c r="N409" s="96"/>
      <c r="O409" s="99"/>
      <c r="P409" s="96"/>
      <c r="Q409" s="96"/>
      <c r="R409" s="96"/>
      <c r="S409" s="96"/>
      <c r="T409" s="96"/>
      <c r="U409" s="96"/>
    </row>
    <row r="410" ht="15.75" customHeight="1">
      <c r="A410" s="96"/>
      <c r="B410" s="96"/>
      <c r="C410" s="96"/>
      <c r="D410" s="97"/>
      <c r="E410" s="96"/>
      <c r="F410" s="96"/>
      <c r="G410" s="96"/>
      <c r="H410" s="96"/>
      <c r="I410" s="96"/>
      <c r="J410" s="98"/>
      <c r="K410" s="98"/>
      <c r="L410" s="98"/>
      <c r="M410" s="96"/>
      <c r="N410" s="96"/>
      <c r="O410" s="99"/>
      <c r="P410" s="96"/>
      <c r="Q410" s="96"/>
      <c r="R410" s="96"/>
      <c r="S410" s="96"/>
      <c r="T410" s="96"/>
      <c r="U410" s="96"/>
    </row>
    <row r="411" ht="15.75" customHeight="1">
      <c r="A411" s="96"/>
      <c r="B411" s="96"/>
      <c r="C411" s="96"/>
      <c r="D411" s="97"/>
      <c r="E411" s="96"/>
      <c r="F411" s="96"/>
      <c r="G411" s="96"/>
      <c r="H411" s="96"/>
      <c r="I411" s="96"/>
      <c r="J411" s="98"/>
      <c r="K411" s="98"/>
      <c r="L411" s="98"/>
      <c r="M411" s="96"/>
      <c r="N411" s="96"/>
      <c r="O411" s="99"/>
      <c r="P411" s="96"/>
      <c r="Q411" s="96"/>
      <c r="R411" s="96"/>
      <c r="S411" s="96"/>
      <c r="T411" s="96"/>
      <c r="U411" s="96"/>
    </row>
    <row r="412" ht="15.75" customHeight="1">
      <c r="A412" s="96"/>
      <c r="B412" s="96"/>
      <c r="C412" s="96"/>
      <c r="D412" s="97"/>
      <c r="E412" s="96"/>
      <c r="F412" s="96"/>
      <c r="G412" s="96"/>
      <c r="H412" s="96"/>
      <c r="I412" s="96"/>
      <c r="J412" s="98"/>
      <c r="K412" s="98"/>
      <c r="L412" s="98"/>
      <c r="M412" s="96"/>
      <c r="N412" s="96"/>
      <c r="O412" s="99"/>
      <c r="P412" s="96"/>
      <c r="Q412" s="96"/>
      <c r="R412" s="96"/>
      <c r="S412" s="96"/>
      <c r="T412" s="96"/>
      <c r="U412" s="96"/>
    </row>
    <row r="413" ht="15.75" customHeight="1">
      <c r="A413" s="96"/>
      <c r="B413" s="96"/>
      <c r="C413" s="96"/>
      <c r="D413" s="97"/>
      <c r="E413" s="96"/>
      <c r="F413" s="96"/>
      <c r="G413" s="96"/>
      <c r="H413" s="96"/>
      <c r="I413" s="96"/>
      <c r="J413" s="98"/>
      <c r="K413" s="98"/>
      <c r="L413" s="98"/>
      <c r="M413" s="96"/>
      <c r="N413" s="96"/>
      <c r="O413" s="99"/>
      <c r="P413" s="96"/>
      <c r="Q413" s="96"/>
      <c r="R413" s="96"/>
      <c r="S413" s="96"/>
      <c r="T413" s="96"/>
      <c r="U413" s="96"/>
    </row>
    <row r="414" ht="15.75" customHeight="1">
      <c r="A414" s="96"/>
      <c r="B414" s="96"/>
      <c r="C414" s="96"/>
      <c r="D414" s="97"/>
      <c r="E414" s="96"/>
      <c r="F414" s="96"/>
      <c r="G414" s="96"/>
      <c r="H414" s="96"/>
      <c r="I414" s="96"/>
      <c r="J414" s="98"/>
      <c r="K414" s="98"/>
      <c r="L414" s="98"/>
      <c r="M414" s="96"/>
      <c r="N414" s="96"/>
      <c r="O414" s="99"/>
      <c r="P414" s="96"/>
      <c r="Q414" s="96"/>
      <c r="R414" s="96"/>
      <c r="S414" s="96"/>
      <c r="T414" s="96"/>
      <c r="U414" s="96"/>
    </row>
    <row r="415" ht="15.75" customHeight="1">
      <c r="A415" s="96"/>
      <c r="B415" s="96"/>
      <c r="C415" s="96"/>
      <c r="D415" s="97"/>
      <c r="E415" s="96"/>
      <c r="F415" s="96"/>
      <c r="G415" s="96"/>
      <c r="H415" s="96"/>
      <c r="I415" s="96"/>
      <c r="J415" s="98"/>
      <c r="K415" s="98"/>
      <c r="L415" s="98"/>
      <c r="M415" s="96"/>
      <c r="N415" s="96"/>
      <c r="O415" s="99"/>
      <c r="P415" s="96"/>
      <c r="Q415" s="96"/>
      <c r="R415" s="96"/>
      <c r="S415" s="96"/>
      <c r="T415" s="96"/>
      <c r="U415" s="96"/>
    </row>
    <row r="416" ht="15.75" customHeight="1">
      <c r="A416" s="96"/>
      <c r="B416" s="96"/>
      <c r="C416" s="96"/>
      <c r="D416" s="97"/>
      <c r="E416" s="96"/>
      <c r="F416" s="96"/>
      <c r="G416" s="96"/>
      <c r="H416" s="96"/>
      <c r="I416" s="96"/>
      <c r="J416" s="98"/>
      <c r="K416" s="98"/>
      <c r="L416" s="98"/>
      <c r="M416" s="96"/>
      <c r="N416" s="96"/>
      <c r="O416" s="99"/>
      <c r="P416" s="96"/>
      <c r="Q416" s="96"/>
      <c r="R416" s="96"/>
      <c r="S416" s="96"/>
      <c r="T416" s="96"/>
      <c r="U416" s="96"/>
    </row>
    <row r="417" ht="15.75" customHeight="1">
      <c r="A417" s="96"/>
      <c r="B417" s="96"/>
      <c r="C417" s="96"/>
      <c r="D417" s="97"/>
      <c r="E417" s="96"/>
      <c r="F417" s="96"/>
      <c r="G417" s="96"/>
      <c r="H417" s="96"/>
      <c r="I417" s="96"/>
      <c r="J417" s="98"/>
      <c r="K417" s="98"/>
      <c r="L417" s="98"/>
      <c r="M417" s="96"/>
      <c r="N417" s="96"/>
      <c r="O417" s="99"/>
      <c r="P417" s="96"/>
      <c r="Q417" s="96"/>
      <c r="R417" s="96"/>
      <c r="S417" s="96"/>
      <c r="T417" s="96"/>
      <c r="U417" s="96"/>
    </row>
    <row r="418" ht="15.75" customHeight="1">
      <c r="A418" s="96"/>
      <c r="B418" s="96"/>
      <c r="C418" s="96"/>
      <c r="D418" s="97"/>
      <c r="E418" s="96"/>
      <c r="F418" s="96"/>
      <c r="G418" s="96"/>
      <c r="H418" s="96"/>
      <c r="I418" s="96"/>
      <c r="J418" s="98"/>
      <c r="K418" s="98"/>
      <c r="L418" s="98"/>
      <c r="M418" s="96"/>
      <c r="N418" s="96"/>
      <c r="O418" s="99"/>
      <c r="P418" s="96"/>
      <c r="Q418" s="96"/>
      <c r="R418" s="96"/>
      <c r="S418" s="96"/>
      <c r="T418" s="96"/>
      <c r="U418" s="96"/>
    </row>
    <row r="419" ht="15.75" customHeight="1">
      <c r="A419" s="96"/>
      <c r="B419" s="96"/>
      <c r="C419" s="96"/>
      <c r="D419" s="97"/>
      <c r="E419" s="96"/>
      <c r="F419" s="96"/>
      <c r="G419" s="96"/>
      <c r="H419" s="96"/>
      <c r="I419" s="96"/>
      <c r="J419" s="98"/>
      <c r="K419" s="98"/>
      <c r="L419" s="98"/>
      <c r="M419" s="96"/>
      <c r="N419" s="96"/>
      <c r="O419" s="99"/>
      <c r="P419" s="96"/>
      <c r="Q419" s="96"/>
      <c r="R419" s="96"/>
      <c r="S419" s="96"/>
      <c r="T419" s="96"/>
      <c r="U419" s="96"/>
    </row>
    <row r="420" ht="15.75" customHeight="1">
      <c r="A420" s="96"/>
      <c r="B420" s="96"/>
      <c r="C420" s="96"/>
      <c r="D420" s="97"/>
      <c r="E420" s="96"/>
      <c r="F420" s="96"/>
      <c r="G420" s="96"/>
      <c r="H420" s="96"/>
      <c r="I420" s="96"/>
      <c r="J420" s="98"/>
      <c r="K420" s="98"/>
      <c r="L420" s="98"/>
      <c r="M420" s="96"/>
      <c r="N420" s="96"/>
      <c r="O420" s="99"/>
      <c r="P420" s="96"/>
      <c r="Q420" s="96"/>
      <c r="R420" s="96"/>
      <c r="S420" s="96"/>
      <c r="T420" s="96"/>
      <c r="U420" s="96"/>
    </row>
    <row r="421" ht="15.75" customHeight="1">
      <c r="A421" s="96"/>
      <c r="B421" s="96"/>
      <c r="C421" s="96"/>
      <c r="D421" s="97"/>
      <c r="E421" s="96"/>
      <c r="F421" s="96"/>
      <c r="G421" s="96"/>
      <c r="H421" s="96"/>
      <c r="I421" s="96"/>
      <c r="J421" s="98"/>
      <c r="K421" s="98"/>
      <c r="L421" s="98"/>
      <c r="M421" s="96"/>
      <c r="N421" s="96"/>
      <c r="O421" s="99"/>
      <c r="P421" s="96"/>
      <c r="Q421" s="96"/>
      <c r="R421" s="96"/>
      <c r="S421" s="96"/>
      <c r="T421" s="96"/>
      <c r="U421" s="96"/>
    </row>
    <row r="422" ht="15.75" customHeight="1">
      <c r="A422" s="96"/>
      <c r="B422" s="96"/>
      <c r="C422" s="96"/>
      <c r="D422" s="97"/>
      <c r="E422" s="96"/>
      <c r="F422" s="96"/>
      <c r="G422" s="96"/>
      <c r="H422" s="96"/>
      <c r="I422" s="96"/>
      <c r="J422" s="98"/>
      <c r="K422" s="98"/>
      <c r="L422" s="98"/>
      <c r="M422" s="96"/>
      <c r="N422" s="96"/>
      <c r="O422" s="99"/>
      <c r="P422" s="96"/>
      <c r="Q422" s="96"/>
      <c r="R422" s="96"/>
      <c r="S422" s="96"/>
      <c r="T422" s="96"/>
      <c r="U422" s="96"/>
    </row>
    <row r="423" ht="15.75" customHeight="1">
      <c r="A423" s="96"/>
      <c r="B423" s="96"/>
      <c r="C423" s="96"/>
      <c r="D423" s="97"/>
      <c r="E423" s="96"/>
      <c r="F423" s="96"/>
      <c r="G423" s="96"/>
      <c r="H423" s="96"/>
      <c r="I423" s="96"/>
      <c r="J423" s="98"/>
      <c r="K423" s="98"/>
      <c r="L423" s="98"/>
      <c r="M423" s="96"/>
      <c r="N423" s="96"/>
      <c r="O423" s="99"/>
      <c r="P423" s="96"/>
      <c r="Q423" s="96"/>
      <c r="R423" s="96"/>
      <c r="S423" s="96"/>
      <c r="T423" s="96"/>
      <c r="U423" s="96"/>
    </row>
    <row r="424" ht="15.75" customHeight="1">
      <c r="A424" s="96"/>
      <c r="B424" s="96"/>
      <c r="C424" s="96"/>
      <c r="D424" s="97"/>
      <c r="E424" s="96"/>
      <c r="F424" s="96"/>
      <c r="G424" s="96"/>
      <c r="H424" s="96"/>
      <c r="I424" s="96"/>
      <c r="J424" s="98"/>
      <c r="K424" s="98"/>
      <c r="L424" s="98"/>
      <c r="M424" s="96"/>
      <c r="N424" s="96"/>
      <c r="O424" s="99"/>
      <c r="P424" s="96"/>
      <c r="Q424" s="96"/>
      <c r="R424" s="96"/>
      <c r="S424" s="96"/>
      <c r="T424" s="96"/>
      <c r="U424" s="96"/>
    </row>
    <row r="425" ht="15.75" customHeight="1">
      <c r="A425" s="96"/>
      <c r="B425" s="96"/>
      <c r="C425" s="96"/>
      <c r="D425" s="97"/>
      <c r="E425" s="96"/>
      <c r="F425" s="96"/>
      <c r="G425" s="96"/>
      <c r="H425" s="96"/>
      <c r="I425" s="96"/>
      <c r="J425" s="98"/>
      <c r="K425" s="98"/>
      <c r="L425" s="98"/>
      <c r="M425" s="96"/>
      <c r="N425" s="96"/>
      <c r="O425" s="99"/>
      <c r="P425" s="96"/>
      <c r="Q425" s="96"/>
      <c r="R425" s="96"/>
      <c r="S425" s="96"/>
      <c r="T425" s="96"/>
      <c r="U425" s="96"/>
    </row>
    <row r="426" ht="15.75" customHeight="1">
      <c r="A426" s="96"/>
      <c r="B426" s="96"/>
      <c r="C426" s="96"/>
      <c r="D426" s="97"/>
      <c r="E426" s="96"/>
      <c r="F426" s="96"/>
      <c r="G426" s="96"/>
      <c r="H426" s="96"/>
      <c r="I426" s="96"/>
      <c r="J426" s="98"/>
      <c r="K426" s="98"/>
      <c r="L426" s="98"/>
      <c r="M426" s="96"/>
      <c r="N426" s="96"/>
      <c r="O426" s="99"/>
      <c r="P426" s="96"/>
      <c r="Q426" s="96"/>
      <c r="R426" s="96"/>
      <c r="S426" s="96"/>
      <c r="T426" s="96"/>
      <c r="U426" s="96"/>
    </row>
    <row r="427" ht="15.75" customHeight="1">
      <c r="A427" s="96"/>
      <c r="B427" s="96"/>
      <c r="C427" s="96"/>
      <c r="D427" s="97"/>
      <c r="E427" s="96"/>
      <c r="F427" s="96"/>
      <c r="G427" s="96"/>
      <c r="H427" s="96"/>
      <c r="I427" s="96"/>
      <c r="J427" s="98"/>
      <c r="K427" s="98"/>
      <c r="L427" s="98"/>
      <c r="M427" s="96"/>
      <c r="N427" s="96"/>
      <c r="O427" s="99"/>
      <c r="P427" s="96"/>
      <c r="Q427" s="96"/>
      <c r="R427" s="96"/>
      <c r="S427" s="96"/>
      <c r="T427" s="96"/>
      <c r="U427" s="96"/>
    </row>
    <row r="428" ht="15.75" customHeight="1">
      <c r="A428" s="96"/>
      <c r="B428" s="96"/>
      <c r="C428" s="96"/>
      <c r="D428" s="97"/>
      <c r="E428" s="96"/>
      <c r="F428" s="96"/>
      <c r="G428" s="96"/>
      <c r="H428" s="96"/>
      <c r="I428" s="96"/>
      <c r="J428" s="98"/>
      <c r="K428" s="98"/>
      <c r="L428" s="98"/>
      <c r="M428" s="96"/>
      <c r="N428" s="96"/>
      <c r="O428" s="99"/>
      <c r="P428" s="96"/>
      <c r="Q428" s="96"/>
      <c r="R428" s="96"/>
      <c r="S428" s="96"/>
      <c r="T428" s="96"/>
      <c r="U428" s="96"/>
    </row>
    <row r="429" ht="15.75" customHeight="1">
      <c r="A429" s="96"/>
      <c r="B429" s="96"/>
      <c r="C429" s="96"/>
      <c r="D429" s="97"/>
      <c r="E429" s="96"/>
      <c r="F429" s="96"/>
      <c r="G429" s="96"/>
      <c r="H429" s="96"/>
      <c r="I429" s="96"/>
      <c r="J429" s="98"/>
      <c r="K429" s="98"/>
      <c r="L429" s="98"/>
      <c r="M429" s="96"/>
      <c r="N429" s="96"/>
      <c r="O429" s="99"/>
      <c r="P429" s="96"/>
      <c r="Q429" s="96"/>
      <c r="R429" s="96"/>
      <c r="S429" s="96"/>
      <c r="T429" s="96"/>
      <c r="U429" s="96"/>
    </row>
    <row r="430" ht="15.75" customHeight="1">
      <c r="A430" s="96"/>
      <c r="B430" s="96"/>
      <c r="C430" s="96"/>
      <c r="D430" s="97"/>
      <c r="E430" s="96"/>
      <c r="F430" s="96"/>
      <c r="G430" s="96"/>
      <c r="H430" s="96"/>
      <c r="I430" s="96"/>
      <c r="J430" s="98"/>
      <c r="K430" s="98"/>
      <c r="L430" s="98"/>
      <c r="M430" s="96"/>
      <c r="N430" s="96"/>
      <c r="O430" s="99"/>
      <c r="P430" s="96"/>
      <c r="Q430" s="96"/>
      <c r="R430" s="96"/>
      <c r="S430" s="96"/>
      <c r="T430" s="96"/>
      <c r="U430" s="96"/>
    </row>
    <row r="431" ht="15.75" customHeight="1">
      <c r="A431" s="96"/>
      <c r="B431" s="96"/>
      <c r="C431" s="96"/>
      <c r="D431" s="97"/>
      <c r="E431" s="96"/>
      <c r="F431" s="96"/>
      <c r="G431" s="96"/>
      <c r="H431" s="96"/>
      <c r="I431" s="96"/>
      <c r="J431" s="98"/>
      <c r="K431" s="98"/>
      <c r="L431" s="98"/>
      <c r="M431" s="96"/>
      <c r="N431" s="96"/>
      <c r="O431" s="99"/>
      <c r="P431" s="96"/>
      <c r="Q431" s="96"/>
      <c r="R431" s="96"/>
      <c r="S431" s="96"/>
      <c r="T431" s="96"/>
      <c r="U431" s="96"/>
    </row>
    <row r="432" ht="15.75" customHeight="1">
      <c r="A432" s="96"/>
      <c r="B432" s="96"/>
      <c r="C432" s="96"/>
      <c r="D432" s="97"/>
      <c r="E432" s="96"/>
      <c r="F432" s="96"/>
      <c r="G432" s="96"/>
      <c r="H432" s="96"/>
      <c r="I432" s="96"/>
      <c r="J432" s="98"/>
      <c r="K432" s="98"/>
      <c r="L432" s="98"/>
      <c r="M432" s="96"/>
      <c r="N432" s="96"/>
      <c r="O432" s="99"/>
      <c r="P432" s="96"/>
      <c r="Q432" s="96"/>
      <c r="R432" s="96"/>
      <c r="S432" s="96"/>
      <c r="T432" s="96"/>
      <c r="U432" s="96"/>
    </row>
    <row r="433" ht="15.75" customHeight="1">
      <c r="A433" s="96"/>
      <c r="B433" s="96"/>
      <c r="C433" s="96"/>
      <c r="D433" s="97"/>
      <c r="E433" s="96"/>
      <c r="F433" s="96"/>
      <c r="G433" s="96"/>
      <c r="H433" s="96"/>
      <c r="I433" s="96"/>
      <c r="J433" s="98"/>
      <c r="K433" s="98"/>
      <c r="L433" s="98"/>
      <c r="M433" s="96"/>
      <c r="N433" s="96"/>
      <c r="O433" s="99"/>
      <c r="P433" s="96"/>
      <c r="Q433" s="96"/>
      <c r="R433" s="96"/>
      <c r="S433" s="96"/>
      <c r="T433" s="96"/>
      <c r="U433" s="96"/>
    </row>
    <row r="434" ht="15.75" customHeight="1">
      <c r="A434" s="96"/>
      <c r="B434" s="96"/>
      <c r="C434" s="96"/>
      <c r="D434" s="97"/>
      <c r="E434" s="96"/>
      <c r="F434" s="96"/>
      <c r="G434" s="96"/>
      <c r="H434" s="96"/>
      <c r="I434" s="96"/>
      <c r="J434" s="98"/>
      <c r="K434" s="98"/>
      <c r="L434" s="98"/>
      <c r="M434" s="96"/>
      <c r="N434" s="96"/>
      <c r="O434" s="99"/>
      <c r="P434" s="96"/>
      <c r="Q434" s="96"/>
      <c r="R434" s="96"/>
      <c r="S434" s="96"/>
      <c r="T434" s="96"/>
      <c r="U434" s="96"/>
    </row>
    <row r="435" ht="15.75" customHeight="1">
      <c r="A435" s="96"/>
      <c r="B435" s="96"/>
      <c r="C435" s="96"/>
      <c r="D435" s="97"/>
      <c r="E435" s="96"/>
      <c r="F435" s="96"/>
      <c r="G435" s="96"/>
      <c r="H435" s="96"/>
      <c r="I435" s="96"/>
      <c r="J435" s="98"/>
      <c r="K435" s="98"/>
      <c r="L435" s="98"/>
      <c r="M435" s="96"/>
      <c r="N435" s="96"/>
      <c r="O435" s="99"/>
      <c r="P435" s="96"/>
      <c r="Q435" s="96"/>
      <c r="R435" s="96"/>
      <c r="S435" s="96"/>
      <c r="T435" s="96"/>
      <c r="U435" s="96"/>
    </row>
    <row r="436" ht="15.75" customHeight="1">
      <c r="A436" s="96"/>
      <c r="B436" s="96"/>
      <c r="C436" s="96"/>
      <c r="D436" s="97"/>
      <c r="E436" s="96"/>
      <c r="F436" s="96"/>
      <c r="G436" s="96"/>
      <c r="H436" s="96"/>
      <c r="I436" s="96"/>
      <c r="J436" s="98"/>
      <c r="K436" s="98"/>
      <c r="L436" s="98"/>
      <c r="M436" s="96"/>
      <c r="N436" s="96"/>
      <c r="O436" s="99"/>
      <c r="P436" s="96"/>
      <c r="Q436" s="96"/>
      <c r="R436" s="96"/>
      <c r="S436" s="96"/>
      <c r="T436" s="96"/>
      <c r="U436" s="96"/>
    </row>
    <row r="437" ht="15.75" customHeight="1">
      <c r="A437" s="96"/>
      <c r="B437" s="96"/>
      <c r="C437" s="96"/>
      <c r="D437" s="97"/>
      <c r="E437" s="96"/>
      <c r="F437" s="96"/>
      <c r="G437" s="96"/>
      <c r="H437" s="96"/>
      <c r="I437" s="96"/>
      <c r="J437" s="98"/>
      <c r="K437" s="98"/>
      <c r="L437" s="98"/>
      <c r="M437" s="96"/>
      <c r="N437" s="96"/>
      <c r="O437" s="99"/>
      <c r="P437" s="96"/>
      <c r="Q437" s="96"/>
      <c r="R437" s="96"/>
      <c r="S437" s="96"/>
      <c r="T437" s="96"/>
      <c r="U437" s="96"/>
    </row>
    <row r="438" ht="15.75" customHeight="1">
      <c r="A438" s="96"/>
      <c r="B438" s="96"/>
      <c r="C438" s="96"/>
      <c r="D438" s="97"/>
      <c r="E438" s="96"/>
      <c r="F438" s="96"/>
      <c r="G438" s="96"/>
      <c r="H438" s="96"/>
      <c r="I438" s="96"/>
      <c r="J438" s="98"/>
      <c r="K438" s="98"/>
      <c r="L438" s="98"/>
      <c r="M438" s="96"/>
      <c r="N438" s="96"/>
      <c r="O438" s="99"/>
      <c r="P438" s="96"/>
      <c r="Q438" s="96"/>
      <c r="R438" s="96"/>
      <c r="S438" s="96"/>
      <c r="T438" s="96"/>
      <c r="U438" s="96"/>
    </row>
    <row r="439" ht="15.75" customHeight="1">
      <c r="A439" s="96"/>
      <c r="B439" s="96"/>
      <c r="C439" s="96"/>
      <c r="D439" s="97"/>
      <c r="E439" s="96"/>
      <c r="F439" s="96"/>
      <c r="G439" s="96"/>
      <c r="H439" s="96"/>
      <c r="I439" s="96"/>
      <c r="J439" s="98"/>
      <c r="K439" s="98"/>
      <c r="L439" s="98"/>
      <c r="M439" s="96"/>
      <c r="N439" s="96"/>
      <c r="O439" s="99"/>
      <c r="P439" s="96"/>
      <c r="Q439" s="96"/>
      <c r="R439" s="96"/>
      <c r="S439" s="96"/>
      <c r="T439" s="96"/>
      <c r="U439" s="96"/>
    </row>
    <row r="440" ht="15.75" customHeight="1">
      <c r="A440" s="96"/>
      <c r="B440" s="96"/>
      <c r="C440" s="96"/>
      <c r="D440" s="97"/>
      <c r="E440" s="96"/>
      <c r="F440" s="96"/>
      <c r="G440" s="96"/>
      <c r="H440" s="96"/>
      <c r="I440" s="96"/>
      <c r="J440" s="98"/>
      <c r="K440" s="98"/>
      <c r="L440" s="98"/>
      <c r="M440" s="96"/>
      <c r="N440" s="96"/>
      <c r="O440" s="99"/>
      <c r="P440" s="96"/>
      <c r="Q440" s="96"/>
      <c r="R440" s="96"/>
      <c r="S440" s="96"/>
      <c r="T440" s="96"/>
      <c r="U440" s="96"/>
    </row>
    <row r="441" ht="15.75" customHeight="1">
      <c r="A441" s="96"/>
      <c r="B441" s="96"/>
      <c r="C441" s="96"/>
      <c r="D441" s="97"/>
      <c r="E441" s="96"/>
      <c r="F441" s="96"/>
      <c r="G441" s="96"/>
      <c r="H441" s="96"/>
      <c r="I441" s="96"/>
      <c r="J441" s="98"/>
      <c r="K441" s="98"/>
      <c r="L441" s="98"/>
      <c r="M441" s="96"/>
      <c r="N441" s="96"/>
      <c r="O441" s="99"/>
      <c r="P441" s="96"/>
      <c r="Q441" s="96"/>
      <c r="R441" s="96"/>
      <c r="S441" s="96"/>
      <c r="T441" s="96"/>
      <c r="U441" s="96"/>
    </row>
    <row r="442" ht="15.75" customHeight="1">
      <c r="A442" s="96"/>
      <c r="B442" s="96"/>
      <c r="C442" s="96"/>
      <c r="D442" s="97"/>
      <c r="E442" s="96"/>
      <c r="F442" s="96"/>
      <c r="G442" s="96"/>
      <c r="H442" s="96"/>
      <c r="I442" s="96"/>
      <c r="J442" s="98"/>
      <c r="K442" s="98"/>
      <c r="L442" s="98"/>
      <c r="M442" s="96"/>
      <c r="N442" s="96"/>
      <c r="O442" s="99"/>
      <c r="P442" s="96"/>
      <c r="Q442" s="96"/>
      <c r="R442" s="96"/>
      <c r="S442" s="96"/>
      <c r="T442" s="96"/>
      <c r="U442" s="96"/>
    </row>
    <row r="443" ht="15.75" customHeight="1">
      <c r="A443" s="96"/>
      <c r="B443" s="96"/>
      <c r="C443" s="96"/>
      <c r="D443" s="97"/>
      <c r="E443" s="96"/>
      <c r="F443" s="96"/>
      <c r="G443" s="96"/>
      <c r="H443" s="96"/>
      <c r="I443" s="96"/>
      <c r="J443" s="98"/>
      <c r="K443" s="98"/>
      <c r="L443" s="98"/>
      <c r="M443" s="96"/>
      <c r="N443" s="96"/>
      <c r="O443" s="99"/>
      <c r="P443" s="96"/>
      <c r="Q443" s="96"/>
      <c r="R443" s="96"/>
      <c r="S443" s="96"/>
      <c r="T443" s="96"/>
      <c r="U443" s="96"/>
    </row>
    <row r="444" ht="15.75" customHeight="1">
      <c r="A444" s="96"/>
      <c r="B444" s="96"/>
      <c r="C444" s="96"/>
      <c r="D444" s="97"/>
      <c r="E444" s="96"/>
      <c r="F444" s="96"/>
      <c r="G444" s="96"/>
      <c r="H444" s="96"/>
      <c r="I444" s="96"/>
      <c r="J444" s="98"/>
      <c r="K444" s="98"/>
      <c r="L444" s="98"/>
      <c r="M444" s="96"/>
      <c r="N444" s="96"/>
      <c r="O444" s="99"/>
      <c r="P444" s="96"/>
      <c r="Q444" s="96"/>
      <c r="R444" s="96"/>
      <c r="S444" s="96"/>
      <c r="T444" s="96"/>
      <c r="U444" s="96"/>
    </row>
    <row r="445" ht="15.75" customHeight="1">
      <c r="A445" s="96"/>
      <c r="B445" s="96"/>
      <c r="C445" s="96"/>
      <c r="D445" s="97"/>
      <c r="E445" s="96"/>
      <c r="F445" s="96"/>
      <c r="G445" s="96"/>
      <c r="H445" s="96"/>
      <c r="I445" s="96"/>
      <c r="J445" s="98"/>
      <c r="K445" s="98"/>
      <c r="L445" s="98"/>
      <c r="M445" s="96"/>
      <c r="N445" s="96"/>
      <c r="O445" s="99"/>
      <c r="P445" s="96"/>
      <c r="Q445" s="96"/>
      <c r="R445" s="96"/>
      <c r="S445" s="96"/>
      <c r="T445" s="96"/>
      <c r="U445" s="96"/>
    </row>
    <row r="446" ht="15.75" customHeight="1">
      <c r="A446" s="96"/>
      <c r="B446" s="96"/>
      <c r="C446" s="96"/>
      <c r="D446" s="97"/>
      <c r="E446" s="96"/>
      <c r="F446" s="96"/>
      <c r="G446" s="96"/>
      <c r="H446" s="96"/>
      <c r="I446" s="96"/>
      <c r="J446" s="98"/>
      <c r="K446" s="98"/>
      <c r="L446" s="98"/>
      <c r="M446" s="96"/>
      <c r="N446" s="96"/>
      <c r="O446" s="99"/>
      <c r="P446" s="96"/>
      <c r="Q446" s="96"/>
      <c r="R446" s="96"/>
      <c r="S446" s="96"/>
      <c r="T446" s="96"/>
      <c r="U446" s="96"/>
    </row>
    <row r="447" ht="15.75" customHeight="1">
      <c r="A447" s="96"/>
      <c r="B447" s="96"/>
      <c r="C447" s="96"/>
      <c r="D447" s="97"/>
      <c r="E447" s="96"/>
      <c r="F447" s="96"/>
      <c r="G447" s="96"/>
      <c r="H447" s="96"/>
      <c r="I447" s="96"/>
      <c r="J447" s="98"/>
      <c r="K447" s="98"/>
      <c r="L447" s="98"/>
      <c r="M447" s="96"/>
      <c r="N447" s="96"/>
      <c r="O447" s="99"/>
      <c r="P447" s="96"/>
      <c r="Q447" s="96"/>
      <c r="R447" s="96"/>
      <c r="S447" s="96"/>
      <c r="T447" s="96"/>
      <c r="U447" s="96"/>
    </row>
    <row r="448" ht="15.75" customHeight="1">
      <c r="A448" s="96"/>
      <c r="B448" s="96"/>
      <c r="C448" s="96"/>
      <c r="D448" s="97"/>
      <c r="E448" s="96"/>
      <c r="F448" s="96"/>
      <c r="G448" s="96"/>
      <c r="H448" s="96"/>
      <c r="I448" s="96"/>
      <c r="J448" s="98"/>
      <c r="K448" s="98"/>
      <c r="L448" s="98"/>
      <c r="M448" s="96"/>
      <c r="N448" s="96"/>
      <c r="O448" s="99"/>
      <c r="P448" s="96"/>
      <c r="Q448" s="96"/>
      <c r="R448" s="96"/>
      <c r="S448" s="96"/>
      <c r="T448" s="96"/>
      <c r="U448" s="96"/>
    </row>
    <row r="449" ht="15.75" customHeight="1">
      <c r="A449" s="96"/>
      <c r="B449" s="96"/>
      <c r="C449" s="96"/>
      <c r="D449" s="97"/>
      <c r="E449" s="96"/>
      <c r="F449" s="96"/>
      <c r="G449" s="96"/>
      <c r="H449" s="96"/>
      <c r="I449" s="96"/>
      <c r="J449" s="98"/>
      <c r="K449" s="98"/>
      <c r="L449" s="98"/>
      <c r="M449" s="96"/>
      <c r="N449" s="96"/>
      <c r="O449" s="99"/>
      <c r="P449" s="96"/>
      <c r="Q449" s="96"/>
      <c r="R449" s="96"/>
      <c r="S449" s="96"/>
      <c r="T449" s="96"/>
      <c r="U449" s="96"/>
    </row>
    <row r="450" ht="15.75" customHeight="1">
      <c r="A450" s="96"/>
      <c r="B450" s="96"/>
      <c r="C450" s="96"/>
      <c r="D450" s="97"/>
      <c r="E450" s="96"/>
      <c r="F450" s="96"/>
      <c r="G450" s="96"/>
      <c r="H450" s="96"/>
      <c r="I450" s="96"/>
      <c r="J450" s="98"/>
      <c r="K450" s="98"/>
      <c r="L450" s="98"/>
      <c r="M450" s="96"/>
      <c r="N450" s="96"/>
      <c r="O450" s="99"/>
      <c r="P450" s="96"/>
      <c r="Q450" s="96"/>
      <c r="R450" s="96"/>
      <c r="S450" s="96"/>
      <c r="T450" s="96"/>
      <c r="U450" s="96"/>
    </row>
    <row r="451" ht="15.75" customHeight="1">
      <c r="A451" s="96"/>
      <c r="B451" s="96"/>
      <c r="C451" s="96"/>
      <c r="D451" s="97"/>
      <c r="E451" s="96"/>
      <c r="F451" s="96"/>
      <c r="G451" s="96"/>
      <c r="H451" s="96"/>
      <c r="I451" s="96"/>
      <c r="J451" s="98"/>
      <c r="K451" s="98"/>
      <c r="L451" s="98"/>
      <c r="M451" s="96"/>
      <c r="N451" s="96"/>
      <c r="O451" s="99"/>
      <c r="P451" s="96"/>
      <c r="Q451" s="96"/>
      <c r="R451" s="96"/>
      <c r="S451" s="96"/>
      <c r="T451" s="96"/>
      <c r="U451" s="96"/>
    </row>
    <row r="452" ht="15.75" customHeight="1">
      <c r="A452" s="96"/>
      <c r="B452" s="96"/>
      <c r="C452" s="96"/>
      <c r="D452" s="97"/>
      <c r="E452" s="96"/>
      <c r="F452" s="96"/>
      <c r="G452" s="96"/>
      <c r="H452" s="96"/>
      <c r="I452" s="96"/>
      <c r="J452" s="98"/>
      <c r="K452" s="98"/>
      <c r="L452" s="98"/>
      <c r="M452" s="96"/>
      <c r="N452" s="96"/>
      <c r="O452" s="99"/>
      <c r="P452" s="96"/>
      <c r="Q452" s="96"/>
      <c r="R452" s="96"/>
      <c r="S452" s="96"/>
      <c r="T452" s="96"/>
      <c r="U452" s="96"/>
    </row>
    <row r="453" ht="15.75" customHeight="1">
      <c r="A453" s="96"/>
      <c r="B453" s="96"/>
      <c r="C453" s="96"/>
      <c r="D453" s="97"/>
      <c r="E453" s="96"/>
      <c r="F453" s="96"/>
      <c r="G453" s="96"/>
      <c r="H453" s="96"/>
      <c r="I453" s="96"/>
      <c r="J453" s="98"/>
      <c r="K453" s="98"/>
      <c r="L453" s="98"/>
      <c r="M453" s="96"/>
      <c r="N453" s="96"/>
      <c r="O453" s="99"/>
      <c r="P453" s="96"/>
      <c r="Q453" s="96"/>
      <c r="R453" s="96"/>
      <c r="S453" s="96"/>
      <c r="T453" s="96"/>
      <c r="U453" s="96"/>
    </row>
    <row r="454" ht="15.75" customHeight="1">
      <c r="A454" s="96"/>
      <c r="B454" s="96"/>
      <c r="C454" s="96"/>
      <c r="D454" s="97"/>
      <c r="E454" s="96"/>
      <c r="F454" s="96"/>
      <c r="G454" s="96"/>
      <c r="H454" s="96"/>
      <c r="I454" s="96"/>
      <c r="J454" s="98"/>
      <c r="K454" s="98"/>
      <c r="L454" s="98"/>
      <c r="M454" s="96"/>
      <c r="N454" s="96"/>
      <c r="O454" s="99"/>
      <c r="P454" s="96"/>
      <c r="Q454" s="96"/>
      <c r="R454" s="96"/>
      <c r="S454" s="96"/>
      <c r="T454" s="96"/>
      <c r="U454" s="96"/>
    </row>
    <row r="455" ht="15.75" customHeight="1">
      <c r="A455" s="96"/>
      <c r="B455" s="96"/>
      <c r="C455" s="96"/>
      <c r="D455" s="97"/>
      <c r="E455" s="96"/>
      <c r="F455" s="96"/>
      <c r="G455" s="96"/>
      <c r="H455" s="96"/>
      <c r="I455" s="96"/>
      <c r="J455" s="98"/>
      <c r="K455" s="98"/>
      <c r="L455" s="98"/>
      <c r="M455" s="96"/>
      <c r="N455" s="96"/>
      <c r="O455" s="99"/>
      <c r="P455" s="96"/>
      <c r="Q455" s="96"/>
      <c r="R455" s="96"/>
      <c r="S455" s="96"/>
      <c r="T455" s="96"/>
      <c r="U455" s="96"/>
    </row>
    <row r="456" ht="15.75" customHeight="1">
      <c r="A456" s="96"/>
      <c r="B456" s="96"/>
      <c r="C456" s="96"/>
      <c r="D456" s="97"/>
      <c r="E456" s="96"/>
      <c r="F456" s="96"/>
      <c r="G456" s="96"/>
      <c r="H456" s="96"/>
      <c r="I456" s="96"/>
      <c r="J456" s="98"/>
      <c r="K456" s="98"/>
      <c r="L456" s="98"/>
      <c r="M456" s="96"/>
      <c r="N456" s="96"/>
      <c r="O456" s="99"/>
      <c r="P456" s="96"/>
      <c r="Q456" s="96"/>
      <c r="R456" s="96"/>
      <c r="S456" s="96"/>
      <c r="T456" s="96"/>
      <c r="U456" s="96"/>
    </row>
    <row r="457" ht="15.75" customHeight="1">
      <c r="A457" s="96"/>
      <c r="B457" s="96"/>
      <c r="C457" s="96"/>
      <c r="D457" s="97"/>
      <c r="E457" s="96"/>
      <c r="F457" s="96"/>
      <c r="G457" s="96"/>
      <c r="H457" s="96"/>
      <c r="I457" s="96"/>
      <c r="J457" s="98"/>
      <c r="K457" s="98"/>
      <c r="L457" s="98"/>
      <c r="M457" s="96"/>
      <c r="N457" s="96"/>
      <c r="O457" s="99"/>
      <c r="P457" s="96"/>
      <c r="Q457" s="96"/>
      <c r="R457" s="96"/>
      <c r="S457" s="96"/>
      <c r="T457" s="96"/>
      <c r="U457" s="96"/>
    </row>
    <row r="458" ht="15.75" customHeight="1">
      <c r="A458" s="96"/>
      <c r="B458" s="96"/>
      <c r="C458" s="96"/>
      <c r="D458" s="97"/>
      <c r="E458" s="96"/>
      <c r="F458" s="96"/>
      <c r="G458" s="96"/>
      <c r="H458" s="96"/>
      <c r="I458" s="96"/>
      <c r="J458" s="98"/>
      <c r="K458" s="98"/>
      <c r="L458" s="98"/>
      <c r="M458" s="96"/>
      <c r="N458" s="96"/>
      <c r="O458" s="99"/>
      <c r="P458" s="96"/>
      <c r="Q458" s="96"/>
      <c r="R458" s="96"/>
      <c r="S458" s="96"/>
      <c r="T458" s="96"/>
      <c r="U458" s="96"/>
    </row>
    <row r="459" ht="15.75" customHeight="1">
      <c r="A459" s="96"/>
      <c r="B459" s="96"/>
      <c r="C459" s="96"/>
      <c r="D459" s="97"/>
      <c r="E459" s="96"/>
      <c r="F459" s="96"/>
      <c r="G459" s="96"/>
      <c r="H459" s="96"/>
      <c r="I459" s="96"/>
      <c r="J459" s="98"/>
      <c r="K459" s="98"/>
      <c r="L459" s="98"/>
      <c r="M459" s="96"/>
      <c r="N459" s="96"/>
      <c r="O459" s="99"/>
      <c r="P459" s="96"/>
      <c r="Q459" s="96"/>
      <c r="R459" s="96"/>
      <c r="S459" s="96"/>
      <c r="T459" s="96"/>
      <c r="U459" s="96"/>
    </row>
    <row r="460" ht="15.75" customHeight="1">
      <c r="A460" s="96"/>
      <c r="B460" s="96"/>
      <c r="C460" s="96"/>
      <c r="D460" s="97"/>
      <c r="E460" s="96"/>
      <c r="F460" s="96"/>
      <c r="G460" s="96"/>
      <c r="H460" s="96"/>
      <c r="I460" s="96"/>
      <c r="J460" s="98"/>
      <c r="K460" s="98"/>
      <c r="L460" s="98"/>
      <c r="M460" s="96"/>
      <c r="N460" s="96"/>
      <c r="O460" s="99"/>
      <c r="P460" s="96"/>
      <c r="Q460" s="96"/>
      <c r="R460" s="96"/>
      <c r="S460" s="96"/>
      <c r="T460" s="96"/>
      <c r="U460" s="96"/>
    </row>
    <row r="461" ht="15.75" customHeight="1">
      <c r="A461" s="96"/>
      <c r="B461" s="96"/>
      <c r="C461" s="96"/>
      <c r="D461" s="97"/>
      <c r="E461" s="96"/>
      <c r="F461" s="96"/>
      <c r="G461" s="96"/>
      <c r="H461" s="96"/>
      <c r="I461" s="96"/>
      <c r="J461" s="98"/>
      <c r="K461" s="98"/>
      <c r="L461" s="98"/>
      <c r="M461" s="96"/>
      <c r="N461" s="96"/>
      <c r="O461" s="99"/>
      <c r="P461" s="96"/>
      <c r="Q461" s="96"/>
      <c r="R461" s="96"/>
      <c r="S461" s="96"/>
      <c r="T461" s="96"/>
      <c r="U461" s="96"/>
    </row>
    <row r="462" ht="15.75" customHeight="1">
      <c r="A462" s="96"/>
      <c r="B462" s="96"/>
      <c r="C462" s="96"/>
      <c r="D462" s="97"/>
      <c r="E462" s="96"/>
      <c r="F462" s="96"/>
      <c r="G462" s="96"/>
      <c r="H462" s="96"/>
      <c r="I462" s="96"/>
      <c r="J462" s="98"/>
      <c r="K462" s="98"/>
      <c r="L462" s="98"/>
      <c r="M462" s="96"/>
      <c r="N462" s="96"/>
      <c r="O462" s="99"/>
      <c r="P462" s="96"/>
      <c r="Q462" s="96"/>
      <c r="R462" s="96"/>
      <c r="S462" s="96"/>
      <c r="T462" s="96"/>
      <c r="U462" s="96"/>
    </row>
    <row r="463" ht="15.75" customHeight="1">
      <c r="A463" s="96"/>
      <c r="B463" s="96"/>
      <c r="C463" s="96"/>
      <c r="D463" s="97"/>
      <c r="E463" s="96"/>
      <c r="F463" s="96"/>
      <c r="G463" s="96"/>
      <c r="H463" s="96"/>
      <c r="I463" s="96"/>
      <c r="J463" s="98"/>
      <c r="K463" s="98"/>
      <c r="L463" s="98"/>
      <c r="M463" s="96"/>
      <c r="N463" s="96"/>
      <c r="O463" s="99"/>
      <c r="P463" s="96"/>
      <c r="Q463" s="96"/>
      <c r="R463" s="96"/>
      <c r="S463" s="96"/>
      <c r="T463" s="96"/>
      <c r="U463" s="96"/>
    </row>
    <row r="464" ht="15.75" customHeight="1">
      <c r="A464" s="96"/>
      <c r="B464" s="96"/>
      <c r="C464" s="96"/>
      <c r="D464" s="97"/>
      <c r="E464" s="96"/>
      <c r="F464" s="96"/>
      <c r="G464" s="96"/>
      <c r="H464" s="96"/>
      <c r="I464" s="96"/>
      <c r="J464" s="98"/>
      <c r="K464" s="98"/>
      <c r="L464" s="98"/>
      <c r="M464" s="96"/>
      <c r="N464" s="96"/>
      <c r="O464" s="99"/>
      <c r="P464" s="96"/>
      <c r="Q464" s="96"/>
      <c r="R464" s="96"/>
      <c r="S464" s="96"/>
      <c r="T464" s="96"/>
      <c r="U464" s="96"/>
    </row>
    <row r="465" ht="15.75" customHeight="1">
      <c r="A465" s="96"/>
      <c r="B465" s="96"/>
      <c r="C465" s="96"/>
      <c r="D465" s="97"/>
      <c r="E465" s="96"/>
      <c r="F465" s="96"/>
      <c r="G465" s="96"/>
      <c r="H465" s="96"/>
      <c r="I465" s="96"/>
      <c r="J465" s="98"/>
      <c r="K465" s="98"/>
      <c r="L465" s="98"/>
      <c r="M465" s="96"/>
      <c r="N465" s="96"/>
      <c r="O465" s="99"/>
      <c r="P465" s="96"/>
      <c r="Q465" s="96"/>
      <c r="R465" s="96"/>
      <c r="S465" s="96"/>
      <c r="T465" s="96"/>
      <c r="U465" s="96"/>
    </row>
    <row r="466" ht="15.75" customHeight="1">
      <c r="A466" s="96"/>
      <c r="B466" s="96"/>
      <c r="C466" s="96"/>
      <c r="D466" s="97"/>
      <c r="E466" s="96"/>
      <c r="F466" s="96"/>
      <c r="G466" s="96"/>
      <c r="H466" s="96"/>
      <c r="I466" s="96"/>
      <c r="J466" s="98"/>
      <c r="K466" s="98"/>
      <c r="L466" s="98"/>
      <c r="M466" s="96"/>
      <c r="N466" s="96"/>
      <c r="O466" s="99"/>
      <c r="P466" s="96"/>
      <c r="Q466" s="96"/>
      <c r="R466" s="96"/>
      <c r="S466" s="96"/>
      <c r="T466" s="96"/>
      <c r="U466" s="96"/>
    </row>
    <row r="467" ht="15.75" customHeight="1">
      <c r="A467" s="96"/>
      <c r="B467" s="96"/>
      <c r="C467" s="96"/>
      <c r="D467" s="97"/>
      <c r="E467" s="96"/>
      <c r="F467" s="96"/>
      <c r="G467" s="96"/>
      <c r="H467" s="96"/>
      <c r="I467" s="96"/>
      <c r="J467" s="98"/>
      <c r="K467" s="98"/>
      <c r="L467" s="98"/>
      <c r="M467" s="96"/>
      <c r="N467" s="96"/>
      <c r="O467" s="99"/>
      <c r="P467" s="96"/>
      <c r="Q467" s="96"/>
      <c r="R467" s="96"/>
      <c r="S467" s="96"/>
      <c r="T467" s="96"/>
      <c r="U467" s="96"/>
    </row>
    <row r="468" ht="15.75" customHeight="1">
      <c r="A468" s="96"/>
      <c r="B468" s="96"/>
      <c r="C468" s="96"/>
      <c r="D468" s="97"/>
      <c r="E468" s="96"/>
      <c r="F468" s="96"/>
      <c r="G468" s="96"/>
      <c r="H468" s="96"/>
      <c r="I468" s="96"/>
      <c r="J468" s="98"/>
      <c r="K468" s="98"/>
      <c r="L468" s="98"/>
      <c r="M468" s="96"/>
      <c r="N468" s="96"/>
      <c r="O468" s="99"/>
      <c r="P468" s="96"/>
      <c r="Q468" s="96"/>
      <c r="R468" s="96"/>
      <c r="S468" s="96"/>
      <c r="T468" s="96"/>
      <c r="U468" s="96"/>
    </row>
    <row r="469" ht="15.75" customHeight="1">
      <c r="A469" s="96"/>
      <c r="B469" s="96"/>
      <c r="C469" s="96"/>
      <c r="D469" s="97"/>
      <c r="E469" s="96"/>
      <c r="F469" s="96"/>
      <c r="G469" s="96"/>
      <c r="H469" s="96"/>
      <c r="I469" s="96"/>
      <c r="J469" s="98"/>
      <c r="K469" s="98"/>
      <c r="L469" s="98"/>
      <c r="M469" s="96"/>
      <c r="N469" s="96"/>
      <c r="O469" s="99"/>
      <c r="P469" s="96"/>
      <c r="Q469" s="96"/>
      <c r="R469" s="96"/>
      <c r="S469" s="96"/>
      <c r="T469" s="96"/>
      <c r="U469" s="96"/>
    </row>
    <row r="470" ht="15.75" customHeight="1">
      <c r="A470" s="96"/>
      <c r="B470" s="96"/>
      <c r="C470" s="96"/>
      <c r="D470" s="97"/>
      <c r="E470" s="96"/>
      <c r="F470" s="96"/>
      <c r="G470" s="96"/>
      <c r="H470" s="96"/>
      <c r="I470" s="96"/>
      <c r="J470" s="98"/>
      <c r="K470" s="98"/>
      <c r="L470" s="98"/>
      <c r="M470" s="96"/>
      <c r="N470" s="96"/>
      <c r="O470" s="99"/>
      <c r="P470" s="96"/>
      <c r="Q470" s="96"/>
      <c r="R470" s="96"/>
      <c r="S470" s="96"/>
      <c r="T470" s="96"/>
      <c r="U470" s="96"/>
    </row>
    <row r="471" ht="15.75" customHeight="1">
      <c r="A471" s="96"/>
      <c r="B471" s="96"/>
      <c r="C471" s="96"/>
      <c r="D471" s="97"/>
      <c r="E471" s="96"/>
      <c r="F471" s="96"/>
      <c r="G471" s="96"/>
      <c r="H471" s="96"/>
      <c r="I471" s="96"/>
      <c r="J471" s="98"/>
      <c r="K471" s="98"/>
      <c r="L471" s="98"/>
      <c r="M471" s="96"/>
      <c r="N471" s="96"/>
      <c r="O471" s="99"/>
      <c r="P471" s="96"/>
      <c r="Q471" s="96"/>
      <c r="R471" s="96"/>
      <c r="S471" s="96"/>
      <c r="T471" s="96"/>
      <c r="U471" s="96"/>
    </row>
    <row r="472" ht="15.75" customHeight="1">
      <c r="A472" s="96"/>
      <c r="B472" s="96"/>
      <c r="C472" s="96"/>
      <c r="D472" s="97"/>
      <c r="E472" s="96"/>
      <c r="F472" s="96"/>
      <c r="G472" s="96"/>
      <c r="H472" s="96"/>
      <c r="I472" s="96"/>
      <c r="J472" s="98"/>
      <c r="K472" s="98"/>
      <c r="L472" s="98"/>
      <c r="M472" s="96"/>
      <c r="N472" s="96"/>
      <c r="O472" s="99"/>
      <c r="P472" s="96"/>
      <c r="Q472" s="96"/>
      <c r="R472" s="96"/>
      <c r="S472" s="96"/>
      <c r="T472" s="96"/>
      <c r="U472" s="96"/>
    </row>
    <row r="473" ht="15.75" customHeight="1">
      <c r="A473" s="96"/>
      <c r="B473" s="96"/>
      <c r="C473" s="96"/>
      <c r="D473" s="97"/>
      <c r="E473" s="96"/>
      <c r="F473" s="96"/>
      <c r="G473" s="96"/>
      <c r="H473" s="96"/>
      <c r="I473" s="96"/>
      <c r="J473" s="98"/>
      <c r="K473" s="98"/>
      <c r="L473" s="98"/>
      <c r="M473" s="96"/>
      <c r="N473" s="96"/>
      <c r="O473" s="99"/>
      <c r="P473" s="96"/>
      <c r="Q473" s="96"/>
      <c r="R473" s="96"/>
      <c r="S473" s="96"/>
      <c r="T473" s="96"/>
      <c r="U473" s="96"/>
    </row>
    <row r="474" ht="15.75" customHeight="1">
      <c r="A474" s="96"/>
      <c r="B474" s="96"/>
      <c r="C474" s="96"/>
      <c r="D474" s="97"/>
      <c r="E474" s="96"/>
      <c r="F474" s="96"/>
      <c r="G474" s="96"/>
      <c r="H474" s="96"/>
      <c r="I474" s="96"/>
      <c r="J474" s="98"/>
      <c r="K474" s="98"/>
      <c r="L474" s="98"/>
      <c r="M474" s="96"/>
      <c r="N474" s="96"/>
      <c r="O474" s="99"/>
      <c r="P474" s="96"/>
      <c r="Q474" s="96"/>
      <c r="R474" s="96"/>
      <c r="S474" s="96"/>
      <c r="T474" s="96"/>
      <c r="U474" s="96"/>
    </row>
    <row r="475" ht="15.75" customHeight="1">
      <c r="A475" s="96"/>
      <c r="B475" s="96"/>
      <c r="C475" s="96"/>
      <c r="D475" s="97"/>
      <c r="E475" s="96"/>
      <c r="F475" s="96"/>
      <c r="G475" s="96"/>
      <c r="H475" s="96"/>
      <c r="I475" s="96"/>
      <c r="J475" s="98"/>
      <c r="K475" s="98"/>
      <c r="L475" s="98"/>
      <c r="M475" s="96"/>
      <c r="N475" s="96"/>
      <c r="O475" s="99"/>
      <c r="P475" s="96"/>
      <c r="Q475" s="96"/>
      <c r="R475" s="96"/>
      <c r="S475" s="96"/>
      <c r="T475" s="96"/>
      <c r="U475" s="96"/>
    </row>
    <row r="476" ht="15.75" customHeight="1">
      <c r="A476" s="96"/>
      <c r="B476" s="96"/>
      <c r="C476" s="96"/>
      <c r="D476" s="97"/>
      <c r="E476" s="96"/>
      <c r="F476" s="96"/>
      <c r="G476" s="96"/>
      <c r="H476" s="96"/>
      <c r="I476" s="96"/>
      <c r="J476" s="98"/>
      <c r="K476" s="98"/>
      <c r="L476" s="98"/>
      <c r="M476" s="96"/>
      <c r="N476" s="96"/>
      <c r="O476" s="99"/>
      <c r="P476" s="96"/>
      <c r="Q476" s="96"/>
      <c r="R476" s="96"/>
      <c r="S476" s="96"/>
      <c r="T476" s="96"/>
      <c r="U476" s="96"/>
    </row>
    <row r="477" ht="15.75" customHeight="1">
      <c r="A477" s="96"/>
      <c r="B477" s="96"/>
      <c r="C477" s="96"/>
      <c r="D477" s="97"/>
      <c r="E477" s="96"/>
      <c r="F477" s="96"/>
      <c r="G477" s="96"/>
      <c r="H477" s="96"/>
      <c r="I477" s="96"/>
      <c r="J477" s="98"/>
      <c r="K477" s="98"/>
      <c r="L477" s="98"/>
      <c r="M477" s="96"/>
      <c r="N477" s="96"/>
      <c r="O477" s="99"/>
      <c r="P477" s="96"/>
      <c r="Q477" s="96"/>
      <c r="R477" s="96"/>
      <c r="S477" s="96"/>
      <c r="T477" s="96"/>
      <c r="U477" s="96"/>
    </row>
    <row r="478" ht="15.75" customHeight="1">
      <c r="A478" s="96"/>
      <c r="B478" s="96"/>
      <c r="C478" s="96"/>
      <c r="D478" s="97"/>
      <c r="E478" s="96"/>
      <c r="F478" s="96"/>
      <c r="G478" s="96"/>
      <c r="H478" s="96"/>
      <c r="I478" s="96"/>
      <c r="J478" s="98"/>
      <c r="K478" s="98"/>
      <c r="L478" s="98"/>
      <c r="M478" s="96"/>
      <c r="N478" s="96"/>
      <c r="O478" s="99"/>
      <c r="P478" s="96"/>
      <c r="Q478" s="96"/>
      <c r="R478" s="96"/>
      <c r="S478" s="96"/>
      <c r="T478" s="96"/>
      <c r="U478" s="96"/>
    </row>
    <row r="479" ht="15.75" customHeight="1">
      <c r="A479" s="96"/>
      <c r="B479" s="96"/>
      <c r="C479" s="96"/>
      <c r="D479" s="97"/>
      <c r="E479" s="96"/>
      <c r="F479" s="96"/>
      <c r="G479" s="96"/>
      <c r="H479" s="96"/>
      <c r="I479" s="96"/>
      <c r="J479" s="98"/>
      <c r="K479" s="98"/>
      <c r="L479" s="98"/>
      <c r="M479" s="96"/>
      <c r="N479" s="96"/>
      <c r="O479" s="99"/>
      <c r="P479" s="96"/>
      <c r="Q479" s="96"/>
      <c r="R479" s="96"/>
      <c r="S479" s="96"/>
      <c r="T479" s="96"/>
      <c r="U479" s="96"/>
    </row>
    <row r="480" ht="15.75" customHeight="1">
      <c r="A480" s="96"/>
      <c r="B480" s="96"/>
      <c r="C480" s="96"/>
      <c r="D480" s="97"/>
      <c r="E480" s="96"/>
      <c r="F480" s="96"/>
      <c r="G480" s="96"/>
      <c r="H480" s="96"/>
      <c r="I480" s="96"/>
      <c r="J480" s="98"/>
      <c r="K480" s="98"/>
      <c r="L480" s="98"/>
      <c r="M480" s="96"/>
      <c r="N480" s="96"/>
      <c r="O480" s="99"/>
      <c r="P480" s="96"/>
      <c r="Q480" s="96"/>
      <c r="R480" s="96"/>
      <c r="S480" s="96"/>
      <c r="T480" s="96"/>
      <c r="U480" s="96"/>
    </row>
    <row r="481" ht="15.75" customHeight="1">
      <c r="A481" s="96"/>
      <c r="B481" s="96"/>
      <c r="C481" s="96"/>
      <c r="D481" s="97"/>
      <c r="E481" s="96"/>
      <c r="F481" s="96"/>
      <c r="G481" s="96"/>
      <c r="H481" s="96"/>
      <c r="I481" s="96"/>
      <c r="J481" s="98"/>
      <c r="K481" s="98"/>
      <c r="L481" s="98"/>
      <c r="M481" s="96"/>
      <c r="N481" s="96"/>
      <c r="O481" s="99"/>
      <c r="P481" s="96"/>
      <c r="Q481" s="96"/>
      <c r="R481" s="96"/>
      <c r="S481" s="96"/>
      <c r="T481" s="96"/>
      <c r="U481" s="96"/>
    </row>
    <row r="482" ht="15.75" customHeight="1">
      <c r="A482" s="96"/>
      <c r="B482" s="96"/>
      <c r="C482" s="96"/>
      <c r="D482" s="97"/>
      <c r="E482" s="96"/>
      <c r="F482" s="96"/>
      <c r="G482" s="96"/>
      <c r="H482" s="96"/>
      <c r="I482" s="96"/>
      <c r="J482" s="98"/>
      <c r="K482" s="98"/>
      <c r="L482" s="98"/>
      <c r="M482" s="96"/>
      <c r="N482" s="96"/>
      <c r="O482" s="99"/>
      <c r="P482" s="96"/>
      <c r="Q482" s="96"/>
      <c r="R482" s="96"/>
      <c r="S482" s="96"/>
      <c r="T482" s="96"/>
      <c r="U482" s="96"/>
    </row>
    <row r="483" ht="15.75" customHeight="1">
      <c r="A483" s="96"/>
      <c r="B483" s="96"/>
      <c r="C483" s="96"/>
      <c r="D483" s="97"/>
      <c r="E483" s="96"/>
      <c r="F483" s="96"/>
      <c r="G483" s="96"/>
      <c r="H483" s="96"/>
      <c r="I483" s="96"/>
      <c r="J483" s="98"/>
      <c r="K483" s="98"/>
      <c r="L483" s="98"/>
      <c r="M483" s="96"/>
      <c r="N483" s="96"/>
      <c r="O483" s="99"/>
      <c r="P483" s="96"/>
      <c r="Q483" s="96"/>
      <c r="R483" s="96"/>
      <c r="S483" s="96"/>
      <c r="T483" s="96"/>
      <c r="U483" s="96"/>
    </row>
    <row r="484" ht="15.75" customHeight="1">
      <c r="A484" s="96"/>
      <c r="B484" s="96"/>
      <c r="C484" s="96"/>
      <c r="D484" s="97"/>
      <c r="E484" s="96"/>
      <c r="F484" s="96"/>
      <c r="G484" s="96"/>
      <c r="H484" s="96"/>
      <c r="I484" s="96"/>
      <c r="J484" s="98"/>
      <c r="K484" s="98"/>
      <c r="L484" s="98"/>
      <c r="M484" s="96"/>
      <c r="N484" s="96"/>
      <c r="O484" s="99"/>
      <c r="P484" s="96"/>
      <c r="Q484" s="96"/>
      <c r="R484" s="96"/>
      <c r="S484" s="96"/>
      <c r="T484" s="96"/>
      <c r="U484" s="96"/>
    </row>
    <row r="485" ht="15.75" customHeight="1">
      <c r="A485" s="96"/>
      <c r="B485" s="96"/>
      <c r="C485" s="96"/>
      <c r="D485" s="97"/>
      <c r="E485" s="96"/>
      <c r="F485" s="96"/>
      <c r="G485" s="96"/>
      <c r="H485" s="96"/>
      <c r="I485" s="96"/>
      <c r="J485" s="98"/>
      <c r="K485" s="98"/>
      <c r="L485" s="98"/>
      <c r="M485" s="96"/>
      <c r="N485" s="96"/>
      <c r="O485" s="99"/>
      <c r="P485" s="96"/>
      <c r="Q485" s="96"/>
      <c r="R485" s="96"/>
      <c r="S485" s="96"/>
      <c r="T485" s="96"/>
      <c r="U485" s="96"/>
    </row>
    <row r="486" ht="15.75" customHeight="1">
      <c r="A486" s="96"/>
      <c r="B486" s="96"/>
      <c r="C486" s="96"/>
      <c r="D486" s="97"/>
      <c r="E486" s="96"/>
      <c r="F486" s="96"/>
      <c r="G486" s="96"/>
      <c r="H486" s="96"/>
      <c r="I486" s="96"/>
      <c r="J486" s="98"/>
      <c r="K486" s="98"/>
      <c r="L486" s="98"/>
      <c r="M486" s="96"/>
      <c r="N486" s="96"/>
      <c r="O486" s="99"/>
      <c r="P486" s="96"/>
      <c r="Q486" s="96"/>
      <c r="R486" s="96"/>
      <c r="S486" s="96"/>
      <c r="T486" s="96"/>
      <c r="U486" s="96"/>
    </row>
    <row r="487" ht="15.75" customHeight="1">
      <c r="A487" s="96"/>
      <c r="B487" s="96"/>
      <c r="C487" s="96"/>
      <c r="D487" s="97"/>
      <c r="E487" s="96"/>
      <c r="F487" s="96"/>
      <c r="G487" s="96"/>
      <c r="H487" s="96"/>
      <c r="I487" s="96"/>
      <c r="J487" s="98"/>
      <c r="K487" s="98"/>
      <c r="L487" s="98"/>
      <c r="M487" s="96"/>
      <c r="N487" s="96"/>
      <c r="O487" s="99"/>
      <c r="P487" s="96"/>
      <c r="Q487" s="96"/>
      <c r="R487" s="96"/>
      <c r="S487" s="96"/>
      <c r="T487" s="96"/>
      <c r="U487" s="96"/>
    </row>
    <row r="488" ht="15.75" customHeight="1">
      <c r="A488" s="96"/>
      <c r="B488" s="96"/>
      <c r="C488" s="96"/>
      <c r="D488" s="97"/>
      <c r="E488" s="96"/>
      <c r="F488" s="96"/>
      <c r="G488" s="96"/>
      <c r="H488" s="96"/>
      <c r="I488" s="96"/>
      <c r="J488" s="98"/>
      <c r="K488" s="98"/>
      <c r="L488" s="98"/>
      <c r="M488" s="96"/>
      <c r="N488" s="96"/>
      <c r="O488" s="99"/>
      <c r="P488" s="96"/>
      <c r="Q488" s="96"/>
      <c r="R488" s="96"/>
      <c r="S488" s="96"/>
      <c r="T488" s="96"/>
      <c r="U488" s="96"/>
    </row>
    <row r="489" ht="15.75" customHeight="1">
      <c r="A489" s="96"/>
      <c r="B489" s="96"/>
      <c r="C489" s="96"/>
      <c r="D489" s="97"/>
      <c r="E489" s="96"/>
      <c r="F489" s="96"/>
      <c r="G489" s="96"/>
      <c r="H489" s="96"/>
      <c r="I489" s="96"/>
      <c r="J489" s="98"/>
      <c r="K489" s="98"/>
      <c r="L489" s="98"/>
      <c r="M489" s="96"/>
      <c r="N489" s="96"/>
      <c r="O489" s="99"/>
      <c r="P489" s="96"/>
      <c r="Q489" s="96"/>
      <c r="R489" s="96"/>
      <c r="S489" s="96"/>
      <c r="T489" s="96"/>
      <c r="U489" s="96"/>
    </row>
    <row r="490" ht="15.75" customHeight="1">
      <c r="A490" s="96"/>
      <c r="B490" s="96"/>
      <c r="C490" s="96"/>
      <c r="D490" s="97"/>
      <c r="E490" s="96"/>
      <c r="F490" s="96"/>
      <c r="G490" s="96"/>
      <c r="H490" s="96"/>
      <c r="I490" s="96"/>
      <c r="J490" s="98"/>
      <c r="K490" s="98"/>
      <c r="L490" s="98"/>
      <c r="M490" s="96"/>
      <c r="N490" s="96"/>
      <c r="O490" s="99"/>
      <c r="P490" s="96"/>
      <c r="Q490" s="96"/>
      <c r="R490" s="96"/>
      <c r="S490" s="96"/>
      <c r="T490" s="96"/>
      <c r="U490" s="96"/>
    </row>
    <row r="491" ht="15.75" customHeight="1">
      <c r="A491" s="96"/>
      <c r="B491" s="96"/>
      <c r="C491" s="96"/>
      <c r="D491" s="97"/>
      <c r="E491" s="96"/>
      <c r="F491" s="96"/>
      <c r="G491" s="96"/>
      <c r="H491" s="96"/>
      <c r="I491" s="96"/>
      <c r="J491" s="98"/>
      <c r="K491" s="98"/>
      <c r="L491" s="98"/>
      <c r="M491" s="96"/>
      <c r="N491" s="96"/>
      <c r="O491" s="99"/>
      <c r="P491" s="96"/>
      <c r="Q491" s="96"/>
      <c r="R491" s="96"/>
      <c r="S491" s="96"/>
      <c r="T491" s="96"/>
      <c r="U491" s="96"/>
    </row>
    <row r="492" ht="15.75" customHeight="1">
      <c r="A492" s="96"/>
      <c r="B492" s="96"/>
      <c r="C492" s="96"/>
      <c r="D492" s="97"/>
      <c r="E492" s="96"/>
      <c r="F492" s="96"/>
      <c r="G492" s="96"/>
      <c r="H492" s="96"/>
      <c r="I492" s="96"/>
      <c r="J492" s="98"/>
      <c r="K492" s="98"/>
      <c r="L492" s="98"/>
      <c r="M492" s="96"/>
      <c r="N492" s="96"/>
      <c r="O492" s="99"/>
      <c r="P492" s="96"/>
      <c r="Q492" s="96"/>
      <c r="R492" s="96"/>
      <c r="S492" s="96"/>
      <c r="T492" s="96"/>
      <c r="U492" s="96"/>
    </row>
    <row r="493" ht="15.75" customHeight="1">
      <c r="A493" s="96"/>
      <c r="B493" s="96"/>
      <c r="C493" s="96"/>
      <c r="D493" s="97"/>
      <c r="E493" s="96"/>
      <c r="F493" s="96"/>
      <c r="G493" s="96"/>
      <c r="H493" s="96"/>
      <c r="I493" s="96"/>
      <c r="J493" s="98"/>
      <c r="K493" s="98"/>
      <c r="L493" s="98"/>
      <c r="M493" s="96"/>
      <c r="N493" s="96"/>
      <c r="O493" s="99"/>
      <c r="P493" s="96"/>
      <c r="Q493" s="96"/>
      <c r="R493" s="96"/>
      <c r="S493" s="96"/>
      <c r="T493" s="96"/>
      <c r="U493" s="96"/>
    </row>
    <row r="494" ht="15.75" customHeight="1">
      <c r="A494" s="96"/>
      <c r="B494" s="96"/>
      <c r="C494" s="96"/>
      <c r="D494" s="97"/>
      <c r="E494" s="96"/>
      <c r="F494" s="96"/>
      <c r="G494" s="96"/>
      <c r="H494" s="96"/>
      <c r="I494" s="96"/>
      <c r="J494" s="98"/>
      <c r="K494" s="98"/>
      <c r="L494" s="98"/>
      <c r="M494" s="96"/>
      <c r="N494" s="96"/>
      <c r="O494" s="99"/>
      <c r="P494" s="96"/>
      <c r="Q494" s="96"/>
      <c r="R494" s="96"/>
      <c r="S494" s="96"/>
      <c r="T494" s="96"/>
      <c r="U494" s="96"/>
    </row>
    <row r="495" ht="15.75" customHeight="1">
      <c r="A495" s="96"/>
      <c r="B495" s="96"/>
      <c r="C495" s="96"/>
      <c r="D495" s="97"/>
      <c r="E495" s="96"/>
      <c r="F495" s="96"/>
      <c r="G495" s="96"/>
      <c r="H495" s="96"/>
      <c r="I495" s="96"/>
      <c r="J495" s="98"/>
      <c r="K495" s="98"/>
      <c r="L495" s="98"/>
      <c r="M495" s="96"/>
      <c r="N495" s="96"/>
      <c r="O495" s="99"/>
      <c r="P495" s="96"/>
      <c r="Q495" s="96"/>
      <c r="R495" s="96"/>
      <c r="S495" s="96"/>
      <c r="T495" s="96"/>
      <c r="U495" s="96"/>
    </row>
    <row r="496" ht="15.75" customHeight="1">
      <c r="A496" s="96"/>
      <c r="B496" s="96"/>
      <c r="C496" s="96"/>
      <c r="D496" s="97"/>
      <c r="E496" s="96"/>
      <c r="F496" s="96"/>
      <c r="G496" s="96"/>
      <c r="H496" s="96"/>
      <c r="I496" s="96"/>
      <c r="J496" s="98"/>
      <c r="K496" s="98"/>
      <c r="L496" s="98"/>
      <c r="M496" s="96"/>
      <c r="N496" s="96"/>
      <c r="O496" s="99"/>
      <c r="P496" s="96"/>
      <c r="Q496" s="96"/>
      <c r="R496" s="96"/>
      <c r="S496" s="96"/>
      <c r="T496" s="96"/>
      <c r="U496" s="96"/>
    </row>
    <row r="497" ht="15.75" customHeight="1">
      <c r="A497" s="96"/>
      <c r="B497" s="96"/>
      <c r="C497" s="96"/>
      <c r="D497" s="97"/>
      <c r="E497" s="96"/>
      <c r="F497" s="96"/>
      <c r="G497" s="96"/>
      <c r="H497" s="96"/>
      <c r="I497" s="96"/>
      <c r="J497" s="98"/>
      <c r="K497" s="98"/>
      <c r="L497" s="98"/>
      <c r="M497" s="96"/>
      <c r="N497" s="96"/>
      <c r="O497" s="99"/>
      <c r="P497" s="96"/>
      <c r="Q497" s="96"/>
      <c r="R497" s="96"/>
      <c r="S497" s="96"/>
      <c r="T497" s="96"/>
      <c r="U497" s="96"/>
    </row>
    <row r="498" ht="15.75" customHeight="1">
      <c r="A498" s="96"/>
      <c r="B498" s="96"/>
      <c r="C498" s="96"/>
      <c r="D498" s="97"/>
      <c r="E498" s="96"/>
      <c r="F498" s="96"/>
      <c r="G498" s="96"/>
      <c r="H498" s="96"/>
      <c r="I498" s="96"/>
      <c r="J498" s="98"/>
      <c r="K498" s="98"/>
      <c r="L498" s="98"/>
      <c r="M498" s="96"/>
      <c r="N498" s="96"/>
      <c r="O498" s="99"/>
      <c r="P498" s="96"/>
      <c r="Q498" s="96"/>
      <c r="R498" s="96"/>
      <c r="S498" s="96"/>
      <c r="T498" s="96"/>
      <c r="U498" s="96"/>
    </row>
    <row r="499" ht="15.75" customHeight="1">
      <c r="A499" s="96"/>
      <c r="B499" s="96"/>
      <c r="C499" s="96"/>
      <c r="D499" s="97"/>
      <c r="E499" s="96"/>
      <c r="F499" s="96"/>
      <c r="G499" s="96"/>
      <c r="H499" s="96"/>
      <c r="I499" s="96"/>
      <c r="J499" s="98"/>
      <c r="K499" s="98"/>
      <c r="L499" s="98"/>
      <c r="M499" s="96"/>
      <c r="N499" s="96"/>
      <c r="O499" s="99"/>
      <c r="P499" s="96"/>
      <c r="Q499" s="96"/>
      <c r="R499" s="96"/>
      <c r="S499" s="96"/>
      <c r="T499" s="96"/>
      <c r="U499" s="96"/>
    </row>
    <row r="500" ht="15.75" customHeight="1">
      <c r="A500" s="96"/>
      <c r="B500" s="96"/>
      <c r="C500" s="96"/>
      <c r="D500" s="97"/>
      <c r="E500" s="96"/>
      <c r="F500" s="96"/>
      <c r="G500" s="96"/>
      <c r="H500" s="96"/>
      <c r="I500" s="96"/>
      <c r="J500" s="98"/>
      <c r="K500" s="98"/>
      <c r="L500" s="98"/>
      <c r="M500" s="96"/>
      <c r="N500" s="96"/>
      <c r="O500" s="99"/>
      <c r="P500" s="96"/>
      <c r="Q500" s="96"/>
      <c r="R500" s="96"/>
      <c r="S500" s="96"/>
      <c r="T500" s="96"/>
      <c r="U500" s="96"/>
    </row>
    <row r="501" ht="15.75" customHeight="1">
      <c r="A501" s="96"/>
      <c r="B501" s="96"/>
      <c r="C501" s="96"/>
      <c r="D501" s="97"/>
      <c r="E501" s="96"/>
      <c r="F501" s="96"/>
      <c r="G501" s="96"/>
      <c r="H501" s="96"/>
      <c r="I501" s="96"/>
      <c r="J501" s="98"/>
      <c r="K501" s="98"/>
      <c r="L501" s="98"/>
      <c r="M501" s="96"/>
      <c r="N501" s="96"/>
      <c r="O501" s="99"/>
      <c r="P501" s="96"/>
      <c r="Q501" s="96"/>
      <c r="R501" s="96"/>
      <c r="S501" s="96"/>
      <c r="T501" s="96"/>
      <c r="U501" s="96"/>
    </row>
    <row r="502" ht="15.75" customHeight="1">
      <c r="A502" s="96"/>
      <c r="B502" s="96"/>
      <c r="C502" s="96"/>
      <c r="D502" s="97"/>
      <c r="E502" s="96"/>
      <c r="F502" s="96"/>
      <c r="G502" s="96"/>
      <c r="H502" s="96"/>
      <c r="I502" s="96"/>
      <c r="J502" s="98"/>
      <c r="K502" s="98"/>
      <c r="L502" s="98"/>
      <c r="M502" s="96"/>
      <c r="N502" s="96"/>
      <c r="O502" s="99"/>
      <c r="P502" s="96"/>
      <c r="Q502" s="96"/>
      <c r="R502" s="96"/>
      <c r="S502" s="96"/>
      <c r="T502" s="96"/>
      <c r="U502" s="96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3">
    <mergeCell ref="A1:C1"/>
    <mergeCell ref="V1:AI1"/>
    <mergeCell ref="V2:AI2"/>
    <mergeCell ref="V3:AI3"/>
    <mergeCell ref="V4:AI4"/>
    <mergeCell ref="V5:AI5"/>
    <mergeCell ref="V6:AI6"/>
    <mergeCell ref="V7:AI7"/>
    <mergeCell ref="V8:AI8"/>
    <mergeCell ref="V9:AI9"/>
    <mergeCell ref="V10:AI10"/>
    <mergeCell ref="V11:AI11"/>
    <mergeCell ref="V12:AI12"/>
    <mergeCell ref="V13:AI13"/>
    <mergeCell ref="V14:AI14"/>
    <mergeCell ref="V15:AI15"/>
    <mergeCell ref="V16:AI16"/>
    <mergeCell ref="V17:AI17"/>
    <mergeCell ref="V18:AI18"/>
    <mergeCell ref="V19:AI19"/>
    <mergeCell ref="V20:AI20"/>
    <mergeCell ref="V21:AI21"/>
    <mergeCell ref="V22:AI22"/>
    <mergeCell ref="V23:AI23"/>
    <mergeCell ref="V24:AI24"/>
    <mergeCell ref="V25:AI25"/>
    <mergeCell ref="V26:AI26"/>
    <mergeCell ref="V27:AI27"/>
    <mergeCell ref="V28:AI28"/>
    <mergeCell ref="V29:AI29"/>
    <mergeCell ref="V30:AI30"/>
    <mergeCell ref="V31:AI31"/>
    <mergeCell ref="V32:AI32"/>
    <mergeCell ref="V33:AI33"/>
    <mergeCell ref="V34:AI34"/>
    <mergeCell ref="V35:AI35"/>
    <mergeCell ref="V36:AI36"/>
    <mergeCell ref="V37:AI37"/>
    <mergeCell ref="V38:AI38"/>
    <mergeCell ref="V39:AI39"/>
    <mergeCell ref="V40:AI40"/>
    <mergeCell ref="V41:AI41"/>
    <mergeCell ref="V42:AI42"/>
    <mergeCell ref="V43:AI43"/>
    <mergeCell ref="V44:AI44"/>
    <mergeCell ref="V45:AI45"/>
    <mergeCell ref="V46:AI46"/>
    <mergeCell ref="V47:AI47"/>
    <mergeCell ref="V48:AI48"/>
    <mergeCell ref="V49:AI49"/>
    <mergeCell ref="V50:AI50"/>
    <mergeCell ref="V51:AI51"/>
    <mergeCell ref="V52:AI52"/>
    <mergeCell ref="V53:AI53"/>
    <mergeCell ref="V54:AI54"/>
    <mergeCell ref="V55:AI55"/>
    <mergeCell ref="V56:AI56"/>
    <mergeCell ref="V57:AI57"/>
    <mergeCell ref="V58:AI58"/>
    <mergeCell ref="V59:AI59"/>
    <mergeCell ref="V60:AI60"/>
    <mergeCell ref="V61:AI61"/>
    <mergeCell ref="V62:AI62"/>
    <mergeCell ref="V63:AI63"/>
    <mergeCell ref="V64:AI64"/>
    <mergeCell ref="V65:AI65"/>
    <mergeCell ref="V66:AI66"/>
    <mergeCell ref="V67:AI67"/>
    <mergeCell ref="V68:AI68"/>
    <mergeCell ref="V69:AI69"/>
    <mergeCell ref="V70:AI70"/>
    <mergeCell ref="V71:AI71"/>
    <mergeCell ref="V72:AI72"/>
    <mergeCell ref="V73:AI73"/>
    <mergeCell ref="V74:AI74"/>
    <mergeCell ref="V75:AI75"/>
    <mergeCell ref="V76:AI76"/>
    <mergeCell ref="V77:AI77"/>
    <mergeCell ref="V78:AI78"/>
    <mergeCell ref="V79:AI79"/>
    <mergeCell ref="V80:AI80"/>
    <mergeCell ref="V81:AI81"/>
    <mergeCell ref="V82:AI82"/>
    <mergeCell ref="V83:AI83"/>
    <mergeCell ref="V84:AI84"/>
    <mergeCell ref="V85:AI85"/>
    <mergeCell ref="V86:AI86"/>
    <mergeCell ref="V87:AI87"/>
    <mergeCell ref="V88:AI88"/>
    <mergeCell ref="V89:AI89"/>
    <mergeCell ref="V90:AI90"/>
    <mergeCell ref="V91:AI91"/>
    <mergeCell ref="V92:AI92"/>
    <mergeCell ref="V93:AI93"/>
    <mergeCell ref="V94:AI94"/>
    <mergeCell ref="V95:AI95"/>
    <mergeCell ref="V96:AI96"/>
    <mergeCell ref="V97:AI97"/>
    <mergeCell ref="V98:AI98"/>
    <mergeCell ref="V99:AI99"/>
    <mergeCell ref="V100:AI100"/>
    <mergeCell ref="V101:AI101"/>
    <mergeCell ref="V102:AI102"/>
    <mergeCell ref="V103:AI103"/>
    <mergeCell ref="V104:AI104"/>
    <mergeCell ref="V105:AI105"/>
    <mergeCell ref="V106:AI106"/>
    <mergeCell ref="V107:AI107"/>
    <mergeCell ref="V108:AI108"/>
    <mergeCell ref="V109:AI109"/>
    <mergeCell ref="V110:AI110"/>
    <mergeCell ref="V111:AI111"/>
    <mergeCell ref="V112:AI112"/>
    <mergeCell ref="V113:AI113"/>
    <mergeCell ref="V114:AI114"/>
    <mergeCell ref="V115:AI115"/>
    <mergeCell ref="V116:AI116"/>
    <mergeCell ref="V117:AI117"/>
    <mergeCell ref="V118:AI118"/>
    <mergeCell ref="V119:AI119"/>
    <mergeCell ref="V120:AI120"/>
    <mergeCell ref="V121:AI121"/>
    <mergeCell ref="V122:AI122"/>
    <mergeCell ref="V123:AI123"/>
    <mergeCell ref="V124:AI124"/>
    <mergeCell ref="V125:AI125"/>
    <mergeCell ref="V126:AI126"/>
    <mergeCell ref="V127:AI127"/>
    <mergeCell ref="V128:AI128"/>
    <mergeCell ref="V129:AI129"/>
    <mergeCell ref="V130:AI130"/>
    <mergeCell ref="V131:AI131"/>
    <mergeCell ref="V132:AI132"/>
    <mergeCell ref="V133:AI133"/>
    <mergeCell ref="V134:AI134"/>
    <mergeCell ref="V135:AI135"/>
    <mergeCell ref="V136:AI136"/>
    <mergeCell ref="V137:AI137"/>
    <mergeCell ref="V138:AI138"/>
    <mergeCell ref="V139:AI139"/>
    <mergeCell ref="V140:AI140"/>
    <mergeCell ref="V141:AI141"/>
    <mergeCell ref="V142:AI142"/>
    <mergeCell ref="V143:AI143"/>
    <mergeCell ref="V144:AI144"/>
    <mergeCell ref="V145:AI145"/>
    <mergeCell ref="V146:AI146"/>
    <mergeCell ref="V196:AI196"/>
    <mergeCell ref="V197:AI197"/>
    <mergeCell ref="V198:AI198"/>
    <mergeCell ref="V199:AI199"/>
    <mergeCell ref="V200:AI200"/>
    <mergeCell ref="V201:AI201"/>
    <mergeCell ref="V202:AI202"/>
    <mergeCell ref="V210:Y210"/>
    <mergeCell ref="V211:Y211"/>
    <mergeCell ref="V212:Y212"/>
    <mergeCell ref="V203:AI203"/>
    <mergeCell ref="V204:AI204"/>
    <mergeCell ref="V205:Y205"/>
    <mergeCell ref="V206:Y206"/>
    <mergeCell ref="V207:Y207"/>
    <mergeCell ref="V208:Y208"/>
    <mergeCell ref="V209:Y209"/>
    <mergeCell ref="V147:AI147"/>
    <mergeCell ref="V148:AI148"/>
    <mergeCell ref="V149:AI149"/>
    <mergeCell ref="V150:AI150"/>
    <mergeCell ref="V151:AI151"/>
    <mergeCell ref="V152:AI152"/>
    <mergeCell ref="V153:AI153"/>
    <mergeCell ref="V154:AI154"/>
    <mergeCell ref="V155:AI155"/>
    <mergeCell ref="V156:AI156"/>
    <mergeCell ref="V157:AI157"/>
    <mergeCell ref="V158:AI158"/>
    <mergeCell ref="V159:AI159"/>
    <mergeCell ref="V160:AI160"/>
    <mergeCell ref="V161:AI161"/>
    <mergeCell ref="V162:AI162"/>
    <mergeCell ref="V163:AI163"/>
    <mergeCell ref="V164:AI164"/>
    <mergeCell ref="V165:AI165"/>
    <mergeCell ref="V166:AI166"/>
    <mergeCell ref="V167:AI167"/>
    <mergeCell ref="V168:AI168"/>
    <mergeCell ref="V169:AI169"/>
    <mergeCell ref="V170:AI170"/>
    <mergeCell ref="V171:AI171"/>
    <mergeCell ref="V172:AI172"/>
    <mergeCell ref="V173:AI173"/>
    <mergeCell ref="V174:AI174"/>
    <mergeCell ref="V175:AI175"/>
    <mergeCell ref="V176:AI176"/>
    <mergeCell ref="V177:AI177"/>
    <mergeCell ref="V178:AI178"/>
    <mergeCell ref="V179:AI179"/>
    <mergeCell ref="V180:AI180"/>
    <mergeCell ref="V181:AI181"/>
    <mergeCell ref="V182:AI182"/>
    <mergeCell ref="V183:AI183"/>
    <mergeCell ref="V184:AI184"/>
    <mergeCell ref="V185:AI185"/>
    <mergeCell ref="V186:AI186"/>
    <mergeCell ref="V187:AI187"/>
    <mergeCell ref="V188:AI188"/>
    <mergeCell ref="V189:AI189"/>
    <mergeCell ref="V190:AI190"/>
    <mergeCell ref="V191:AI191"/>
    <mergeCell ref="V192:AI192"/>
    <mergeCell ref="V193:AI193"/>
    <mergeCell ref="V194:AI194"/>
    <mergeCell ref="V195:AI19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20.0"/>
    <col customWidth="1" min="4" max="4" width="10.0"/>
    <col customWidth="1" min="5" max="5" width="26.71"/>
    <col customWidth="1" min="6" max="6" width="5.29"/>
    <col customWidth="1" min="7" max="7" width="23.71"/>
    <col customWidth="1" min="8" max="8" width="8.71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8.29"/>
    <col customWidth="1" min="17" max="17" width="10.29"/>
    <col customWidth="1" min="18" max="18" width="33.71"/>
    <col customWidth="1" min="19" max="20" width="8.71"/>
    <col customWidth="1" min="21" max="21" width="8.57"/>
    <col customWidth="1" hidden="1" min="22" max="31" width="9.14"/>
    <col customWidth="1" min="32" max="32" width="8.71"/>
  </cols>
  <sheetData>
    <row r="1" ht="21.0" customHeight="1">
      <c r="A1" s="100" t="s">
        <v>127</v>
      </c>
      <c r="B1" s="2"/>
      <c r="C1" s="3"/>
      <c r="D1" s="101" t="s">
        <v>1</v>
      </c>
      <c r="E1" s="102">
        <f>(COUNTIF(B3:B151,"&gt;0"))/F1*G1</f>
        <v>28.36363636</v>
      </c>
      <c r="F1" s="103">
        <v>22.0</v>
      </c>
      <c r="G1" s="104">
        <v>26.0</v>
      </c>
      <c r="H1" s="105">
        <f>L1/F1*G1</f>
        <v>65455.13</v>
      </c>
      <c r="I1" s="3"/>
      <c r="J1" s="10">
        <f t="shared" ref="J1:K1" si="1">SUM(J3:J300)</f>
        <v>24030.04</v>
      </c>
      <c r="K1" s="10">
        <f t="shared" si="1"/>
        <v>31355.07</v>
      </c>
      <c r="L1" s="11">
        <f>J1+K1+N1+O1</f>
        <v>55385.11</v>
      </c>
      <c r="M1" s="106">
        <f>L1/F1*G1</f>
        <v>65455.13</v>
      </c>
      <c r="N1" s="107"/>
      <c r="O1" s="108"/>
      <c r="P1" s="109" t="s">
        <v>2</v>
      </c>
      <c r="Q1" s="110"/>
      <c r="R1" s="20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22"/>
      <c r="B2" s="23" t="s">
        <v>3</v>
      </c>
      <c r="C2" s="24" t="s">
        <v>4</v>
      </c>
      <c r="D2" s="25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24" t="s">
        <v>14</v>
      </c>
      <c r="N2" s="28" t="s">
        <v>15</v>
      </c>
      <c r="O2" s="29" t="s">
        <v>16</v>
      </c>
      <c r="P2" s="26"/>
      <c r="Q2" s="29" t="s">
        <v>17</v>
      </c>
      <c r="R2" s="30" t="s">
        <v>18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</row>
    <row r="3" ht="18.75" customHeight="1">
      <c r="A3" s="31">
        <v>1.0</v>
      </c>
      <c r="B3" s="111">
        <v>45901.0</v>
      </c>
      <c r="C3" s="112" t="s">
        <v>128</v>
      </c>
      <c r="D3" s="113">
        <v>14000.0</v>
      </c>
      <c r="E3" s="114" t="s">
        <v>129</v>
      </c>
      <c r="F3" s="114">
        <v>55.0</v>
      </c>
      <c r="G3" s="114" t="s">
        <v>130</v>
      </c>
      <c r="H3" s="114" t="s">
        <v>29</v>
      </c>
      <c r="I3" s="114" t="s">
        <v>131</v>
      </c>
      <c r="J3" s="115">
        <v>2616.0</v>
      </c>
      <c r="K3" s="115">
        <v>900.0</v>
      </c>
      <c r="L3" s="116">
        <f t="shared" ref="L3:L11" si="2">SUM(J3+K3)</f>
        <v>3516</v>
      </c>
      <c r="M3" s="116">
        <f>L3</f>
        <v>3516</v>
      </c>
      <c r="N3" s="117">
        <f t="shared" ref="N3:N302" si="3">IF(A3=0,"",M3/A3)</f>
        <v>3516</v>
      </c>
      <c r="O3" s="114" t="s">
        <v>31</v>
      </c>
      <c r="P3" s="114" t="s">
        <v>25</v>
      </c>
      <c r="Q3" s="114">
        <v>2069.0</v>
      </c>
      <c r="R3" s="118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41"/>
    </row>
    <row r="4" ht="18.75" customHeight="1">
      <c r="A4" s="31">
        <v>2.0</v>
      </c>
      <c r="B4" s="111">
        <v>45902.0</v>
      </c>
      <c r="C4" s="112" t="s">
        <v>42</v>
      </c>
      <c r="D4" s="119"/>
      <c r="E4" s="114" t="s">
        <v>132</v>
      </c>
      <c r="F4" s="114">
        <v>261.0</v>
      </c>
      <c r="G4" s="114" t="s">
        <v>133</v>
      </c>
      <c r="H4" s="114" t="s">
        <v>45</v>
      </c>
      <c r="I4" s="114" t="s">
        <v>134</v>
      </c>
      <c r="J4" s="115">
        <v>-592.33</v>
      </c>
      <c r="K4" s="116"/>
      <c r="L4" s="116">
        <f t="shared" si="2"/>
        <v>-592.33</v>
      </c>
      <c r="M4" s="120">
        <f t="shared" ref="M4:M302" si="4">SUM(L4+M3)</f>
        <v>2923.67</v>
      </c>
      <c r="N4" s="117">
        <f t="shared" si="3"/>
        <v>1461.835</v>
      </c>
      <c r="O4" s="114" t="s">
        <v>24</v>
      </c>
      <c r="P4" s="114" t="s">
        <v>25</v>
      </c>
      <c r="Q4" s="114">
        <v>2033.0</v>
      </c>
      <c r="R4" s="118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41"/>
    </row>
    <row r="5" ht="18.75" customHeight="1">
      <c r="A5" s="31">
        <v>3.0</v>
      </c>
      <c r="B5" s="111">
        <v>45904.0</v>
      </c>
      <c r="C5" s="112" t="s">
        <v>42</v>
      </c>
      <c r="D5" s="119"/>
      <c r="E5" s="114" t="s">
        <v>135</v>
      </c>
      <c r="F5" s="121">
        <v>167.0</v>
      </c>
      <c r="G5" s="114" t="s">
        <v>136</v>
      </c>
      <c r="H5" s="114" t="s">
        <v>29</v>
      </c>
      <c r="I5" s="114" t="s">
        <v>137</v>
      </c>
      <c r="J5" s="115">
        <v>-1187.0</v>
      </c>
      <c r="K5" s="115">
        <v>2900.0</v>
      </c>
      <c r="L5" s="116">
        <f t="shared" si="2"/>
        <v>1713</v>
      </c>
      <c r="M5" s="120">
        <f t="shared" si="4"/>
        <v>4636.67</v>
      </c>
      <c r="N5" s="117">
        <f t="shared" si="3"/>
        <v>1545.556667</v>
      </c>
      <c r="O5" s="114" t="s">
        <v>24</v>
      </c>
      <c r="P5" s="114" t="s">
        <v>25</v>
      </c>
      <c r="Q5" s="114">
        <v>2076.0</v>
      </c>
      <c r="R5" s="122" t="s">
        <v>64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41"/>
    </row>
    <row r="6" ht="18.75" customHeight="1">
      <c r="A6" s="31">
        <v>4.0</v>
      </c>
      <c r="B6" s="111">
        <v>45904.0</v>
      </c>
      <c r="C6" s="112" t="s">
        <v>138</v>
      </c>
      <c r="D6" s="113">
        <v>4000.0</v>
      </c>
      <c r="E6" s="114" t="s">
        <v>139</v>
      </c>
      <c r="F6" s="114">
        <v>85.0</v>
      </c>
      <c r="G6" s="114" t="s">
        <v>140</v>
      </c>
      <c r="H6" s="114" t="s">
        <v>29</v>
      </c>
      <c r="I6" s="114" t="s">
        <v>141</v>
      </c>
      <c r="J6" s="115">
        <v>755.0</v>
      </c>
      <c r="K6" s="115">
        <v>3112.0</v>
      </c>
      <c r="L6" s="116">
        <f t="shared" si="2"/>
        <v>3867</v>
      </c>
      <c r="M6" s="120">
        <f t="shared" si="4"/>
        <v>8503.67</v>
      </c>
      <c r="N6" s="117">
        <f t="shared" si="3"/>
        <v>2125.9175</v>
      </c>
      <c r="O6" s="114" t="s">
        <v>88</v>
      </c>
      <c r="P6" s="114" t="s">
        <v>25</v>
      </c>
      <c r="Q6" s="114">
        <v>2077.0</v>
      </c>
      <c r="R6" s="118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3"/>
      <c r="AF6" s="41"/>
    </row>
    <row r="7" ht="18.75" customHeight="1">
      <c r="A7" s="31">
        <v>5.0</v>
      </c>
      <c r="B7" s="111">
        <v>45905.0</v>
      </c>
      <c r="C7" s="112" t="s">
        <v>42</v>
      </c>
      <c r="D7" s="119"/>
      <c r="E7" s="114" t="s">
        <v>119</v>
      </c>
      <c r="F7" s="114">
        <v>59.0</v>
      </c>
      <c r="G7" s="114" t="s">
        <v>142</v>
      </c>
      <c r="H7" s="114" t="s">
        <v>97</v>
      </c>
      <c r="I7" s="114" t="s">
        <v>143</v>
      </c>
      <c r="J7" s="115">
        <v>-73.0</v>
      </c>
      <c r="K7" s="115">
        <v>1779.0</v>
      </c>
      <c r="L7" s="116">
        <f t="shared" si="2"/>
        <v>1706</v>
      </c>
      <c r="M7" s="120">
        <f t="shared" si="4"/>
        <v>10209.67</v>
      </c>
      <c r="N7" s="117">
        <f t="shared" si="3"/>
        <v>2041.934</v>
      </c>
      <c r="O7" s="114" t="s">
        <v>24</v>
      </c>
      <c r="P7" s="114" t="s">
        <v>25</v>
      </c>
      <c r="Q7" s="114">
        <v>2079.0</v>
      </c>
      <c r="R7" s="118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3"/>
      <c r="AF7" s="41"/>
    </row>
    <row r="8" ht="18.75" customHeight="1">
      <c r="A8" s="31">
        <v>6.0</v>
      </c>
      <c r="B8" s="111">
        <v>45911.0</v>
      </c>
      <c r="C8" s="112" t="s">
        <v>144</v>
      </c>
      <c r="D8" s="113">
        <v>28500.0</v>
      </c>
      <c r="E8" s="114" t="s">
        <v>145</v>
      </c>
      <c r="F8" s="114">
        <v>20.0</v>
      </c>
      <c r="G8" s="114" t="s">
        <v>96</v>
      </c>
      <c r="H8" s="114" t="s">
        <v>97</v>
      </c>
      <c r="I8" s="114" t="s">
        <v>146</v>
      </c>
      <c r="J8" s="115">
        <v>1704.0</v>
      </c>
      <c r="K8" s="115">
        <v>950.0</v>
      </c>
      <c r="L8" s="116">
        <f t="shared" si="2"/>
        <v>2654</v>
      </c>
      <c r="M8" s="120">
        <f t="shared" si="4"/>
        <v>12863.67</v>
      </c>
      <c r="N8" s="117">
        <f t="shared" si="3"/>
        <v>2143.945</v>
      </c>
      <c r="O8" s="114" t="s">
        <v>24</v>
      </c>
      <c r="P8" s="114" t="s">
        <v>25</v>
      </c>
      <c r="Q8" s="114">
        <v>2093.0</v>
      </c>
      <c r="R8" s="118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41"/>
    </row>
    <row r="9" ht="18.75" customHeight="1">
      <c r="A9" s="31">
        <v>7.0</v>
      </c>
      <c r="B9" s="111">
        <v>45912.0</v>
      </c>
      <c r="C9" s="112" t="s">
        <v>147</v>
      </c>
      <c r="D9" s="113">
        <v>11500.0</v>
      </c>
      <c r="E9" s="114" t="s">
        <v>148</v>
      </c>
      <c r="F9" s="114">
        <v>23.0</v>
      </c>
      <c r="G9" s="114" t="s">
        <v>149</v>
      </c>
      <c r="H9" s="114" t="s">
        <v>29</v>
      </c>
      <c r="I9" s="114" t="s">
        <v>150</v>
      </c>
      <c r="J9" s="115">
        <v>830.84</v>
      </c>
      <c r="K9" s="115">
        <v>4537.0</v>
      </c>
      <c r="L9" s="116">
        <f t="shared" si="2"/>
        <v>5367.84</v>
      </c>
      <c r="M9" s="120">
        <f t="shared" si="4"/>
        <v>18231.51</v>
      </c>
      <c r="N9" s="117">
        <f t="shared" si="3"/>
        <v>2604.501429</v>
      </c>
      <c r="O9" s="114" t="s">
        <v>24</v>
      </c>
      <c r="P9" s="114" t="s">
        <v>25</v>
      </c>
      <c r="Q9" s="114">
        <v>2099.0</v>
      </c>
      <c r="R9" s="118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  <c r="AF9" s="41"/>
    </row>
    <row r="10" ht="18.75" customHeight="1">
      <c r="A10" s="31">
        <v>8.0</v>
      </c>
      <c r="B10" s="111">
        <v>45913.0</v>
      </c>
      <c r="C10" s="112" t="s">
        <v>151</v>
      </c>
      <c r="D10" s="113">
        <v>21000.0</v>
      </c>
      <c r="E10" s="114" t="s">
        <v>152</v>
      </c>
      <c r="F10" s="114">
        <v>164.0</v>
      </c>
      <c r="G10" s="114" t="s">
        <v>91</v>
      </c>
      <c r="H10" s="114" t="s">
        <v>29</v>
      </c>
      <c r="I10" s="114" t="s">
        <v>153</v>
      </c>
      <c r="J10" s="115">
        <v>-557.0</v>
      </c>
      <c r="K10" s="115">
        <v>1100.0</v>
      </c>
      <c r="L10" s="116">
        <f t="shared" si="2"/>
        <v>543</v>
      </c>
      <c r="M10" s="120">
        <f t="shared" si="4"/>
        <v>18774.51</v>
      </c>
      <c r="N10" s="117">
        <f t="shared" si="3"/>
        <v>2346.81375</v>
      </c>
      <c r="O10" s="114" t="s">
        <v>31</v>
      </c>
      <c r="P10" s="114" t="s">
        <v>25</v>
      </c>
      <c r="Q10" s="114">
        <v>2101.0</v>
      </c>
      <c r="R10" s="118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3"/>
      <c r="AF10" s="41"/>
    </row>
    <row r="11" ht="18.75" customHeight="1">
      <c r="A11" s="31">
        <v>9.0</v>
      </c>
      <c r="B11" s="111">
        <v>45915.0</v>
      </c>
      <c r="C11" s="112" t="s">
        <v>42</v>
      </c>
      <c r="D11" s="119"/>
      <c r="E11" s="114" t="s">
        <v>154</v>
      </c>
      <c r="F11" s="114">
        <v>505.0</v>
      </c>
      <c r="G11" s="114" t="s">
        <v>51</v>
      </c>
      <c r="H11" s="114" t="s">
        <v>29</v>
      </c>
      <c r="I11" s="114" t="s">
        <v>155</v>
      </c>
      <c r="J11" s="115">
        <v>-2999.0</v>
      </c>
      <c r="K11" s="115">
        <v>1100.0</v>
      </c>
      <c r="L11" s="116">
        <f t="shared" si="2"/>
        <v>-1899</v>
      </c>
      <c r="M11" s="120">
        <f t="shared" si="4"/>
        <v>16875.51</v>
      </c>
      <c r="N11" s="117">
        <f t="shared" si="3"/>
        <v>1875.056667</v>
      </c>
      <c r="O11" s="114" t="s">
        <v>24</v>
      </c>
      <c r="P11" s="114" t="s">
        <v>25</v>
      </c>
      <c r="Q11" s="114">
        <v>2097.0</v>
      </c>
      <c r="R11" s="118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3"/>
      <c r="AF11" s="41"/>
    </row>
    <row r="12" ht="18.75" customHeight="1">
      <c r="A12" s="31">
        <v>10.0</v>
      </c>
      <c r="B12" s="111">
        <v>45916.0</v>
      </c>
      <c r="C12" s="112" t="s">
        <v>156</v>
      </c>
      <c r="D12" s="113">
        <v>28000.0</v>
      </c>
      <c r="E12" s="114" t="s">
        <v>157</v>
      </c>
      <c r="F12" s="114">
        <v>132.0</v>
      </c>
      <c r="G12" s="114" t="s">
        <v>102</v>
      </c>
      <c r="H12" s="114" t="s">
        <v>40</v>
      </c>
      <c r="I12" s="114" t="s">
        <v>158</v>
      </c>
      <c r="J12" s="115">
        <v>-2728.47</v>
      </c>
      <c r="K12" s="115">
        <v>1086.03</v>
      </c>
      <c r="L12" s="115">
        <v>-1642.44</v>
      </c>
      <c r="M12" s="120">
        <f t="shared" si="4"/>
        <v>15233.07</v>
      </c>
      <c r="N12" s="117">
        <f t="shared" si="3"/>
        <v>1523.307</v>
      </c>
      <c r="O12" s="114" t="s">
        <v>88</v>
      </c>
      <c r="P12" s="114" t="s">
        <v>25</v>
      </c>
      <c r="Q12" s="114">
        <v>2104.0</v>
      </c>
      <c r="R12" s="122" t="s">
        <v>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  <c r="AF12" s="41"/>
    </row>
    <row r="13" ht="18.75" customHeight="1">
      <c r="A13" s="31">
        <v>11.0</v>
      </c>
      <c r="B13" s="111">
        <v>45917.0</v>
      </c>
      <c r="C13" s="112" t="s">
        <v>159</v>
      </c>
      <c r="D13" s="113">
        <v>9500.0</v>
      </c>
      <c r="E13" s="114" t="s">
        <v>160</v>
      </c>
      <c r="F13" s="114">
        <v>9.0</v>
      </c>
      <c r="G13" s="114" t="s">
        <v>102</v>
      </c>
      <c r="H13" s="114" t="s">
        <v>97</v>
      </c>
      <c r="I13" s="114" t="s">
        <v>161</v>
      </c>
      <c r="J13" s="115">
        <v>1500.0</v>
      </c>
      <c r="K13" s="115">
        <v>0.0</v>
      </c>
      <c r="L13" s="116">
        <f t="shared" ref="L13:L195" si="5">SUM(J13+K13)</f>
        <v>1500</v>
      </c>
      <c r="M13" s="120">
        <f t="shared" si="4"/>
        <v>16733.07</v>
      </c>
      <c r="N13" s="117">
        <f t="shared" si="3"/>
        <v>1521.188182</v>
      </c>
      <c r="O13" s="114" t="s">
        <v>88</v>
      </c>
      <c r="P13" s="123" t="s">
        <v>25</v>
      </c>
      <c r="Q13" s="114">
        <v>2107.0</v>
      </c>
      <c r="R13" s="122" t="s">
        <v>64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"/>
      <c r="AF13" s="41"/>
    </row>
    <row r="14" ht="18.75" customHeight="1">
      <c r="A14" s="31">
        <v>12.0</v>
      </c>
      <c r="B14" s="111">
        <v>45918.0</v>
      </c>
      <c r="C14" s="112" t="s">
        <v>162</v>
      </c>
      <c r="D14" s="113">
        <v>7000.0</v>
      </c>
      <c r="E14" s="114" t="s">
        <v>163</v>
      </c>
      <c r="F14" s="114">
        <v>2.0</v>
      </c>
      <c r="G14" s="114" t="s">
        <v>164</v>
      </c>
      <c r="H14" s="114" t="s">
        <v>29</v>
      </c>
      <c r="I14" s="114" t="s">
        <v>165</v>
      </c>
      <c r="J14" s="115">
        <v>5462.0</v>
      </c>
      <c r="K14" s="115">
        <v>3914.0</v>
      </c>
      <c r="L14" s="116">
        <f t="shared" si="5"/>
        <v>9376</v>
      </c>
      <c r="M14" s="120">
        <f t="shared" si="4"/>
        <v>26109.07</v>
      </c>
      <c r="N14" s="117">
        <f t="shared" si="3"/>
        <v>2175.755833</v>
      </c>
      <c r="O14" s="114" t="s">
        <v>24</v>
      </c>
      <c r="P14" s="114" t="s">
        <v>25</v>
      </c>
      <c r="Q14" s="114">
        <v>2111.0</v>
      </c>
      <c r="R14" s="118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41"/>
    </row>
    <row r="15" ht="18.75" customHeight="1">
      <c r="A15" s="31">
        <v>13.0</v>
      </c>
      <c r="B15" s="111">
        <v>45918.0</v>
      </c>
      <c r="C15" s="112" t="s">
        <v>42</v>
      </c>
      <c r="D15" s="113">
        <v>0.0</v>
      </c>
      <c r="E15" s="114" t="s">
        <v>166</v>
      </c>
      <c r="F15" s="114">
        <v>191.0</v>
      </c>
      <c r="G15" s="114" t="s">
        <v>167</v>
      </c>
      <c r="H15" s="114" t="s">
        <v>97</v>
      </c>
      <c r="I15" s="114" t="s">
        <v>168</v>
      </c>
      <c r="J15" s="115">
        <v>-925.0</v>
      </c>
      <c r="K15" s="115">
        <v>0.0</v>
      </c>
      <c r="L15" s="116">
        <f t="shared" si="5"/>
        <v>-925</v>
      </c>
      <c r="M15" s="120">
        <f t="shared" si="4"/>
        <v>25184.07</v>
      </c>
      <c r="N15" s="117">
        <f t="shared" si="3"/>
        <v>1937.236154</v>
      </c>
      <c r="O15" s="114" t="s">
        <v>24</v>
      </c>
      <c r="P15" s="114" t="s">
        <v>25</v>
      </c>
      <c r="Q15" s="114">
        <v>2113.0</v>
      </c>
      <c r="R15" s="122" t="s">
        <v>64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41"/>
    </row>
    <row r="16" ht="18.75" customHeight="1">
      <c r="A16" s="31">
        <v>14.0</v>
      </c>
      <c r="B16" s="111">
        <v>45918.0</v>
      </c>
      <c r="C16" s="112" t="s">
        <v>169</v>
      </c>
      <c r="D16" s="113">
        <v>14000.0</v>
      </c>
      <c r="E16" s="114" t="s">
        <v>170</v>
      </c>
      <c r="F16" s="114">
        <v>2.0</v>
      </c>
      <c r="G16" s="114" t="s">
        <v>171</v>
      </c>
      <c r="H16" s="114" t="s">
        <v>97</v>
      </c>
      <c r="I16" s="114" t="s">
        <v>172</v>
      </c>
      <c r="J16" s="115">
        <v>3324.0</v>
      </c>
      <c r="K16" s="115">
        <v>0.0</v>
      </c>
      <c r="L16" s="116">
        <f t="shared" si="5"/>
        <v>3324</v>
      </c>
      <c r="M16" s="120">
        <f t="shared" si="4"/>
        <v>28508.07</v>
      </c>
      <c r="N16" s="117">
        <f t="shared" si="3"/>
        <v>2036.290714</v>
      </c>
      <c r="O16" s="114" t="s">
        <v>24</v>
      </c>
      <c r="P16" s="114" t="s">
        <v>25</v>
      </c>
      <c r="Q16" s="114">
        <v>2114.0</v>
      </c>
      <c r="R16" s="118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  <c r="AF16" s="41"/>
    </row>
    <row r="17" ht="18.75" customHeight="1">
      <c r="A17" s="31">
        <v>15.0</v>
      </c>
      <c r="B17" s="111">
        <v>45919.0</v>
      </c>
      <c r="C17" s="112" t="s">
        <v>42</v>
      </c>
      <c r="D17" s="119"/>
      <c r="E17" s="114" t="s">
        <v>173</v>
      </c>
      <c r="F17" s="114">
        <v>121.0</v>
      </c>
      <c r="G17" s="114" t="s">
        <v>123</v>
      </c>
      <c r="H17" s="114" t="s">
        <v>97</v>
      </c>
      <c r="I17" s="114" t="s">
        <v>174</v>
      </c>
      <c r="J17" s="115">
        <v>3676.0</v>
      </c>
      <c r="K17" s="116"/>
      <c r="L17" s="116">
        <f t="shared" si="5"/>
        <v>3676</v>
      </c>
      <c r="M17" s="120">
        <f t="shared" si="4"/>
        <v>32184.07</v>
      </c>
      <c r="N17" s="117">
        <f t="shared" si="3"/>
        <v>2145.604667</v>
      </c>
      <c r="O17" s="114" t="s">
        <v>24</v>
      </c>
      <c r="P17" s="114" t="s">
        <v>25</v>
      </c>
      <c r="Q17" s="114">
        <v>2106.0</v>
      </c>
      <c r="R17" s="118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  <c r="AF17" s="41">
        <v>5.0</v>
      </c>
    </row>
    <row r="18" ht="18.75" customHeight="1">
      <c r="A18" s="31">
        <v>16.0</v>
      </c>
      <c r="B18" s="111">
        <v>45919.0</v>
      </c>
      <c r="C18" s="112" t="s">
        <v>175</v>
      </c>
      <c r="D18" s="113">
        <v>23500.0</v>
      </c>
      <c r="E18" s="114" t="s">
        <v>176</v>
      </c>
      <c r="F18" s="114">
        <v>3.0</v>
      </c>
      <c r="G18" s="114" t="s">
        <v>96</v>
      </c>
      <c r="H18" s="114" t="s">
        <v>97</v>
      </c>
      <c r="I18" s="114" t="s">
        <v>177</v>
      </c>
      <c r="J18" s="115">
        <v>3213.0</v>
      </c>
      <c r="K18" s="115">
        <v>1634.0</v>
      </c>
      <c r="L18" s="116">
        <f t="shared" si="5"/>
        <v>4847</v>
      </c>
      <c r="M18" s="120">
        <f t="shared" si="4"/>
        <v>37031.07</v>
      </c>
      <c r="N18" s="117">
        <f t="shared" si="3"/>
        <v>2314.441875</v>
      </c>
      <c r="O18" s="114" t="s">
        <v>24</v>
      </c>
      <c r="P18" s="114" t="s">
        <v>25</v>
      </c>
      <c r="Q18" s="114">
        <v>2117.0</v>
      </c>
      <c r="R18" s="1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  <c r="AF18" s="41"/>
    </row>
    <row r="19" ht="18.75" customHeight="1">
      <c r="A19" s="31">
        <v>17.0</v>
      </c>
      <c r="B19" s="111">
        <v>45923.0</v>
      </c>
      <c r="C19" s="112" t="s">
        <v>178</v>
      </c>
      <c r="D19" s="113">
        <v>4500.0</v>
      </c>
      <c r="E19" s="114" t="s">
        <v>179</v>
      </c>
      <c r="F19" s="114">
        <v>15.0</v>
      </c>
      <c r="G19" s="114" t="s">
        <v>102</v>
      </c>
      <c r="H19" s="114" t="s">
        <v>40</v>
      </c>
      <c r="I19" s="114" t="s">
        <v>180</v>
      </c>
      <c r="J19" s="115">
        <v>500.0</v>
      </c>
      <c r="K19" s="115">
        <v>1816.88</v>
      </c>
      <c r="L19" s="116">
        <f t="shared" si="5"/>
        <v>2316.88</v>
      </c>
      <c r="M19" s="120">
        <f t="shared" si="4"/>
        <v>39347.95</v>
      </c>
      <c r="N19" s="117">
        <f t="shared" si="3"/>
        <v>2314.585294</v>
      </c>
      <c r="O19" s="114" t="s">
        <v>24</v>
      </c>
      <c r="P19" s="114" t="s">
        <v>25</v>
      </c>
      <c r="Q19" s="114">
        <v>2131.0</v>
      </c>
      <c r="R19" s="118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"/>
      <c r="AF19" s="41"/>
    </row>
    <row r="20" ht="18.75" customHeight="1">
      <c r="A20" s="47">
        <v>18.0</v>
      </c>
      <c r="B20" s="111">
        <v>45923.0</v>
      </c>
      <c r="C20" s="112" t="s">
        <v>181</v>
      </c>
      <c r="D20" s="113">
        <v>2500.0</v>
      </c>
      <c r="E20" s="114" t="s">
        <v>182</v>
      </c>
      <c r="F20" s="114">
        <v>13.0</v>
      </c>
      <c r="G20" s="114" t="s">
        <v>183</v>
      </c>
      <c r="H20" s="114" t="s">
        <v>97</v>
      </c>
      <c r="I20" s="114" t="s">
        <v>184</v>
      </c>
      <c r="J20" s="115">
        <v>1323.0</v>
      </c>
      <c r="K20" s="115">
        <v>0.0</v>
      </c>
      <c r="L20" s="116">
        <f t="shared" si="5"/>
        <v>1323</v>
      </c>
      <c r="M20" s="120">
        <f t="shared" si="4"/>
        <v>40670.95</v>
      </c>
      <c r="N20" s="120">
        <f t="shared" si="3"/>
        <v>2259.497222</v>
      </c>
      <c r="O20" s="114" t="s">
        <v>114</v>
      </c>
      <c r="P20" s="114" t="s">
        <v>25</v>
      </c>
      <c r="Q20" s="114">
        <v>2132.0</v>
      </c>
      <c r="R20" s="118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  <c r="AF20" s="41"/>
    </row>
    <row r="21" ht="18.75" customHeight="1">
      <c r="A21" s="31">
        <v>19.0</v>
      </c>
      <c r="B21" s="111">
        <v>45924.0</v>
      </c>
      <c r="C21" s="112" t="s">
        <v>42</v>
      </c>
      <c r="D21" s="119"/>
      <c r="E21" s="114" t="s">
        <v>185</v>
      </c>
      <c r="F21" s="114">
        <v>3.0</v>
      </c>
      <c r="G21" s="114" t="s">
        <v>183</v>
      </c>
      <c r="H21" s="114" t="s">
        <v>97</v>
      </c>
      <c r="I21" s="114" t="s">
        <v>186</v>
      </c>
      <c r="J21" s="115">
        <v>1036.0</v>
      </c>
      <c r="K21" s="115">
        <v>0.0</v>
      </c>
      <c r="L21" s="116">
        <f t="shared" si="5"/>
        <v>1036</v>
      </c>
      <c r="M21" s="120">
        <f t="shared" si="4"/>
        <v>41706.95</v>
      </c>
      <c r="N21" s="117">
        <f t="shared" si="3"/>
        <v>2195.102632</v>
      </c>
      <c r="O21" s="114" t="s">
        <v>24</v>
      </c>
      <c r="P21" s="114" t="s">
        <v>25</v>
      </c>
      <c r="Q21" s="114">
        <v>2129.0</v>
      </c>
      <c r="R21" s="122" t="s">
        <v>187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  <c r="AF21" s="41"/>
    </row>
    <row r="22" ht="18.75" customHeight="1">
      <c r="A22" s="31">
        <v>20.0</v>
      </c>
      <c r="B22" s="111">
        <v>45924.0</v>
      </c>
      <c r="C22" s="112" t="s">
        <v>188</v>
      </c>
      <c r="D22" s="113">
        <v>25000.0</v>
      </c>
      <c r="E22" s="114" t="s">
        <v>189</v>
      </c>
      <c r="F22" s="114">
        <v>96.0</v>
      </c>
      <c r="G22" s="114" t="s">
        <v>96</v>
      </c>
      <c r="H22" s="114" t="s">
        <v>40</v>
      </c>
      <c r="I22" s="114" t="s">
        <v>190</v>
      </c>
      <c r="J22" s="115">
        <v>-680.0</v>
      </c>
      <c r="K22" s="115">
        <v>340.0</v>
      </c>
      <c r="L22" s="116">
        <f t="shared" si="5"/>
        <v>-340</v>
      </c>
      <c r="M22" s="120">
        <f t="shared" si="4"/>
        <v>41366.95</v>
      </c>
      <c r="N22" s="117">
        <f t="shared" si="3"/>
        <v>2068.3475</v>
      </c>
      <c r="O22" s="114" t="s">
        <v>24</v>
      </c>
      <c r="P22" s="114" t="s">
        <v>25</v>
      </c>
      <c r="Q22" s="114">
        <v>2139.0</v>
      </c>
      <c r="R22" s="118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  <c r="AF22" s="41"/>
    </row>
    <row r="23" ht="18.75" customHeight="1">
      <c r="A23" s="31">
        <v>21.0</v>
      </c>
      <c r="B23" s="111">
        <v>45925.0</v>
      </c>
      <c r="C23" s="112" t="s">
        <v>191</v>
      </c>
      <c r="D23" s="113">
        <v>51000.0</v>
      </c>
      <c r="E23" s="114" t="s">
        <v>192</v>
      </c>
      <c r="F23" s="114">
        <v>6.0</v>
      </c>
      <c r="G23" s="114" t="s">
        <v>193</v>
      </c>
      <c r="H23" s="114" t="s">
        <v>97</v>
      </c>
      <c r="I23" s="114" t="s">
        <v>194</v>
      </c>
      <c r="J23" s="115">
        <v>3005.0</v>
      </c>
      <c r="K23" s="115">
        <v>1664.0</v>
      </c>
      <c r="L23" s="116">
        <f t="shared" si="5"/>
        <v>4669</v>
      </c>
      <c r="M23" s="120">
        <f t="shared" si="4"/>
        <v>46035.95</v>
      </c>
      <c r="N23" s="117">
        <f t="shared" si="3"/>
        <v>2192.188095</v>
      </c>
      <c r="O23" s="114" t="s">
        <v>24</v>
      </c>
      <c r="P23" s="114" t="s">
        <v>25</v>
      </c>
      <c r="Q23" s="114">
        <v>2141.0</v>
      </c>
      <c r="R23" s="118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"/>
      <c r="AF23" s="41"/>
    </row>
    <row r="24" ht="18.75" customHeight="1">
      <c r="A24" s="31">
        <v>22.0</v>
      </c>
      <c r="B24" s="111">
        <v>45929.0</v>
      </c>
      <c r="C24" s="112" t="s">
        <v>195</v>
      </c>
      <c r="D24" s="113">
        <v>12000.0</v>
      </c>
      <c r="E24" s="114" t="s">
        <v>196</v>
      </c>
      <c r="F24" s="114">
        <v>166.0</v>
      </c>
      <c r="G24" s="114" t="s">
        <v>102</v>
      </c>
      <c r="H24" s="114" t="s">
        <v>40</v>
      </c>
      <c r="I24" s="124" t="s">
        <v>197</v>
      </c>
      <c r="J24" s="115">
        <v>1205.0</v>
      </c>
      <c r="K24" s="115">
        <v>1694.16</v>
      </c>
      <c r="L24" s="116">
        <f t="shared" si="5"/>
        <v>2899.16</v>
      </c>
      <c r="M24" s="120">
        <f t="shared" si="4"/>
        <v>48935.11</v>
      </c>
      <c r="N24" s="117">
        <f t="shared" si="3"/>
        <v>2224.323182</v>
      </c>
      <c r="O24" s="114" t="s">
        <v>24</v>
      </c>
      <c r="P24" s="114" t="s">
        <v>25</v>
      </c>
      <c r="Q24" s="114">
        <v>2154.0</v>
      </c>
      <c r="R24" s="122" t="s">
        <v>64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  <c r="AF24" s="41"/>
    </row>
    <row r="25" ht="18.75" customHeight="1">
      <c r="A25" s="31">
        <v>23.0</v>
      </c>
      <c r="B25" s="111">
        <v>45930.0</v>
      </c>
      <c r="C25" s="112" t="s">
        <v>42</v>
      </c>
      <c r="D25" s="119"/>
      <c r="E25" s="114" t="s">
        <v>198</v>
      </c>
      <c r="F25" s="114">
        <v>542.0</v>
      </c>
      <c r="G25" s="114" t="s">
        <v>199</v>
      </c>
      <c r="H25" s="114" t="s">
        <v>97</v>
      </c>
      <c r="I25" s="114" t="s">
        <v>200</v>
      </c>
      <c r="J25" s="115">
        <v>3225.0</v>
      </c>
      <c r="K25" s="116"/>
      <c r="L25" s="116">
        <f t="shared" si="5"/>
        <v>3225</v>
      </c>
      <c r="M25" s="120">
        <f t="shared" si="4"/>
        <v>52160.11</v>
      </c>
      <c r="N25" s="117">
        <f t="shared" si="3"/>
        <v>2267.83087</v>
      </c>
      <c r="O25" s="114" t="s">
        <v>47</v>
      </c>
      <c r="P25" s="114" t="s">
        <v>25</v>
      </c>
      <c r="Q25" s="114">
        <v>2074.0</v>
      </c>
      <c r="R25" s="118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3"/>
      <c r="AF25" s="41"/>
    </row>
    <row r="26" ht="18.75" customHeight="1">
      <c r="A26" s="31">
        <v>24.0</v>
      </c>
      <c r="B26" s="111">
        <v>45930.0</v>
      </c>
      <c r="C26" s="112" t="s">
        <v>201</v>
      </c>
      <c r="D26" s="113">
        <v>30000.0</v>
      </c>
      <c r="E26" s="114" t="s">
        <v>202</v>
      </c>
      <c r="F26" s="114">
        <v>39.0</v>
      </c>
      <c r="G26" s="114" t="s">
        <v>203</v>
      </c>
      <c r="H26" s="114" t="s">
        <v>29</v>
      </c>
      <c r="I26" s="114" t="s">
        <v>204</v>
      </c>
      <c r="J26" s="115">
        <v>397.0</v>
      </c>
      <c r="K26" s="115">
        <v>2828.0</v>
      </c>
      <c r="L26" s="116">
        <f t="shared" si="5"/>
        <v>3225</v>
      </c>
      <c r="M26" s="120">
        <f t="shared" si="4"/>
        <v>55385.11</v>
      </c>
      <c r="N26" s="117">
        <f t="shared" si="3"/>
        <v>2307.712917</v>
      </c>
      <c r="O26" s="114" t="s">
        <v>24</v>
      </c>
      <c r="P26" s="114" t="s">
        <v>25</v>
      </c>
      <c r="Q26" s="114">
        <v>2149.0</v>
      </c>
      <c r="R26" s="118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3"/>
      <c r="AF26" s="41"/>
    </row>
    <row r="27" ht="18.75" customHeight="1">
      <c r="A27" s="31">
        <v>25.0</v>
      </c>
      <c r="B27" s="125"/>
      <c r="C27" s="120"/>
      <c r="D27" s="119"/>
      <c r="E27" s="126"/>
      <c r="F27" s="126"/>
      <c r="G27" s="126"/>
      <c r="H27" s="126"/>
      <c r="I27" s="126"/>
      <c r="J27" s="116"/>
      <c r="K27" s="116"/>
      <c r="L27" s="116">
        <f t="shared" si="5"/>
        <v>0</v>
      </c>
      <c r="M27" s="120">
        <f t="shared" si="4"/>
        <v>55385.11</v>
      </c>
      <c r="N27" s="117">
        <f t="shared" si="3"/>
        <v>2215.4044</v>
      </c>
      <c r="O27" s="126"/>
      <c r="P27" s="127"/>
      <c r="Q27" s="126"/>
      <c r="R27" s="5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3"/>
      <c r="AF27" s="41"/>
    </row>
    <row r="28" ht="18.75" customHeight="1">
      <c r="A28" s="31">
        <v>26.0</v>
      </c>
      <c r="B28" s="125"/>
      <c r="C28" s="120"/>
      <c r="D28" s="119"/>
      <c r="E28" s="126"/>
      <c r="F28" s="126"/>
      <c r="G28" s="126"/>
      <c r="H28" s="126"/>
      <c r="I28" s="126"/>
      <c r="J28" s="116"/>
      <c r="K28" s="116"/>
      <c r="L28" s="116">
        <f t="shared" si="5"/>
        <v>0</v>
      </c>
      <c r="M28" s="120">
        <f t="shared" si="4"/>
        <v>55385.11</v>
      </c>
      <c r="N28" s="117">
        <f t="shared" si="3"/>
        <v>2130.196538</v>
      </c>
      <c r="O28" s="126"/>
      <c r="P28" s="127"/>
      <c r="Q28" s="126"/>
      <c r="R28" s="43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3"/>
      <c r="AF28" s="41"/>
    </row>
    <row r="29" ht="18.75" customHeight="1">
      <c r="A29" s="31">
        <v>27.0</v>
      </c>
      <c r="B29" s="125"/>
      <c r="C29" s="120"/>
      <c r="D29" s="119"/>
      <c r="E29" s="126"/>
      <c r="F29" s="126"/>
      <c r="G29" s="126"/>
      <c r="H29" s="126"/>
      <c r="I29" s="126"/>
      <c r="J29" s="116"/>
      <c r="K29" s="116"/>
      <c r="L29" s="116">
        <f t="shared" si="5"/>
        <v>0</v>
      </c>
      <c r="M29" s="120">
        <f t="shared" si="4"/>
        <v>55385.11</v>
      </c>
      <c r="N29" s="117">
        <f t="shared" si="3"/>
        <v>2051.30037</v>
      </c>
      <c r="O29" s="126"/>
      <c r="P29" s="127"/>
      <c r="Q29" s="126"/>
      <c r="R29" s="43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3"/>
      <c r="AF29" s="41"/>
    </row>
    <row r="30" ht="18.75" customHeight="1">
      <c r="A30" s="31">
        <v>28.0</v>
      </c>
      <c r="B30" s="125"/>
      <c r="C30" s="120"/>
      <c r="D30" s="119"/>
      <c r="E30" s="126"/>
      <c r="F30" s="126"/>
      <c r="G30" s="126"/>
      <c r="H30" s="126"/>
      <c r="I30" s="126"/>
      <c r="J30" s="116"/>
      <c r="K30" s="116"/>
      <c r="L30" s="116">
        <f t="shared" si="5"/>
        <v>0</v>
      </c>
      <c r="M30" s="120">
        <f t="shared" si="4"/>
        <v>55385.11</v>
      </c>
      <c r="N30" s="117">
        <f t="shared" si="3"/>
        <v>1978.039643</v>
      </c>
      <c r="O30" s="126"/>
      <c r="P30" s="127"/>
      <c r="Q30" s="126"/>
      <c r="R30" s="43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3"/>
      <c r="AF30" s="41"/>
    </row>
    <row r="31" ht="18.75" customHeight="1">
      <c r="A31" s="31">
        <v>29.0</v>
      </c>
      <c r="B31" s="125"/>
      <c r="C31" s="120"/>
      <c r="D31" s="119"/>
      <c r="E31" s="126"/>
      <c r="F31" s="126"/>
      <c r="G31" s="126"/>
      <c r="H31" s="126"/>
      <c r="I31" s="126"/>
      <c r="J31" s="116"/>
      <c r="K31" s="116"/>
      <c r="L31" s="116">
        <f t="shared" si="5"/>
        <v>0</v>
      </c>
      <c r="M31" s="120">
        <f t="shared" si="4"/>
        <v>55385.11</v>
      </c>
      <c r="N31" s="117">
        <f t="shared" si="3"/>
        <v>1909.831379</v>
      </c>
      <c r="O31" s="126"/>
      <c r="P31" s="127"/>
      <c r="Q31" s="126"/>
      <c r="R31" s="43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3"/>
      <c r="AF31" s="41"/>
    </row>
    <row r="32" ht="18.75" customHeight="1">
      <c r="A32" s="31">
        <v>30.0</v>
      </c>
      <c r="B32" s="125"/>
      <c r="C32" s="120"/>
      <c r="D32" s="119"/>
      <c r="E32" s="126"/>
      <c r="F32" s="126"/>
      <c r="G32" s="126"/>
      <c r="H32" s="126"/>
      <c r="I32" s="126"/>
      <c r="J32" s="116"/>
      <c r="K32" s="116"/>
      <c r="L32" s="116">
        <f t="shared" si="5"/>
        <v>0</v>
      </c>
      <c r="M32" s="120">
        <f t="shared" si="4"/>
        <v>55385.11</v>
      </c>
      <c r="N32" s="117">
        <f t="shared" si="3"/>
        <v>1846.170333</v>
      </c>
      <c r="O32" s="126"/>
      <c r="P32" s="127"/>
      <c r="Q32" s="126"/>
      <c r="R32" s="43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  <c r="AF32" s="41"/>
    </row>
    <row r="33" ht="18.75" customHeight="1">
      <c r="A33" s="31">
        <v>31.0</v>
      </c>
      <c r="B33" s="125"/>
      <c r="C33" s="120"/>
      <c r="D33" s="119"/>
      <c r="E33" s="120"/>
      <c r="F33" s="126"/>
      <c r="G33" s="126"/>
      <c r="H33" s="126"/>
      <c r="I33" s="126"/>
      <c r="J33" s="116"/>
      <c r="K33" s="116"/>
      <c r="L33" s="116">
        <f t="shared" si="5"/>
        <v>0</v>
      </c>
      <c r="M33" s="120">
        <f t="shared" si="4"/>
        <v>55385.11</v>
      </c>
      <c r="N33" s="117">
        <f t="shared" si="3"/>
        <v>1786.616452</v>
      </c>
      <c r="O33" s="126"/>
      <c r="P33" s="127"/>
      <c r="Q33" s="126"/>
      <c r="R33" s="43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3"/>
      <c r="AF33" s="41"/>
    </row>
    <row r="34" ht="15.75" customHeight="1">
      <c r="A34" s="31">
        <v>32.0</v>
      </c>
      <c r="B34" s="125"/>
      <c r="C34" s="120"/>
      <c r="D34" s="119"/>
      <c r="E34" s="120"/>
      <c r="F34" s="126"/>
      <c r="G34" s="126"/>
      <c r="H34" s="126"/>
      <c r="I34" s="126"/>
      <c r="J34" s="116"/>
      <c r="K34" s="116"/>
      <c r="L34" s="116">
        <f t="shared" si="5"/>
        <v>0</v>
      </c>
      <c r="M34" s="120">
        <f t="shared" si="4"/>
        <v>55385.11</v>
      </c>
      <c r="N34" s="117">
        <f t="shared" si="3"/>
        <v>1730.784688</v>
      </c>
      <c r="O34" s="126"/>
      <c r="P34" s="127"/>
      <c r="Q34" s="126"/>
      <c r="R34" s="43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3"/>
      <c r="AF34" s="41"/>
    </row>
    <row r="35" ht="15.75" customHeight="1">
      <c r="A35" s="31">
        <v>33.0</v>
      </c>
      <c r="B35" s="54"/>
      <c r="C35" s="55"/>
      <c r="D35" s="56"/>
      <c r="E35" s="55"/>
      <c r="F35" s="48"/>
      <c r="G35" s="48"/>
      <c r="H35" s="48"/>
      <c r="I35" s="48"/>
      <c r="J35" s="57"/>
      <c r="K35" s="57"/>
      <c r="L35" s="57">
        <f t="shared" si="5"/>
        <v>0</v>
      </c>
      <c r="M35" s="55">
        <f t="shared" si="4"/>
        <v>55385.11</v>
      </c>
      <c r="N35" s="58">
        <f t="shared" si="3"/>
        <v>1678.336667</v>
      </c>
      <c r="O35" s="59"/>
      <c r="P35" s="60"/>
      <c r="Q35" s="59"/>
      <c r="R35" s="43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3"/>
      <c r="AF35" s="41"/>
    </row>
    <row r="36" ht="15.75" customHeight="1">
      <c r="A36" s="31">
        <v>34.0</v>
      </c>
      <c r="B36" s="54"/>
      <c r="C36" s="55"/>
      <c r="D36" s="56"/>
      <c r="E36" s="55"/>
      <c r="F36" s="48"/>
      <c r="G36" s="48"/>
      <c r="H36" s="48"/>
      <c r="I36" s="48"/>
      <c r="J36" s="57"/>
      <c r="K36" s="57"/>
      <c r="L36" s="57">
        <f t="shared" si="5"/>
        <v>0</v>
      </c>
      <c r="M36" s="55">
        <f t="shared" si="4"/>
        <v>55385.11</v>
      </c>
      <c r="N36" s="58">
        <f t="shared" si="3"/>
        <v>1628.973824</v>
      </c>
      <c r="O36" s="59"/>
      <c r="P36" s="60"/>
      <c r="Q36" s="59"/>
      <c r="R36" s="49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62"/>
      <c r="AF36" s="41"/>
    </row>
    <row r="37" ht="15.75" customHeight="1">
      <c r="A37" s="31">
        <v>35.0</v>
      </c>
      <c r="B37" s="54"/>
      <c r="C37" s="55"/>
      <c r="D37" s="56"/>
      <c r="E37" s="55"/>
      <c r="F37" s="48"/>
      <c r="G37" s="48"/>
      <c r="H37" s="48"/>
      <c r="I37" s="48"/>
      <c r="J37" s="57"/>
      <c r="K37" s="57"/>
      <c r="L37" s="57">
        <f t="shared" si="5"/>
        <v>0</v>
      </c>
      <c r="M37" s="55">
        <f t="shared" si="4"/>
        <v>55385.11</v>
      </c>
      <c r="N37" s="58">
        <f t="shared" si="3"/>
        <v>1582.431714</v>
      </c>
      <c r="O37" s="59"/>
      <c r="P37" s="60"/>
      <c r="Q37" s="59"/>
      <c r="R37" s="43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3"/>
      <c r="AF37" s="41"/>
    </row>
    <row r="38" ht="15.75" customHeight="1">
      <c r="A38" s="31">
        <v>36.0</v>
      </c>
      <c r="B38" s="54"/>
      <c r="C38" s="55"/>
      <c r="D38" s="56"/>
      <c r="E38" s="55"/>
      <c r="F38" s="48"/>
      <c r="G38" s="48"/>
      <c r="H38" s="48"/>
      <c r="I38" s="48"/>
      <c r="J38" s="57"/>
      <c r="K38" s="57"/>
      <c r="L38" s="57">
        <f t="shared" si="5"/>
        <v>0</v>
      </c>
      <c r="M38" s="55">
        <f t="shared" si="4"/>
        <v>55385.11</v>
      </c>
      <c r="N38" s="58">
        <f t="shared" si="3"/>
        <v>1538.475278</v>
      </c>
      <c r="O38" s="59"/>
      <c r="P38" s="60"/>
      <c r="Q38" s="59"/>
      <c r="R38" s="43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3"/>
      <c r="AF38" s="41"/>
    </row>
    <row r="39" ht="15.0" customHeight="1">
      <c r="A39" s="31">
        <v>37.0</v>
      </c>
      <c r="B39" s="54"/>
      <c r="C39" s="55"/>
      <c r="D39" s="56"/>
      <c r="E39" s="48"/>
      <c r="F39" s="48"/>
      <c r="G39" s="48"/>
      <c r="H39" s="48"/>
      <c r="I39" s="48"/>
      <c r="J39" s="57"/>
      <c r="K39" s="57"/>
      <c r="L39" s="57">
        <f t="shared" si="5"/>
        <v>0</v>
      </c>
      <c r="M39" s="55">
        <f t="shared" si="4"/>
        <v>55385.11</v>
      </c>
      <c r="N39" s="58">
        <f t="shared" si="3"/>
        <v>1496.894865</v>
      </c>
      <c r="O39" s="59"/>
      <c r="P39" s="60"/>
      <c r="Q39" s="59"/>
      <c r="R39" s="43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3"/>
      <c r="AF39" s="41"/>
    </row>
    <row r="40" ht="15.75" customHeight="1">
      <c r="A40" s="31">
        <v>38.0</v>
      </c>
      <c r="B40" s="54"/>
      <c r="C40" s="55"/>
      <c r="D40" s="56"/>
      <c r="E40" s="48"/>
      <c r="F40" s="48"/>
      <c r="G40" s="48"/>
      <c r="H40" s="48"/>
      <c r="I40" s="48"/>
      <c r="J40" s="57"/>
      <c r="K40" s="57"/>
      <c r="L40" s="57">
        <f t="shared" si="5"/>
        <v>0</v>
      </c>
      <c r="M40" s="55">
        <f t="shared" si="4"/>
        <v>55385.11</v>
      </c>
      <c r="N40" s="58">
        <f t="shared" si="3"/>
        <v>1457.502895</v>
      </c>
      <c r="O40" s="59"/>
      <c r="P40" s="60"/>
      <c r="Q40" s="59"/>
      <c r="R40" s="43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3"/>
      <c r="AF40" s="41"/>
    </row>
    <row r="41" ht="15.75" customHeight="1">
      <c r="A41" s="31">
        <v>39.0</v>
      </c>
      <c r="B41" s="54"/>
      <c r="C41" s="55"/>
      <c r="D41" s="56"/>
      <c r="E41" s="48"/>
      <c r="F41" s="128"/>
      <c r="G41" s="48"/>
      <c r="H41" s="48"/>
      <c r="I41" s="48"/>
      <c r="J41" s="57"/>
      <c r="K41" s="57"/>
      <c r="L41" s="57">
        <f t="shared" si="5"/>
        <v>0</v>
      </c>
      <c r="M41" s="55">
        <f t="shared" si="4"/>
        <v>55385.11</v>
      </c>
      <c r="N41" s="58">
        <f t="shared" si="3"/>
        <v>1420.131026</v>
      </c>
      <c r="O41" s="59"/>
      <c r="P41" s="60"/>
      <c r="Q41" s="59"/>
      <c r="R41" s="43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3"/>
      <c r="AF41" s="41"/>
    </row>
    <row r="42" ht="15.75" customHeight="1">
      <c r="A42" s="31">
        <v>40.0</v>
      </c>
      <c r="B42" s="54"/>
      <c r="C42" s="55"/>
      <c r="D42" s="56"/>
      <c r="E42" s="48"/>
      <c r="F42" s="48"/>
      <c r="G42" s="48"/>
      <c r="H42" s="48"/>
      <c r="I42" s="48"/>
      <c r="J42" s="57"/>
      <c r="K42" s="57"/>
      <c r="L42" s="57">
        <f t="shared" si="5"/>
        <v>0</v>
      </c>
      <c r="M42" s="55">
        <f t="shared" si="4"/>
        <v>55385.11</v>
      </c>
      <c r="N42" s="58">
        <f t="shared" si="3"/>
        <v>1384.62775</v>
      </c>
      <c r="O42" s="59"/>
      <c r="P42" s="60"/>
      <c r="Q42" s="59"/>
      <c r="R42" s="43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3"/>
      <c r="AF42" s="41"/>
    </row>
    <row r="43" ht="15.75" customHeight="1">
      <c r="A43" s="31">
        <v>41.0</v>
      </c>
      <c r="B43" s="54"/>
      <c r="C43" s="55"/>
      <c r="D43" s="56"/>
      <c r="E43" s="48"/>
      <c r="F43" s="48"/>
      <c r="G43" s="48"/>
      <c r="H43" s="48"/>
      <c r="I43" s="48"/>
      <c r="J43" s="57"/>
      <c r="K43" s="57"/>
      <c r="L43" s="57">
        <f t="shared" si="5"/>
        <v>0</v>
      </c>
      <c r="M43" s="55">
        <f t="shared" si="4"/>
        <v>55385.11</v>
      </c>
      <c r="N43" s="58">
        <f t="shared" si="3"/>
        <v>1350.856341</v>
      </c>
      <c r="O43" s="59"/>
      <c r="P43" s="60"/>
      <c r="Q43" s="59"/>
      <c r="R43" s="43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3"/>
      <c r="AF43" s="41"/>
    </row>
    <row r="44" ht="15.75" customHeight="1">
      <c r="A44" s="31">
        <v>42.0</v>
      </c>
      <c r="B44" s="54"/>
      <c r="C44" s="55"/>
      <c r="D44" s="56"/>
      <c r="E44" s="48"/>
      <c r="F44" s="48"/>
      <c r="G44" s="48"/>
      <c r="H44" s="48"/>
      <c r="I44" s="48"/>
      <c r="J44" s="57"/>
      <c r="K44" s="57"/>
      <c r="L44" s="57">
        <f t="shared" si="5"/>
        <v>0</v>
      </c>
      <c r="M44" s="55">
        <f t="shared" si="4"/>
        <v>55385.11</v>
      </c>
      <c r="N44" s="58">
        <f t="shared" si="3"/>
        <v>1318.693095</v>
      </c>
      <c r="O44" s="59"/>
      <c r="P44" s="60"/>
      <c r="Q44" s="59"/>
      <c r="R44" s="43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3"/>
      <c r="AF44" s="41"/>
    </row>
    <row r="45" ht="15.75" customHeight="1">
      <c r="A45" s="31">
        <v>43.0</v>
      </c>
      <c r="B45" s="54"/>
      <c r="C45" s="55"/>
      <c r="D45" s="61"/>
      <c r="E45" s="48"/>
      <c r="F45" s="48"/>
      <c r="G45" s="48"/>
      <c r="H45" s="48"/>
      <c r="I45" s="48"/>
      <c r="J45" s="57"/>
      <c r="K45" s="57"/>
      <c r="L45" s="57">
        <f t="shared" si="5"/>
        <v>0</v>
      </c>
      <c r="M45" s="55">
        <f t="shared" si="4"/>
        <v>55385.11</v>
      </c>
      <c r="N45" s="58">
        <f t="shared" si="3"/>
        <v>1288.025814</v>
      </c>
      <c r="O45" s="59"/>
      <c r="P45" s="60"/>
      <c r="Q45" s="59"/>
      <c r="R45" s="43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3"/>
      <c r="AF45" s="41"/>
    </row>
    <row r="46" ht="15.75" customHeight="1">
      <c r="A46" s="31">
        <v>44.0</v>
      </c>
      <c r="B46" s="129"/>
      <c r="C46" s="55"/>
      <c r="D46" s="56"/>
      <c r="E46" s="48"/>
      <c r="F46" s="48"/>
      <c r="G46" s="48"/>
      <c r="H46" s="48"/>
      <c r="I46" s="48"/>
      <c r="J46" s="57"/>
      <c r="K46" s="57"/>
      <c r="L46" s="57">
        <f t="shared" si="5"/>
        <v>0</v>
      </c>
      <c r="M46" s="55">
        <f t="shared" si="4"/>
        <v>55385.11</v>
      </c>
      <c r="N46" s="58">
        <f t="shared" si="3"/>
        <v>1258.7525</v>
      </c>
      <c r="O46" s="59"/>
      <c r="P46" s="60"/>
      <c r="Q46" s="59"/>
      <c r="R46" s="43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3"/>
      <c r="AF46" s="41"/>
    </row>
    <row r="47" ht="15.75" customHeight="1">
      <c r="A47" s="31">
        <v>45.0</v>
      </c>
      <c r="B47" s="129"/>
      <c r="C47" s="55"/>
      <c r="D47" s="56"/>
      <c r="E47" s="48"/>
      <c r="F47" s="48"/>
      <c r="G47" s="48"/>
      <c r="H47" s="48"/>
      <c r="I47" s="48"/>
      <c r="J47" s="57"/>
      <c r="K47" s="57"/>
      <c r="L47" s="57">
        <f t="shared" si="5"/>
        <v>0</v>
      </c>
      <c r="M47" s="55">
        <f t="shared" si="4"/>
        <v>55385.11</v>
      </c>
      <c r="N47" s="58">
        <f t="shared" si="3"/>
        <v>1230.780222</v>
      </c>
      <c r="O47" s="59"/>
      <c r="P47" s="60"/>
      <c r="Q47" s="59"/>
      <c r="R47" s="43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3"/>
      <c r="AF47" s="41"/>
    </row>
    <row r="48" ht="15.75" customHeight="1">
      <c r="A48" s="31">
        <v>46.0</v>
      </c>
      <c r="B48" s="129"/>
      <c r="C48" s="55"/>
      <c r="D48" s="56"/>
      <c r="E48" s="48"/>
      <c r="F48" s="48"/>
      <c r="G48" s="48"/>
      <c r="H48" s="48"/>
      <c r="I48" s="48"/>
      <c r="J48" s="57"/>
      <c r="K48" s="57"/>
      <c r="L48" s="57">
        <f t="shared" si="5"/>
        <v>0</v>
      </c>
      <c r="M48" s="55">
        <f t="shared" si="4"/>
        <v>55385.11</v>
      </c>
      <c r="N48" s="58">
        <f t="shared" si="3"/>
        <v>1204.02413</v>
      </c>
      <c r="O48" s="59"/>
      <c r="P48" s="60"/>
      <c r="Q48" s="59"/>
      <c r="R48" s="43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3"/>
      <c r="AF48" s="41"/>
    </row>
    <row r="49" ht="15.75" customHeight="1">
      <c r="A49" s="31">
        <v>47.0</v>
      </c>
      <c r="B49" s="129"/>
      <c r="C49" s="55"/>
      <c r="D49" s="56"/>
      <c r="E49" s="48"/>
      <c r="F49" s="48"/>
      <c r="G49" s="48"/>
      <c r="H49" s="48"/>
      <c r="I49" s="48"/>
      <c r="J49" s="57"/>
      <c r="K49" s="57"/>
      <c r="L49" s="57">
        <f t="shared" si="5"/>
        <v>0</v>
      </c>
      <c r="M49" s="55">
        <f t="shared" si="4"/>
        <v>55385.11</v>
      </c>
      <c r="N49" s="58">
        <f t="shared" si="3"/>
        <v>1178.406596</v>
      </c>
      <c r="O49" s="59"/>
      <c r="P49" s="60"/>
      <c r="Q49" s="59"/>
      <c r="R49" s="43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3"/>
      <c r="AF49" s="41"/>
    </row>
    <row r="50" ht="15.75" customHeight="1">
      <c r="A50" s="31">
        <v>48.0</v>
      </c>
      <c r="B50" s="129"/>
      <c r="C50" s="55"/>
      <c r="D50" s="61"/>
      <c r="E50" s="48"/>
      <c r="F50" s="48"/>
      <c r="G50" s="48"/>
      <c r="H50" s="48"/>
      <c r="I50" s="48"/>
      <c r="J50" s="57"/>
      <c r="K50" s="57"/>
      <c r="L50" s="57">
        <f t="shared" si="5"/>
        <v>0</v>
      </c>
      <c r="M50" s="55">
        <f t="shared" si="4"/>
        <v>55385.11</v>
      </c>
      <c r="N50" s="58">
        <f t="shared" si="3"/>
        <v>1153.856458</v>
      </c>
      <c r="O50" s="48"/>
      <c r="P50" s="60"/>
      <c r="Q50" s="59"/>
      <c r="R50" s="63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3"/>
      <c r="AF50" s="41"/>
    </row>
    <row r="51" ht="15.75" customHeight="1">
      <c r="A51" s="31">
        <v>49.0</v>
      </c>
      <c r="B51" s="129"/>
      <c r="C51" s="55"/>
      <c r="D51" s="56"/>
      <c r="E51" s="48"/>
      <c r="F51" s="48"/>
      <c r="G51" s="48"/>
      <c r="H51" s="48"/>
      <c r="I51" s="48"/>
      <c r="J51" s="57"/>
      <c r="K51" s="57"/>
      <c r="L51" s="57">
        <f t="shared" si="5"/>
        <v>0</v>
      </c>
      <c r="M51" s="55">
        <f t="shared" si="4"/>
        <v>55385.11</v>
      </c>
      <c r="N51" s="58">
        <f t="shared" si="3"/>
        <v>1130.308367</v>
      </c>
      <c r="O51" s="59"/>
      <c r="P51" s="60"/>
      <c r="Q51" s="59"/>
      <c r="R51" s="43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3"/>
      <c r="AF51" s="41"/>
    </row>
    <row r="52" ht="15.75" customHeight="1">
      <c r="A52" s="31">
        <v>50.0</v>
      </c>
      <c r="B52" s="129"/>
      <c r="C52" s="55"/>
      <c r="D52" s="56"/>
      <c r="E52" s="48"/>
      <c r="F52" s="48"/>
      <c r="G52" s="48"/>
      <c r="H52" s="48"/>
      <c r="I52" s="48"/>
      <c r="J52" s="57"/>
      <c r="K52" s="57"/>
      <c r="L52" s="57">
        <f t="shared" si="5"/>
        <v>0</v>
      </c>
      <c r="M52" s="55">
        <f t="shared" si="4"/>
        <v>55385.11</v>
      </c>
      <c r="N52" s="58">
        <f t="shared" si="3"/>
        <v>1107.7022</v>
      </c>
      <c r="O52" s="59"/>
      <c r="P52" s="60"/>
      <c r="Q52" s="59"/>
      <c r="R52" s="43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3"/>
      <c r="AF52" s="41"/>
    </row>
    <row r="53" ht="15.75" customHeight="1">
      <c r="A53" s="31">
        <v>51.0</v>
      </c>
      <c r="B53" s="129"/>
      <c r="C53" s="55"/>
      <c r="D53" s="56"/>
      <c r="E53" s="48"/>
      <c r="F53" s="48"/>
      <c r="G53" s="48"/>
      <c r="H53" s="48"/>
      <c r="I53" s="48"/>
      <c r="J53" s="57"/>
      <c r="K53" s="57"/>
      <c r="L53" s="57">
        <f t="shared" si="5"/>
        <v>0</v>
      </c>
      <c r="M53" s="55">
        <f t="shared" si="4"/>
        <v>55385.11</v>
      </c>
      <c r="N53" s="58">
        <f t="shared" si="3"/>
        <v>1085.982549</v>
      </c>
      <c r="O53" s="59"/>
      <c r="P53" s="48"/>
      <c r="Q53" s="59"/>
      <c r="R53" s="43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3"/>
      <c r="AF53" s="41"/>
    </row>
    <row r="54" ht="15.75" customHeight="1">
      <c r="A54" s="31">
        <v>52.0</v>
      </c>
      <c r="B54" s="129"/>
      <c r="C54" s="55"/>
      <c r="D54" s="56"/>
      <c r="E54" s="48"/>
      <c r="F54" s="48"/>
      <c r="G54" s="48"/>
      <c r="H54" s="48"/>
      <c r="I54" s="48"/>
      <c r="J54" s="57"/>
      <c r="K54" s="57"/>
      <c r="L54" s="57">
        <f t="shared" si="5"/>
        <v>0</v>
      </c>
      <c r="M54" s="55">
        <f t="shared" si="4"/>
        <v>55385.11</v>
      </c>
      <c r="N54" s="58">
        <f t="shared" si="3"/>
        <v>1065.098269</v>
      </c>
      <c r="O54" s="59"/>
      <c r="P54" s="60"/>
      <c r="Q54" s="59"/>
      <c r="R54" s="43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3"/>
      <c r="AF54" s="41"/>
    </row>
    <row r="55" ht="15.75" customHeight="1">
      <c r="A55" s="31">
        <v>53.0</v>
      </c>
      <c r="B55" s="54"/>
      <c r="C55" s="55"/>
      <c r="D55" s="56"/>
      <c r="E55" s="48"/>
      <c r="F55" s="48"/>
      <c r="G55" s="48"/>
      <c r="H55" s="48"/>
      <c r="I55" s="48"/>
      <c r="J55" s="57"/>
      <c r="K55" s="57"/>
      <c r="L55" s="57">
        <f t="shared" si="5"/>
        <v>0</v>
      </c>
      <c r="M55" s="55">
        <f t="shared" si="4"/>
        <v>55385.11</v>
      </c>
      <c r="N55" s="58">
        <f t="shared" si="3"/>
        <v>1045.002075</v>
      </c>
      <c r="O55" s="59"/>
      <c r="P55" s="60"/>
      <c r="Q55" s="59"/>
      <c r="R55" s="43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3"/>
      <c r="AF55" s="41"/>
    </row>
    <row r="56" ht="15.75" customHeight="1">
      <c r="A56" s="31">
        <v>54.0</v>
      </c>
      <c r="B56" s="54"/>
      <c r="C56" s="55"/>
      <c r="D56" s="56"/>
      <c r="E56" s="48"/>
      <c r="F56" s="48"/>
      <c r="G56" s="48"/>
      <c r="H56" s="48"/>
      <c r="I56" s="48"/>
      <c r="J56" s="57"/>
      <c r="K56" s="57"/>
      <c r="L56" s="57">
        <f t="shared" si="5"/>
        <v>0</v>
      </c>
      <c r="M56" s="55">
        <f t="shared" si="4"/>
        <v>55385.11</v>
      </c>
      <c r="N56" s="58">
        <f t="shared" si="3"/>
        <v>1025.650185</v>
      </c>
      <c r="O56" s="59"/>
      <c r="P56" s="60"/>
      <c r="Q56" s="59"/>
      <c r="R56" s="43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3"/>
      <c r="AF56" s="41"/>
    </row>
    <row r="57" ht="15.75" customHeight="1">
      <c r="A57" s="31">
        <v>55.0</v>
      </c>
      <c r="B57" s="54"/>
      <c r="C57" s="55"/>
      <c r="D57" s="61"/>
      <c r="E57" s="48"/>
      <c r="F57" s="48"/>
      <c r="G57" s="48"/>
      <c r="H57" s="48"/>
      <c r="I57" s="48"/>
      <c r="J57" s="57"/>
      <c r="K57" s="57"/>
      <c r="L57" s="57">
        <f t="shared" si="5"/>
        <v>0</v>
      </c>
      <c r="M57" s="55">
        <f t="shared" si="4"/>
        <v>55385.11</v>
      </c>
      <c r="N57" s="58">
        <f t="shared" si="3"/>
        <v>1007.002</v>
      </c>
      <c r="O57" s="59"/>
      <c r="P57" s="60"/>
      <c r="Q57" s="59"/>
      <c r="R57" s="43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3"/>
      <c r="AF57" s="41"/>
    </row>
    <row r="58" ht="15.75" customHeight="1">
      <c r="A58" s="31">
        <v>56.0</v>
      </c>
      <c r="B58" s="54"/>
      <c r="C58" s="55"/>
      <c r="D58" s="61"/>
      <c r="E58" s="48"/>
      <c r="F58" s="48"/>
      <c r="G58" s="48"/>
      <c r="H58" s="48"/>
      <c r="I58" s="48"/>
      <c r="J58" s="57"/>
      <c r="K58" s="57"/>
      <c r="L58" s="57">
        <f t="shared" si="5"/>
        <v>0</v>
      </c>
      <c r="M58" s="55">
        <f t="shared" si="4"/>
        <v>55385.11</v>
      </c>
      <c r="N58" s="58">
        <f t="shared" si="3"/>
        <v>989.0198214</v>
      </c>
      <c r="O58" s="59"/>
      <c r="P58" s="48"/>
      <c r="Q58" s="59"/>
      <c r="R58" s="43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41"/>
    </row>
    <row r="59" ht="15.75" customHeight="1">
      <c r="A59" s="31">
        <v>57.0</v>
      </c>
      <c r="B59" s="54"/>
      <c r="C59" s="55"/>
      <c r="D59" s="56"/>
      <c r="E59" s="48"/>
      <c r="F59" s="48"/>
      <c r="G59" s="48"/>
      <c r="H59" s="48"/>
      <c r="I59" s="48"/>
      <c r="J59" s="57"/>
      <c r="K59" s="57"/>
      <c r="L59" s="57">
        <f t="shared" si="5"/>
        <v>0</v>
      </c>
      <c r="M59" s="55">
        <f t="shared" si="4"/>
        <v>55385.11</v>
      </c>
      <c r="N59" s="58">
        <f t="shared" si="3"/>
        <v>971.6685965</v>
      </c>
      <c r="O59" s="59"/>
      <c r="P59" s="60"/>
      <c r="Q59" s="59"/>
      <c r="R59" s="43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3"/>
      <c r="AF59" s="41"/>
    </row>
    <row r="60" ht="15.75" customHeight="1">
      <c r="A60" s="31">
        <v>58.0</v>
      </c>
      <c r="B60" s="54"/>
      <c r="C60" s="55"/>
      <c r="D60" s="56"/>
      <c r="E60" s="48"/>
      <c r="F60" s="48"/>
      <c r="G60" s="48"/>
      <c r="H60" s="48"/>
      <c r="I60" s="48"/>
      <c r="J60" s="57"/>
      <c r="K60" s="57"/>
      <c r="L60" s="57">
        <f t="shared" si="5"/>
        <v>0</v>
      </c>
      <c r="M60" s="55">
        <f t="shared" si="4"/>
        <v>55385.11</v>
      </c>
      <c r="N60" s="58">
        <f t="shared" si="3"/>
        <v>954.9156897</v>
      </c>
      <c r="O60" s="59"/>
      <c r="P60" s="48"/>
      <c r="Q60" s="59"/>
      <c r="R60" s="43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3"/>
      <c r="AF60" s="41"/>
    </row>
    <row r="61" ht="15.75" customHeight="1">
      <c r="A61" s="31">
        <v>59.0</v>
      </c>
      <c r="B61" s="54"/>
      <c r="C61" s="55"/>
      <c r="D61" s="56"/>
      <c r="E61" s="48"/>
      <c r="F61" s="48"/>
      <c r="G61" s="48"/>
      <c r="H61" s="48"/>
      <c r="I61" s="48"/>
      <c r="J61" s="57"/>
      <c r="K61" s="57"/>
      <c r="L61" s="57">
        <f t="shared" si="5"/>
        <v>0</v>
      </c>
      <c r="M61" s="55">
        <f t="shared" si="4"/>
        <v>55385.11</v>
      </c>
      <c r="N61" s="58">
        <f t="shared" si="3"/>
        <v>938.730678</v>
      </c>
      <c r="O61" s="59"/>
      <c r="P61" s="60"/>
      <c r="Q61" s="59"/>
      <c r="R61" s="43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3"/>
      <c r="AF61" s="41"/>
    </row>
    <row r="62" ht="15.75" customHeight="1">
      <c r="A62" s="31">
        <v>60.0</v>
      </c>
      <c r="B62" s="54"/>
      <c r="C62" s="55"/>
      <c r="D62" s="56"/>
      <c r="E62" s="48"/>
      <c r="F62" s="48"/>
      <c r="G62" s="48"/>
      <c r="H62" s="48"/>
      <c r="I62" s="48"/>
      <c r="J62" s="57"/>
      <c r="K62" s="57"/>
      <c r="L62" s="57">
        <f t="shared" si="5"/>
        <v>0</v>
      </c>
      <c r="M62" s="55">
        <f t="shared" si="4"/>
        <v>55385.11</v>
      </c>
      <c r="N62" s="58">
        <f t="shared" si="3"/>
        <v>923.0851667</v>
      </c>
      <c r="O62" s="59"/>
      <c r="P62" s="48"/>
      <c r="Q62" s="59"/>
      <c r="R62" s="43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3"/>
      <c r="AF62" s="41"/>
    </row>
    <row r="63" ht="15.75" customHeight="1">
      <c r="A63" s="31">
        <v>61.0</v>
      </c>
      <c r="B63" s="54"/>
      <c r="C63" s="55"/>
      <c r="D63" s="56"/>
      <c r="E63" s="48"/>
      <c r="F63" s="48"/>
      <c r="G63" s="48"/>
      <c r="H63" s="48"/>
      <c r="I63" s="48"/>
      <c r="J63" s="57"/>
      <c r="K63" s="57"/>
      <c r="L63" s="57">
        <f t="shared" si="5"/>
        <v>0</v>
      </c>
      <c r="M63" s="55">
        <f t="shared" si="4"/>
        <v>55385.11</v>
      </c>
      <c r="N63" s="58">
        <f t="shared" si="3"/>
        <v>907.952623</v>
      </c>
      <c r="O63" s="59"/>
      <c r="P63" s="60"/>
      <c r="Q63" s="59"/>
      <c r="R63" s="43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3"/>
      <c r="AF63" s="41"/>
    </row>
    <row r="64" ht="15.75" customHeight="1">
      <c r="A64" s="31">
        <v>62.0</v>
      </c>
      <c r="B64" s="54"/>
      <c r="C64" s="55"/>
      <c r="D64" s="56"/>
      <c r="E64" s="48"/>
      <c r="F64" s="48"/>
      <c r="G64" s="48"/>
      <c r="H64" s="48"/>
      <c r="I64" s="48"/>
      <c r="J64" s="57"/>
      <c r="K64" s="57"/>
      <c r="L64" s="57">
        <f t="shared" si="5"/>
        <v>0</v>
      </c>
      <c r="M64" s="55">
        <f t="shared" si="4"/>
        <v>55385.11</v>
      </c>
      <c r="N64" s="58">
        <f t="shared" si="3"/>
        <v>893.3082258</v>
      </c>
      <c r="O64" s="59"/>
      <c r="P64" s="48"/>
      <c r="Q64" s="59"/>
      <c r="R64" s="43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3"/>
      <c r="AF64" s="41"/>
    </row>
    <row r="65" ht="15.75" customHeight="1">
      <c r="A65" s="31">
        <v>63.0</v>
      </c>
      <c r="B65" s="54"/>
      <c r="C65" s="55"/>
      <c r="D65" s="56"/>
      <c r="E65" s="48"/>
      <c r="F65" s="48"/>
      <c r="G65" s="48"/>
      <c r="H65" s="48"/>
      <c r="I65" s="48"/>
      <c r="J65" s="57"/>
      <c r="K65" s="57"/>
      <c r="L65" s="57">
        <f t="shared" si="5"/>
        <v>0</v>
      </c>
      <c r="M65" s="55">
        <f t="shared" si="4"/>
        <v>55385.11</v>
      </c>
      <c r="N65" s="58">
        <f t="shared" si="3"/>
        <v>879.1287302</v>
      </c>
      <c r="O65" s="59"/>
      <c r="P65" s="48"/>
      <c r="Q65" s="59"/>
      <c r="R65" s="43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3"/>
      <c r="AF65" s="41"/>
    </row>
    <row r="66" ht="15.75" customHeight="1">
      <c r="A66" s="31">
        <v>64.0</v>
      </c>
      <c r="B66" s="54"/>
      <c r="C66" s="55"/>
      <c r="D66" s="56"/>
      <c r="E66" s="48"/>
      <c r="F66" s="48"/>
      <c r="G66" s="48"/>
      <c r="H66" s="48"/>
      <c r="I66" s="48"/>
      <c r="J66" s="57"/>
      <c r="K66" s="57"/>
      <c r="L66" s="57">
        <f t="shared" si="5"/>
        <v>0</v>
      </c>
      <c r="M66" s="55">
        <f t="shared" si="4"/>
        <v>55385.11</v>
      </c>
      <c r="N66" s="58">
        <f t="shared" si="3"/>
        <v>865.3923438</v>
      </c>
      <c r="O66" s="59"/>
      <c r="P66" s="48"/>
      <c r="Q66" s="59"/>
      <c r="R66" s="43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3"/>
      <c r="AF66" s="41"/>
    </row>
    <row r="67" ht="15.75" customHeight="1">
      <c r="A67" s="31">
        <v>65.0</v>
      </c>
      <c r="B67" s="54"/>
      <c r="C67" s="55"/>
      <c r="D67" s="56"/>
      <c r="E67" s="48"/>
      <c r="F67" s="48"/>
      <c r="G67" s="48"/>
      <c r="H67" s="48"/>
      <c r="I67" s="48"/>
      <c r="J67" s="57"/>
      <c r="K67" s="57"/>
      <c r="L67" s="57">
        <f t="shared" si="5"/>
        <v>0</v>
      </c>
      <c r="M67" s="55">
        <f t="shared" si="4"/>
        <v>55385.11</v>
      </c>
      <c r="N67" s="58">
        <f t="shared" si="3"/>
        <v>852.0786154</v>
      </c>
      <c r="O67" s="59"/>
      <c r="P67" s="48"/>
      <c r="Q67" s="59"/>
      <c r="R67" s="43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3"/>
      <c r="AF67" s="41"/>
    </row>
    <row r="68" ht="15.75" customHeight="1">
      <c r="A68" s="31">
        <v>66.0</v>
      </c>
      <c r="B68" s="54"/>
      <c r="C68" s="55"/>
      <c r="D68" s="56"/>
      <c r="E68" s="48"/>
      <c r="F68" s="48"/>
      <c r="G68" s="48"/>
      <c r="H68" s="48"/>
      <c r="I68" s="48"/>
      <c r="J68" s="57"/>
      <c r="K68" s="57"/>
      <c r="L68" s="57">
        <f t="shared" si="5"/>
        <v>0</v>
      </c>
      <c r="M68" s="55">
        <f t="shared" si="4"/>
        <v>55385.11</v>
      </c>
      <c r="N68" s="58">
        <f t="shared" si="3"/>
        <v>839.1683333</v>
      </c>
      <c r="O68" s="59"/>
      <c r="P68" s="60"/>
      <c r="Q68" s="59"/>
      <c r="R68" s="43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3"/>
      <c r="AF68" s="41"/>
    </row>
    <row r="69" ht="15.75" customHeight="1">
      <c r="A69" s="31">
        <v>67.0</v>
      </c>
      <c r="B69" s="54"/>
      <c r="C69" s="55"/>
      <c r="D69" s="56"/>
      <c r="E69" s="48"/>
      <c r="F69" s="48"/>
      <c r="G69" s="48"/>
      <c r="H69" s="48"/>
      <c r="I69" s="48"/>
      <c r="J69" s="57"/>
      <c r="K69" s="57"/>
      <c r="L69" s="57">
        <f t="shared" si="5"/>
        <v>0</v>
      </c>
      <c r="M69" s="55">
        <f t="shared" si="4"/>
        <v>55385.11</v>
      </c>
      <c r="N69" s="58">
        <f t="shared" si="3"/>
        <v>826.6434328</v>
      </c>
      <c r="O69" s="59"/>
      <c r="P69" s="60"/>
      <c r="Q69" s="59"/>
      <c r="R69" s="43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3"/>
      <c r="AF69" s="41"/>
    </row>
    <row r="70" ht="15.75" customHeight="1">
      <c r="A70" s="31">
        <v>68.0</v>
      </c>
      <c r="B70" s="54"/>
      <c r="C70" s="55"/>
      <c r="D70" s="56"/>
      <c r="E70" s="48"/>
      <c r="F70" s="48"/>
      <c r="G70" s="48"/>
      <c r="H70" s="48"/>
      <c r="I70" s="48"/>
      <c r="J70" s="57"/>
      <c r="K70" s="57"/>
      <c r="L70" s="57">
        <f t="shared" si="5"/>
        <v>0</v>
      </c>
      <c r="M70" s="55">
        <f t="shared" si="4"/>
        <v>55385.11</v>
      </c>
      <c r="N70" s="58">
        <f t="shared" si="3"/>
        <v>814.4869118</v>
      </c>
      <c r="O70" s="59"/>
      <c r="P70" s="60"/>
      <c r="Q70" s="59"/>
      <c r="R70" s="43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3"/>
      <c r="AF70" s="41"/>
    </row>
    <row r="71" ht="15.75" customHeight="1">
      <c r="A71" s="31">
        <v>69.0</v>
      </c>
      <c r="B71" s="54"/>
      <c r="C71" s="55"/>
      <c r="D71" s="56"/>
      <c r="E71" s="48"/>
      <c r="F71" s="48"/>
      <c r="G71" s="48"/>
      <c r="H71" s="48"/>
      <c r="I71" s="48"/>
      <c r="J71" s="57"/>
      <c r="K71" s="57"/>
      <c r="L71" s="57">
        <f t="shared" si="5"/>
        <v>0</v>
      </c>
      <c r="M71" s="55">
        <f t="shared" si="4"/>
        <v>55385.11</v>
      </c>
      <c r="N71" s="58">
        <f t="shared" si="3"/>
        <v>802.6827536</v>
      </c>
      <c r="O71" s="59"/>
      <c r="P71" s="60"/>
      <c r="Q71" s="59"/>
      <c r="R71" s="43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3"/>
      <c r="AF71" s="41"/>
    </row>
    <row r="72" ht="15.75" customHeight="1">
      <c r="A72" s="31">
        <v>70.0</v>
      </c>
      <c r="B72" s="54"/>
      <c r="C72" s="55"/>
      <c r="D72" s="56"/>
      <c r="E72" s="48"/>
      <c r="F72" s="48"/>
      <c r="G72" s="48"/>
      <c r="H72" s="48"/>
      <c r="I72" s="48"/>
      <c r="J72" s="57"/>
      <c r="K72" s="57"/>
      <c r="L72" s="57">
        <f t="shared" si="5"/>
        <v>0</v>
      </c>
      <c r="M72" s="55">
        <f t="shared" si="4"/>
        <v>55385.11</v>
      </c>
      <c r="N72" s="58">
        <f t="shared" si="3"/>
        <v>791.2158571</v>
      </c>
      <c r="O72" s="59"/>
      <c r="P72" s="60"/>
      <c r="Q72" s="59"/>
      <c r="R72" s="43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3"/>
      <c r="AF72" s="41"/>
    </row>
    <row r="73" ht="15.75" customHeight="1">
      <c r="A73" s="31">
        <v>71.0</v>
      </c>
      <c r="B73" s="54"/>
      <c r="C73" s="55"/>
      <c r="D73" s="56"/>
      <c r="E73" s="48"/>
      <c r="F73" s="48"/>
      <c r="G73" s="48"/>
      <c r="H73" s="48"/>
      <c r="I73" s="48"/>
      <c r="J73" s="57"/>
      <c r="K73" s="57"/>
      <c r="L73" s="57">
        <f t="shared" si="5"/>
        <v>0</v>
      </c>
      <c r="M73" s="55">
        <f t="shared" si="4"/>
        <v>55385.11</v>
      </c>
      <c r="N73" s="58">
        <f t="shared" si="3"/>
        <v>780.0719718</v>
      </c>
      <c r="O73" s="59"/>
      <c r="P73" s="60"/>
      <c r="Q73" s="59"/>
      <c r="R73" s="5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3"/>
      <c r="AF73" s="41"/>
    </row>
    <row r="74" ht="15.75" customHeight="1">
      <c r="A74" s="31">
        <v>72.0</v>
      </c>
      <c r="B74" s="54"/>
      <c r="C74" s="55"/>
      <c r="D74" s="56"/>
      <c r="E74" s="48"/>
      <c r="F74" s="48"/>
      <c r="G74" s="48"/>
      <c r="H74" s="48"/>
      <c r="I74" s="48"/>
      <c r="J74" s="57"/>
      <c r="K74" s="57"/>
      <c r="L74" s="57">
        <f t="shared" si="5"/>
        <v>0</v>
      </c>
      <c r="M74" s="55">
        <f t="shared" si="4"/>
        <v>55385.11</v>
      </c>
      <c r="N74" s="58">
        <f t="shared" si="3"/>
        <v>769.2376389</v>
      </c>
      <c r="O74" s="59"/>
      <c r="P74" s="48"/>
      <c r="Q74" s="59"/>
      <c r="R74" s="43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3"/>
      <c r="AF74" s="41"/>
    </row>
    <row r="75" ht="15.75" customHeight="1">
      <c r="A75" s="31">
        <v>73.0</v>
      </c>
      <c r="B75" s="54"/>
      <c r="C75" s="55"/>
      <c r="D75" s="56"/>
      <c r="E75" s="48"/>
      <c r="F75" s="48"/>
      <c r="G75" s="48"/>
      <c r="H75" s="48"/>
      <c r="I75" s="48"/>
      <c r="J75" s="57"/>
      <c r="K75" s="57"/>
      <c r="L75" s="57">
        <f t="shared" si="5"/>
        <v>0</v>
      </c>
      <c r="M75" s="55">
        <f t="shared" si="4"/>
        <v>55385.11</v>
      </c>
      <c r="N75" s="58">
        <f t="shared" si="3"/>
        <v>758.700137</v>
      </c>
      <c r="O75" s="59"/>
      <c r="P75" s="48"/>
      <c r="Q75" s="59"/>
      <c r="R75" s="43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3"/>
      <c r="AF75" s="41"/>
    </row>
    <row r="76" ht="15.75" customHeight="1">
      <c r="A76" s="31">
        <v>74.0</v>
      </c>
      <c r="B76" s="54"/>
      <c r="C76" s="55"/>
      <c r="D76" s="56"/>
      <c r="E76" s="48"/>
      <c r="F76" s="48"/>
      <c r="G76" s="48"/>
      <c r="H76" s="48"/>
      <c r="I76" s="48"/>
      <c r="J76" s="57"/>
      <c r="K76" s="57"/>
      <c r="L76" s="57">
        <f t="shared" si="5"/>
        <v>0</v>
      </c>
      <c r="M76" s="55">
        <f t="shared" si="4"/>
        <v>55385.11</v>
      </c>
      <c r="N76" s="58">
        <f t="shared" si="3"/>
        <v>748.4474324</v>
      </c>
      <c r="O76" s="59"/>
      <c r="P76" s="48"/>
      <c r="Q76" s="59"/>
      <c r="R76" s="43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3"/>
      <c r="AF76" s="41"/>
    </row>
    <row r="77" ht="15.75" customHeight="1">
      <c r="A77" s="31">
        <v>75.0</v>
      </c>
      <c r="B77" s="54"/>
      <c r="C77" s="55"/>
      <c r="D77" s="56"/>
      <c r="E77" s="48"/>
      <c r="F77" s="48"/>
      <c r="G77" s="48"/>
      <c r="H77" s="48"/>
      <c r="I77" s="48"/>
      <c r="J77" s="57"/>
      <c r="K77" s="57"/>
      <c r="L77" s="57">
        <f t="shared" si="5"/>
        <v>0</v>
      </c>
      <c r="M77" s="55">
        <f t="shared" si="4"/>
        <v>55385.11</v>
      </c>
      <c r="N77" s="58">
        <f t="shared" si="3"/>
        <v>738.4681333</v>
      </c>
      <c r="O77" s="59"/>
      <c r="P77" s="48"/>
      <c r="Q77" s="59"/>
      <c r="R77" s="43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3"/>
      <c r="AF77" s="41"/>
    </row>
    <row r="78" ht="15.75" customHeight="1">
      <c r="A78" s="31">
        <v>76.0</v>
      </c>
      <c r="B78" s="54"/>
      <c r="C78" s="55"/>
      <c r="D78" s="56"/>
      <c r="E78" s="48"/>
      <c r="F78" s="48"/>
      <c r="G78" s="48"/>
      <c r="H78" s="48"/>
      <c r="I78" s="48"/>
      <c r="J78" s="57"/>
      <c r="K78" s="57"/>
      <c r="L78" s="57">
        <f t="shared" si="5"/>
        <v>0</v>
      </c>
      <c r="M78" s="55">
        <f t="shared" si="4"/>
        <v>55385.11</v>
      </c>
      <c r="N78" s="58">
        <f t="shared" si="3"/>
        <v>728.7514474</v>
      </c>
      <c r="O78" s="59"/>
      <c r="P78" s="60"/>
      <c r="Q78" s="59"/>
      <c r="R78" s="43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3"/>
      <c r="AF78" s="41"/>
    </row>
    <row r="79" ht="15.75" customHeight="1">
      <c r="A79" s="31">
        <v>77.0</v>
      </c>
      <c r="B79" s="54"/>
      <c r="C79" s="55"/>
      <c r="D79" s="56"/>
      <c r="E79" s="48"/>
      <c r="F79" s="48"/>
      <c r="G79" s="48"/>
      <c r="H79" s="48"/>
      <c r="I79" s="48"/>
      <c r="J79" s="57"/>
      <c r="K79" s="57"/>
      <c r="L79" s="57">
        <f t="shared" si="5"/>
        <v>0</v>
      </c>
      <c r="M79" s="55">
        <f t="shared" si="4"/>
        <v>55385.11</v>
      </c>
      <c r="N79" s="58">
        <f t="shared" si="3"/>
        <v>719.2871429</v>
      </c>
      <c r="O79" s="59"/>
      <c r="P79" s="48"/>
      <c r="Q79" s="59"/>
      <c r="R79" s="43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3"/>
      <c r="AF79" s="41"/>
    </row>
    <row r="80" ht="15.75" customHeight="1">
      <c r="A80" s="31">
        <v>78.0</v>
      </c>
      <c r="B80" s="54"/>
      <c r="C80" s="55"/>
      <c r="D80" s="56"/>
      <c r="E80" s="48"/>
      <c r="F80" s="48"/>
      <c r="G80" s="48"/>
      <c r="H80" s="48"/>
      <c r="I80" s="48"/>
      <c r="J80" s="57"/>
      <c r="K80" s="57"/>
      <c r="L80" s="57">
        <f t="shared" si="5"/>
        <v>0</v>
      </c>
      <c r="M80" s="55">
        <f t="shared" si="4"/>
        <v>55385.11</v>
      </c>
      <c r="N80" s="58">
        <f t="shared" si="3"/>
        <v>710.0655128</v>
      </c>
      <c r="O80" s="59"/>
      <c r="P80" s="48"/>
      <c r="Q80" s="59"/>
      <c r="R80" s="43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3"/>
      <c r="AF80" s="41"/>
    </row>
    <row r="81" ht="15.75" customHeight="1">
      <c r="A81" s="31">
        <v>79.0</v>
      </c>
      <c r="B81" s="54"/>
      <c r="C81" s="55"/>
      <c r="D81" s="56"/>
      <c r="E81" s="48"/>
      <c r="F81" s="48"/>
      <c r="G81" s="48"/>
      <c r="H81" s="48"/>
      <c r="I81" s="48"/>
      <c r="J81" s="57"/>
      <c r="K81" s="57"/>
      <c r="L81" s="57">
        <f t="shared" si="5"/>
        <v>0</v>
      </c>
      <c r="M81" s="55">
        <f t="shared" si="4"/>
        <v>55385.11</v>
      </c>
      <c r="N81" s="58">
        <f t="shared" si="3"/>
        <v>701.0773418</v>
      </c>
      <c r="O81" s="59"/>
      <c r="P81" s="60"/>
      <c r="Q81" s="59"/>
      <c r="R81" s="43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3"/>
      <c r="AF81" s="41"/>
    </row>
    <row r="82" ht="15.75" customHeight="1">
      <c r="A82" s="31">
        <v>80.0</v>
      </c>
      <c r="B82" s="54"/>
      <c r="C82" s="55"/>
      <c r="D82" s="56"/>
      <c r="E82" s="48"/>
      <c r="F82" s="48"/>
      <c r="G82" s="48"/>
      <c r="H82" s="48"/>
      <c r="I82" s="48"/>
      <c r="J82" s="57"/>
      <c r="K82" s="57"/>
      <c r="L82" s="57">
        <f t="shared" si="5"/>
        <v>0</v>
      </c>
      <c r="M82" s="55">
        <f t="shared" si="4"/>
        <v>55385.11</v>
      </c>
      <c r="N82" s="58">
        <f t="shared" si="3"/>
        <v>692.313875</v>
      </c>
      <c r="O82" s="59"/>
      <c r="P82" s="64"/>
      <c r="Q82" s="59"/>
      <c r="R82" s="43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3"/>
      <c r="AF82" s="41"/>
    </row>
    <row r="83" ht="15.75" customHeight="1">
      <c r="A83" s="31">
        <v>81.0</v>
      </c>
      <c r="B83" s="54"/>
      <c r="C83" s="55"/>
      <c r="D83" s="56"/>
      <c r="E83" s="48"/>
      <c r="F83" s="48"/>
      <c r="G83" s="48"/>
      <c r="H83" s="48"/>
      <c r="I83" s="48"/>
      <c r="J83" s="57"/>
      <c r="K83" s="57"/>
      <c r="L83" s="57">
        <f t="shared" si="5"/>
        <v>0</v>
      </c>
      <c r="M83" s="55">
        <f t="shared" si="4"/>
        <v>55385.11</v>
      </c>
      <c r="N83" s="58">
        <f t="shared" si="3"/>
        <v>683.7667901</v>
      </c>
      <c r="O83" s="59"/>
      <c r="P83" s="64"/>
      <c r="Q83" s="59"/>
      <c r="R83" s="43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3"/>
      <c r="AF83" s="41"/>
    </row>
    <row r="84" ht="15.75" customHeight="1">
      <c r="A84" s="31">
        <v>82.0</v>
      </c>
      <c r="B84" s="54"/>
      <c r="C84" s="55"/>
      <c r="D84" s="56"/>
      <c r="E84" s="48"/>
      <c r="F84" s="48"/>
      <c r="G84" s="48"/>
      <c r="H84" s="48"/>
      <c r="I84" s="48"/>
      <c r="J84" s="57"/>
      <c r="K84" s="57"/>
      <c r="L84" s="57">
        <f t="shared" si="5"/>
        <v>0</v>
      </c>
      <c r="M84" s="55">
        <f t="shared" si="4"/>
        <v>55385.11</v>
      </c>
      <c r="N84" s="58">
        <f t="shared" si="3"/>
        <v>675.4281707</v>
      </c>
      <c r="O84" s="59"/>
      <c r="P84" s="48"/>
      <c r="Q84" s="59"/>
      <c r="R84" s="43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3"/>
      <c r="AF84" s="41"/>
    </row>
    <row r="85" ht="15.75" customHeight="1">
      <c r="A85" s="31">
        <v>83.0</v>
      </c>
      <c r="B85" s="54"/>
      <c r="C85" s="55"/>
      <c r="D85" s="56"/>
      <c r="E85" s="48"/>
      <c r="F85" s="48"/>
      <c r="G85" s="48"/>
      <c r="H85" s="48"/>
      <c r="I85" s="48"/>
      <c r="J85" s="57"/>
      <c r="K85" s="57"/>
      <c r="L85" s="57">
        <f t="shared" si="5"/>
        <v>0</v>
      </c>
      <c r="M85" s="55">
        <f t="shared" si="4"/>
        <v>55385.11</v>
      </c>
      <c r="N85" s="58">
        <f t="shared" si="3"/>
        <v>667.2904819</v>
      </c>
      <c r="O85" s="59"/>
      <c r="P85" s="48"/>
      <c r="Q85" s="59"/>
      <c r="R85" s="43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3"/>
      <c r="AF85" s="41"/>
    </row>
    <row r="86" ht="15.75" customHeight="1">
      <c r="A86" s="31">
        <v>84.0</v>
      </c>
      <c r="B86" s="54"/>
      <c r="C86" s="55"/>
      <c r="D86" s="56"/>
      <c r="E86" s="48"/>
      <c r="F86" s="48"/>
      <c r="G86" s="48"/>
      <c r="H86" s="48"/>
      <c r="I86" s="48"/>
      <c r="J86" s="57"/>
      <c r="K86" s="57"/>
      <c r="L86" s="57">
        <f t="shared" si="5"/>
        <v>0</v>
      </c>
      <c r="M86" s="55">
        <f t="shared" si="4"/>
        <v>55385.11</v>
      </c>
      <c r="N86" s="58">
        <f t="shared" si="3"/>
        <v>659.3465476</v>
      </c>
      <c r="O86" s="59"/>
      <c r="P86" s="48"/>
      <c r="Q86" s="59"/>
      <c r="R86" s="43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3"/>
      <c r="AF86" s="41"/>
    </row>
    <row r="87" ht="15.75" customHeight="1">
      <c r="A87" s="31">
        <v>85.0</v>
      </c>
      <c r="B87" s="54"/>
      <c r="C87" s="55"/>
      <c r="D87" s="56"/>
      <c r="E87" s="48"/>
      <c r="F87" s="48"/>
      <c r="G87" s="48"/>
      <c r="H87" s="48"/>
      <c r="I87" s="48"/>
      <c r="J87" s="57"/>
      <c r="K87" s="57"/>
      <c r="L87" s="57">
        <f t="shared" si="5"/>
        <v>0</v>
      </c>
      <c r="M87" s="55">
        <f t="shared" si="4"/>
        <v>55385.11</v>
      </c>
      <c r="N87" s="58">
        <f t="shared" si="3"/>
        <v>651.5895294</v>
      </c>
      <c r="O87" s="59"/>
      <c r="P87" s="48"/>
      <c r="Q87" s="59"/>
      <c r="R87" s="43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3"/>
      <c r="AF87" s="41"/>
    </row>
    <row r="88" ht="15.75" customHeight="1">
      <c r="A88" s="31">
        <v>86.0</v>
      </c>
      <c r="B88" s="54"/>
      <c r="C88" s="55"/>
      <c r="D88" s="56"/>
      <c r="E88" s="48"/>
      <c r="F88" s="48"/>
      <c r="G88" s="48"/>
      <c r="H88" s="48"/>
      <c r="I88" s="48"/>
      <c r="J88" s="57"/>
      <c r="K88" s="57"/>
      <c r="L88" s="57">
        <f t="shared" si="5"/>
        <v>0</v>
      </c>
      <c r="M88" s="55">
        <f t="shared" si="4"/>
        <v>55385.11</v>
      </c>
      <c r="N88" s="58">
        <f t="shared" si="3"/>
        <v>644.012907</v>
      </c>
      <c r="O88" s="59"/>
      <c r="P88" s="48"/>
      <c r="Q88" s="59"/>
      <c r="R88" s="43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3"/>
      <c r="AF88" s="41"/>
    </row>
    <row r="89" ht="15.75" customHeight="1">
      <c r="A89" s="31">
        <v>87.0</v>
      </c>
      <c r="B89" s="54"/>
      <c r="C89" s="55"/>
      <c r="D89" s="56"/>
      <c r="E89" s="48"/>
      <c r="F89" s="48"/>
      <c r="G89" s="48"/>
      <c r="H89" s="48"/>
      <c r="I89" s="48"/>
      <c r="J89" s="57"/>
      <c r="K89" s="57"/>
      <c r="L89" s="57">
        <f t="shared" si="5"/>
        <v>0</v>
      </c>
      <c r="M89" s="55">
        <f t="shared" si="4"/>
        <v>55385.11</v>
      </c>
      <c r="N89" s="58">
        <f t="shared" si="3"/>
        <v>636.6104598</v>
      </c>
      <c r="O89" s="59"/>
      <c r="P89" s="48"/>
      <c r="Q89" s="59"/>
      <c r="R89" s="43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3"/>
      <c r="AF89" s="41"/>
    </row>
    <row r="90" ht="15.75" customHeight="1">
      <c r="A90" s="31">
        <v>88.0</v>
      </c>
      <c r="B90" s="54"/>
      <c r="C90" s="55"/>
      <c r="D90" s="56"/>
      <c r="E90" s="48"/>
      <c r="F90" s="48"/>
      <c r="G90" s="48"/>
      <c r="H90" s="48"/>
      <c r="I90" s="48"/>
      <c r="J90" s="57"/>
      <c r="K90" s="57"/>
      <c r="L90" s="57">
        <f t="shared" si="5"/>
        <v>0</v>
      </c>
      <c r="M90" s="55">
        <f t="shared" si="4"/>
        <v>55385.11</v>
      </c>
      <c r="N90" s="58">
        <f t="shared" si="3"/>
        <v>629.37625</v>
      </c>
      <c r="O90" s="59"/>
      <c r="P90" s="48"/>
      <c r="Q90" s="59"/>
      <c r="R90" s="43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3"/>
      <c r="AF90" s="41"/>
    </row>
    <row r="91" ht="15.75" customHeight="1">
      <c r="A91" s="31">
        <v>89.0</v>
      </c>
      <c r="B91" s="54"/>
      <c r="C91" s="55"/>
      <c r="D91" s="56"/>
      <c r="E91" s="48"/>
      <c r="F91" s="48"/>
      <c r="G91" s="48"/>
      <c r="H91" s="48"/>
      <c r="I91" s="48"/>
      <c r="J91" s="57"/>
      <c r="K91" s="57"/>
      <c r="L91" s="57">
        <f t="shared" si="5"/>
        <v>0</v>
      </c>
      <c r="M91" s="55">
        <f t="shared" si="4"/>
        <v>55385.11</v>
      </c>
      <c r="N91" s="58">
        <f t="shared" si="3"/>
        <v>622.3046067</v>
      </c>
      <c r="O91" s="59"/>
      <c r="P91" s="48"/>
      <c r="Q91" s="59"/>
      <c r="R91" s="43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3"/>
      <c r="AF91" s="41"/>
    </row>
    <row r="92" ht="15.75" customHeight="1">
      <c r="A92" s="31">
        <v>90.0</v>
      </c>
      <c r="B92" s="54"/>
      <c r="C92" s="55"/>
      <c r="D92" s="56"/>
      <c r="E92" s="48"/>
      <c r="F92" s="48"/>
      <c r="G92" s="48"/>
      <c r="H92" s="48"/>
      <c r="I92" s="48"/>
      <c r="J92" s="57"/>
      <c r="K92" s="57"/>
      <c r="L92" s="57">
        <f t="shared" si="5"/>
        <v>0</v>
      </c>
      <c r="M92" s="55">
        <f t="shared" si="4"/>
        <v>55385.11</v>
      </c>
      <c r="N92" s="58">
        <f t="shared" si="3"/>
        <v>615.3901111</v>
      </c>
      <c r="O92" s="59"/>
      <c r="P92" s="48"/>
      <c r="Q92" s="59"/>
      <c r="R92" s="43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3"/>
      <c r="AF92" s="41"/>
    </row>
    <row r="93" ht="15.75" customHeight="1">
      <c r="A93" s="31">
        <v>91.0</v>
      </c>
      <c r="B93" s="54"/>
      <c r="C93" s="55"/>
      <c r="D93" s="56"/>
      <c r="E93" s="48"/>
      <c r="F93" s="48"/>
      <c r="G93" s="48"/>
      <c r="H93" s="48"/>
      <c r="I93" s="48"/>
      <c r="J93" s="57"/>
      <c r="K93" s="57"/>
      <c r="L93" s="57">
        <f t="shared" si="5"/>
        <v>0</v>
      </c>
      <c r="M93" s="55">
        <f t="shared" si="4"/>
        <v>55385.11</v>
      </c>
      <c r="N93" s="58">
        <f t="shared" si="3"/>
        <v>608.6275824</v>
      </c>
      <c r="O93" s="59"/>
      <c r="P93" s="48"/>
      <c r="Q93" s="59"/>
      <c r="R93" s="43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3"/>
      <c r="AF93" s="41"/>
    </row>
    <row r="94" ht="15.75" customHeight="1">
      <c r="A94" s="31">
        <v>92.0</v>
      </c>
      <c r="B94" s="54"/>
      <c r="C94" s="55"/>
      <c r="D94" s="56"/>
      <c r="E94" s="48"/>
      <c r="F94" s="48"/>
      <c r="G94" s="48"/>
      <c r="H94" s="48"/>
      <c r="I94" s="48"/>
      <c r="J94" s="57"/>
      <c r="K94" s="57"/>
      <c r="L94" s="57">
        <f t="shared" si="5"/>
        <v>0</v>
      </c>
      <c r="M94" s="55">
        <f t="shared" si="4"/>
        <v>55385.11</v>
      </c>
      <c r="N94" s="58">
        <f t="shared" si="3"/>
        <v>602.0120652</v>
      </c>
      <c r="O94" s="59"/>
      <c r="P94" s="48"/>
      <c r="Q94" s="59"/>
      <c r="R94" s="43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3"/>
      <c r="AF94" s="41"/>
    </row>
    <row r="95" ht="15.75" customHeight="1">
      <c r="A95" s="31">
        <v>93.0</v>
      </c>
      <c r="B95" s="54"/>
      <c r="C95" s="55"/>
      <c r="D95" s="61"/>
      <c r="E95" s="48"/>
      <c r="F95" s="48"/>
      <c r="G95" s="48"/>
      <c r="H95" s="48"/>
      <c r="I95" s="48"/>
      <c r="J95" s="57"/>
      <c r="K95" s="57"/>
      <c r="L95" s="57">
        <f t="shared" si="5"/>
        <v>0</v>
      </c>
      <c r="M95" s="55">
        <f t="shared" si="4"/>
        <v>55385.11</v>
      </c>
      <c r="N95" s="58">
        <f t="shared" si="3"/>
        <v>595.5388172</v>
      </c>
      <c r="O95" s="59"/>
      <c r="P95" s="48"/>
      <c r="Q95" s="59"/>
      <c r="R95" s="43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3"/>
      <c r="AF95" s="41"/>
    </row>
    <row r="96" ht="15.75" customHeight="1">
      <c r="A96" s="31">
        <v>94.0</v>
      </c>
      <c r="B96" s="54"/>
      <c r="C96" s="55"/>
      <c r="D96" s="56"/>
      <c r="E96" s="48"/>
      <c r="F96" s="48"/>
      <c r="G96" s="48"/>
      <c r="H96" s="48"/>
      <c r="I96" s="48"/>
      <c r="J96" s="57"/>
      <c r="K96" s="57"/>
      <c r="L96" s="57">
        <f t="shared" si="5"/>
        <v>0</v>
      </c>
      <c r="M96" s="55">
        <f t="shared" si="4"/>
        <v>55385.11</v>
      </c>
      <c r="N96" s="58">
        <f t="shared" si="3"/>
        <v>589.2032979</v>
      </c>
      <c r="O96" s="59"/>
      <c r="P96" s="48"/>
      <c r="Q96" s="59"/>
      <c r="R96" s="43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3"/>
      <c r="AF96" s="41"/>
    </row>
    <row r="97" ht="15.75" customHeight="1">
      <c r="A97" s="31">
        <v>95.0</v>
      </c>
      <c r="B97" s="54"/>
      <c r="C97" s="55"/>
      <c r="D97" s="56"/>
      <c r="E97" s="48"/>
      <c r="F97" s="48"/>
      <c r="G97" s="48"/>
      <c r="H97" s="48"/>
      <c r="I97" s="48"/>
      <c r="J97" s="57"/>
      <c r="K97" s="57"/>
      <c r="L97" s="57">
        <f t="shared" si="5"/>
        <v>0</v>
      </c>
      <c r="M97" s="55">
        <f t="shared" si="4"/>
        <v>55385.11</v>
      </c>
      <c r="N97" s="58">
        <f t="shared" si="3"/>
        <v>583.0011579</v>
      </c>
      <c r="O97" s="59"/>
      <c r="P97" s="48"/>
      <c r="Q97" s="59"/>
      <c r="R97" s="43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3"/>
      <c r="AF97" s="41"/>
    </row>
    <row r="98" ht="15.75" customHeight="1">
      <c r="A98" s="31">
        <v>96.0</v>
      </c>
      <c r="B98" s="54"/>
      <c r="C98" s="65"/>
      <c r="D98" s="66"/>
      <c r="E98" s="67"/>
      <c r="F98" s="67"/>
      <c r="G98" s="67"/>
      <c r="H98" s="67"/>
      <c r="I98" s="67"/>
      <c r="J98" s="68"/>
      <c r="K98" s="68"/>
      <c r="L98" s="57">
        <f t="shared" si="5"/>
        <v>0</v>
      </c>
      <c r="M98" s="55">
        <f t="shared" si="4"/>
        <v>55385.11</v>
      </c>
      <c r="N98" s="58">
        <f t="shared" si="3"/>
        <v>576.9282292</v>
      </c>
      <c r="O98" s="69"/>
      <c r="P98" s="67"/>
      <c r="Q98" s="69"/>
      <c r="R98" s="43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3"/>
      <c r="AF98" s="41"/>
    </row>
    <row r="99" ht="15.75" customHeight="1">
      <c r="A99" s="31">
        <v>97.0</v>
      </c>
      <c r="B99" s="54"/>
      <c r="C99" s="65"/>
      <c r="D99" s="66"/>
      <c r="E99" s="67"/>
      <c r="F99" s="67"/>
      <c r="G99" s="67"/>
      <c r="H99" s="67"/>
      <c r="I99" s="67"/>
      <c r="J99" s="68"/>
      <c r="K99" s="68"/>
      <c r="L99" s="57">
        <f t="shared" si="5"/>
        <v>0</v>
      </c>
      <c r="M99" s="55">
        <f t="shared" si="4"/>
        <v>55385.11</v>
      </c>
      <c r="N99" s="58">
        <f t="shared" si="3"/>
        <v>570.9805155</v>
      </c>
      <c r="O99" s="69"/>
      <c r="P99" s="67"/>
      <c r="Q99" s="69"/>
      <c r="R99" s="43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3"/>
      <c r="AF99" s="41"/>
    </row>
    <row r="100" ht="15.75" customHeight="1">
      <c r="A100" s="31">
        <v>98.0</v>
      </c>
      <c r="B100" s="54"/>
      <c r="C100" s="65"/>
      <c r="D100" s="66"/>
      <c r="E100" s="67"/>
      <c r="F100" s="67"/>
      <c r="G100" s="67"/>
      <c r="H100" s="67"/>
      <c r="I100" s="67"/>
      <c r="J100" s="68"/>
      <c r="K100" s="68"/>
      <c r="L100" s="57">
        <f t="shared" si="5"/>
        <v>0</v>
      </c>
      <c r="M100" s="55">
        <f t="shared" si="4"/>
        <v>55385.11</v>
      </c>
      <c r="N100" s="58">
        <f t="shared" si="3"/>
        <v>565.1541837</v>
      </c>
      <c r="O100" s="69"/>
      <c r="P100" s="67"/>
      <c r="Q100" s="69"/>
      <c r="R100" s="43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3"/>
      <c r="AF100" s="41"/>
    </row>
    <row r="101" ht="15.75" customHeight="1">
      <c r="A101" s="31">
        <v>99.0</v>
      </c>
      <c r="B101" s="54"/>
      <c r="C101" s="65"/>
      <c r="D101" s="66"/>
      <c r="E101" s="67"/>
      <c r="F101" s="67"/>
      <c r="G101" s="67"/>
      <c r="H101" s="67"/>
      <c r="I101" s="67"/>
      <c r="J101" s="68"/>
      <c r="K101" s="68"/>
      <c r="L101" s="57">
        <f t="shared" si="5"/>
        <v>0</v>
      </c>
      <c r="M101" s="55">
        <f t="shared" si="4"/>
        <v>55385.11</v>
      </c>
      <c r="N101" s="58">
        <f t="shared" si="3"/>
        <v>559.4455556</v>
      </c>
      <c r="O101" s="69"/>
      <c r="P101" s="67"/>
      <c r="Q101" s="69"/>
      <c r="R101" s="43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3"/>
      <c r="AF101" s="41"/>
    </row>
    <row r="102" ht="15.75" customHeight="1">
      <c r="A102" s="31">
        <v>100.0</v>
      </c>
      <c r="B102" s="54"/>
      <c r="C102" s="65"/>
      <c r="D102" s="66"/>
      <c r="E102" s="67"/>
      <c r="F102" s="67"/>
      <c r="G102" s="67"/>
      <c r="H102" s="67"/>
      <c r="I102" s="67"/>
      <c r="J102" s="68"/>
      <c r="K102" s="68"/>
      <c r="L102" s="57">
        <f t="shared" si="5"/>
        <v>0</v>
      </c>
      <c r="M102" s="55">
        <f t="shared" si="4"/>
        <v>55385.11</v>
      </c>
      <c r="N102" s="58">
        <f t="shared" si="3"/>
        <v>553.8511</v>
      </c>
      <c r="O102" s="69"/>
      <c r="P102" s="67"/>
      <c r="Q102" s="69"/>
      <c r="R102" s="43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3"/>
      <c r="AF102" s="41"/>
    </row>
    <row r="103" ht="15.75" customHeight="1">
      <c r="A103" s="31">
        <v>101.0</v>
      </c>
      <c r="B103" s="54"/>
      <c r="C103" s="65"/>
      <c r="D103" s="66"/>
      <c r="E103" s="67"/>
      <c r="F103" s="67"/>
      <c r="G103" s="67"/>
      <c r="H103" s="67"/>
      <c r="I103" s="67"/>
      <c r="J103" s="68"/>
      <c r="K103" s="68"/>
      <c r="L103" s="57">
        <f t="shared" si="5"/>
        <v>0</v>
      </c>
      <c r="M103" s="55">
        <f t="shared" si="4"/>
        <v>55385.11</v>
      </c>
      <c r="N103" s="58">
        <f t="shared" si="3"/>
        <v>548.3674257</v>
      </c>
      <c r="O103" s="69"/>
      <c r="P103" s="67"/>
      <c r="Q103" s="69"/>
      <c r="R103" s="43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3"/>
      <c r="AF103" s="41"/>
    </row>
    <row r="104" ht="15.75" customHeight="1">
      <c r="A104" s="31">
        <v>102.0</v>
      </c>
      <c r="B104" s="54"/>
      <c r="C104" s="65"/>
      <c r="D104" s="66"/>
      <c r="E104" s="67"/>
      <c r="F104" s="67"/>
      <c r="G104" s="67"/>
      <c r="H104" s="67"/>
      <c r="I104" s="67"/>
      <c r="J104" s="68"/>
      <c r="K104" s="68"/>
      <c r="L104" s="57">
        <f t="shared" si="5"/>
        <v>0</v>
      </c>
      <c r="M104" s="55">
        <f t="shared" si="4"/>
        <v>55385.11</v>
      </c>
      <c r="N104" s="58">
        <f t="shared" si="3"/>
        <v>542.9912745</v>
      </c>
      <c r="O104" s="69"/>
      <c r="P104" s="67"/>
      <c r="Q104" s="69"/>
      <c r="R104" s="43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3"/>
      <c r="AF104" s="41"/>
    </row>
    <row r="105" ht="15.75" customHeight="1">
      <c r="A105" s="31">
        <v>103.0</v>
      </c>
      <c r="B105" s="54"/>
      <c r="C105" s="65"/>
      <c r="D105" s="66"/>
      <c r="E105" s="67"/>
      <c r="F105" s="67"/>
      <c r="G105" s="67"/>
      <c r="H105" s="67"/>
      <c r="I105" s="67"/>
      <c r="J105" s="68"/>
      <c r="K105" s="68"/>
      <c r="L105" s="57">
        <f t="shared" si="5"/>
        <v>0</v>
      </c>
      <c r="M105" s="55">
        <f t="shared" si="4"/>
        <v>55385.11</v>
      </c>
      <c r="N105" s="58">
        <f t="shared" si="3"/>
        <v>537.7195146</v>
      </c>
      <c r="O105" s="69"/>
      <c r="P105" s="67"/>
      <c r="Q105" s="69"/>
      <c r="R105" s="43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3"/>
      <c r="AF105" s="41"/>
    </row>
    <row r="106" ht="15.75" customHeight="1">
      <c r="A106" s="31">
        <v>104.0</v>
      </c>
      <c r="B106" s="54"/>
      <c r="C106" s="65"/>
      <c r="D106" s="66"/>
      <c r="E106" s="67"/>
      <c r="F106" s="67"/>
      <c r="G106" s="67"/>
      <c r="H106" s="67"/>
      <c r="I106" s="67"/>
      <c r="J106" s="68"/>
      <c r="K106" s="68"/>
      <c r="L106" s="57">
        <f t="shared" si="5"/>
        <v>0</v>
      </c>
      <c r="M106" s="55">
        <f t="shared" si="4"/>
        <v>55385.11</v>
      </c>
      <c r="N106" s="58">
        <f t="shared" si="3"/>
        <v>532.5491346</v>
      </c>
      <c r="O106" s="69"/>
      <c r="P106" s="67"/>
      <c r="Q106" s="69"/>
      <c r="R106" s="43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3"/>
      <c r="AF106" s="41"/>
    </row>
    <row r="107" ht="15.75" customHeight="1">
      <c r="A107" s="31">
        <v>105.0</v>
      </c>
      <c r="B107" s="54"/>
      <c r="C107" s="65"/>
      <c r="D107" s="66"/>
      <c r="E107" s="67"/>
      <c r="F107" s="67"/>
      <c r="G107" s="67"/>
      <c r="H107" s="67"/>
      <c r="I107" s="67"/>
      <c r="J107" s="68"/>
      <c r="K107" s="68"/>
      <c r="L107" s="57">
        <f t="shared" si="5"/>
        <v>0</v>
      </c>
      <c r="M107" s="55">
        <f t="shared" si="4"/>
        <v>55385.11</v>
      </c>
      <c r="N107" s="58">
        <f t="shared" si="3"/>
        <v>527.4772381</v>
      </c>
      <c r="O107" s="69"/>
      <c r="P107" s="67"/>
      <c r="Q107" s="69"/>
      <c r="R107" s="43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3"/>
      <c r="AF107" s="41"/>
    </row>
    <row r="108" ht="15.75" customHeight="1">
      <c r="A108" s="31">
        <v>106.0</v>
      </c>
      <c r="B108" s="54"/>
      <c r="C108" s="65"/>
      <c r="D108" s="66"/>
      <c r="E108" s="67"/>
      <c r="F108" s="67"/>
      <c r="G108" s="67"/>
      <c r="H108" s="67"/>
      <c r="I108" s="67"/>
      <c r="J108" s="68"/>
      <c r="K108" s="68"/>
      <c r="L108" s="57">
        <f t="shared" si="5"/>
        <v>0</v>
      </c>
      <c r="M108" s="55">
        <f t="shared" si="4"/>
        <v>55385.11</v>
      </c>
      <c r="N108" s="58">
        <f t="shared" si="3"/>
        <v>522.5010377</v>
      </c>
      <c r="O108" s="69"/>
      <c r="P108" s="67"/>
      <c r="Q108" s="69"/>
      <c r="R108" s="43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3"/>
      <c r="AF108" s="41"/>
    </row>
    <row r="109" ht="15.75" customHeight="1">
      <c r="A109" s="31">
        <v>107.0</v>
      </c>
      <c r="B109" s="54"/>
      <c r="C109" s="65"/>
      <c r="D109" s="66"/>
      <c r="E109" s="67"/>
      <c r="F109" s="67"/>
      <c r="G109" s="67"/>
      <c r="H109" s="67"/>
      <c r="I109" s="67"/>
      <c r="J109" s="68"/>
      <c r="K109" s="68"/>
      <c r="L109" s="57">
        <f t="shared" si="5"/>
        <v>0</v>
      </c>
      <c r="M109" s="55">
        <f t="shared" si="4"/>
        <v>55385.11</v>
      </c>
      <c r="N109" s="58">
        <f t="shared" si="3"/>
        <v>517.6178505</v>
      </c>
      <c r="O109" s="69"/>
      <c r="P109" s="67"/>
      <c r="Q109" s="69"/>
      <c r="R109" s="43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3"/>
      <c r="AF109" s="41"/>
    </row>
    <row r="110" ht="15.75" customHeight="1">
      <c r="A110" s="31">
        <v>108.0</v>
      </c>
      <c r="B110" s="54"/>
      <c r="C110" s="65"/>
      <c r="D110" s="66"/>
      <c r="E110" s="67"/>
      <c r="F110" s="67"/>
      <c r="G110" s="67"/>
      <c r="H110" s="67"/>
      <c r="I110" s="67"/>
      <c r="J110" s="68"/>
      <c r="K110" s="68"/>
      <c r="L110" s="57">
        <f t="shared" si="5"/>
        <v>0</v>
      </c>
      <c r="M110" s="55">
        <f t="shared" si="4"/>
        <v>55385.11</v>
      </c>
      <c r="N110" s="58">
        <f t="shared" si="3"/>
        <v>512.8250926</v>
      </c>
      <c r="O110" s="69"/>
      <c r="P110" s="67"/>
      <c r="Q110" s="69"/>
      <c r="R110" s="43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3"/>
      <c r="AF110" s="41"/>
    </row>
    <row r="111" ht="15.75" customHeight="1">
      <c r="A111" s="31">
        <v>109.0</v>
      </c>
      <c r="B111" s="54"/>
      <c r="C111" s="65"/>
      <c r="D111" s="66"/>
      <c r="E111" s="67"/>
      <c r="F111" s="67"/>
      <c r="G111" s="67"/>
      <c r="H111" s="67"/>
      <c r="I111" s="67"/>
      <c r="J111" s="68"/>
      <c r="K111" s="68"/>
      <c r="L111" s="57">
        <f t="shared" si="5"/>
        <v>0</v>
      </c>
      <c r="M111" s="55">
        <f t="shared" si="4"/>
        <v>55385.11</v>
      </c>
      <c r="N111" s="58">
        <f t="shared" si="3"/>
        <v>508.1202752</v>
      </c>
      <c r="O111" s="69"/>
      <c r="P111" s="67"/>
      <c r="Q111" s="69"/>
      <c r="R111" s="43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3"/>
      <c r="AF111" s="41"/>
    </row>
    <row r="112" ht="15.75" customHeight="1">
      <c r="A112" s="31">
        <v>110.0</v>
      </c>
      <c r="B112" s="54"/>
      <c r="C112" s="65"/>
      <c r="D112" s="66"/>
      <c r="E112" s="67"/>
      <c r="F112" s="67"/>
      <c r="G112" s="67"/>
      <c r="H112" s="67"/>
      <c r="I112" s="67"/>
      <c r="J112" s="68"/>
      <c r="K112" s="68"/>
      <c r="L112" s="57">
        <f t="shared" si="5"/>
        <v>0</v>
      </c>
      <c r="M112" s="55">
        <f t="shared" si="4"/>
        <v>55385.11</v>
      </c>
      <c r="N112" s="58">
        <f t="shared" si="3"/>
        <v>503.501</v>
      </c>
      <c r="O112" s="69"/>
      <c r="P112" s="67"/>
      <c r="Q112" s="69"/>
      <c r="R112" s="43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3"/>
      <c r="AF112" s="41"/>
    </row>
    <row r="113" ht="15.0" customHeight="1">
      <c r="A113" s="31">
        <v>111.0</v>
      </c>
      <c r="B113" s="71"/>
      <c r="C113" s="65"/>
      <c r="D113" s="66"/>
      <c r="E113" s="67"/>
      <c r="F113" s="67"/>
      <c r="G113" s="67"/>
      <c r="H113" s="67"/>
      <c r="I113" s="67"/>
      <c r="J113" s="68"/>
      <c r="K113" s="68"/>
      <c r="L113" s="57">
        <f t="shared" si="5"/>
        <v>0</v>
      </c>
      <c r="M113" s="55">
        <f t="shared" si="4"/>
        <v>55385.11</v>
      </c>
      <c r="N113" s="58">
        <f t="shared" si="3"/>
        <v>498.964955</v>
      </c>
      <c r="O113" s="69"/>
      <c r="P113" s="67"/>
      <c r="Q113" s="69"/>
      <c r="R113" s="43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3"/>
      <c r="AF113" s="41"/>
    </row>
    <row r="114" ht="15.75" customHeight="1">
      <c r="A114" s="31">
        <v>112.0</v>
      </c>
      <c r="B114" s="71"/>
      <c r="C114" s="65"/>
      <c r="D114" s="66"/>
      <c r="E114" s="67"/>
      <c r="F114" s="67"/>
      <c r="G114" s="67"/>
      <c r="H114" s="67"/>
      <c r="I114" s="67"/>
      <c r="J114" s="68"/>
      <c r="K114" s="68"/>
      <c r="L114" s="57">
        <f t="shared" si="5"/>
        <v>0</v>
      </c>
      <c r="M114" s="55">
        <f t="shared" si="4"/>
        <v>55385.11</v>
      </c>
      <c r="N114" s="58">
        <f t="shared" si="3"/>
        <v>494.5099107</v>
      </c>
      <c r="O114" s="69"/>
      <c r="P114" s="67"/>
      <c r="Q114" s="69"/>
      <c r="R114" s="43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3"/>
      <c r="AF114" s="41"/>
    </row>
    <row r="115" ht="15.75" customHeight="1">
      <c r="A115" s="31">
        <v>113.0</v>
      </c>
      <c r="B115" s="71"/>
      <c r="C115" s="65"/>
      <c r="D115" s="66"/>
      <c r="E115" s="67"/>
      <c r="F115" s="67"/>
      <c r="G115" s="67"/>
      <c r="H115" s="67"/>
      <c r="I115" s="67"/>
      <c r="J115" s="68"/>
      <c r="K115" s="68"/>
      <c r="L115" s="57">
        <f t="shared" si="5"/>
        <v>0</v>
      </c>
      <c r="M115" s="55">
        <f t="shared" si="4"/>
        <v>55385.11</v>
      </c>
      <c r="N115" s="58">
        <f t="shared" si="3"/>
        <v>490.1337168</v>
      </c>
      <c r="O115" s="69"/>
      <c r="P115" s="67"/>
      <c r="Q115" s="69"/>
      <c r="R115" s="43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3"/>
      <c r="AF115" s="41"/>
    </row>
    <row r="116" ht="15.75" customHeight="1">
      <c r="A116" s="31">
        <v>114.0</v>
      </c>
      <c r="B116" s="71"/>
      <c r="C116" s="65"/>
      <c r="D116" s="66"/>
      <c r="E116" s="67"/>
      <c r="F116" s="67"/>
      <c r="G116" s="67"/>
      <c r="H116" s="67"/>
      <c r="I116" s="67"/>
      <c r="J116" s="68"/>
      <c r="K116" s="68"/>
      <c r="L116" s="57">
        <f t="shared" si="5"/>
        <v>0</v>
      </c>
      <c r="M116" s="55">
        <f t="shared" si="4"/>
        <v>55385.11</v>
      </c>
      <c r="N116" s="58">
        <f t="shared" si="3"/>
        <v>485.8342982</v>
      </c>
      <c r="O116" s="69"/>
      <c r="P116" s="67"/>
      <c r="Q116" s="69"/>
      <c r="R116" s="43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3"/>
      <c r="AF116" s="41"/>
    </row>
    <row r="117" ht="15.75" customHeight="1">
      <c r="A117" s="31">
        <v>115.0</v>
      </c>
      <c r="B117" s="71"/>
      <c r="C117" s="65"/>
      <c r="D117" s="66"/>
      <c r="E117" s="67"/>
      <c r="F117" s="67"/>
      <c r="G117" s="67"/>
      <c r="H117" s="67"/>
      <c r="I117" s="67"/>
      <c r="J117" s="68"/>
      <c r="K117" s="68"/>
      <c r="L117" s="57">
        <f t="shared" si="5"/>
        <v>0</v>
      </c>
      <c r="M117" s="55">
        <f t="shared" si="4"/>
        <v>55385.11</v>
      </c>
      <c r="N117" s="58">
        <f t="shared" si="3"/>
        <v>481.6096522</v>
      </c>
      <c r="O117" s="69"/>
      <c r="P117" s="67"/>
      <c r="Q117" s="69"/>
      <c r="R117" s="43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3"/>
      <c r="AF117" s="41"/>
    </row>
    <row r="118" ht="15.75" customHeight="1">
      <c r="A118" s="31">
        <v>116.0</v>
      </c>
      <c r="B118" s="71"/>
      <c r="C118" s="65"/>
      <c r="D118" s="130"/>
      <c r="E118" s="67"/>
      <c r="F118" s="67"/>
      <c r="G118" s="67"/>
      <c r="H118" s="67"/>
      <c r="I118" s="67"/>
      <c r="J118" s="68"/>
      <c r="K118" s="68"/>
      <c r="L118" s="57">
        <f t="shared" si="5"/>
        <v>0</v>
      </c>
      <c r="M118" s="55">
        <f t="shared" si="4"/>
        <v>55385.11</v>
      </c>
      <c r="N118" s="58">
        <f t="shared" si="3"/>
        <v>477.4578448</v>
      </c>
      <c r="O118" s="69"/>
      <c r="P118" s="67"/>
      <c r="Q118" s="69"/>
      <c r="R118" s="43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3"/>
      <c r="AF118" s="41"/>
    </row>
    <row r="119" ht="15.75" customHeight="1">
      <c r="A119" s="31">
        <v>117.0</v>
      </c>
      <c r="B119" s="71"/>
      <c r="C119" s="72"/>
      <c r="D119" s="73"/>
      <c r="E119" s="74"/>
      <c r="F119" s="74"/>
      <c r="G119" s="74"/>
      <c r="H119" s="74"/>
      <c r="I119" s="74"/>
      <c r="J119" s="75"/>
      <c r="K119" s="75"/>
      <c r="L119" s="57">
        <f t="shared" si="5"/>
        <v>0</v>
      </c>
      <c r="M119" s="55">
        <f t="shared" si="4"/>
        <v>55385.11</v>
      </c>
      <c r="N119" s="58">
        <f t="shared" si="3"/>
        <v>473.3770085</v>
      </c>
      <c r="O119" s="76"/>
      <c r="P119" s="74"/>
      <c r="Q119" s="69"/>
      <c r="R119" s="43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3"/>
      <c r="AF119" s="41"/>
    </row>
    <row r="120" ht="15.75" customHeight="1">
      <c r="A120" s="31">
        <v>118.0</v>
      </c>
      <c r="B120" s="71"/>
      <c r="C120" s="65"/>
      <c r="D120" s="66"/>
      <c r="E120" s="67"/>
      <c r="F120" s="67"/>
      <c r="G120" s="67"/>
      <c r="H120" s="67"/>
      <c r="I120" s="67"/>
      <c r="J120" s="68"/>
      <c r="K120" s="68"/>
      <c r="L120" s="57">
        <f t="shared" si="5"/>
        <v>0</v>
      </c>
      <c r="M120" s="55">
        <f t="shared" si="4"/>
        <v>55385.11</v>
      </c>
      <c r="N120" s="58">
        <f t="shared" si="3"/>
        <v>469.365339</v>
      </c>
      <c r="O120" s="69"/>
      <c r="P120" s="67"/>
      <c r="Q120" s="69"/>
      <c r="R120" s="78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41"/>
    </row>
    <row r="121" ht="15.75" customHeight="1">
      <c r="A121" s="31">
        <v>119.0</v>
      </c>
      <c r="B121" s="71"/>
      <c r="C121" s="65"/>
      <c r="D121" s="66"/>
      <c r="E121" s="67"/>
      <c r="F121" s="67"/>
      <c r="G121" s="67"/>
      <c r="H121" s="67"/>
      <c r="I121" s="67"/>
      <c r="J121" s="68"/>
      <c r="K121" s="68"/>
      <c r="L121" s="57">
        <f t="shared" si="5"/>
        <v>0</v>
      </c>
      <c r="M121" s="55">
        <f t="shared" si="4"/>
        <v>55385.11</v>
      </c>
      <c r="N121" s="58">
        <f t="shared" si="3"/>
        <v>465.4210924</v>
      </c>
      <c r="O121" s="69"/>
      <c r="P121" s="67"/>
      <c r="Q121" s="69"/>
      <c r="R121" s="78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3"/>
      <c r="AF121" s="41"/>
    </row>
    <row r="122" ht="15.75" customHeight="1">
      <c r="A122" s="31">
        <v>120.0</v>
      </c>
      <c r="B122" s="71"/>
      <c r="C122" s="65"/>
      <c r="D122" s="66"/>
      <c r="E122" s="67"/>
      <c r="F122" s="67"/>
      <c r="G122" s="67"/>
      <c r="H122" s="67"/>
      <c r="I122" s="67"/>
      <c r="J122" s="68"/>
      <c r="K122" s="68"/>
      <c r="L122" s="57">
        <f t="shared" si="5"/>
        <v>0</v>
      </c>
      <c r="M122" s="55">
        <f t="shared" si="4"/>
        <v>55385.11</v>
      </c>
      <c r="N122" s="58">
        <f t="shared" si="3"/>
        <v>461.5425833</v>
      </c>
      <c r="O122" s="69"/>
      <c r="P122" s="67"/>
      <c r="Q122" s="69"/>
      <c r="R122" s="78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3"/>
      <c r="AF122" s="41"/>
    </row>
    <row r="123" ht="15.75" customHeight="1">
      <c r="A123" s="31">
        <v>121.0</v>
      </c>
      <c r="B123" s="71"/>
      <c r="C123" s="65"/>
      <c r="D123" s="66"/>
      <c r="E123" s="67"/>
      <c r="F123" s="67"/>
      <c r="G123" s="67"/>
      <c r="H123" s="67"/>
      <c r="I123" s="67"/>
      <c r="J123" s="68"/>
      <c r="K123" s="68"/>
      <c r="L123" s="57">
        <f t="shared" si="5"/>
        <v>0</v>
      </c>
      <c r="M123" s="55">
        <f t="shared" si="4"/>
        <v>55385.11</v>
      </c>
      <c r="N123" s="58">
        <f t="shared" si="3"/>
        <v>457.7281818</v>
      </c>
      <c r="O123" s="69"/>
      <c r="P123" s="67"/>
      <c r="Q123" s="69"/>
      <c r="R123" s="78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3"/>
      <c r="AF123" s="41"/>
    </row>
    <row r="124" ht="15.75" customHeight="1">
      <c r="A124" s="31">
        <v>122.0</v>
      </c>
      <c r="B124" s="71"/>
      <c r="C124" s="65"/>
      <c r="D124" s="66"/>
      <c r="E124" s="67"/>
      <c r="F124" s="67"/>
      <c r="G124" s="67"/>
      <c r="H124" s="67"/>
      <c r="I124" s="67"/>
      <c r="J124" s="68"/>
      <c r="K124" s="68"/>
      <c r="L124" s="57">
        <f t="shared" si="5"/>
        <v>0</v>
      </c>
      <c r="M124" s="55">
        <f t="shared" si="4"/>
        <v>55385.11</v>
      </c>
      <c r="N124" s="58">
        <f t="shared" si="3"/>
        <v>453.9763115</v>
      </c>
      <c r="O124" s="69"/>
      <c r="P124" s="67"/>
      <c r="Q124" s="69"/>
      <c r="R124" s="78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3"/>
      <c r="AF124" s="41"/>
    </row>
    <row r="125" ht="15.75" customHeight="1">
      <c r="A125" s="31">
        <v>123.0</v>
      </c>
      <c r="B125" s="71"/>
      <c r="C125" s="65"/>
      <c r="D125" s="66"/>
      <c r="E125" s="67"/>
      <c r="F125" s="67"/>
      <c r="G125" s="67"/>
      <c r="H125" s="67"/>
      <c r="I125" s="67"/>
      <c r="J125" s="68"/>
      <c r="K125" s="68"/>
      <c r="L125" s="57">
        <f t="shared" si="5"/>
        <v>0</v>
      </c>
      <c r="M125" s="55">
        <f t="shared" si="4"/>
        <v>55385.11</v>
      </c>
      <c r="N125" s="58">
        <f t="shared" si="3"/>
        <v>450.2854472</v>
      </c>
      <c r="O125" s="69"/>
      <c r="P125" s="67"/>
      <c r="Q125" s="69"/>
      <c r="R125" s="78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3"/>
      <c r="AF125" s="41"/>
    </row>
    <row r="126" ht="15.75" customHeight="1">
      <c r="A126" s="31">
        <v>124.0</v>
      </c>
      <c r="B126" s="71"/>
      <c r="C126" s="65"/>
      <c r="D126" s="66"/>
      <c r="E126" s="67"/>
      <c r="F126" s="67"/>
      <c r="G126" s="67"/>
      <c r="H126" s="67"/>
      <c r="I126" s="67"/>
      <c r="J126" s="68"/>
      <c r="K126" s="68"/>
      <c r="L126" s="57">
        <f t="shared" si="5"/>
        <v>0</v>
      </c>
      <c r="M126" s="55">
        <f t="shared" si="4"/>
        <v>55385.11</v>
      </c>
      <c r="N126" s="58">
        <f t="shared" si="3"/>
        <v>446.6541129</v>
      </c>
      <c r="O126" s="69"/>
      <c r="P126" s="67"/>
      <c r="Q126" s="69"/>
      <c r="R126" s="78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3"/>
      <c r="AF126" s="41"/>
    </row>
    <row r="127" ht="15.75" customHeight="1">
      <c r="A127" s="31">
        <v>125.0</v>
      </c>
      <c r="B127" s="71"/>
      <c r="C127" s="65"/>
      <c r="D127" s="66"/>
      <c r="E127" s="67"/>
      <c r="F127" s="67"/>
      <c r="G127" s="67"/>
      <c r="H127" s="67"/>
      <c r="I127" s="67"/>
      <c r="J127" s="68"/>
      <c r="K127" s="68"/>
      <c r="L127" s="57">
        <f t="shared" si="5"/>
        <v>0</v>
      </c>
      <c r="M127" s="55">
        <f t="shared" si="4"/>
        <v>55385.11</v>
      </c>
      <c r="N127" s="58">
        <f t="shared" si="3"/>
        <v>443.08088</v>
      </c>
      <c r="O127" s="69"/>
      <c r="P127" s="67"/>
      <c r="Q127" s="69"/>
      <c r="R127" s="78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3"/>
      <c r="AF127" s="41"/>
    </row>
    <row r="128" ht="15.75" customHeight="1">
      <c r="A128" s="31">
        <v>126.0</v>
      </c>
      <c r="B128" s="71"/>
      <c r="C128" s="65"/>
      <c r="D128" s="66"/>
      <c r="E128" s="67"/>
      <c r="F128" s="67"/>
      <c r="G128" s="67"/>
      <c r="H128" s="67"/>
      <c r="I128" s="67"/>
      <c r="J128" s="68"/>
      <c r="K128" s="68"/>
      <c r="L128" s="57">
        <f t="shared" si="5"/>
        <v>0</v>
      </c>
      <c r="M128" s="55">
        <f t="shared" si="4"/>
        <v>55385.11</v>
      </c>
      <c r="N128" s="58">
        <f t="shared" si="3"/>
        <v>439.5643651</v>
      </c>
      <c r="O128" s="69"/>
      <c r="P128" s="67"/>
      <c r="Q128" s="69"/>
      <c r="R128" s="78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3"/>
      <c r="AF128" s="41"/>
    </row>
    <row r="129" ht="15.75" customHeight="1">
      <c r="A129" s="31">
        <v>127.0</v>
      </c>
      <c r="B129" s="71"/>
      <c r="C129" s="65"/>
      <c r="D129" s="66"/>
      <c r="E129" s="67"/>
      <c r="F129" s="67"/>
      <c r="G129" s="67"/>
      <c r="H129" s="67"/>
      <c r="I129" s="67"/>
      <c r="J129" s="68"/>
      <c r="K129" s="68"/>
      <c r="L129" s="57">
        <f t="shared" si="5"/>
        <v>0</v>
      </c>
      <c r="M129" s="55">
        <f t="shared" si="4"/>
        <v>55385.11</v>
      </c>
      <c r="N129" s="58">
        <f t="shared" si="3"/>
        <v>436.1032283</v>
      </c>
      <c r="O129" s="69"/>
      <c r="P129" s="67"/>
      <c r="Q129" s="69"/>
      <c r="R129" s="78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3"/>
      <c r="AF129" s="41"/>
    </row>
    <row r="130" ht="15.75" customHeight="1">
      <c r="A130" s="31">
        <v>128.0</v>
      </c>
      <c r="B130" s="71"/>
      <c r="C130" s="65"/>
      <c r="D130" s="66"/>
      <c r="E130" s="67"/>
      <c r="F130" s="67"/>
      <c r="G130" s="67"/>
      <c r="H130" s="67"/>
      <c r="I130" s="67"/>
      <c r="J130" s="68"/>
      <c r="K130" s="68"/>
      <c r="L130" s="57">
        <f t="shared" si="5"/>
        <v>0</v>
      </c>
      <c r="M130" s="55">
        <f t="shared" si="4"/>
        <v>55385.11</v>
      </c>
      <c r="N130" s="58">
        <f t="shared" si="3"/>
        <v>432.6961719</v>
      </c>
      <c r="O130" s="69"/>
      <c r="P130" s="67"/>
      <c r="Q130" s="69"/>
      <c r="R130" s="78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3"/>
      <c r="AF130" s="41"/>
    </row>
    <row r="131" ht="15.75" customHeight="1">
      <c r="A131" s="31">
        <v>129.0</v>
      </c>
      <c r="B131" s="71"/>
      <c r="C131" s="65"/>
      <c r="D131" s="66"/>
      <c r="E131" s="67"/>
      <c r="F131" s="67"/>
      <c r="G131" s="67"/>
      <c r="H131" s="67"/>
      <c r="I131" s="67"/>
      <c r="J131" s="68"/>
      <c r="K131" s="68"/>
      <c r="L131" s="57">
        <f t="shared" si="5"/>
        <v>0</v>
      </c>
      <c r="M131" s="55">
        <f t="shared" si="4"/>
        <v>55385.11</v>
      </c>
      <c r="N131" s="58">
        <f t="shared" si="3"/>
        <v>429.341938</v>
      </c>
      <c r="O131" s="69"/>
      <c r="P131" s="67"/>
      <c r="Q131" s="69"/>
      <c r="R131" s="78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3"/>
      <c r="AF131" s="41"/>
    </row>
    <row r="132" ht="15.75" customHeight="1">
      <c r="A132" s="31">
        <v>130.0</v>
      </c>
      <c r="B132" s="79"/>
      <c r="C132" s="65"/>
      <c r="D132" s="66"/>
      <c r="E132" s="67"/>
      <c r="F132" s="67"/>
      <c r="G132" s="67"/>
      <c r="H132" s="67"/>
      <c r="I132" s="67"/>
      <c r="J132" s="68"/>
      <c r="K132" s="68"/>
      <c r="L132" s="57">
        <f t="shared" si="5"/>
        <v>0</v>
      </c>
      <c r="M132" s="55">
        <f t="shared" si="4"/>
        <v>55385.11</v>
      </c>
      <c r="N132" s="58">
        <f t="shared" si="3"/>
        <v>426.0393077</v>
      </c>
      <c r="O132" s="69"/>
      <c r="P132" s="67"/>
      <c r="Q132" s="69"/>
      <c r="R132" s="78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3"/>
      <c r="AF132" s="41"/>
    </row>
    <row r="133" ht="15.75" customHeight="1">
      <c r="A133" s="31">
        <v>131.0</v>
      </c>
      <c r="B133" s="71"/>
      <c r="C133" s="65"/>
      <c r="D133" s="66"/>
      <c r="E133" s="67"/>
      <c r="F133" s="67"/>
      <c r="G133" s="67"/>
      <c r="H133" s="67"/>
      <c r="I133" s="67"/>
      <c r="J133" s="68"/>
      <c r="K133" s="68"/>
      <c r="L133" s="57">
        <f t="shared" si="5"/>
        <v>0</v>
      </c>
      <c r="M133" s="55">
        <f t="shared" si="4"/>
        <v>55385.11</v>
      </c>
      <c r="N133" s="58">
        <f t="shared" si="3"/>
        <v>422.7870992</v>
      </c>
      <c r="O133" s="69"/>
      <c r="P133" s="67"/>
      <c r="Q133" s="69"/>
      <c r="R133" s="78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3"/>
      <c r="AF133" s="41"/>
    </row>
    <row r="134" ht="15.75" customHeight="1">
      <c r="A134" s="31">
        <v>132.0</v>
      </c>
      <c r="B134" s="71"/>
      <c r="C134" s="65"/>
      <c r="D134" s="66"/>
      <c r="E134" s="67"/>
      <c r="F134" s="67"/>
      <c r="G134" s="67"/>
      <c r="H134" s="67"/>
      <c r="I134" s="67"/>
      <c r="J134" s="68"/>
      <c r="K134" s="68"/>
      <c r="L134" s="57">
        <f t="shared" si="5"/>
        <v>0</v>
      </c>
      <c r="M134" s="55">
        <f t="shared" si="4"/>
        <v>55385.11</v>
      </c>
      <c r="N134" s="58">
        <f t="shared" si="3"/>
        <v>419.5841667</v>
      </c>
      <c r="O134" s="69"/>
      <c r="P134" s="67"/>
      <c r="Q134" s="69"/>
      <c r="R134" s="78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3"/>
      <c r="AF134" s="41"/>
    </row>
    <row r="135" ht="15.75" customHeight="1">
      <c r="A135" s="31">
        <v>133.0</v>
      </c>
      <c r="B135" s="71"/>
      <c r="C135" s="65"/>
      <c r="D135" s="66"/>
      <c r="E135" s="67"/>
      <c r="F135" s="67"/>
      <c r="G135" s="67"/>
      <c r="H135" s="67"/>
      <c r="I135" s="67"/>
      <c r="J135" s="68"/>
      <c r="K135" s="68"/>
      <c r="L135" s="57">
        <f t="shared" si="5"/>
        <v>0</v>
      </c>
      <c r="M135" s="55">
        <f t="shared" si="4"/>
        <v>55385.11</v>
      </c>
      <c r="N135" s="58">
        <f t="shared" si="3"/>
        <v>416.4293985</v>
      </c>
      <c r="O135" s="69"/>
      <c r="P135" s="67"/>
      <c r="Q135" s="69"/>
      <c r="R135" s="78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"/>
      <c r="AF135" s="41"/>
    </row>
    <row r="136" ht="15.75" customHeight="1">
      <c r="A136" s="31">
        <v>134.0</v>
      </c>
      <c r="B136" s="71"/>
      <c r="C136" s="65"/>
      <c r="D136" s="66"/>
      <c r="E136" s="67"/>
      <c r="F136" s="67"/>
      <c r="G136" s="67"/>
      <c r="H136" s="67"/>
      <c r="I136" s="67"/>
      <c r="J136" s="68"/>
      <c r="K136" s="68"/>
      <c r="L136" s="57">
        <f t="shared" si="5"/>
        <v>0</v>
      </c>
      <c r="M136" s="55">
        <f t="shared" si="4"/>
        <v>55385.11</v>
      </c>
      <c r="N136" s="58">
        <f t="shared" si="3"/>
        <v>413.3217164</v>
      </c>
      <c r="O136" s="69"/>
      <c r="P136" s="67"/>
      <c r="Q136" s="69"/>
      <c r="R136" s="78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3"/>
      <c r="AF136" s="41"/>
    </row>
    <row r="137" ht="15.75" customHeight="1">
      <c r="A137" s="31">
        <v>135.0</v>
      </c>
      <c r="B137" s="71"/>
      <c r="C137" s="65"/>
      <c r="D137" s="66"/>
      <c r="E137" s="67"/>
      <c r="F137" s="67"/>
      <c r="G137" s="67"/>
      <c r="H137" s="80"/>
      <c r="I137" s="67"/>
      <c r="J137" s="68"/>
      <c r="K137" s="68"/>
      <c r="L137" s="57">
        <f t="shared" si="5"/>
        <v>0</v>
      </c>
      <c r="M137" s="55">
        <f t="shared" si="4"/>
        <v>55385.11</v>
      </c>
      <c r="N137" s="58">
        <f t="shared" si="3"/>
        <v>410.2600741</v>
      </c>
      <c r="O137" s="69"/>
      <c r="P137" s="67"/>
      <c r="Q137" s="69"/>
      <c r="R137" s="78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3"/>
      <c r="AF137" s="41"/>
    </row>
    <row r="138" ht="15.75" customHeight="1">
      <c r="A138" s="31">
        <v>136.0</v>
      </c>
      <c r="B138" s="71"/>
      <c r="C138" s="65"/>
      <c r="D138" s="66"/>
      <c r="E138" s="67"/>
      <c r="F138" s="67"/>
      <c r="G138" s="67"/>
      <c r="H138" s="67"/>
      <c r="I138" s="67"/>
      <c r="J138" s="68"/>
      <c r="K138" s="68"/>
      <c r="L138" s="57">
        <f t="shared" si="5"/>
        <v>0</v>
      </c>
      <c r="M138" s="55">
        <f t="shared" si="4"/>
        <v>55385.11</v>
      </c>
      <c r="N138" s="58">
        <f t="shared" si="3"/>
        <v>407.2434559</v>
      </c>
      <c r="O138" s="69"/>
      <c r="P138" s="67"/>
      <c r="Q138" s="69"/>
      <c r="R138" s="78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3"/>
      <c r="AF138" s="41"/>
    </row>
    <row r="139" ht="15.75" customHeight="1">
      <c r="A139" s="31">
        <v>137.0</v>
      </c>
      <c r="B139" s="71"/>
      <c r="C139" s="65"/>
      <c r="D139" s="66"/>
      <c r="E139" s="67"/>
      <c r="F139" s="67"/>
      <c r="G139" s="67"/>
      <c r="H139" s="67"/>
      <c r="I139" s="67"/>
      <c r="J139" s="68"/>
      <c r="K139" s="68"/>
      <c r="L139" s="57">
        <f t="shared" si="5"/>
        <v>0</v>
      </c>
      <c r="M139" s="55">
        <f t="shared" si="4"/>
        <v>55385.11</v>
      </c>
      <c r="N139" s="58">
        <f t="shared" si="3"/>
        <v>404.2708759</v>
      </c>
      <c r="O139" s="69"/>
      <c r="P139" s="67"/>
      <c r="Q139" s="69"/>
      <c r="R139" s="78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3"/>
      <c r="AF139" s="41"/>
    </row>
    <row r="140" ht="15.75" customHeight="1">
      <c r="A140" s="31">
        <v>138.0</v>
      </c>
      <c r="B140" s="71"/>
      <c r="C140" s="65"/>
      <c r="D140" s="66"/>
      <c r="E140" s="67"/>
      <c r="F140" s="67"/>
      <c r="G140" s="67"/>
      <c r="H140" s="67"/>
      <c r="I140" s="67"/>
      <c r="J140" s="68"/>
      <c r="K140" s="68"/>
      <c r="L140" s="57">
        <f t="shared" si="5"/>
        <v>0</v>
      </c>
      <c r="M140" s="55">
        <f t="shared" si="4"/>
        <v>55385.11</v>
      </c>
      <c r="N140" s="58">
        <f t="shared" si="3"/>
        <v>401.3413768</v>
      </c>
      <c r="O140" s="69"/>
      <c r="P140" s="67"/>
      <c r="Q140" s="69"/>
      <c r="R140" s="78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3"/>
      <c r="AF140" s="41"/>
    </row>
    <row r="141" ht="15.75" customHeight="1">
      <c r="A141" s="31">
        <v>139.0</v>
      </c>
      <c r="B141" s="71"/>
      <c r="C141" s="65"/>
      <c r="D141" s="66"/>
      <c r="E141" s="67"/>
      <c r="F141" s="67"/>
      <c r="G141" s="67"/>
      <c r="H141" s="67"/>
      <c r="I141" s="67"/>
      <c r="J141" s="68"/>
      <c r="K141" s="68"/>
      <c r="L141" s="57">
        <f t="shared" si="5"/>
        <v>0</v>
      </c>
      <c r="M141" s="55">
        <f t="shared" si="4"/>
        <v>55385.11</v>
      </c>
      <c r="N141" s="58">
        <f t="shared" si="3"/>
        <v>398.4540288</v>
      </c>
      <c r="O141" s="69"/>
      <c r="P141" s="67"/>
      <c r="Q141" s="69"/>
      <c r="R141" s="78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3"/>
      <c r="AF141" s="41"/>
    </row>
    <row r="142" ht="15.75" customHeight="1">
      <c r="A142" s="31">
        <v>140.0</v>
      </c>
      <c r="B142" s="71"/>
      <c r="C142" s="65"/>
      <c r="D142" s="66"/>
      <c r="E142" s="67"/>
      <c r="F142" s="67"/>
      <c r="G142" s="67"/>
      <c r="H142" s="67"/>
      <c r="I142" s="67"/>
      <c r="J142" s="68"/>
      <c r="K142" s="68"/>
      <c r="L142" s="57">
        <f t="shared" si="5"/>
        <v>0</v>
      </c>
      <c r="M142" s="55">
        <f t="shared" si="4"/>
        <v>55385.11</v>
      </c>
      <c r="N142" s="58">
        <f t="shared" si="3"/>
        <v>395.6079286</v>
      </c>
      <c r="O142" s="69"/>
      <c r="P142" s="67"/>
      <c r="Q142" s="69"/>
      <c r="R142" s="78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3"/>
      <c r="AF142" s="41"/>
    </row>
    <row r="143" ht="15.75" customHeight="1">
      <c r="A143" s="31">
        <v>141.0</v>
      </c>
      <c r="B143" s="71"/>
      <c r="C143" s="65"/>
      <c r="D143" s="66"/>
      <c r="E143" s="67"/>
      <c r="F143" s="67"/>
      <c r="G143" s="67"/>
      <c r="H143" s="67"/>
      <c r="I143" s="67"/>
      <c r="J143" s="68"/>
      <c r="K143" s="68"/>
      <c r="L143" s="57">
        <f t="shared" si="5"/>
        <v>0</v>
      </c>
      <c r="M143" s="55">
        <f t="shared" si="4"/>
        <v>55385.11</v>
      </c>
      <c r="N143" s="58">
        <f t="shared" si="3"/>
        <v>392.8021986</v>
      </c>
      <c r="O143" s="69"/>
      <c r="P143" s="67"/>
      <c r="Q143" s="69"/>
      <c r="R143" s="78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3"/>
      <c r="AF143" s="41"/>
    </row>
    <row r="144" ht="15.75" customHeight="1">
      <c r="A144" s="31">
        <v>142.0</v>
      </c>
      <c r="B144" s="71"/>
      <c r="C144" s="65"/>
      <c r="D144" s="66"/>
      <c r="E144" s="67"/>
      <c r="F144" s="67"/>
      <c r="G144" s="67"/>
      <c r="H144" s="67"/>
      <c r="I144" s="67"/>
      <c r="J144" s="68"/>
      <c r="K144" s="68"/>
      <c r="L144" s="57">
        <f t="shared" si="5"/>
        <v>0</v>
      </c>
      <c r="M144" s="55">
        <f t="shared" si="4"/>
        <v>55385.11</v>
      </c>
      <c r="N144" s="58">
        <f t="shared" si="3"/>
        <v>390.0359859</v>
      </c>
      <c r="O144" s="69"/>
      <c r="P144" s="67"/>
      <c r="Q144" s="69"/>
      <c r="R144" s="78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3"/>
      <c r="AF144" s="41"/>
    </row>
    <row r="145" ht="15.75" customHeight="1">
      <c r="A145" s="94">
        <v>143.0</v>
      </c>
      <c r="B145" s="95"/>
      <c r="C145" s="81"/>
      <c r="D145" s="82"/>
      <c r="E145" s="83"/>
      <c r="F145" s="83"/>
      <c r="G145" s="83"/>
      <c r="H145" s="83"/>
      <c r="I145" s="83"/>
      <c r="J145" s="84"/>
      <c r="K145" s="84"/>
      <c r="L145" s="131">
        <f t="shared" si="5"/>
        <v>0</v>
      </c>
      <c r="M145" s="85">
        <f t="shared" si="4"/>
        <v>55385.11</v>
      </c>
      <c r="N145" s="86">
        <f t="shared" si="3"/>
        <v>387.3084615</v>
      </c>
      <c r="O145" s="87"/>
      <c r="P145" s="83"/>
      <c r="Q145" s="87"/>
      <c r="R145" s="89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3"/>
    </row>
    <row r="146" ht="15.75" customHeight="1">
      <c r="A146" s="94">
        <v>144.0</v>
      </c>
      <c r="B146" s="95"/>
      <c r="C146" s="81"/>
      <c r="D146" s="82"/>
      <c r="E146" s="83"/>
      <c r="F146" s="83"/>
      <c r="G146" s="83"/>
      <c r="H146" s="83"/>
      <c r="I146" s="83"/>
      <c r="J146" s="84"/>
      <c r="K146" s="84"/>
      <c r="L146" s="131">
        <f t="shared" si="5"/>
        <v>0</v>
      </c>
      <c r="M146" s="85">
        <f t="shared" si="4"/>
        <v>55385.11</v>
      </c>
      <c r="N146" s="86">
        <f t="shared" si="3"/>
        <v>384.6188194</v>
      </c>
      <c r="O146" s="87"/>
      <c r="P146" s="83"/>
      <c r="Q146" s="87"/>
      <c r="R146" s="89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3"/>
    </row>
    <row r="147" ht="15.75" customHeight="1">
      <c r="A147" s="94">
        <v>145.0</v>
      </c>
      <c r="B147" s="95"/>
      <c r="C147" s="81"/>
      <c r="D147" s="82"/>
      <c r="E147" s="83"/>
      <c r="F147" s="83"/>
      <c r="G147" s="83"/>
      <c r="H147" s="83"/>
      <c r="I147" s="83"/>
      <c r="J147" s="84"/>
      <c r="K147" s="84"/>
      <c r="L147" s="131">
        <f t="shared" si="5"/>
        <v>0</v>
      </c>
      <c r="M147" s="85">
        <f t="shared" si="4"/>
        <v>55385.11</v>
      </c>
      <c r="N147" s="86">
        <f t="shared" si="3"/>
        <v>381.9662759</v>
      </c>
      <c r="O147" s="87"/>
      <c r="P147" s="83"/>
      <c r="Q147" s="87"/>
      <c r="R147" s="89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3"/>
    </row>
    <row r="148" ht="15.75" customHeight="1">
      <c r="A148" s="94">
        <v>146.0</v>
      </c>
      <c r="B148" s="95"/>
      <c r="C148" s="81"/>
      <c r="D148" s="82"/>
      <c r="E148" s="83"/>
      <c r="F148" s="83"/>
      <c r="G148" s="83"/>
      <c r="H148" s="83"/>
      <c r="I148" s="83"/>
      <c r="J148" s="84"/>
      <c r="K148" s="84"/>
      <c r="L148" s="131">
        <f t="shared" si="5"/>
        <v>0</v>
      </c>
      <c r="M148" s="85">
        <f t="shared" si="4"/>
        <v>55385.11</v>
      </c>
      <c r="N148" s="86">
        <f t="shared" si="3"/>
        <v>379.3500685</v>
      </c>
      <c r="O148" s="87"/>
      <c r="P148" s="83"/>
      <c r="Q148" s="87"/>
      <c r="R148" s="89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3"/>
    </row>
    <row r="149" ht="15.75" customHeight="1">
      <c r="A149" s="94">
        <v>147.0</v>
      </c>
      <c r="B149" s="95"/>
      <c r="C149" s="81"/>
      <c r="D149" s="82"/>
      <c r="E149" s="83"/>
      <c r="F149" s="83"/>
      <c r="G149" s="83"/>
      <c r="H149" s="83"/>
      <c r="I149" s="83"/>
      <c r="J149" s="84"/>
      <c r="K149" s="84"/>
      <c r="L149" s="131">
        <f t="shared" si="5"/>
        <v>0</v>
      </c>
      <c r="M149" s="85">
        <f t="shared" si="4"/>
        <v>55385.11</v>
      </c>
      <c r="N149" s="86">
        <f t="shared" si="3"/>
        <v>376.7694558</v>
      </c>
      <c r="O149" s="87"/>
      <c r="P149" s="83"/>
      <c r="Q149" s="87"/>
      <c r="R149" s="89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3"/>
    </row>
    <row r="150" ht="15.75" customHeight="1">
      <c r="A150" s="94">
        <v>148.0</v>
      </c>
      <c r="B150" s="95"/>
      <c r="C150" s="81"/>
      <c r="D150" s="82"/>
      <c r="E150" s="83"/>
      <c r="F150" s="83"/>
      <c r="G150" s="83"/>
      <c r="H150" s="83"/>
      <c r="I150" s="83"/>
      <c r="J150" s="84"/>
      <c r="K150" s="84"/>
      <c r="L150" s="131">
        <f t="shared" si="5"/>
        <v>0</v>
      </c>
      <c r="M150" s="85">
        <f t="shared" si="4"/>
        <v>55385.11</v>
      </c>
      <c r="N150" s="86">
        <f t="shared" si="3"/>
        <v>374.2237162</v>
      </c>
      <c r="O150" s="87"/>
      <c r="P150" s="83"/>
      <c r="Q150" s="87"/>
      <c r="R150" s="89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3"/>
    </row>
    <row r="151" ht="15.75" customHeight="1">
      <c r="A151" s="94">
        <v>149.0</v>
      </c>
      <c r="B151" s="95"/>
      <c r="C151" s="81"/>
      <c r="D151" s="82"/>
      <c r="E151" s="83"/>
      <c r="F151" s="83"/>
      <c r="G151" s="83"/>
      <c r="H151" s="83"/>
      <c r="I151" s="83"/>
      <c r="J151" s="84"/>
      <c r="K151" s="84"/>
      <c r="L151" s="131">
        <f t="shared" si="5"/>
        <v>0</v>
      </c>
      <c r="M151" s="85">
        <f t="shared" si="4"/>
        <v>55385.11</v>
      </c>
      <c r="N151" s="86">
        <f t="shared" si="3"/>
        <v>371.7121477</v>
      </c>
      <c r="O151" s="87"/>
      <c r="P151" s="83"/>
      <c r="Q151" s="87"/>
      <c r="R151" s="89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3"/>
    </row>
    <row r="152" ht="15.75" customHeight="1">
      <c r="A152" s="94">
        <v>150.0</v>
      </c>
      <c r="B152" s="95"/>
      <c r="C152" s="81"/>
      <c r="D152" s="82"/>
      <c r="E152" s="83"/>
      <c r="F152" s="83"/>
      <c r="G152" s="83"/>
      <c r="H152" s="83"/>
      <c r="I152" s="83"/>
      <c r="J152" s="84"/>
      <c r="K152" s="84"/>
      <c r="L152" s="131">
        <f t="shared" si="5"/>
        <v>0</v>
      </c>
      <c r="M152" s="85">
        <f t="shared" si="4"/>
        <v>55385.11</v>
      </c>
      <c r="N152" s="86">
        <f t="shared" si="3"/>
        <v>369.2340667</v>
      </c>
      <c r="O152" s="87"/>
      <c r="P152" s="83"/>
      <c r="Q152" s="87"/>
      <c r="R152" s="89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3"/>
    </row>
    <row r="153" ht="15.75" customHeight="1">
      <c r="A153" s="94">
        <v>151.0</v>
      </c>
      <c r="B153" s="95"/>
      <c r="C153" s="81"/>
      <c r="D153" s="82"/>
      <c r="E153" s="83"/>
      <c r="F153" s="83"/>
      <c r="G153" s="83"/>
      <c r="H153" s="83"/>
      <c r="I153" s="83"/>
      <c r="J153" s="84"/>
      <c r="K153" s="84"/>
      <c r="L153" s="131">
        <f t="shared" si="5"/>
        <v>0</v>
      </c>
      <c r="M153" s="85">
        <f t="shared" si="4"/>
        <v>55385.11</v>
      </c>
      <c r="N153" s="86">
        <f t="shared" si="3"/>
        <v>366.7888079</v>
      </c>
      <c r="O153" s="87"/>
      <c r="P153" s="83"/>
      <c r="Q153" s="87"/>
      <c r="R153" s="89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3"/>
    </row>
    <row r="154" ht="15.75" customHeight="1">
      <c r="A154" s="94">
        <v>152.0</v>
      </c>
      <c r="B154" s="95"/>
      <c r="C154" s="81"/>
      <c r="D154" s="82"/>
      <c r="E154" s="83"/>
      <c r="F154" s="83"/>
      <c r="G154" s="83"/>
      <c r="H154" s="83"/>
      <c r="I154" s="83"/>
      <c r="J154" s="84"/>
      <c r="K154" s="84"/>
      <c r="L154" s="131">
        <f t="shared" si="5"/>
        <v>0</v>
      </c>
      <c r="M154" s="85">
        <f t="shared" si="4"/>
        <v>55385.11</v>
      </c>
      <c r="N154" s="86">
        <f t="shared" si="3"/>
        <v>364.3757237</v>
      </c>
      <c r="O154" s="87"/>
      <c r="P154" s="83"/>
      <c r="Q154" s="87"/>
      <c r="R154" s="89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3"/>
    </row>
    <row r="155" ht="15.75" customHeight="1">
      <c r="A155" s="94">
        <v>153.0</v>
      </c>
      <c r="B155" s="95"/>
      <c r="C155" s="81"/>
      <c r="D155" s="82"/>
      <c r="E155" s="83"/>
      <c r="F155" s="83"/>
      <c r="G155" s="83"/>
      <c r="H155" s="83"/>
      <c r="I155" s="83"/>
      <c r="J155" s="84"/>
      <c r="K155" s="84"/>
      <c r="L155" s="131">
        <f t="shared" si="5"/>
        <v>0</v>
      </c>
      <c r="M155" s="85">
        <f t="shared" si="4"/>
        <v>55385.11</v>
      </c>
      <c r="N155" s="86">
        <f t="shared" si="3"/>
        <v>361.994183</v>
      </c>
      <c r="O155" s="87"/>
      <c r="P155" s="83"/>
      <c r="Q155" s="87"/>
      <c r="R155" s="89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3"/>
    </row>
    <row r="156" ht="15.75" customHeight="1">
      <c r="A156" s="94">
        <v>154.0</v>
      </c>
      <c r="B156" s="95"/>
      <c r="C156" s="81"/>
      <c r="D156" s="82"/>
      <c r="E156" s="83"/>
      <c r="F156" s="83"/>
      <c r="G156" s="83"/>
      <c r="H156" s="83"/>
      <c r="I156" s="83"/>
      <c r="J156" s="84"/>
      <c r="K156" s="84"/>
      <c r="L156" s="131">
        <f t="shared" si="5"/>
        <v>0</v>
      </c>
      <c r="M156" s="85">
        <f t="shared" si="4"/>
        <v>55385.11</v>
      </c>
      <c r="N156" s="86">
        <f t="shared" si="3"/>
        <v>359.6435714</v>
      </c>
      <c r="O156" s="87"/>
      <c r="P156" s="83"/>
      <c r="Q156" s="87"/>
      <c r="R156" s="89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3"/>
    </row>
    <row r="157" ht="15.75" customHeight="1">
      <c r="A157" s="94">
        <v>155.0</v>
      </c>
      <c r="B157" s="95"/>
      <c r="C157" s="81"/>
      <c r="D157" s="82"/>
      <c r="E157" s="83"/>
      <c r="F157" s="83"/>
      <c r="G157" s="83"/>
      <c r="H157" s="83"/>
      <c r="I157" s="83"/>
      <c r="J157" s="84"/>
      <c r="K157" s="84"/>
      <c r="L157" s="131">
        <f t="shared" si="5"/>
        <v>0</v>
      </c>
      <c r="M157" s="85">
        <f t="shared" si="4"/>
        <v>55385.11</v>
      </c>
      <c r="N157" s="86">
        <f t="shared" si="3"/>
        <v>357.3232903</v>
      </c>
      <c r="O157" s="87"/>
      <c r="P157" s="83"/>
      <c r="Q157" s="87"/>
      <c r="R157" s="89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3"/>
    </row>
    <row r="158" ht="15.75" customHeight="1">
      <c r="A158" s="94">
        <v>156.0</v>
      </c>
      <c r="B158" s="95"/>
      <c r="C158" s="81"/>
      <c r="D158" s="82"/>
      <c r="E158" s="83"/>
      <c r="F158" s="83"/>
      <c r="G158" s="83"/>
      <c r="H158" s="83"/>
      <c r="I158" s="83"/>
      <c r="J158" s="84"/>
      <c r="K158" s="84"/>
      <c r="L158" s="131">
        <f t="shared" si="5"/>
        <v>0</v>
      </c>
      <c r="M158" s="85">
        <f t="shared" si="4"/>
        <v>55385.11</v>
      </c>
      <c r="N158" s="86">
        <f t="shared" si="3"/>
        <v>355.0327564</v>
      </c>
      <c r="O158" s="87"/>
      <c r="P158" s="83"/>
      <c r="Q158" s="87"/>
      <c r="R158" s="89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3"/>
    </row>
    <row r="159" ht="15.75" customHeight="1">
      <c r="A159" s="94">
        <v>157.0</v>
      </c>
      <c r="B159" s="95"/>
      <c r="C159" s="81"/>
      <c r="D159" s="82"/>
      <c r="E159" s="83"/>
      <c r="F159" s="83"/>
      <c r="G159" s="83"/>
      <c r="H159" s="83"/>
      <c r="I159" s="83"/>
      <c r="J159" s="84"/>
      <c r="K159" s="84"/>
      <c r="L159" s="131">
        <f t="shared" si="5"/>
        <v>0</v>
      </c>
      <c r="M159" s="85">
        <f t="shared" si="4"/>
        <v>55385.11</v>
      </c>
      <c r="N159" s="86">
        <f t="shared" si="3"/>
        <v>352.7714013</v>
      </c>
      <c r="O159" s="87"/>
      <c r="P159" s="83"/>
      <c r="Q159" s="87"/>
      <c r="R159" s="89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3"/>
    </row>
    <row r="160" ht="15.75" customHeight="1">
      <c r="A160" s="94">
        <v>158.0</v>
      </c>
      <c r="B160" s="95"/>
      <c r="C160" s="81"/>
      <c r="D160" s="82"/>
      <c r="E160" s="83"/>
      <c r="F160" s="83"/>
      <c r="G160" s="83"/>
      <c r="H160" s="83"/>
      <c r="I160" s="83"/>
      <c r="J160" s="84"/>
      <c r="K160" s="84"/>
      <c r="L160" s="131">
        <f t="shared" si="5"/>
        <v>0</v>
      </c>
      <c r="M160" s="85">
        <f t="shared" si="4"/>
        <v>55385.11</v>
      </c>
      <c r="N160" s="86">
        <f t="shared" si="3"/>
        <v>350.5386709</v>
      </c>
      <c r="O160" s="87"/>
      <c r="P160" s="83"/>
      <c r="Q160" s="87"/>
      <c r="R160" s="89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3"/>
    </row>
    <row r="161" ht="15.75" customHeight="1">
      <c r="A161" s="94">
        <v>159.0</v>
      </c>
      <c r="B161" s="95"/>
      <c r="C161" s="81"/>
      <c r="D161" s="82"/>
      <c r="E161" s="83"/>
      <c r="F161" s="83"/>
      <c r="G161" s="83"/>
      <c r="H161" s="83"/>
      <c r="I161" s="83"/>
      <c r="J161" s="84"/>
      <c r="K161" s="84"/>
      <c r="L161" s="131">
        <f t="shared" si="5"/>
        <v>0</v>
      </c>
      <c r="M161" s="85">
        <f t="shared" si="4"/>
        <v>55385.11</v>
      </c>
      <c r="N161" s="86">
        <f t="shared" si="3"/>
        <v>348.3340252</v>
      </c>
      <c r="O161" s="87"/>
      <c r="P161" s="83"/>
      <c r="Q161" s="87"/>
      <c r="R161" s="89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3"/>
    </row>
    <row r="162" ht="15.75" customHeight="1">
      <c r="A162" s="94">
        <v>160.0</v>
      </c>
      <c r="B162" s="95"/>
      <c r="C162" s="81"/>
      <c r="D162" s="82"/>
      <c r="E162" s="83"/>
      <c r="F162" s="83"/>
      <c r="G162" s="83"/>
      <c r="H162" s="83"/>
      <c r="I162" s="83"/>
      <c r="J162" s="84"/>
      <c r="K162" s="84"/>
      <c r="L162" s="131">
        <f t="shared" si="5"/>
        <v>0</v>
      </c>
      <c r="M162" s="85">
        <f t="shared" si="4"/>
        <v>55385.11</v>
      </c>
      <c r="N162" s="86">
        <f t="shared" si="3"/>
        <v>346.1569375</v>
      </c>
      <c r="O162" s="87"/>
      <c r="P162" s="83"/>
      <c r="Q162" s="87"/>
      <c r="R162" s="89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3"/>
    </row>
    <row r="163" ht="15.75" customHeight="1">
      <c r="A163" s="94">
        <v>161.0</v>
      </c>
      <c r="B163" s="95"/>
      <c r="C163" s="81"/>
      <c r="D163" s="82"/>
      <c r="E163" s="83"/>
      <c r="F163" s="83"/>
      <c r="G163" s="83"/>
      <c r="H163" s="83"/>
      <c r="I163" s="83"/>
      <c r="J163" s="84"/>
      <c r="K163" s="84"/>
      <c r="L163" s="131">
        <f t="shared" si="5"/>
        <v>0</v>
      </c>
      <c r="M163" s="85">
        <f t="shared" si="4"/>
        <v>55385.11</v>
      </c>
      <c r="N163" s="86">
        <f t="shared" si="3"/>
        <v>344.0068944</v>
      </c>
      <c r="O163" s="87"/>
      <c r="P163" s="83"/>
      <c r="Q163" s="87"/>
      <c r="R163" s="89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3"/>
    </row>
    <row r="164" ht="15.75" customHeight="1">
      <c r="A164" s="94">
        <v>162.0</v>
      </c>
      <c r="B164" s="95"/>
      <c r="C164" s="81"/>
      <c r="D164" s="82"/>
      <c r="E164" s="83"/>
      <c r="F164" s="83"/>
      <c r="G164" s="83"/>
      <c r="H164" s="83"/>
      <c r="I164" s="83"/>
      <c r="J164" s="84"/>
      <c r="K164" s="84"/>
      <c r="L164" s="131">
        <f t="shared" si="5"/>
        <v>0</v>
      </c>
      <c r="M164" s="85">
        <f t="shared" si="4"/>
        <v>55385.11</v>
      </c>
      <c r="N164" s="86">
        <f t="shared" si="3"/>
        <v>341.8833951</v>
      </c>
      <c r="O164" s="87"/>
      <c r="P164" s="83"/>
      <c r="Q164" s="87"/>
      <c r="R164" s="89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3"/>
    </row>
    <row r="165" ht="15.75" customHeight="1">
      <c r="A165" s="94">
        <v>163.0</v>
      </c>
      <c r="B165" s="95"/>
      <c r="C165" s="81"/>
      <c r="D165" s="82"/>
      <c r="E165" s="83"/>
      <c r="F165" s="83"/>
      <c r="G165" s="83"/>
      <c r="H165" s="83"/>
      <c r="I165" s="83"/>
      <c r="J165" s="84"/>
      <c r="K165" s="84"/>
      <c r="L165" s="131">
        <f t="shared" si="5"/>
        <v>0</v>
      </c>
      <c r="M165" s="85">
        <f t="shared" si="4"/>
        <v>55385.11</v>
      </c>
      <c r="N165" s="86">
        <f t="shared" si="3"/>
        <v>339.7859509</v>
      </c>
      <c r="O165" s="87"/>
      <c r="P165" s="83"/>
      <c r="Q165" s="87"/>
      <c r="R165" s="89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3"/>
    </row>
    <row r="166" ht="15.75" customHeight="1">
      <c r="A166" s="94">
        <v>164.0</v>
      </c>
      <c r="B166" s="95"/>
      <c r="C166" s="81"/>
      <c r="D166" s="82"/>
      <c r="E166" s="83"/>
      <c r="F166" s="83"/>
      <c r="G166" s="83"/>
      <c r="H166" s="83"/>
      <c r="I166" s="83"/>
      <c r="J166" s="84"/>
      <c r="K166" s="84"/>
      <c r="L166" s="131">
        <f t="shared" si="5"/>
        <v>0</v>
      </c>
      <c r="M166" s="85">
        <f t="shared" si="4"/>
        <v>55385.11</v>
      </c>
      <c r="N166" s="86">
        <f t="shared" si="3"/>
        <v>337.7140854</v>
      </c>
      <c r="O166" s="87"/>
      <c r="P166" s="83"/>
      <c r="Q166" s="87"/>
      <c r="R166" s="89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3"/>
    </row>
    <row r="167" ht="15.75" customHeight="1">
      <c r="A167" s="94">
        <v>165.0</v>
      </c>
      <c r="B167" s="95"/>
      <c r="C167" s="81"/>
      <c r="D167" s="82"/>
      <c r="E167" s="83"/>
      <c r="F167" s="83"/>
      <c r="G167" s="83"/>
      <c r="H167" s="83"/>
      <c r="I167" s="83"/>
      <c r="J167" s="84"/>
      <c r="K167" s="84"/>
      <c r="L167" s="131">
        <f t="shared" si="5"/>
        <v>0</v>
      </c>
      <c r="M167" s="85">
        <f t="shared" si="4"/>
        <v>55385.11</v>
      </c>
      <c r="N167" s="86">
        <f t="shared" si="3"/>
        <v>335.6673333</v>
      </c>
      <c r="O167" s="87"/>
      <c r="P167" s="83"/>
      <c r="Q167" s="87"/>
      <c r="R167" s="89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3"/>
    </row>
    <row r="168" ht="12.75" customHeight="1">
      <c r="A168" s="94">
        <v>166.0</v>
      </c>
      <c r="B168" s="95"/>
      <c r="C168" s="81"/>
      <c r="D168" s="82"/>
      <c r="E168" s="83"/>
      <c r="F168" s="83"/>
      <c r="G168" s="83"/>
      <c r="H168" s="83"/>
      <c r="I168" s="83"/>
      <c r="J168" s="84"/>
      <c r="K168" s="84"/>
      <c r="L168" s="131">
        <f t="shared" si="5"/>
        <v>0</v>
      </c>
      <c r="M168" s="85">
        <f t="shared" si="4"/>
        <v>55385.11</v>
      </c>
      <c r="N168" s="86">
        <f t="shared" si="3"/>
        <v>333.645241</v>
      </c>
      <c r="O168" s="87"/>
      <c r="P168" s="83"/>
      <c r="Q168" s="87"/>
      <c r="R168" s="89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3"/>
    </row>
    <row r="169" ht="15.75" customHeight="1">
      <c r="A169" s="94">
        <v>167.0</v>
      </c>
      <c r="B169" s="95"/>
      <c r="C169" s="81"/>
      <c r="D169" s="82"/>
      <c r="E169" s="83"/>
      <c r="F169" s="83"/>
      <c r="G169" s="83"/>
      <c r="H169" s="83"/>
      <c r="I169" s="83"/>
      <c r="J169" s="84"/>
      <c r="K169" s="84"/>
      <c r="L169" s="131">
        <f t="shared" si="5"/>
        <v>0</v>
      </c>
      <c r="M169" s="85">
        <f t="shared" si="4"/>
        <v>55385.11</v>
      </c>
      <c r="N169" s="86">
        <f t="shared" si="3"/>
        <v>331.6473653</v>
      </c>
      <c r="O169" s="87"/>
      <c r="P169" s="83"/>
      <c r="Q169" s="87"/>
      <c r="R169" s="89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3"/>
    </row>
    <row r="170" ht="15.75" customHeight="1">
      <c r="A170" s="94">
        <v>168.0</v>
      </c>
      <c r="B170" s="95"/>
      <c r="C170" s="81"/>
      <c r="D170" s="82"/>
      <c r="E170" s="83"/>
      <c r="F170" s="83"/>
      <c r="G170" s="83"/>
      <c r="H170" s="83"/>
      <c r="I170" s="83"/>
      <c r="J170" s="84"/>
      <c r="K170" s="84"/>
      <c r="L170" s="131">
        <f t="shared" si="5"/>
        <v>0</v>
      </c>
      <c r="M170" s="85">
        <f t="shared" si="4"/>
        <v>55385.11</v>
      </c>
      <c r="N170" s="86">
        <f t="shared" si="3"/>
        <v>329.6732738</v>
      </c>
      <c r="O170" s="87"/>
      <c r="P170" s="83"/>
      <c r="Q170" s="87"/>
      <c r="R170" s="89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3"/>
    </row>
    <row r="171" ht="15.75" customHeight="1">
      <c r="A171" s="94">
        <v>169.0</v>
      </c>
      <c r="B171" s="95"/>
      <c r="C171" s="81"/>
      <c r="D171" s="82"/>
      <c r="E171" s="83"/>
      <c r="F171" s="83"/>
      <c r="G171" s="83"/>
      <c r="H171" s="83"/>
      <c r="I171" s="83"/>
      <c r="J171" s="84"/>
      <c r="K171" s="84"/>
      <c r="L171" s="131">
        <f t="shared" si="5"/>
        <v>0</v>
      </c>
      <c r="M171" s="85">
        <f t="shared" si="4"/>
        <v>55385.11</v>
      </c>
      <c r="N171" s="86">
        <f t="shared" si="3"/>
        <v>327.7225444</v>
      </c>
      <c r="O171" s="87"/>
      <c r="P171" s="83"/>
      <c r="Q171" s="87"/>
      <c r="R171" s="89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3"/>
    </row>
    <row r="172" ht="15.75" customHeight="1">
      <c r="A172" s="94">
        <v>170.0</v>
      </c>
      <c r="B172" s="95"/>
      <c r="C172" s="81"/>
      <c r="D172" s="82"/>
      <c r="E172" s="83"/>
      <c r="F172" s="83"/>
      <c r="G172" s="83"/>
      <c r="H172" s="83"/>
      <c r="I172" s="83"/>
      <c r="J172" s="84"/>
      <c r="K172" s="84"/>
      <c r="L172" s="131">
        <f t="shared" si="5"/>
        <v>0</v>
      </c>
      <c r="M172" s="85">
        <f t="shared" si="4"/>
        <v>55385.11</v>
      </c>
      <c r="N172" s="86">
        <f t="shared" si="3"/>
        <v>325.7947647</v>
      </c>
      <c r="O172" s="87"/>
      <c r="P172" s="83"/>
      <c r="Q172" s="87"/>
      <c r="R172" s="89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3"/>
    </row>
    <row r="173" ht="15.75" customHeight="1">
      <c r="A173" s="94">
        <v>171.0</v>
      </c>
      <c r="B173" s="95"/>
      <c r="C173" s="81"/>
      <c r="D173" s="82"/>
      <c r="E173" s="83"/>
      <c r="F173" s="83"/>
      <c r="G173" s="83"/>
      <c r="H173" s="83"/>
      <c r="I173" s="83"/>
      <c r="J173" s="84"/>
      <c r="K173" s="84"/>
      <c r="L173" s="131">
        <f t="shared" si="5"/>
        <v>0</v>
      </c>
      <c r="M173" s="85">
        <f t="shared" si="4"/>
        <v>55385.11</v>
      </c>
      <c r="N173" s="86">
        <f t="shared" si="3"/>
        <v>323.8895322</v>
      </c>
      <c r="O173" s="87"/>
      <c r="P173" s="83"/>
      <c r="Q173" s="87"/>
      <c r="R173" s="89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3"/>
    </row>
    <row r="174" ht="15.75" customHeight="1">
      <c r="A174" s="94">
        <v>172.0</v>
      </c>
      <c r="B174" s="95"/>
      <c r="C174" s="81"/>
      <c r="D174" s="82"/>
      <c r="E174" s="83"/>
      <c r="F174" s="83"/>
      <c r="G174" s="83"/>
      <c r="H174" s="83"/>
      <c r="I174" s="83"/>
      <c r="J174" s="84"/>
      <c r="K174" s="84"/>
      <c r="L174" s="131">
        <f t="shared" si="5"/>
        <v>0</v>
      </c>
      <c r="M174" s="85">
        <f t="shared" si="4"/>
        <v>55385.11</v>
      </c>
      <c r="N174" s="86">
        <f t="shared" si="3"/>
        <v>322.0064535</v>
      </c>
      <c r="O174" s="87"/>
      <c r="P174" s="83"/>
      <c r="Q174" s="87"/>
      <c r="R174" s="89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3"/>
    </row>
    <row r="175" ht="15.75" customHeight="1">
      <c r="A175" s="94">
        <v>173.0</v>
      </c>
      <c r="B175" s="95"/>
      <c r="C175" s="81"/>
      <c r="D175" s="82"/>
      <c r="E175" s="83"/>
      <c r="F175" s="83"/>
      <c r="G175" s="83"/>
      <c r="H175" s="83"/>
      <c r="I175" s="83"/>
      <c r="J175" s="84"/>
      <c r="K175" s="84"/>
      <c r="L175" s="131">
        <f t="shared" si="5"/>
        <v>0</v>
      </c>
      <c r="M175" s="85">
        <f t="shared" si="4"/>
        <v>55385.11</v>
      </c>
      <c r="N175" s="86">
        <f t="shared" si="3"/>
        <v>320.1451445</v>
      </c>
      <c r="O175" s="87"/>
      <c r="P175" s="83"/>
      <c r="Q175" s="87"/>
      <c r="R175" s="89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3"/>
    </row>
    <row r="176" ht="15.75" customHeight="1">
      <c r="A176" s="94">
        <v>174.0</v>
      </c>
      <c r="B176" s="95"/>
      <c r="C176" s="81"/>
      <c r="D176" s="82"/>
      <c r="E176" s="83"/>
      <c r="F176" s="83"/>
      <c r="G176" s="83"/>
      <c r="H176" s="83"/>
      <c r="I176" s="83"/>
      <c r="J176" s="84"/>
      <c r="K176" s="84"/>
      <c r="L176" s="131">
        <f t="shared" si="5"/>
        <v>0</v>
      </c>
      <c r="M176" s="85">
        <f t="shared" si="4"/>
        <v>55385.11</v>
      </c>
      <c r="N176" s="86">
        <f t="shared" si="3"/>
        <v>318.3052299</v>
      </c>
      <c r="O176" s="87"/>
      <c r="P176" s="83"/>
      <c r="Q176" s="87"/>
      <c r="R176" s="89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3"/>
    </row>
    <row r="177" ht="15.75" customHeight="1">
      <c r="A177" s="94">
        <v>175.0</v>
      </c>
      <c r="B177" s="95"/>
      <c r="C177" s="81"/>
      <c r="D177" s="82"/>
      <c r="E177" s="83"/>
      <c r="F177" s="83"/>
      <c r="G177" s="83"/>
      <c r="H177" s="83"/>
      <c r="I177" s="83"/>
      <c r="J177" s="84"/>
      <c r="K177" s="84"/>
      <c r="L177" s="131">
        <f t="shared" si="5"/>
        <v>0</v>
      </c>
      <c r="M177" s="85">
        <f t="shared" si="4"/>
        <v>55385.11</v>
      </c>
      <c r="N177" s="86">
        <f t="shared" si="3"/>
        <v>316.4863429</v>
      </c>
      <c r="O177" s="87"/>
      <c r="P177" s="83"/>
      <c r="Q177" s="87"/>
      <c r="R177" s="89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3"/>
    </row>
    <row r="178" ht="15.75" customHeight="1">
      <c r="A178" s="94">
        <v>176.0</v>
      </c>
      <c r="B178" s="95"/>
      <c r="C178" s="81"/>
      <c r="D178" s="82"/>
      <c r="E178" s="83"/>
      <c r="F178" s="83"/>
      <c r="G178" s="83"/>
      <c r="H178" s="83"/>
      <c r="I178" s="83"/>
      <c r="J178" s="84"/>
      <c r="K178" s="84"/>
      <c r="L178" s="131">
        <f t="shared" si="5"/>
        <v>0</v>
      </c>
      <c r="M178" s="85">
        <f t="shared" si="4"/>
        <v>55385.11</v>
      </c>
      <c r="N178" s="86">
        <f t="shared" si="3"/>
        <v>314.688125</v>
      </c>
      <c r="O178" s="87"/>
      <c r="P178" s="83"/>
      <c r="Q178" s="87"/>
      <c r="R178" s="89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3"/>
    </row>
    <row r="179" ht="15.75" customHeight="1">
      <c r="A179" s="94">
        <v>177.0</v>
      </c>
      <c r="B179" s="95"/>
      <c r="C179" s="81"/>
      <c r="D179" s="82"/>
      <c r="E179" s="83"/>
      <c r="F179" s="83"/>
      <c r="G179" s="83"/>
      <c r="H179" s="83"/>
      <c r="I179" s="83"/>
      <c r="J179" s="84"/>
      <c r="K179" s="84"/>
      <c r="L179" s="131">
        <f t="shared" si="5"/>
        <v>0</v>
      </c>
      <c r="M179" s="85">
        <f t="shared" si="4"/>
        <v>55385.11</v>
      </c>
      <c r="N179" s="86">
        <f t="shared" si="3"/>
        <v>312.910226</v>
      </c>
      <c r="O179" s="87"/>
      <c r="P179" s="83"/>
      <c r="Q179" s="87"/>
      <c r="R179" s="89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3"/>
    </row>
    <row r="180" ht="15.75" customHeight="1">
      <c r="A180" s="94">
        <v>178.0</v>
      </c>
      <c r="B180" s="95"/>
      <c r="C180" s="81"/>
      <c r="D180" s="82"/>
      <c r="E180" s="83"/>
      <c r="F180" s="83"/>
      <c r="G180" s="83"/>
      <c r="H180" s="83"/>
      <c r="I180" s="83"/>
      <c r="J180" s="84"/>
      <c r="K180" s="84"/>
      <c r="L180" s="131">
        <f t="shared" si="5"/>
        <v>0</v>
      </c>
      <c r="M180" s="85">
        <f t="shared" si="4"/>
        <v>55385.11</v>
      </c>
      <c r="N180" s="86">
        <f t="shared" si="3"/>
        <v>311.1523034</v>
      </c>
      <c r="O180" s="87"/>
      <c r="P180" s="83"/>
      <c r="Q180" s="87"/>
      <c r="R180" s="89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3"/>
    </row>
    <row r="181" ht="15.75" customHeight="1">
      <c r="A181" s="94">
        <v>179.0</v>
      </c>
      <c r="B181" s="95"/>
      <c r="C181" s="81"/>
      <c r="D181" s="82"/>
      <c r="E181" s="83"/>
      <c r="F181" s="83"/>
      <c r="G181" s="83"/>
      <c r="H181" s="83"/>
      <c r="I181" s="83"/>
      <c r="J181" s="84"/>
      <c r="K181" s="84"/>
      <c r="L181" s="131">
        <f t="shared" si="5"/>
        <v>0</v>
      </c>
      <c r="M181" s="85">
        <f t="shared" si="4"/>
        <v>55385.11</v>
      </c>
      <c r="N181" s="86">
        <f t="shared" si="3"/>
        <v>309.4140223</v>
      </c>
      <c r="O181" s="87"/>
      <c r="P181" s="83"/>
      <c r="Q181" s="87"/>
      <c r="R181" s="89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3"/>
    </row>
    <row r="182" ht="15.75" customHeight="1">
      <c r="A182" s="94">
        <v>180.0</v>
      </c>
      <c r="B182" s="95"/>
      <c r="C182" s="81"/>
      <c r="D182" s="82"/>
      <c r="E182" s="83"/>
      <c r="F182" s="83"/>
      <c r="G182" s="83"/>
      <c r="H182" s="83"/>
      <c r="I182" s="83"/>
      <c r="J182" s="84"/>
      <c r="K182" s="84"/>
      <c r="L182" s="131">
        <f t="shared" si="5"/>
        <v>0</v>
      </c>
      <c r="M182" s="85">
        <f t="shared" si="4"/>
        <v>55385.11</v>
      </c>
      <c r="N182" s="86">
        <f t="shared" si="3"/>
        <v>307.6950556</v>
      </c>
      <c r="O182" s="87"/>
      <c r="P182" s="83"/>
      <c r="Q182" s="87"/>
      <c r="R182" s="89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3"/>
    </row>
    <row r="183" ht="15.75" customHeight="1">
      <c r="A183" s="94">
        <v>181.0</v>
      </c>
      <c r="B183" s="95"/>
      <c r="C183" s="81"/>
      <c r="D183" s="82"/>
      <c r="E183" s="83"/>
      <c r="F183" s="83"/>
      <c r="G183" s="83"/>
      <c r="H183" s="83"/>
      <c r="I183" s="83"/>
      <c r="J183" s="84"/>
      <c r="K183" s="84"/>
      <c r="L183" s="131">
        <f t="shared" si="5"/>
        <v>0</v>
      </c>
      <c r="M183" s="85">
        <f t="shared" si="4"/>
        <v>55385.11</v>
      </c>
      <c r="N183" s="86">
        <f t="shared" si="3"/>
        <v>305.9950829</v>
      </c>
      <c r="O183" s="87"/>
      <c r="P183" s="83"/>
      <c r="Q183" s="87"/>
      <c r="R183" s="89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3"/>
    </row>
    <row r="184" ht="15.75" customHeight="1">
      <c r="A184" s="94">
        <v>182.0</v>
      </c>
      <c r="B184" s="95"/>
      <c r="C184" s="81"/>
      <c r="D184" s="82"/>
      <c r="E184" s="83"/>
      <c r="F184" s="83"/>
      <c r="G184" s="83"/>
      <c r="H184" s="83"/>
      <c r="I184" s="83"/>
      <c r="J184" s="84"/>
      <c r="K184" s="84"/>
      <c r="L184" s="131">
        <f t="shared" si="5"/>
        <v>0</v>
      </c>
      <c r="M184" s="85">
        <f t="shared" si="4"/>
        <v>55385.11</v>
      </c>
      <c r="N184" s="86">
        <f t="shared" si="3"/>
        <v>304.3137912</v>
      </c>
      <c r="O184" s="87"/>
      <c r="P184" s="83"/>
      <c r="Q184" s="87"/>
      <c r="R184" s="89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3"/>
    </row>
    <row r="185" ht="15.75" customHeight="1">
      <c r="A185" s="94">
        <v>183.0</v>
      </c>
      <c r="B185" s="95"/>
      <c r="C185" s="81"/>
      <c r="D185" s="82"/>
      <c r="E185" s="83"/>
      <c r="F185" s="83"/>
      <c r="G185" s="83"/>
      <c r="H185" s="83"/>
      <c r="I185" s="83"/>
      <c r="J185" s="84"/>
      <c r="K185" s="84"/>
      <c r="L185" s="131">
        <f t="shared" si="5"/>
        <v>0</v>
      </c>
      <c r="M185" s="85">
        <f t="shared" si="4"/>
        <v>55385.11</v>
      </c>
      <c r="N185" s="86">
        <f t="shared" si="3"/>
        <v>302.6508743</v>
      </c>
      <c r="O185" s="87"/>
      <c r="P185" s="83"/>
      <c r="Q185" s="87"/>
      <c r="R185" s="89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3"/>
    </row>
    <row r="186" ht="15.75" customHeight="1">
      <c r="A186" s="94">
        <v>184.0</v>
      </c>
      <c r="B186" s="95"/>
      <c r="C186" s="81"/>
      <c r="D186" s="82"/>
      <c r="E186" s="83"/>
      <c r="F186" s="83"/>
      <c r="G186" s="83"/>
      <c r="H186" s="83"/>
      <c r="I186" s="83"/>
      <c r="J186" s="84"/>
      <c r="K186" s="84"/>
      <c r="L186" s="131">
        <f t="shared" si="5"/>
        <v>0</v>
      </c>
      <c r="M186" s="85">
        <f t="shared" si="4"/>
        <v>55385.11</v>
      </c>
      <c r="N186" s="86">
        <f t="shared" si="3"/>
        <v>301.0060326</v>
      </c>
      <c r="O186" s="87"/>
      <c r="P186" s="83"/>
      <c r="Q186" s="87"/>
      <c r="R186" s="89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3"/>
    </row>
    <row r="187" ht="15.75" customHeight="1">
      <c r="A187" s="94">
        <v>185.0</v>
      </c>
      <c r="B187" s="95"/>
      <c r="C187" s="81"/>
      <c r="D187" s="82"/>
      <c r="E187" s="83"/>
      <c r="F187" s="83"/>
      <c r="G187" s="83"/>
      <c r="H187" s="83"/>
      <c r="I187" s="83"/>
      <c r="J187" s="84"/>
      <c r="K187" s="84"/>
      <c r="L187" s="131">
        <f t="shared" si="5"/>
        <v>0</v>
      </c>
      <c r="M187" s="85">
        <f t="shared" si="4"/>
        <v>55385.11</v>
      </c>
      <c r="N187" s="86">
        <f t="shared" si="3"/>
        <v>299.378973</v>
      </c>
      <c r="O187" s="87"/>
      <c r="P187" s="83"/>
      <c r="Q187" s="87"/>
      <c r="R187" s="89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3"/>
    </row>
    <row r="188" ht="15.75" customHeight="1">
      <c r="A188" s="94">
        <v>186.0</v>
      </c>
      <c r="B188" s="95"/>
      <c r="C188" s="81"/>
      <c r="D188" s="82"/>
      <c r="E188" s="83"/>
      <c r="F188" s="83"/>
      <c r="G188" s="83"/>
      <c r="H188" s="83"/>
      <c r="I188" s="83"/>
      <c r="J188" s="84"/>
      <c r="K188" s="84"/>
      <c r="L188" s="131">
        <f t="shared" si="5"/>
        <v>0</v>
      </c>
      <c r="M188" s="85">
        <f t="shared" si="4"/>
        <v>55385.11</v>
      </c>
      <c r="N188" s="86">
        <f t="shared" si="3"/>
        <v>297.7694086</v>
      </c>
      <c r="O188" s="87"/>
      <c r="P188" s="83"/>
      <c r="Q188" s="87"/>
      <c r="R188" s="89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3"/>
    </row>
    <row r="189" ht="15.75" customHeight="1">
      <c r="A189" s="31">
        <v>187.0</v>
      </c>
      <c r="B189" s="71"/>
      <c r="C189" s="81"/>
      <c r="D189" s="82"/>
      <c r="E189" s="83"/>
      <c r="F189" s="83"/>
      <c r="G189" s="83"/>
      <c r="H189" s="83"/>
      <c r="I189" s="83"/>
      <c r="J189" s="84"/>
      <c r="K189" s="84"/>
      <c r="L189" s="131">
        <f t="shared" si="5"/>
        <v>0</v>
      </c>
      <c r="M189" s="85">
        <f t="shared" si="4"/>
        <v>55385.11</v>
      </c>
      <c r="N189" s="86">
        <f t="shared" si="3"/>
        <v>296.1770588</v>
      </c>
      <c r="O189" s="87"/>
      <c r="P189" s="83"/>
      <c r="Q189" s="87"/>
      <c r="R189" s="89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3"/>
    </row>
    <row r="190" ht="15.75" customHeight="1">
      <c r="A190" s="31">
        <v>188.0</v>
      </c>
      <c r="B190" s="71"/>
      <c r="C190" s="81"/>
      <c r="D190" s="82"/>
      <c r="E190" s="83"/>
      <c r="F190" s="83"/>
      <c r="G190" s="83"/>
      <c r="H190" s="83"/>
      <c r="I190" s="83"/>
      <c r="J190" s="84"/>
      <c r="K190" s="84"/>
      <c r="L190" s="131">
        <f t="shared" si="5"/>
        <v>0</v>
      </c>
      <c r="M190" s="85">
        <f t="shared" si="4"/>
        <v>55385.11</v>
      </c>
      <c r="N190" s="86">
        <f t="shared" si="3"/>
        <v>294.6016489</v>
      </c>
      <c r="O190" s="87"/>
      <c r="P190" s="83"/>
      <c r="Q190" s="87"/>
      <c r="R190" s="89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3"/>
    </row>
    <row r="191" ht="15.75" customHeight="1">
      <c r="A191" s="31">
        <v>189.0</v>
      </c>
      <c r="B191" s="71"/>
      <c r="C191" s="81"/>
      <c r="D191" s="82"/>
      <c r="E191" s="83"/>
      <c r="F191" s="83"/>
      <c r="G191" s="83"/>
      <c r="H191" s="83"/>
      <c r="I191" s="83"/>
      <c r="J191" s="84"/>
      <c r="K191" s="84"/>
      <c r="L191" s="131">
        <f t="shared" si="5"/>
        <v>0</v>
      </c>
      <c r="M191" s="85">
        <f t="shared" si="4"/>
        <v>55385.11</v>
      </c>
      <c r="N191" s="86">
        <f t="shared" si="3"/>
        <v>293.0429101</v>
      </c>
      <c r="O191" s="87"/>
      <c r="P191" s="83"/>
      <c r="Q191" s="87"/>
      <c r="R191" s="89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3"/>
    </row>
    <row r="192" ht="15.75" customHeight="1">
      <c r="A192" s="31">
        <v>190.0</v>
      </c>
      <c r="B192" s="71"/>
      <c r="C192" s="81"/>
      <c r="D192" s="82"/>
      <c r="E192" s="83"/>
      <c r="F192" s="83"/>
      <c r="G192" s="83"/>
      <c r="H192" s="83"/>
      <c r="I192" s="83"/>
      <c r="J192" s="84"/>
      <c r="K192" s="84"/>
      <c r="L192" s="131">
        <f t="shared" si="5"/>
        <v>0</v>
      </c>
      <c r="M192" s="85">
        <f t="shared" si="4"/>
        <v>55385.11</v>
      </c>
      <c r="N192" s="86">
        <f t="shared" si="3"/>
        <v>291.5005789</v>
      </c>
      <c r="O192" s="87"/>
      <c r="P192" s="83"/>
      <c r="Q192" s="87"/>
      <c r="R192" s="89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3"/>
    </row>
    <row r="193" ht="15.75" customHeight="1">
      <c r="A193" s="31">
        <v>191.0</v>
      </c>
      <c r="B193" s="71"/>
      <c r="C193" s="81"/>
      <c r="D193" s="82"/>
      <c r="E193" s="83"/>
      <c r="F193" s="83"/>
      <c r="G193" s="83"/>
      <c r="H193" s="83"/>
      <c r="I193" s="83"/>
      <c r="J193" s="84"/>
      <c r="K193" s="84"/>
      <c r="L193" s="131">
        <f t="shared" si="5"/>
        <v>0</v>
      </c>
      <c r="M193" s="85">
        <f t="shared" si="4"/>
        <v>55385.11</v>
      </c>
      <c r="N193" s="86">
        <f t="shared" si="3"/>
        <v>289.9743979</v>
      </c>
      <c r="O193" s="87"/>
      <c r="P193" s="83"/>
      <c r="Q193" s="87"/>
      <c r="R193" s="89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3"/>
    </row>
    <row r="194" ht="15.75" customHeight="1">
      <c r="A194" s="31">
        <v>192.0</v>
      </c>
      <c r="B194" s="71"/>
      <c r="C194" s="81"/>
      <c r="D194" s="82"/>
      <c r="E194" s="83"/>
      <c r="F194" s="83"/>
      <c r="G194" s="83"/>
      <c r="H194" s="83"/>
      <c r="I194" s="83"/>
      <c r="J194" s="84"/>
      <c r="K194" s="84"/>
      <c r="L194" s="131">
        <f t="shared" si="5"/>
        <v>0</v>
      </c>
      <c r="M194" s="85">
        <f t="shared" si="4"/>
        <v>55385.11</v>
      </c>
      <c r="N194" s="86">
        <f t="shared" si="3"/>
        <v>288.4641146</v>
      </c>
      <c r="O194" s="87"/>
      <c r="P194" s="83"/>
      <c r="Q194" s="87"/>
      <c r="R194" s="89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3"/>
    </row>
    <row r="195" ht="15.75" customHeight="1">
      <c r="A195" s="31">
        <v>193.0</v>
      </c>
      <c r="B195" s="71"/>
      <c r="C195" s="81"/>
      <c r="D195" s="82"/>
      <c r="E195" s="83"/>
      <c r="F195" s="83"/>
      <c r="G195" s="83"/>
      <c r="H195" s="83"/>
      <c r="I195" s="83"/>
      <c r="J195" s="84"/>
      <c r="K195" s="84"/>
      <c r="L195" s="131">
        <f t="shared" si="5"/>
        <v>0</v>
      </c>
      <c r="M195" s="85">
        <f t="shared" si="4"/>
        <v>55385.11</v>
      </c>
      <c r="N195" s="86">
        <f t="shared" si="3"/>
        <v>286.9694819</v>
      </c>
      <c r="O195" s="87"/>
      <c r="P195" s="83"/>
      <c r="Q195" s="87"/>
      <c r="R195" s="89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3"/>
    </row>
    <row r="196" ht="15.75" customHeight="1">
      <c r="A196" s="31">
        <v>194.0</v>
      </c>
      <c r="B196" s="71"/>
      <c r="C196" s="81"/>
      <c r="D196" s="82"/>
      <c r="E196" s="83"/>
      <c r="F196" s="83"/>
      <c r="G196" s="83"/>
      <c r="H196" s="83"/>
      <c r="I196" s="83"/>
      <c r="J196" s="84"/>
      <c r="K196" s="84"/>
      <c r="L196" s="131">
        <f t="shared" ref="L196:L302" si="6">J196+K196</f>
        <v>0</v>
      </c>
      <c r="M196" s="85">
        <f t="shared" si="4"/>
        <v>55385.11</v>
      </c>
      <c r="N196" s="86">
        <f t="shared" si="3"/>
        <v>285.4902577</v>
      </c>
      <c r="O196" s="87"/>
      <c r="P196" s="83"/>
      <c r="Q196" s="87"/>
      <c r="R196" s="89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3"/>
    </row>
    <row r="197" ht="15.75" customHeight="1">
      <c r="A197" s="31">
        <v>195.0</v>
      </c>
      <c r="B197" s="71"/>
      <c r="C197" s="81"/>
      <c r="D197" s="82"/>
      <c r="E197" s="83"/>
      <c r="F197" s="83"/>
      <c r="G197" s="83"/>
      <c r="H197" s="83"/>
      <c r="I197" s="83"/>
      <c r="J197" s="84"/>
      <c r="K197" s="84"/>
      <c r="L197" s="131">
        <f t="shared" si="6"/>
        <v>0</v>
      </c>
      <c r="M197" s="85">
        <f t="shared" si="4"/>
        <v>55385.11</v>
      </c>
      <c r="N197" s="86">
        <f t="shared" si="3"/>
        <v>284.0262051</v>
      </c>
      <c r="O197" s="87"/>
      <c r="P197" s="83"/>
      <c r="Q197" s="87"/>
      <c r="R197" s="89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3"/>
    </row>
    <row r="198" ht="15.75" customHeight="1">
      <c r="A198" s="31">
        <v>196.0</v>
      </c>
      <c r="B198" s="71"/>
      <c r="C198" s="81"/>
      <c r="D198" s="82"/>
      <c r="E198" s="83"/>
      <c r="F198" s="83"/>
      <c r="G198" s="83"/>
      <c r="H198" s="83"/>
      <c r="I198" s="83"/>
      <c r="J198" s="84"/>
      <c r="K198" s="84"/>
      <c r="L198" s="131">
        <f t="shared" si="6"/>
        <v>0</v>
      </c>
      <c r="M198" s="85">
        <f t="shared" si="4"/>
        <v>55385.11</v>
      </c>
      <c r="N198" s="86">
        <f t="shared" si="3"/>
        <v>282.5770918</v>
      </c>
      <c r="O198" s="87"/>
      <c r="P198" s="83"/>
      <c r="Q198" s="87"/>
      <c r="R198" s="89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3"/>
    </row>
    <row r="199" ht="15.75" customHeight="1">
      <c r="A199" s="31">
        <v>197.0</v>
      </c>
      <c r="B199" s="71"/>
      <c r="C199" s="81"/>
      <c r="D199" s="82"/>
      <c r="E199" s="83"/>
      <c r="F199" s="83"/>
      <c r="G199" s="83"/>
      <c r="H199" s="83"/>
      <c r="I199" s="83"/>
      <c r="J199" s="84"/>
      <c r="K199" s="84"/>
      <c r="L199" s="131">
        <f t="shared" si="6"/>
        <v>0</v>
      </c>
      <c r="M199" s="85">
        <f t="shared" si="4"/>
        <v>55385.11</v>
      </c>
      <c r="N199" s="86">
        <f t="shared" si="3"/>
        <v>281.1426904</v>
      </c>
      <c r="O199" s="87"/>
      <c r="P199" s="83"/>
      <c r="Q199" s="87"/>
      <c r="R199" s="89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3"/>
    </row>
    <row r="200" ht="15.75" customHeight="1">
      <c r="A200" s="31">
        <v>198.0</v>
      </c>
      <c r="B200" s="71"/>
      <c r="C200" s="81"/>
      <c r="D200" s="82"/>
      <c r="E200" s="83"/>
      <c r="F200" s="83"/>
      <c r="G200" s="83"/>
      <c r="H200" s="83"/>
      <c r="I200" s="83"/>
      <c r="J200" s="84"/>
      <c r="K200" s="84"/>
      <c r="L200" s="131">
        <f t="shared" si="6"/>
        <v>0</v>
      </c>
      <c r="M200" s="85">
        <f t="shared" si="4"/>
        <v>55385.11</v>
      </c>
      <c r="N200" s="86">
        <f t="shared" si="3"/>
        <v>279.7227778</v>
      </c>
      <c r="O200" s="87"/>
      <c r="P200" s="83"/>
      <c r="Q200" s="87"/>
      <c r="R200" s="89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3"/>
    </row>
    <row r="201" ht="15.75" customHeight="1">
      <c r="A201" s="31">
        <v>199.0</v>
      </c>
      <c r="B201" s="71"/>
      <c r="C201" s="81"/>
      <c r="D201" s="82"/>
      <c r="E201" s="83"/>
      <c r="F201" s="83"/>
      <c r="G201" s="83"/>
      <c r="H201" s="83"/>
      <c r="I201" s="83"/>
      <c r="J201" s="84"/>
      <c r="K201" s="84"/>
      <c r="L201" s="131">
        <f t="shared" si="6"/>
        <v>0</v>
      </c>
      <c r="M201" s="85">
        <f t="shared" si="4"/>
        <v>55385.11</v>
      </c>
      <c r="N201" s="86">
        <f t="shared" si="3"/>
        <v>278.3171357</v>
      </c>
      <c r="O201" s="87"/>
      <c r="P201" s="83"/>
      <c r="Q201" s="87"/>
      <c r="R201" s="89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3"/>
    </row>
    <row r="202" ht="15.75" customHeight="1">
      <c r="A202" s="31">
        <v>200.0</v>
      </c>
      <c r="B202" s="71"/>
      <c r="C202" s="81"/>
      <c r="D202" s="82"/>
      <c r="E202" s="83"/>
      <c r="F202" s="83"/>
      <c r="G202" s="83"/>
      <c r="H202" s="83"/>
      <c r="I202" s="83"/>
      <c r="J202" s="84"/>
      <c r="K202" s="84"/>
      <c r="L202" s="131">
        <f t="shared" si="6"/>
        <v>0</v>
      </c>
      <c r="M202" s="85">
        <f t="shared" si="4"/>
        <v>55385.11</v>
      </c>
      <c r="N202" s="86">
        <f t="shared" si="3"/>
        <v>276.92555</v>
      </c>
      <c r="O202" s="87"/>
      <c r="P202" s="83"/>
      <c r="Q202" s="87"/>
      <c r="R202" s="89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"/>
    </row>
    <row r="203" ht="15.75" customHeight="1">
      <c r="A203" s="31">
        <v>201.0</v>
      </c>
      <c r="B203" s="71"/>
      <c r="C203" s="81"/>
      <c r="D203" s="82"/>
      <c r="E203" s="83"/>
      <c r="F203" s="83"/>
      <c r="G203" s="83"/>
      <c r="H203" s="83"/>
      <c r="I203" s="83"/>
      <c r="J203" s="84"/>
      <c r="K203" s="84"/>
      <c r="L203" s="131">
        <f t="shared" si="6"/>
        <v>0</v>
      </c>
      <c r="M203" s="85">
        <f t="shared" si="4"/>
        <v>55385.11</v>
      </c>
      <c r="N203" s="86">
        <f t="shared" si="3"/>
        <v>275.5478109</v>
      </c>
      <c r="O203" s="87"/>
      <c r="P203" s="83"/>
      <c r="Q203" s="87"/>
      <c r="R203" s="89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"/>
    </row>
    <row r="204" ht="15.75" customHeight="1">
      <c r="A204" s="31">
        <v>202.0</v>
      </c>
      <c r="B204" s="71"/>
      <c r="C204" s="81"/>
      <c r="D204" s="82"/>
      <c r="E204" s="83"/>
      <c r="F204" s="83"/>
      <c r="G204" s="83"/>
      <c r="H204" s="83"/>
      <c r="I204" s="83"/>
      <c r="J204" s="84"/>
      <c r="K204" s="84"/>
      <c r="L204" s="131">
        <f t="shared" si="6"/>
        <v>0</v>
      </c>
      <c r="M204" s="85">
        <f t="shared" si="4"/>
        <v>55385.11</v>
      </c>
      <c r="N204" s="86">
        <f t="shared" si="3"/>
        <v>274.1837129</v>
      </c>
      <c r="O204" s="87"/>
      <c r="P204" s="83"/>
      <c r="Q204" s="87"/>
      <c r="R204" s="89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"/>
    </row>
    <row r="205" ht="15.75" customHeight="1">
      <c r="A205" s="31">
        <v>203.0</v>
      </c>
      <c r="B205" s="71"/>
      <c r="C205" s="81"/>
      <c r="D205" s="82"/>
      <c r="E205" s="83"/>
      <c r="F205" s="83"/>
      <c r="G205" s="83"/>
      <c r="H205" s="83"/>
      <c r="I205" s="83"/>
      <c r="J205" s="84"/>
      <c r="K205" s="84"/>
      <c r="L205" s="131">
        <f t="shared" si="6"/>
        <v>0</v>
      </c>
      <c r="M205" s="85">
        <f t="shared" si="4"/>
        <v>55385.11</v>
      </c>
      <c r="N205" s="86">
        <f t="shared" si="3"/>
        <v>272.8330542</v>
      </c>
      <c r="O205" s="87"/>
      <c r="P205" s="90"/>
      <c r="Q205" s="87"/>
      <c r="R205" s="92"/>
      <c r="S205" s="2"/>
      <c r="T205" s="2"/>
      <c r="U205" s="3"/>
    </row>
    <row r="206" ht="15.75" customHeight="1">
      <c r="A206" s="31">
        <v>204.0</v>
      </c>
      <c r="B206" s="71"/>
      <c r="C206" s="81"/>
      <c r="D206" s="82"/>
      <c r="E206" s="83"/>
      <c r="F206" s="83"/>
      <c r="G206" s="83"/>
      <c r="H206" s="83"/>
      <c r="I206" s="83"/>
      <c r="J206" s="84"/>
      <c r="K206" s="84"/>
      <c r="L206" s="131">
        <f t="shared" si="6"/>
        <v>0</v>
      </c>
      <c r="M206" s="85">
        <f t="shared" si="4"/>
        <v>55385.11</v>
      </c>
      <c r="N206" s="86">
        <f t="shared" si="3"/>
        <v>271.4956373</v>
      </c>
      <c r="O206" s="87"/>
      <c r="P206" s="90"/>
      <c r="Q206" s="87"/>
      <c r="R206" s="92"/>
      <c r="S206" s="2"/>
      <c r="T206" s="2"/>
      <c r="U206" s="3"/>
    </row>
    <row r="207" ht="15.75" customHeight="1">
      <c r="A207" s="31">
        <v>205.0</v>
      </c>
      <c r="B207" s="71"/>
      <c r="C207" s="81"/>
      <c r="D207" s="82"/>
      <c r="E207" s="83"/>
      <c r="F207" s="83"/>
      <c r="G207" s="83"/>
      <c r="H207" s="83"/>
      <c r="I207" s="83"/>
      <c r="J207" s="84"/>
      <c r="K207" s="84"/>
      <c r="L207" s="131">
        <f t="shared" si="6"/>
        <v>0</v>
      </c>
      <c r="M207" s="85">
        <f t="shared" si="4"/>
        <v>55385.11</v>
      </c>
      <c r="N207" s="86">
        <f t="shared" si="3"/>
        <v>270.1712683</v>
      </c>
      <c r="O207" s="87"/>
      <c r="P207" s="90"/>
      <c r="Q207" s="87"/>
      <c r="R207" s="92"/>
      <c r="S207" s="2"/>
      <c r="T207" s="2"/>
      <c r="U207" s="3"/>
    </row>
    <row r="208" ht="15.75" customHeight="1">
      <c r="A208" s="31">
        <v>206.0</v>
      </c>
      <c r="B208" s="71"/>
      <c r="C208" s="81"/>
      <c r="D208" s="82"/>
      <c r="E208" s="83"/>
      <c r="F208" s="83"/>
      <c r="G208" s="83"/>
      <c r="H208" s="83"/>
      <c r="I208" s="83"/>
      <c r="J208" s="84"/>
      <c r="K208" s="84"/>
      <c r="L208" s="131">
        <f t="shared" si="6"/>
        <v>0</v>
      </c>
      <c r="M208" s="85">
        <f t="shared" si="4"/>
        <v>55385.11</v>
      </c>
      <c r="N208" s="86">
        <f t="shared" si="3"/>
        <v>268.8597573</v>
      </c>
      <c r="O208" s="87"/>
      <c r="P208" s="90"/>
      <c r="Q208" s="87"/>
      <c r="R208" s="92"/>
      <c r="S208" s="2"/>
      <c r="T208" s="2"/>
      <c r="U208" s="3"/>
    </row>
    <row r="209" ht="15.75" customHeight="1">
      <c r="A209" s="31">
        <v>207.0</v>
      </c>
      <c r="B209" s="71"/>
      <c r="C209" s="81"/>
      <c r="D209" s="82"/>
      <c r="E209" s="83"/>
      <c r="F209" s="83"/>
      <c r="G209" s="83"/>
      <c r="H209" s="83"/>
      <c r="I209" s="83"/>
      <c r="J209" s="84"/>
      <c r="K209" s="84"/>
      <c r="L209" s="131">
        <f t="shared" si="6"/>
        <v>0</v>
      </c>
      <c r="M209" s="85">
        <f t="shared" si="4"/>
        <v>55385.11</v>
      </c>
      <c r="N209" s="86">
        <f t="shared" si="3"/>
        <v>267.5609179</v>
      </c>
      <c r="O209" s="87"/>
      <c r="P209" s="90"/>
      <c r="Q209" s="87"/>
      <c r="R209" s="92"/>
      <c r="S209" s="2"/>
      <c r="T209" s="2"/>
      <c r="U209" s="3"/>
    </row>
    <row r="210" ht="15.75" customHeight="1">
      <c r="A210" s="31">
        <v>208.0</v>
      </c>
      <c r="B210" s="71"/>
      <c r="C210" s="81"/>
      <c r="D210" s="82"/>
      <c r="E210" s="83"/>
      <c r="F210" s="83"/>
      <c r="G210" s="83"/>
      <c r="H210" s="83"/>
      <c r="I210" s="83"/>
      <c r="J210" s="84"/>
      <c r="K210" s="84"/>
      <c r="L210" s="131">
        <f t="shared" si="6"/>
        <v>0</v>
      </c>
      <c r="M210" s="85">
        <f t="shared" si="4"/>
        <v>55385.11</v>
      </c>
      <c r="N210" s="86">
        <f t="shared" si="3"/>
        <v>266.2745673</v>
      </c>
      <c r="O210" s="87"/>
      <c r="P210" s="90"/>
      <c r="Q210" s="87"/>
      <c r="R210" s="92"/>
      <c r="S210" s="2"/>
      <c r="T210" s="2"/>
      <c r="U210" s="3"/>
    </row>
    <row r="211" ht="15.75" customHeight="1">
      <c r="A211" s="31">
        <v>209.0</v>
      </c>
      <c r="B211" s="71"/>
      <c r="C211" s="81"/>
      <c r="D211" s="82"/>
      <c r="E211" s="83"/>
      <c r="F211" s="83"/>
      <c r="G211" s="83"/>
      <c r="H211" s="83"/>
      <c r="I211" s="83"/>
      <c r="J211" s="84"/>
      <c r="K211" s="84"/>
      <c r="L211" s="131">
        <f t="shared" si="6"/>
        <v>0</v>
      </c>
      <c r="M211" s="85">
        <f t="shared" si="4"/>
        <v>55385.11</v>
      </c>
      <c r="N211" s="86">
        <f t="shared" si="3"/>
        <v>265.0005263</v>
      </c>
      <c r="O211" s="87"/>
      <c r="P211" s="90"/>
      <c r="Q211" s="87"/>
      <c r="R211" s="92"/>
      <c r="S211" s="2"/>
      <c r="T211" s="2"/>
      <c r="U211" s="3"/>
    </row>
    <row r="212" ht="15.75" customHeight="1">
      <c r="A212" s="31">
        <v>210.0</v>
      </c>
      <c r="B212" s="71"/>
      <c r="C212" s="81"/>
      <c r="D212" s="82"/>
      <c r="E212" s="83"/>
      <c r="F212" s="83"/>
      <c r="G212" s="83"/>
      <c r="H212" s="83"/>
      <c r="I212" s="83"/>
      <c r="J212" s="84"/>
      <c r="K212" s="84"/>
      <c r="L212" s="131">
        <f t="shared" si="6"/>
        <v>0</v>
      </c>
      <c r="M212" s="85">
        <f t="shared" si="4"/>
        <v>55385.11</v>
      </c>
      <c r="N212" s="86">
        <f t="shared" si="3"/>
        <v>263.738619</v>
      </c>
      <c r="O212" s="87"/>
      <c r="P212" s="90"/>
      <c r="Q212" s="87"/>
      <c r="R212" s="92"/>
      <c r="S212" s="2"/>
      <c r="T212" s="2"/>
      <c r="U212" s="3"/>
    </row>
    <row r="213" ht="15.75" customHeight="1">
      <c r="A213" s="31">
        <v>211.0</v>
      </c>
      <c r="B213" s="71"/>
      <c r="C213" s="81"/>
      <c r="D213" s="82"/>
      <c r="E213" s="83"/>
      <c r="F213" s="83"/>
      <c r="G213" s="83"/>
      <c r="H213" s="83"/>
      <c r="I213" s="83"/>
      <c r="J213" s="84"/>
      <c r="K213" s="84"/>
      <c r="L213" s="131">
        <f t="shared" si="6"/>
        <v>0</v>
      </c>
      <c r="M213" s="85">
        <f t="shared" si="4"/>
        <v>55385.11</v>
      </c>
      <c r="N213" s="86">
        <f t="shared" si="3"/>
        <v>262.488673</v>
      </c>
      <c r="O213" s="87"/>
      <c r="P213" s="90"/>
      <c r="Q213" s="87"/>
      <c r="R213" s="93"/>
      <c r="S213" s="93"/>
      <c r="T213" s="93"/>
      <c r="U213" s="93"/>
    </row>
    <row r="214" ht="15.75" customHeight="1">
      <c r="A214" s="31">
        <v>212.0</v>
      </c>
      <c r="B214" s="71"/>
      <c r="C214" s="81"/>
      <c r="D214" s="82"/>
      <c r="E214" s="83"/>
      <c r="F214" s="83"/>
      <c r="G214" s="83"/>
      <c r="H214" s="83"/>
      <c r="I214" s="83"/>
      <c r="J214" s="84"/>
      <c r="K214" s="84"/>
      <c r="L214" s="131">
        <f t="shared" si="6"/>
        <v>0</v>
      </c>
      <c r="M214" s="85">
        <f t="shared" si="4"/>
        <v>55385.11</v>
      </c>
      <c r="N214" s="86">
        <f t="shared" si="3"/>
        <v>261.2505189</v>
      </c>
      <c r="O214" s="87"/>
      <c r="P214" s="90"/>
      <c r="Q214" s="87"/>
      <c r="R214" s="93"/>
      <c r="S214" s="93"/>
      <c r="T214" s="93"/>
      <c r="U214" s="93"/>
    </row>
    <row r="215" ht="15.75" customHeight="1">
      <c r="A215" s="31">
        <v>213.0</v>
      </c>
      <c r="B215" s="71"/>
      <c r="C215" s="81"/>
      <c r="D215" s="82"/>
      <c r="E215" s="83"/>
      <c r="F215" s="83"/>
      <c r="G215" s="83"/>
      <c r="H215" s="83"/>
      <c r="I215" s="83"/>
      <c r="J215" s="84"/>
      <c r="K215" s="84"/>
      <c r="L215" s="131">
        <f t="shared" si="6"/>
        <v>0</v>
      </c>
      <c r="M215" s="85">
        <f t="shared" si="4"/>
        <v>55385.11</v>
      </c>
      <c r="N215" s="86">
        <f t="shared" si="3"/>
        <v>260.0239906</v>
      </c>
      <c r="O215" s="87"/>
      <c r="P215" s="90"/>
      <c r="Q215" s="87"/>
      <c r="R215" s="93"/>
      <c r="S215" s="93"/>
      <c r="T215" s="93"/>
      <c r="U215" s="93"/>
    </row>
    <row r="216" ht="15.75" customHeight="1">
      <c r="A216" s="31">
        <v>214.0</v>
      </c>
      <c r="B216" s="71"/>
      <c r="C216" s="81"/>
      <c r="D216" s="82"/>
      <c r="E216" s="83"/>
      <c r="F216" s="83"/>
      <c r="G216" s="83"/>
      <c r="H216" s="83"/>
      <c r="I216" s="83"/>
      <c r="J216" s="84"/>
      <c r="K216" s="84"/>
      <c r="L216" s="131">
        <f t="shared" si="6"/>
        <v>0</v>
      </c>
      <c r="M216" s="85">
        <f t="shared" si="4"/>
        <v>55385.11</v>
      </c>
      <c r="N216" s="86">
        <f t="shared" si="3"/>
        <v>258.8089252</v>
      </c>
      <c r="O216" s="87"/>
      <c r="P216" s="90"/>
      <c r="Q216" s="87"/>
      <c r="R216" s="93"/>
      <c r="S216" s="93"/>
      <c r="T216" s="93"/>
      <c r="U216" s="93"/>
    </row>
    <row r="217" ht="15.75" customHeight="1">
      <c r="A217" s="31">
        <v>215.0</v>
      </c>
      <c r="B217" s="71"/>
      <c r="C217" s="81"/>
      <c r="D217" s="82"/>
      <c r="E217" s="83"/>
      <c r="F217" s="83"/>
      <c r="G217" s="83"/>
      <c r="H217" s="83"/>
      <c r="I217" s="83"/>
      <c r="J217" s="84"/>
      <c r="K217" s="84"/>
      <c r="L217" s="131">
        <f t="shared" si="6"/>
        <v>0</v>
      </c>
      <c r="M217" s="85">
        <f t="shared" si="4"/>
        <v>55385.11</v>
      </c>
      <c r="N217" s="86">
        <f t="shared" si="3"/>
        <v>257.6051628</v>
      </c>
      <c r="O217" s="87"/>
      <c r="P217" s="90"/>
      <c r="Q217" s="87"/>
      <c r="R217" s="93"/>
      <c r="S217" s="93"/>
      <c r="T217" s="93"/>
      <c r="U217" s="93"/>
    </row>
    <row r="218" ht="15.75" customHeight="1">
      <c r="A218" s="31">
        <v>216.0</v>
      </c>
      <c r="B218" s="71"/>
      <c r="C218" s="81"/>
      <c r="D218" s="82"/>
      <c r="E218" s="83"/>
      <c r="F218" s="83"/>
      <c r="G218" s="83"/>
      <c r="H218" s="83"/>
      <c r="I218" s="83"/>
      <c r="J218" s="84"/>
      <c r="K218" s="84"/>
      <c r="L218" s="131">
        <f t="shared" si="6"/>
        <v>0</v>
      </c>
      <c r="M218" s="85">
        <f t="shared" si="4"/>
        <v>55385.11</v>
      </c>
      <c r="N218" s="86">
        <f t="shared" si="3"/>
        <v>256.4125463</v>
      </c>
      <c r="O218" s="87"/>
      <c r="P218" s="90"/>
      <c r="Q218" s="87"/>
      <c r="R218" s="93"/>
      <c r="S218" s="93"/>
      <c r="T218" s="93"/>
      <c r="U218" s="93"/>
    </row>
    <row r="219" ht="15.75" customHeight="1">
      <c r="A219" s="31">
        <v>217.0</v>
      </c>
      <c r="B219" s="71"/>
      <c r="C219" s="81"/>
      <c r="D219" s="82"/>
      <c r="E219" s="83"/>
      <c r="F219" s="83"/>
      <c r="G219" s="83"/>
      <c r="H219" s="83"/>
      <c r="I219" s="83"/>
      <c r="J219" s="84"/>
      <c r="K219" s="84"/>
      <c r="L219" s="131">
        <f t="shared" si="6"/>
        <v>0</v>
      </c>
      <c r="M219" s="85">
        <f t="shared" si="4"/>
        <v>55385.11</v>
      </c>
      <c r="N219" s="86">
        <f t="shared" si="3"/>
        <v>255.2309217</v>
      </c>
      <c r="O219" s="87"/>
      <c r="P219" s="90"/>
      <c r="Q219" s="87"/>
      <c r="R219" s="93"/>
      <c r="S219" s="93"/>
      <c r="T219" s="93"/>
      <c r="U219" s="93"/>
    </row>
    <row r="220" ht="15.75" customHeight="1">
      <c r="A220" s="31">
        <v>218.0</v>
      </c>
      <c r="B220" s="71"/>
      <c r="C220" s="81"/>
      <c r="D220" s="82"/>
      <c r="E220" s="83"/>
      <c r="F220" s="83"/>
      <c r="G220" s="83"/>
      <c r="H220" s="83"/>
      <c r="I220" s="83"/>
      <c r="J220" s="84"/>
      <c r="K220" s="84"/>
      <c r="L220" s="131">
        <f t="shared" si="6"/>
        <v>0</v>
      </c>
      <c r="M220" s="85">
        <f t="shared" si="4"/>
        <v>55385.11</v>
      </c>
      <c r="N220" s="86">
        <f t="shared" si="3"/>
        <v>254.0601376</v>
      </c>
      <c r="O220" s="87"/>
      <c r="P220" s="90"/>
      <c r="Q220" s="87"/>
      <c r="R220" s="93"/>
      <c r="S220" s="93"/>
      <c r="T220" s="93"/>
      <c r="U220" s="93"/>
    </row>
    <row r="221" ht="15.75" customHeight="1">
      <c r="A221" s="31">
        <v>219.0</v>
      </c>
      <c r="B221" s="71"/>
      <c r="C221" s="81"/>
      <c r="D221" s="82"/>
      <c r="E221" s="83"/>
      <c r="F221" s="83"/>
      <c r="G221" s="83"/>
      <c r="H221" s="83"/>
      <c r="I221" s="83"/>
      <c r="J221" s="84"/>
      <c r="K221" s="84"/>
      <c r="L221" s="131">
        <f t="shared" si="6"/>
        <v>0</v>
      </c>
      <c r="M221" s="85">
        <f t="shared" si="4"/>
        <v>55385.11</v>
      </c>
      <c r="N221" s="86">
        <f t="shared" si="3"/>
        <v>252.9000457</v>
      </c>
      <c r="O221" s="87"/>
      <c r="P221" s="90"/>
      <c r="Q221" s="87"/>
      <c r="R221" s="93"/>
      <c r="S221" s="93"/>
      <c r="T221" s="93"/>
      <c r="U221" s="93"/>
    </row>
    <row r="222" ht="15.75" customHeight="1">
      <c r="A222" s="31">
        <v>220.0</v>
      </c>
      <c r="B222" s="71"/>
      <c r="C222" s="81"/>
      <c r="D222" s="82"/>
      <c r="E222" s="83"/>
      <c r="F222" s="83"/>
      <c r="G222" s="83"/>
      <c r="H222" s="83"/>
      <c r="I222" s="83"/>
      <c r="J222" s="84"/>
      <c r="K222" s="84"/>
      <c r="L222" s="131">
        <f t="shared" si="6"/>
        <v>0</v>
      </c>
      <c r="M222" s="85">
        <f t="shared" si="4"/>
        <v>55385.11</v>
      </c>
      <c r="N222" s="86">
        <f t="shared" si="3"/>
        <v>251.7505</v>
      </c>
      <c r="O222" s="87"/>
      <c r="P222" s="90"/>
      <c r="Q222" s="87"/>
      <c r="R222" s="93"/>
      <c r="S222" s="93"/>
      <c r="T222" s="93"/>
      <c r="U222" s="93"/>
    </row>
    <row r="223" ht="15.75" customHeight="1">
      <c r="A223" s="31">
        <v>221.0</v>
      </c>
      <c r="B223" s="71"/>
      <c r="C223" s="81"/>
      <c r="D223" s="82"/>
      <c r="E223" s="83"/>
      <c r="F223" s="83"/>
      <c r="G223" s="83"/>
      <c r="H223" s="83"/>
      <c r="I223" s="83"/>
      <c r="J223" s="84"/>
      <c r="K223" s="84"/>
      <c r="L223" s="131">
        <f t="shared" si="6"/>
        <v>0</v>
      </c>
      <c r="M223" s="85">
        <f t="shared" si="4"/>
        <v>55385.11</v>
      </c>
      <c r="N223" s="86">
        <f t="shared" si="3"/>
        <v>250.6113575</v>
      </c>
      <c r="O223" s="87"/>
      <c r="P223" s="90"/>
      <c r="Q223" s="87"/>
      <c r="R223" s="93"/>
      <c r="S223" s="93"/>
      <c r="T223" s="93"/>
      <c r="U223" s="93"/>
    </row>
    <row r="224" ht="15.75" customHeight="1">
      <c r="A224" s="31">
        <v>222.0</v>
      </c>
      <c r="B224" s="71"/>
      <c r="C224" s="81"/>
      <c r="D224" s="82"/>
      <c r="E224" s="83"/>
      <c r="F224" s="83"/>
      <c r="G224" s="83"/>
      <c r="H224" s="83"/>
      <c r="I224" s="83"/>
      <c r="J224" s="84"/>
      <c r="K224" s="84"/>
      <c r="L224" s="131">
        <f t="shared" si="6"/>
        <v>0</v>
      </c>
      <c r="M224" s="85">
        <f t="shared" si="4"/>
        <v>55385.11</v>
      </c>
      <c r="N224" s="86">
        <f t="shared" si="3"/>
        <v>249.4824775</v>
      </c>
      <c r="O224" s="87"/>
      <c r="P224" s="90"/>
      <c r="Q224" s="87"/>
      <c r="R224" s="93"/>
      <c r="S224" s="93"/>
      <c r="T224" s="93"/>
      <c r="U224" s="93"/>
    </row>
    <row r="225" ht="15.75" customHeight="1">
      <c r="A225" s="31">
        <v>223.0</v>
      </c>
      <c r="B225" s="71"/>
      <c r="C225" s="81"/>
      <c r="D225" s="82"/>
      <c r="E225" s="83"/>
      <c r="F225" s="83"/>
      <c r="G225" s="83"/>
      <c r="H225" s="83"/>
      <c r="I225" s="83"/>
      <c r="J225" s="84"/>
      <c r="K225" s="84"/>
      <c r="L225" s="131">
        <f t="shared" si="6"/>
        <v>0</v>
      </c>
      <c r="M225" s="85">
        <f t="shared" si="4"/>
        <v>55385.11</v>
      </c>
      <c r="N225" s="86">
        <f t="shared" si="3"/>
        <v>248.363722</v>
      </c>
      <c r="O225" s="87"/>
      <c r="P225" s="90"/>
      <c r="Q225" s="87"/>
      <c r="R225" s="93"/>
      <c r="S225" s="93"/>
      <c r="T225" s="93"/>
      <c r="U225" s="93"/>
    </row>
    <row r="226" ht="15.75" customHeight="1">
      <c r="A226" s="31">
        <v>224.0</v>
      </c>
      <c r="B226" s="71"/>
      <c r="C226" s="81"/>
      <c r="D226" s="82"/>
      <c r="E226" s="83"/>
      <c r="F226" s="83"/>
      <c r="G226" s="83"/>
      <c r="H226" s="83"/>
      <c r="I226" s="83"/>
      <c r="J226" s="84"/>
      <c r="K226" s="84"/>
      <c r="L226" s="131">
        <f t="shared" si="6"/>
        <v>0</v>
      </c>
      <c r="M226" s="85">
        <f t="shared" si="4"/>
        <v>55385.11</v>
      </c>
      <c r="N226" s="86">
        <f t="shared" si="3"/>
        <v>247.2549554</v>
      </c>
      <c r="O226" s="87"/>
      <c r="P226" s="90"/>
      <c r="Q226" s="87"/>
      <c r="R226" s="93"/>
      <c r="S226" s="93"/>
      <c r="T226" s="93"/>
      <c r="U226" s="93"/>
    </row>
    <row r="227" ht="15.75" customHeight="1">
      <c r="A227" s="31">
        <v>225.0</v>
      </c>
      <c r="B227" s="71"/>
      <c r="C227" s="81"/>
      <c r="D227" s="82"/>
      <c r="E227" s="83"/>
      <c r="F227" s="83"/>
      <c r="G227" s="83"/>
      <c r="H227" s="83"/>
      <c r="I227" s="83"/>
      <c r="J227" s="84"/>
      <c r="K227" s="84"/>
      <c r="L227" s="131">
        <f t="shared" si="6"/>
        <v>0</v>
      </c>
      <c r="M227" s="85">
        <f t="shared" si="4"/>
        <v>55385.11</v>
      </c>
      <c r="N227" s="86">
        <f t="shared" si="3"/>
        <v>246.1560444</v>
      </c>
      <c r="O227" s="87"/>
      <c r="P227" s="90"/>
      <c r="Q227" s="87"/>
      <c r="R227" s="93"/>
      <c r="S227" s="93"/>
      <c r="T227" s="93"/>
      <c r="U227" s="93"/>
    </row>
    <row r="228" ht="15.75" customHeight="1">
      <c r="A228" s="31">
        <v>226.0</v>
      </c>
      <c r="B228" s="71"/>
      <c r="C228" s="81"/>
      <c r="D228" s="82"/>
      <c r="E228" s="83"/>
      <c r="F228" s="83"/>
      <c r="G228" s="83"/>
      <c r="H228" s="83"/>
      <c r="I228" s="83"/>
      <c r="J228" s="84"/>
      <c r="K228" s="84"/>
      <c r="L228" s="131">
        <f t="shared" si="6"/>
        <v>0</v>
      </c>
      <c r="M228" s="85">
        <f t="shared" si="4"/>
        <v>55385.11</v>
      </c>
      <c r="N228" s="86">
        <f t="shared" si="3"/>
        <v>245.0668584</v>
      </c>
      <c r="O228" s="87"/>
      <c r="P228" s="90"/>
      <c r="Q228" s="87"/>
      <c r="R228" s="93"/>
      <c r="S228" s="93"/>
      <c r="T228" s="93"/>
      <c r="U228" s="93"/>
    </row>
    <row r="229" ht="15.75" customHeight="1">
      <c r="A229" s="31">
        <v>227.0</v>
      </c>
      <c r="B229" s="71"/>
      <c r="C229" s="81"/>
      <c r="D229" s="82"/>
      <c r="E229" s="83"/>
      <c r="F229" s="83"/>
      <c r="G229" s="83"/>
      <c r="H229" s="83"/>
      <c r="I229" s="83"/>
      <c r="J229" s="84"/>
      <c r="K229" s="84"/>
      <c r="L229" s="131">
        <f t="shared" si="6"/>
        <v>0</v>
      </c>
      <c r="M229" s="85">
        <f t="shared" si="4"/>
        <v>55385.11</v>
      </c>
      <c r="N229" s="86">
        <f t="shared" si="3"/>
        <v>243.9872687</v>
      </c>
      <c r="O229" s="87"/>
      <c r="P229" s="90"/>
      <c r="Q229" s="87"/>
      <c r="R229" s="93"/>
      <c r="S229" s="93"/>
      <c r="T229" s="93"/>
      <c r="U229" s="93"/>
    </row>
    <row r="230" ht="15.75" customHeight="1">
      <c r="A230" s="31">
        <v>228.0</v>
      </c>
      <c r="B230" s="71"/>
      <c r="C230" s="81"/>
      <c r="D230" s="82"/>
      <c r="E230" s="83"/>
      <c r="F230" s="83"/>
      <c r="G230" s="83"/>
      <c r="H230" s="83"/>
      <c r="I230" s="83"/>
      <c r="J230" s="84"/>
      <c r="K230" s="84"/>
      <c r="L230" s="131">
        <f t="shared" si="6"/>
        <v>0</v>
      </c>
      <c r="M230" s="85">
        <f t="shared" si="4"/>
        <v>55385.11</v>
      </c>
      <c r="N230" s="86">
        <f t="shared" si="3"/>
        <v>242.9171491</v>
      </c>
      <c r="O230" s="87"/>
      <c r="P230" s="90"/>
      <c r="Q230" s="87"/>
      <c r="R230" s="93"/>
      <c r="S230" s="93"/>
      <c r="T230" s="93"/>
      <c r="U230" s="93"/>
    </row>
    <row r="231" ht="15.75" customHeight="1">
      <c r="A231" s="31">
        <v>229.0</v>
      </c>
      <c r="B231" s="71"/>
      <c r="C231" s="81"/>
      <c r="D231" s="82"/>
      <c r="E231" s="83"/>
      <c r="F231" s="83"/>
      <c r="G231" s="83"/>
      <c r="H231" s="83"/>
      <c r="I231" s="83"/>
      <c r="J231" s="84"/>
      <c r="K231" s="84"/>
      <c r="L231" s="131">
        <f t="shared" si="6"/>
        <v>0</v>
      </c>
      <c r="M231" s="85">
        <f t="shared" si="4"/>
        <v>55385.11</v>
      </c>
      <c r="N231" s="86">
        <f t="shared" si="3"/>
        <v>241.8563755</v>
      </c>
      <c r="O231" s="87"/>
      <c r="P231" s="90"/>
      <c r="Q231" s="87"/>
      <c r="R231" s="93"/>
      <c r="S231" s="93"/>
      <c r="T231" s="93"/>
      <c r="U231" s="93"/>
    </row>
    <row r="232" ht="15.75" customHeight="1">
      <c r="A232" s="31">
        <v>230.0</v>
      </c>
      <c r="B232" s="71"/>
      <c r="C232" s="81"/>
      <c r="D232" s="82"/>
      <c r="E232" s="83"/>
      <c r="F232" s="83"/>
      <c r="G232" s="83"/>
      <c r="H232" s="83"/>
      <c r="I232" s="83"/>
      <c r="J232" s="84"/>
      <c r="K232" s="84"/>
      <c r="L232" s="131">
        <f t="shared" si="6"/>
        <v>0</v>
      </c>
      <c r="M232" s="85">
        <f t="shared" si="4"/>
        <v>55385.11</v>
      </c>
      <c r="N232" s="86">
        <f t="shared" si="3"/>
        <v>240.8048261</v>
      </c>
      <c r="O232" s="87"/>
      <c r="P232" s="90"/>
      <c r="Q232" s="87"/>
      <c r="R232" s="93"/>
      <c r="S232" s="93"/>
      <c r="T232" s="93"/>
      <c r="U232" s="93"/>
    </row>
    <row r="233" ht="15.75" customHeight="1">
      <c r="A233" s="31">
        <v>231.0</v>
      </c>
      <c r="B233" s="71"/>
      <c r="C233" s="81"/>
      <c r="D233" s="82"/>
      <c r="E233" s="83"/>
      <c r="F233" s="83"/>
      <c r="G233" s="83"/>
      <c r="H233" s="83"/>
      <c r="I233" s="83"/>
      <c r="J233" s="84"/>
      <c r="K233" s="84"/>
      <c r="L233" s="131">
        <f t="shared" si="6"/>
        <v>0</v>
      </c>
      <c r="M233" s="85">
        <f t="shared" si="4"/>
        <v>55385.11</v>
      </c>
      <c r="N233" s="86">
        <f t="shared" si="3"/>
        <v>239.762381</v>
      </c>
      <c r="O233" s="87"/>
      <c r="P233" s="90"/>
      <c r="Q233" s="87"/>
      <c r="R233" s="93"/>
      <c r="S233" s="93"/>
      <c r="T233" s="93"/>
      <c r="U233" s="93"/>
    </row>
    <row r="234" ht="15.75" customHeight="1">
      <c r="A234" s="31">
        <v>232.0</v>
      </c>
      <c r="B234" s="71"/>
      <c r="C234" s="81"/>
      <c r="D234" s="82"/>
      <c r="E234" s="83"/>
      <c r="F234" s="83"/>
      <c r="G234" s="83"/>
      <c r="H234" s="83"/>
      <c r="I234" s="83"/>
      <c r="J234" s="84"/>
      <c r="K234" s="84"/>
      <c r="L234" s="131">
        <f t="shared" si="6"/>
        <v>0</v>
      </c>
      <c r="M234" s="85">
        <f t="shared" si="4"/>
        <v>55385.11</v>
      </c>
      <c r="N234" s="86">
        <f t="shared" si="3"/>
        <v>238.7289224</v>
      </c>
      <c r="O234" s="87"/>
      <c r="P234" s="90"/>
      <c r="Q234" s="87"/>
      <c r="R234" s="93"/>
      <c r="S234" s="93"/>
      <c r="T234" s="93"/>
      <c r="U234" s="93"/>
    </row>
    <row r="235" ht="15.75" customHeight="1">
      <c r="A235" s="31">
        <v>233.0</v>
      </c>
      <c r="B235" s="71"/>
      <c r="C235" s="81"/>
      <c r="D235" s="82"/>
      <c r="E235" s="83"/>
      <c r="F235" s="83"/>
      <c r="G235" s="83"/>
      <c r="H235" s="83"/>
      <c r="I235" s="83"/>
      <c r="J235" s="84"/>
      <c r="K235" s="84"/>
      <c r="L235" s="131">
        <f t="shared" si="6"/>
        <v>0</v>
      </c>
      <c r="M235" s="85">
        <f t="shared" si="4"/>
        <v>55385.11</v>
      </c>
      <c r="N235" s="86">
        <f t="shared" si="3"/>
        <v>237.7043348</v>
      </c>
      <c r="O235" s="87"/>
      <c r="P235" s="90"/>
      <c r="Q235" s="87"/>
      <c r="R235" s="93"/>
      <c r="S235" s="93"/>
      <c r="T235" s="93"/>
      <c r="U235" s="93"/>
    </row>
    <row r="236" ht="15.75" customHeight="1">
      <c r="A236" s="31">
        <v>234.0</v>
      </c>
      <c r="B236" s="71"/>
      <c r="C236" s="81"/>
      <c r="D236" s="82"/>
      <c r="E236" s="83"/>
      <c r="F236" s="83"/>
      <c r="G236" s="83"/>
      <c r="H236" s="83"/>
      <c r="I236" s="83"/>
      <c r="J236" s="84"/>
      <c r="K236" s="84"/>
      <c r="L236" s="131">
        <f t="shared" si="6"/>
        <v>0</v>
      </c>
      <c r="M236" s="85">
        <f t="shared" si="4"/>
        <v>55385.11</v>
      </c>
      <c r="N236" s="86">
        <f t="shared" si="3"/>
        <v>236.6885043</v>
      </c>
      <c r="O236" s="87"/>
      <c r="P236" s="90"/>
      <c r="Q236" s="87"/>
      <c r="R236" s="93"/>
      <c r="S236" s="93"/>
      <c r="T236" s="93"/>
      <c r="U236" s="93"/>
    </row>
    <row r="237" ht="15.75" customHeight="1">
      <c r="A237" s="31">
        <v>235.0</v>
      </c>
      <c r="B237" s="71"/>
      <c r="C237" s="81"/>
      <c r="D237" s="82"/>
      <c r="E237" s="83"/>
      <c r="F237" s="83"/>
      <c r="G237" s="83"/>
      <c r="H237" s="83"/>
      <c r="I237" s="83"/>
      <c r="J237" s="84"/>
      <c r="K237" s="84"/>
      <c r="L237" s="131">
        <f t="shared" si="6"/>
        <v>0</v>
      </c>
      <c r="M237" s="85">
        <f t="shared" si="4"/>
        <v>55385.11</v>
      </c>
      <c r="N237" s="86">
        <f t="shared" si="3"/>
        <v>235.6813191</v>
      </c>
      <c r="O237" s="87"/>
      <c r="P237" s="90"/>
      <c r="Q237" s="87"/>
      <c r="R237" s="93"/>
      <c r="S237" s="93"/>
      <c r="T237" s="93"/>
      <c r="U237" s="93"/>
    </row>
    <row r="238" ht="15.75" customHeight="1">
      <c r="A238" s="31">
        <v>236.0</v>
      </c>
      <c r="B238" s="71"/>
      <c r="C238" s="81"/>
      <c r="D238" s="82"/>
      <c r="E238" s="83"/>
      <c r="F238" s="83"/>
      <c r="G238" s="83"/>
      <c r="H238" s="83"/>
      <c r="I238" s="83"/>
      <c r="J238" s="84"/>
      <c r="K238" s="84"/>
      <c r="L238" s="131">
        <f t="shared" si="6"/>
        <v>0</v>
      </c>
      <c r="M238" s="85">
        <f t="shared" si="4"/>
        <v>55385.11</v>
      </c>
      <c r="N238" s="86">
        <f t="shared" si="3"/>
        <v>234.6826695</v>
      </c>
      <c r="O238" s="87"/>
      <c r="P238" s="90"/>
      <c r="Q238" s="87"/>
      <c r="R238" s="93"/>
      <c r="S238" s="93"/>
      <c r="T238" s="93"/>
      <c r="U238" s="93"/>
    </row>
    <row r="239" ht="15.75" customHeight="1">
      <c r="A239" s="31">
        <v>237.0</v>
      </c>
      <c r="B239" s="71"/>
      <c r="C239" s="81"/>
      <c r="D239" s="82"/>
      <c r="E239" s="83"/>
      <c r="F239" s="83"/>
      <c r="G239" s="83"/>
      <c r="H239" s="83"/>
      <c r="I239" s="83"/>
      <c r="J239" s="84"/>
      <c r="K239" s="84"/>
      <c r="L239" s="131">
        <f t="shared" si="6"/>
        <v>0</v>
      </c>
      <c r="M239" s="85">
        <f t="shared" si="4"/>
        <v>55385.11</v>
      </c>
      <c r="N239" s="86">
        <f t="shared" si="3"/>
        <v>233.6924473</v>
      </c>
      <c r="O239" s="87"/>
      <c r="P239" s="90"/>
      <c r="Q239" s="87"/>
      <c r="R239" s="93"/>
      <c r="S239" s="93"/>
      <c r="T239" s="93"/>
      <c r="U239" s="93"/>
    </row>
    <row r="240" ht="15.75" customHeight="1">
      <c r="A240" s="31">
        <v>238.0</v>
      </c>
      <c r="B240" s="71"/>
      <c r="C240" s="81"/>
      <c r="D240" s="82"/>
      <c r="E240" s="83"/>
      <c r="F240" s="83"/>
      <c r="G240" s="83"/>
      <c r="H240" s="83"/>
      <c r="I240" s="83"/>
      <c r="J240" s="84"/>
      <c r="K240" s="84"/>
      <c r="L240" s="131">
        <f t="shared" si="6"/>
        <v>0</v>
      </c>
      <c r="M240" s="85">
        <f t="shared" si="4"/>
        <v>55385.11</v>
      </c>
      <c r="N240" s="86">
        <f t="shared" si="3"/>
        <v>232.7105462</v>
      </c>
      <c r="O240" s="87"/>
      <c r="P240" s="90"/>
      <c r="Q240" s="87"/>
      <c r="R240" s="93"/>
      <c r="S240" s="93"/>
      <c r="T240" s="93"/>
      <c r="U240" s="93"/>
    </row>
    <row r="241" ht="15.75" customHeight="1">
      <c r="A241" s="31">
        <v>239.0</v>
      </c>
      <c r="B241" s="71"/>
      <c r="C241" s="81"/>
      <c r="D241" s="82"/>
      <c r="E241" s="83"/>
      <c r="F241" s="83"/>
      <c r="G241" s="83"/>
      <c r="H241" s="83"/>
      <c r="I241" s="83"/>
      <c r="J241" s="84"/>
      <c r="K241" s="84"/>
      <c r="L241" s="131">
        <f t="shared" si="6"/>
        <v>0</v>
      </c>
      <c r="M241" s="85">
        <f t="shared" si="4"/>
        <v>55385.11</v>
      </c>
      <c r="N241" s="86">
        <f t="shared" si="3"/>
        <v>231.7368619</v>
      </c>
      <c r="O241" s="87"/>
      <c r="P241" s="90"/>
      <c r="Q241" s="87"/>
      <c r="R241" s="93"/>
      <c r="S241" s="93"/>
      <c r="T241" s="93"/>
      <c r="U241" s="93"/>
    </row>
    <row r="242" ht="15.75" customHeight="1">
      <c r="A242" s="31">
        <v>240.0</v>
      </c>
      <c r="B242" s="71"/>
      <c r="C242" s="81"/>
      <c r="D242" s="82"/>
      <c r="E242" s="83"/>
      <c r="F242" s="83"/>
      <c r="G242" s="83"/>
      <c r="H242" s="83"/>
      <c r="I242" s="83"/>
      <c r="J242" s="84"/>
      <c r="K242" s="84"/>
      <c r="L242" s="131">
        <f t="shared" si="6"/>
        <v>0</v>
      </c>
      <c r="M242" s="85">
        <f t="shared" si="4"/>
        <v>55385.11</v>
      </c>
      <c r="N242" s="86">
        <f t="shared" si="3"/>
        <v>230.7712917</v>
      </c>
      <c r="O242" s="87"/>
      <c r="P242" s="90"/>
      <c r="Q242" s="87"/>
      <c r="R242" s="93"/>
      <c r="S242" s="93"/>
      <c r="T242" s="93"/>
      <c r="U242" s="93"/>
    </row>
    <row r="243" ht="15.75" customHeight="1">
      <c r="A243" s="31">
        <v>241.0</v>
      </c>
      <c r="B243" s="71"/>
      <c r="C243" s="81"/>
      <c r="D243" s="82"/>
      <c r="E243" s="83"/>
      <c r="F243" s="83"/>
      <c r="G243" s="83"/>
      <c r="H243" s="83"/>
      <c r="I243" s="83"/>
      <c r="J243" s="84"/>
      <c r="K243" s="84"/>
      <c r="L243" s="131">
        <f t="shared" si="6"/>
        <v>0</v>
      </c>
      <c r="M243" s="85">
        <f t="shared" si="4"/>
        <v>55385.11</v>
      </c>
      <c r="N243" s="86">
        <f t="shared" si="3"/>
        <v>229.8137344</v>
      </c>
      <c r="O243" s="87"/>
      <c r="P243" s="90"/>
      <c r="Q243" s="87"/>
      <c r="R243" s="93"/>
      <c r="S243" s="93"/>
      <c r="T243" s="93"/>
      <c r="U243" s="93"/>
    </row>
    <row r="244" ht="15.75" customHeight="1">
      <c r="A244" s="31">
        <v>242.0</v>
      </c>
      <c r="B244" s="71"/>
      <c r="C244" s="81"/>
      <c r="D244" s="82"/>
      <c r="E244" s="83"/>
      <c r="F244" s="83"/>
      <c r="G244" s="83"/>
      <c r="H244" s="83"/>
      <c r="I244" s="83"/>
      <c r="J244" s="84"/>
      <c r="K244" s="84"/>
      <c r="L244" s="131">
        <f t="shared" si="6"/>
        <v>0</v>
      </c>
      <c r="M244" s="85">
        <f t="shared" si="4"/>
        <v>55385.11</v>
      </c>
      <c r="N244" s="86">
        <f t="shared" si="3"/>
        <v>228.8640909</v>
      </c>
      <c r="O244" s="87"/>
      <c r="P244" s="90"/>
      <c r="Q244" s="87"/>
      <c r="R244" s="93"/>
      <c r="S244" s="93"/>
      <c r="T244" s="93"/>
      <c r="U244" s="93"/>
    </row>
    <row r="245" ht="15.75" customHeight="1">
      <c r="A245" s="31">
        <v>243.0</v>
      </c>
      <c r="B245" s="71"/>
      <c r="C245" s="81"/>
      <c r="D245" s="82"/>
      <c r="E245" s="83"/>
      <c r="F245" s="83"/>
      <c r="G245" s="83"/>
      <c r="H245" s="83"/>
      <c r="I245" s="83"/>
      <c r="J245" s="84"/>
      <c r="K245" s="84"/>
      <c r="L245" s="131">
        <f t="shared" si="6"/>
        <v>0</v>
      </c>
      <c r="M245" s="85">
        <f t="shared" si="4"/>
        <v>55385.11</v>
      </c>
      <c r="N245" s="86">
        <f t="shared" si="3"/>
        <v>227.9222634</v>
      </c>
      <c r="O245" s="87"/>
      <c r="P245" s="90"/>
      <c r="Q245" s="87"/>
      <c r="R245" s="93"/>
      <c r="S245" s="93"/>
      <c r="T245" s="93"/>
      <c r="U245" s="93"/>
    </row>
    <row r="246" ht="15.75" customHeight="1">
      <c r="A246" s="31">
        <v>244.0</v>
      </c>
      <c r="B246" s="71"/>
      <c r="C246" s="81"/>
      <c r="D246" s="82"/>
      <c r="E246" s="83"/>
      <c r="F246" s="83"/>
      <c r="G246" s="83"/>
      <c r="H246" s="83"/>
      <c r="I246" s="83"/>
      <c r="J246" s="84"/>
      <c r="K246" s="84"/>
      <c r="L246" s="131">
        <f t="shared" si="6"/>
        <v>0</v>
      </c>
      <c r="M246" s="85">
        <f t="shared" si="4"/>
        <v>55385.11</v>
      </c>
      <c r="N246" s="86">
        <f t="shared" si="3"/>
        <v>226.9881557</v>
      </c>
      <c r="O246" s="87"/>
      <c r="P246" s="90"/>
      <c r="Q246" s="87"/>
      <c r="R246" s="93"/>
      <c r="S246" s="93"/>
      <c r="T246" s="93"/>
      <c r="U246" s="93"/>
    </row>
    <row r="247" ht="15.75" customHeight="1">
      <c r="A247" s="31">
        <v>245.0</v>
      </c>
      <c r="B247" s="71"/>
      <c r="C247" s="81"/>
      <c r="D247" s="82"/>
      <c r="E247" s="83"/>
      <c r="F247" s="83"/>
      <c r="G247" s="83"/>
      <c r="H247" s="83"/>
      <c r="I247" s="83"/>
      <c r="J247" s="84"/>
      <c r="K247" s="84"/>
      <c r="L247" s="131">
        <f t="shared" si="6"/>
        <v>0</v>
      </c>
      <c r="M247" s="85">
        <f t="shared" si="4"/>
        <v>55385.11</v>
      </c>
      <c r="N247" s="86">
        <f t="shared" si="3"/>
        <v>226.0616735</v>
      </c>
      <c r="O247" s="87"/>
      <c r="P247" s="90"/>
      <c r="Q247" s="87"/>
      <c r="R247" s="93"/>
      <c r="S247" s="93"/>
      <c r="T247" s="93"/>
      <c r="U247" s="93"/>
    </row>
    <row r="248" ht="15.75" customHeight="1">
      <c r="A248" s="31">
        <v>246.0</v>
      </c>
      <c r="B248" s="71"/>
      <c r="C248" s="81"/>
      <c r="D248" s="82"/>
      <c r="E248" s="83"/>
      <c r="F248" s="83"/>
      <c r="G248" s="83"/>
      <c r="H248" s="83"/>
      <c r="I248" s="83"/>
      <c r="J248" s="84"/>
      <c r="K248" s="84"/>
      <c r="L248" s="131">
        <f t="shared" si="6"/>
        <v>0</v>
      </c>
      <c r="M248" s="85">
        <f t="shared" si="4"/>
        <v>55385.11</v>
      </c>
      <c r="N248" s="86">
        <f t="shared" si="3"/>
        <v>225.1427236</v>
      </c>
      <c r="O248" s="87"/>
      <c r="P248" s="90"/>
      <c r="Q248" s="87"/>
      <c r="R248" s="93"/>
      <c r="S248" s="93"/>
      <c r="T248" s="93"/>
      <c r="U248" s="93"/>
    </row>
    <row r="249" ht="15.75" customHeight="1">
      <c r="A249" s="31">
        <v>247.0</v>
      </c>
      <c r="B249" s="71"/>
      <c r="C249" s="81"/>
      <c r="D249" s="82"/>
      <c r="E249" s="83"/>
      <c r="F249" s="83"/>
      <c r="G249" s="83"/>
      <c r="H249" s="83"/>
      <c r="I249" s="83"/>
      <c r="J249" s="84"/>
      <c r="K249" s="84"/>
      <c r="L249" s="131">
        <f t="shared" si="6"/>
        <v>0</v>
      </c>
      <c r="M249" s="85">
        <f t="shared" si="4"/>
        <v>55385.11</v>
      </c>
      <c r="N249" s="86">
        <f t="shared" si="3"/>
        <v>224.2312146</v>
      </c>
      <c r="O249" s="87"/>
      <c r="P249" s="90"/>
      <c r="Q249" s="87"/>
      <c r="R249" s="93"/>
      <c r="S249" s="93"/>
      <c r="T249" s="93"/>
      <c r="U249" s="93"/>
    </row>
    <row r="250" ht="15.75" customHeight="1">
      <c r="A250" s="31">
        <v>248.0</v>
      </c>
      <c r="B250" s="71"/>
      <c r="C250" s="81"/>
      <c r="D250" s="82"/>
      <c r="E250" s="83"/>
      <c r="F250" s="83"/>
      <c r="G250" s="83"/>
      <c r="H250" s="83"/>
      <c r="I250" s="83"/>
      <c r="J250" s="84"/>
      <c r="K250" s="84"/>
      <c r="L250" s="131">
        <f t="shared" si="6"/>
        <v>0</v>
      </c>
      <c r="M250" s="85">
        <f t="shared" si="4"/>
        <v>55385.11</v>
      </c>
      <c r="N250" s="86">
        <f t="shared" si="3"/>
        <v>223.3270565</v>
      </c>
      <c r="O250" s="87"/>
      <c r="P250" s="90"/>
      <c r="Q250" s="87"/>
      <c r="R250" s="93"/>
      <c r="S250" s="93"/>
      <c r="T250" s="93"/>
      <c r="U250" s="93"/>
    </row>
    <row r="251" ht="15.75" customHeight="1">
      <c r="A251" s="31">
        <v>249.0</v>
      </c>
      <c r="B251" s="71"/>
      <c r="C251" s="81"/>
      <c r="D251" s="82"/>
      <c r="E251" s="83"/>
      <c r="F251" s="83"/>
      <c r="G251" s="83"/>
      <c r="H251" s="83"/>
      <c r="I251" s="83"/>
      <c r="J251" s="84"/>
      <c r="K251" s="84"/>
      <c r="L251" s="131">
        <f t="shared" si="6"/>
        <v>0</v>
      </c>
      <c r="M251" s="85">
        <f t="shared" si="4"/>
        <v>55385.11</v>
      </c>
      <c r="N251" s="86">
        <f t="shared" si="3"/>
        <v>222.4301606</v>
      </c>
      <c r="O251" s="87"/>
      <c r="P251" s="90"/>
      <c r="Q251" s="87"/>
      <c r="R251" s="93"/>
      <c r="S251" s="93"/>
      <c r="T251" s="93"/>
      <c r="U251" s="93"/>
    </row>
    <row r="252" ht="15.75" customHeight="1">
      <c r="A252" s="31">
        <v>250.0</v>
      </c>
      <c r="B252" s="71"/>
      <c r="C252" s="81"/>
      <c r="D252" s="82"/>
      <c r="E252" s="83"/>
      <c r="F252" s="83"/>
      <c r="G252" s="83"/>
      <c r="H252" s="83"/>
      <c r="I252" s="83"/>
      <c r="J252" s="84"/>
      <c r="K252" s="84"/>
      <c r="L252" s="131">
        <f t="shared" si="6"/>
        <v>0</v>
      </c>
      <c r="M252" s="85">
        <f t="shared" si="4"/>
        <v>55385.11</v>
      </c>
      <c r="N252" s="86">
        <f t="shared" si="3"/>
        <v>221.54044</v>
      </c>
      <c r="O252" s="87"/>
      <c r="P252" s="90"/>
      <c r="Q252" s="87"/>
      <c r="R252" s="93"/>
      <c r="S252" s="93"/>
      <c r="T252" s="93"/>
      <c r="U252" s="93"/>
    </row>
    <row r="253" ht="15.75" customHeight="1">
      <c r="A253" s="31">
        <v>251.0</v>
      </c>
      <c r="B253" s="71"/>
      <c r="C253" s="81"/>
      <c r="D253" s="82"/>
      <c r="E253" s="83"/>
      <c r="F253" s="83"/>
      <c r="G253" s="83"/>
      <c r="H253" s="83"/>
      <c r="I253" s="83"/>
      <c r="J253" s="84"/>
      <c r="K253" s="84"/>
      <c r="L253" s="131">
        <f t="shared" si="6"/>
        <v>0</v>
      </c>
      <c r="M253" s="85">
        <f t="shared" si="4"/>
        <v>55385.11</v>
      </c>
      <c r="N253" s="86">
        <f t="shared" si="3"/>
        <v>220.6578088</v>
      </c>
      <c r="O253" s="87"/>
      <c r="P253" s="90"/>
      <c r="Q253" s="87"/>
      <c r="R253" s="93"/>
      <c r="S253" s="93"/>
      <c r="T253" s="93"/>
      <c r="U253" s="93"/>
    </row>
    <row r="254" ht="15.75" customHeight="1">
      <c r="A254" s="31">
        <v>252.0</v>
      </c>
      <c r="B254" s="71"/>
      <c r="C254" s="81"/>
      <c r="D254" s="82"/>
      <c r="E254" s="83"/>
      <c r="F254" s="83"/>
      <c r="G254" s="83"/>
      <c r="H254" s="83"/>
      <c r="I254" s="83"/>
      <c r="J254" s="84"/>
      <c r="K254" s="84"/>
      <c r="L254" s="131">
        <f t="shared" si="6"/>
        <v>0</v>
      </c>
      <c r="M254" s="85">
        <f t="shared" si="4"/>
        <v>55385.11</v>
      </c>
      <c r="N254" s="86">
        <f t="shared" si="3"/>
        <v>219.7821825</v>
      </c>
      <c r="O254" s="87"/>
      <c r="P254" s="90"/>
      <c r="Q254" s="87"/>
      <c r="R254" s="93"/>
      <c r="S254" s="93"/>
      <c r="T254" s="93"/>
      <c r="U254" s="93"/>
    </row>
    <row r="255" ht="15.75" customHeight="1">
      <c r="A255" s="31">
        <v>253.0</v>
      </c>
      <c r="B255" s="71"/>
      <c r="C255" s="81"/>
      <c r="D255" s="82"/>
      <c r="E255" s="83"/>
      <c r="F255" s="83"/>
      <c r="G255" s="83"/>
      <c r="H255" s="83"/>
      <c r="I255" s="83"/>
      <c r="J255" s="84"/>
      <c r="K255" s="84"/>
      <c r="L255" s="131">
        <f t="shared" si="6"/>
        <v>0</v>
      </c>
      <c r="M255" s="85">
        <f t="shared" si="4"/>
        <v>55385.11</v>
      </c>
      <c r="N255" s="86">
        <f t="shared" si="3"/>
        <v>218.9134783</v>
      </c>
      <c r="O255" s="87"/>
      <c r="P255" s="90"/>
      <c r="Q255" s="87"/>
      <c r="R255" s="93"/>
      <c r="S255" s="93"/>
      <c r="T255" s="93"/>
      <c r="U255" s="93"/>
    </row>
    <row r="256" ht="15.75" customHeight="1">
      <c r="A256" s="31">
        <v>254.0</v>
      </c>
      <c r="B256" s="71"/>
      <c r="C256" s="81"/>
      <c r="D256" s="82"/>
      <c r="E256" s="83"/>
      <c r="F256" s="83"/>
      <c r="G256" s="83"/>
      <c r="H256" s="83"/>
      <c r="I256" s="83"/>
      <c r="J256" s="84"/>
      <c r="K256" s="84"/>
      <c r="L256" s="131">
        <f t="shared" si="6"/>
        <v>0</v>
      </c>
      <c r="M256" s="85">
        <f t="shared" si="4"/>
        <v>55385.11</v>
      </c>
      <c r="N256" s="86">
        <f t="shared" si="3"/>
        <v>218.0516142</v>
      </c>
      <c r="O256" s="87"/>
      <c r="P256" s="90"/>
      <c r="Q256" s="87"/>
      <c r="R256" s="93"/>
      <c r="S256" s="93"/>
      <c r="T256" s="93"/>
      <c r="U256" s="93"/>
    </row>
    <row r="257" ht="15.75" customHeight="1">
      <c r="A257" s="31">
        <v>255.0</v>
      </c>
      <c r="B257" s="71"/>
      <c r="C257" s="81"/>
      <c r="D257" s="82"/>
      <c r="E257" s="83"/>
      <c r="F257" s="83"/>
      <c r="G257" s="83"/>
      <c r="H257" s="83"/>
      <c r="I257" s="83"/>
      <c r="J257" s="84"/>
      <c r="K257" s="84"/>
      <c r="L257" s="131">
        <f t="shared" si="6"/>
        <v>0</v>
      </c>
      <c r="M257" s="85">
        <f t="shared" si="4"/>
        <v>55385.11</v>
      </c>
      <c r="N257" s="86">
        <f t="shared" si="3"/>
        <v>217.1965098</v>
      </c>
      <c r="O257" s="87"/>
      <c r="P257" s="90"/>
      <c r="Q257" s="87"/>
      <c r="R257" s="93"/>
      <c r="S257" s="93"/>
      <c r="T257" s="93"/>
      <c r="U257" s="93"/>
    </row>
    <row r="258" ht="15.75" customHeight="1">
      <c r="A258" s="31">
        <v>256.0</v>
      </c>
      <c r="B258" s="71"/>
      <c r="C258" s="81"/>
      <c r="D258" s="82"/>
      <c r="E258" s="83"/>
      <c r="F258" s="83"/>
      <c r="G258" s="83"/>
      <c r="H258" s="83"/>
      <c r="I258" s="83"/>
      <c r="J258" s="84"/>
      <c r="K258" s="84"/>
      <c r="L258" s="131">
        <f t="shared" si="6"/>
        <v>0</v>
      </c>
      <c r="M258" s="85">
        <f t="shared" si="4"/>
        <v>55385.11</v>
      </c>
      <c r="N258" s="86">
        <f t="shared" si="3"/>
        <v>216.3480859</v>
      </c>
      <c r="O258" s="87"/>
      <c r="P258" s="90"/>
      <c r="Q258" s="87"/>
      <c r="R258" s="93"/>
      <c r="S258" s="93"/>
      <c r="T258" s="93"/>
      <c r="U258" s="93"/>
    </row>
    <row r="259" ht="15.75" customHeight="1">
      <c r="A259" s="31">
        <v>257.0</v>
      </c>
      <c r="B259" s="71"/>
      <c r="C259" s="81"/>
      <c r="D259" s="82"/>
      <c r="E259" s="83"/>
      <c r="F259" s="83"/>
      <c r="G259" s="83"/>
      <c r="H259" s="83"/>
      <c r="I259" s="83"/>
      <c r="J259" s="84"/>
      <c r="K259" s="84"/>
      <c r="L259" s="131">
        <f t="shared" si="6"/>
        <v>0</v>
      </c>
      <c r="M259" s="85">
        <f t="shared" si="4"/>
        <v>55385.11</v>
      </c>
      <c r="N259" s="86">
        <f t="shared" si="3"/>
        <v>215.5062646</v>
      </c>
      <c r="O259" s="87"/>
      <c r="P259" s="90"/>
      <c r="Q259" s="87"/>
      <c r="R259" s="93"/>
      <c r="S259" s="93"/>
      <c r="T259" s="93"/>
      <c r="U259" s="93"/>
    </row>
    <row r="260" ht="15.75" customHeight="1">
      <c r="A260" s="31">
        <v>258.0</v>
      </c>
      <c r="B260" s="71"/>
      <c r="C260" s="81"/>
      <c r="D260" s="82"/>
      <c r="E260" s="83"/>
      <c r="F260" s="83"/>
      <c r="G260" s="83"/>
      <c r="H260" s="83"/>
      <c r="I260" s="83"/>
      <c r="J260" s="84"/>
      <c r="K260" s="84"/>
      <c r="L260" s="131">
        <f t="shared" si="6"/>
        <v>0</v>
      </c>
      <c r="M260" s="85">
        <f t="shared" si="4"/>
        <v>55385.11</v>
      </c>
      <c r="N260" s="86">
        <f t="shared" si="3"/>
        <v>214.670969</v>
      </c>
      <c r="O260" s="87"/>
      <c r="P260" s="90"/>
      <c r="Q260" s="87"/>
      <c r="R260" s="93"/>
      <c r="S260" s="93"/>
      <c r="T260" s="93"/>
      <c r="U260" s="93"/>
    </row>
    <row r="261" ht="15.75" customHeight="1">
      <c r="A261" s="31">
        <v>259.0</v>
      </c>
      <c r="B261" s="71"/>
      <c r="C261" s="81"/>
      <c r="D261" s="82"/>
      <c r="E261" s="83"/>
      <c r="F261" s="83"/>
      <c r="G261" s="83"/>
      <c r="H261" s="83"/>
      <c r="I261" s="83"/>
      <c r="J261" s="84"/>
      <c r="K261" s="84"/>
      <c r="L261" s="131">
        <f t="shared" si="6"/>
        <v>0</v>
      </c>
      <c r="M261" s="85">
        <f t="shared" si="4"/>
        <v>55385.11</v>
      </c>
      <c r="N261" s="86">
        <f t="shared" si="3"/>
        <v>213.8421236</v>
      </c>
      <c r="O261" s="87"/>
      <c r="P261" s="90"/>
      <c r="Q261" s="87"/>
      <c r="R261" s="93"/>
      <c r="S261" s="93"/>
      <c r="T261" s="93"/>
      <c r="U261" s="93"/>
    </row>
    <row r="262" ht="15.75" customHeight="1">
      <c r="A262" s="31">
        <v>260.0</v>
      </c>
      <c r="B262" s="71"/>
      <c r="C262" s="81"/>
      <c r="D262" s="82"/>
      <c r="E262" s="83"/>
      <c r="F262" s="83"/>
      <c r="G262" s="83"/>
      <c r="H262" s="83"/>
      <c r="I262" s="83"/>
      <c r="J262" s="84"/>
      <c r="K262" s="84"/>
      <c r="L262" s="131">
        <f t="shared" si="6"/>
        <v>0</v>
      </c>
      <c r="M262" s="85">
        <f t="shared" si="4"/>
        <v>55385.11</v>
      </c>
      <c r="N262" s="86">
        <f t="shared" si="3"/>
        <v>213.0196538</v>
      </c>
      <c r="O262" s="87"/>
      <c r="P262" s="90"/>
      <c r="Q262" s="87"/>
      <c r="R262" s="93"/>
      <c r="S262" s="93"/>
      <c r="T262" s="93"/>
      <c r="U262" s="93"/>
    </row>
    <row r="263" ht="15.75" customHeight="1">
      <c r="A263" s="31">
        <v>261.0</v>
      </c>
      <c r="B263" s="71"/>
      <c r="C263" s="81"/>
      <c r="D263" s="82"/>
      <c r="E263" s="83"/>
      <c r="F263" s="83"/>
      <c r="G263" s="83"/>
      <c r="H263" s="83"/>
      <c r="I263" s="83"/>
      <c r="J263" s="84"/>
      <c r="K263" s="84"/>
      <c r="L263" s="131">
        <f t="shared" si="6"/>
        <v>0</v>
      </c>
      <c r="M263" s="85">
        <f t="shared" si="4"/>
        <v>55385.11</v>
      </c>
      <c r="N263" s="86">
        <f t="shared" si="3"/>
        <v>212.2034866</v>
      </c>
      <c r="O263" s="87"/>
      <c r="P263" s="90"/>
      <c r="Q263" s="87"/>
      <c r="R263" s="93"/>
      <c r="S263" s="93"/>
      <c r="T263" s="93"/>
      <c r="U263" s="93"/>
    </row>
    <row r="264" ht="15.75" customHeight="1">
      <c r="A264" s="31">
        <v>262.0</v>
      </c>
      <c r="B264" s="71"/>
      <c r="C264" s="81"/>
      <c r="D264" s="82"/>
      <c r="E264" s="83"/>
      <c r="F264" s="83"/>
      <c r="G264" s="83"/>
      <c r="H264" s="83"/>
      <c r="I264" s="83"/>
      <c r="J264" s="84"/>
      <c r="K264" s="84"/>
      <c r="L264" s="131">
        <f t="shared" si="6"/>
        <v>0</v>
      </c>
      <c r="M264" s="85">
        <f t="shared" si="4"/>
        <v>55385.11</v>
      </c>
      <c r="N264" s="86">
        <f t="shared" si="3"/>
        <v>211.3935496</v>
      </c>
      <c r="O264" s="87"/>
      <c r="P264" s="90"/>
      <c r="Q264" s="87"/>
      <c r="R264" s="93"/>
      <c r="S264" s="93"/>
      <c r="T264" s="93"/>
      <c r="U264" s="93"/>
    </row>
    <row r="265" ht="15.75" customHeight="1">
      <c r="A265" s="31">
        <v>263.0</v>
      </c>
      <c r="B265" s="71"/>
      <c r="C265" s="81"/>
      <c r="D265" s="82"/>
      <c r="E265" s="83"/>
      <c r="F265" s="83"/>
      <c r="G265" s="83"/>
      <c r="H265" s="83"/>
      <c r="I265" s="83"/>
      <c r="J265" s="84"/>
      <c r="K265" s="84"/>
      <c r="L265" s="131">
        <f t="shared" si="6"/>
        <v>0</v>
      </c>
      <c r="M265" s="85">
        <f t="shared" si="4"/>
        <v>55385.11</v>
      </c>
      <c r="N265" s="86">
        <f t="shared" si="3"/>
        <v>210.5897719</v>
      </c>
      <c r="O265" s="87"/>
      <c r="P265" s="90"/>
      <c r="Q265" s="87"/>
      <c r="R265" s="93"/>
      <c r="S265" s="93"/>
      <c r="T265" s="93"/>
      <c r="U265" s="93"/>
    </row>
    <row r="266" ht="15.75" customHeight="1">
      <c r="A266" s="31">
        <v>264.0</v>
      </c>
      <c r="B266" s="71"/>
      <c r="C266" s="81"/>
      <c r="D266" s="82"/>
      <c r="E266" s="83"/>
      <c r="F266" s="83"/>
      <c r="G266" s="83"/>
      <c r="H266" s="83"/>
      <c r="I266" s="83"/>
      <c r="J266" s="84"/>
      <c r="K266" s="84"/>
      <c r="L266" s="131">
        <f t="shared" si="6"/>
        <v>0</v>
      </c>
      <c r="M266" s="85">
        <f t="shared" si="4"/>
        <v>55385.11</v>
      </c>
      <c r="N266" s="86">
        <f t="shared" si="3"/>
        <v>209.7920833</v>
      </c>
      <c r="O266" s="87"/>
      <c r="P266" s="90"/>
      <c r="Q266" s="87"/>
      <c r="R266" s="93"/>
      <c r="S266" s="93"/>
      <c r="T266" s="93"/>
      <c r="U266" s="93"/>
    </row>
    <row r="267" ht="15.75" customHeight="1">
      <c r="A267" s="31">
        <v>265.0</v>
      </c>
      <c r="B267" s="71"/>
      <c r="C267" s="81"/>
      <c r="D267" s="82"/>
      <c r="E267" s="83"/>
      <c r="F267" s="83"/>
      <c r="G267" s="83"/>
      <c r="H267" s="83"/>
      <c r="I267" s="83"/>
      <c r="J267" s="84"/>
      <c r="K267" s="84"/>
      <c r="L267" s="131">
        <f t="shared" si="6"/>
        <v>0</v>
      </c>
      <c r="M267" s="85">
        <f t="shared" si="4"/>
        <v>55385.11</v>
      </c>
      <c r="N267" s="86">
        <f t="shared" si="3"/>
        <v>209.0004151</v>
      </c>
      <c r="O267" s="87"/>
      <c r="P267" s="90"/>
      <c r="Q267" s="87"/>
      <c r="R267" s="93"/>
      <c r="S267" s="93"/>
      <c r="T267" s="93"/>
      <c r="U267" s="93"/>
    </row>
    <row r="268" ht="15.75" customHeight="1">
      <c r="A268" s="31">
        <v>266.0</v>
      </c>
      <c r="B268" s="71"/>
      <c r="C268" s="81"/>
      <c r="D268" s="82"/>
      <c r="E268" s="83"/>
      <c r="F268" s="83"/>
      <c r="G268" s="83"/>
      <c r="H268" s="83"/>
      <c r="I268" s="83"/>
      <c r="J268" s="84"/>
      <c r="K268" s="84"/>
      <c r="L268" s="131">
        <f t="shared" si="6"/>
        <v>0</v>
      </c>
      <c r="M268" s="85">
        <f t="shared" si="4"/>
        <v>55385.11</v>
      </c>
      <c r="N268" s="86">
        <f t="shared" si="3"/>
        <v>208.2146992</v>
      </c>
      <c r="O268" s="87"/>
      <c r="P268" s="90"/>
      <c r="Q268" s="87"/>
      <c r="R268" s="93"/>
      <c r="S268" s="93"/>
      <c r="T268" s="93"/>
      <c r="U268" s="93"/>
    </row>
    <row r="269" ht="15.75" customHeight="1">
      <c r="A269" s="31">
        <v>267.0</v>
      </c>
      <c r="B269" s="71"/>
      <c r="C269" s="81"/>
      <c r="D269" s="82"/>
      <c r="E269" s="83"/>
      <c r="F269" s="83"/>
      <c r="G269" s="83"/>
      <c r="H269" s="83"/>
      <c r="I269" s="83"/>
      <c r="J269" s="84"/>
      <c r="K269" s="84"/>
      <c r="L269" s="131">
        <f t="shared" si="6"/>
        <v>0</v>
      </c>
      <c r="M269" s="85">
        <f t="shared" si="4"/>
        <v>55385.11</v>
      </c>
      <c r="N269" s="86">
        <f t="shared" si="3"/>
        <v>207.4348689</v>
      </c>
      <c r="O269" s="87"/>
      <c r="P269" s="90"/>
      <c r="Q269" s="87"/>
      <c r="R269" s="93"/>
      <c r="S269" s="93"/>
      <c r="T269" s="93"/>
      <c r="U269" s="93"/>
    </row>
    <row r="270" ht="15.75" customHeight="1">
      <c r="A270" s="31">
        <v>268.0</v>
      </c>
      <c r="B270" s="71"/>
      <c r="C270" s="81"/>
      <c r="D270" s="82"/>
      <c r="E270" s="83"/>
      <c r="F270" s="83"/>
      <c r="G270" s="83"/>
      <c r="H270" s="83"/>
      <c r="I270" s="83"/>
      <c r="J270" s="84"/>
      <c r="K270" s="84"/>
      <c r="L270" s="131">
        <f t="shared" si="6"/>
        <v>0</v>
      </c>
      <c r="M270" s="85">
        <f t="shared" si="4"/>
        <v>55385.11</v>
      </c>
      <c r="N270" s="86">
        <f t="shared" si="3"/>
        <v>206.6608582</v>
      </c>
      <c r="O270" s="87"/>
      <c r="P270" s="90"/>
      <c r="Q270" s="87"/>
      <c r="R270" s="93"/>
      <c r="S270" s="93"/>
      <c r="T270" s="93"/>
      <c r="U270" s="93"/>
    </row>
    <row r="271" ht="15.75" customHeight="1">
      <c r="A271" s="31">
        <v>269.0</v>
      </c>
      <c r="B271" s="71"/>
      <c r="C271" s="81"/>
      <c r="D271" s="82"/>
      <c r="E271" s="83"/>
      <c r="F271" s="83"/>
      <c r="G271" s="83"/>
      <c r="H271" s="83"/>
      <c r="I271" s="83"/>
      <c r="J271" s="84"/>
      <c r="K271" s="84"/>
      <c r="L271" s="131">
        <f t="shared" si="6"/>
        <v>0</v>
      </c>
      <c r="M271" s="85">
        <f t="shared" si="4"/>
        <v>55385.11</v>
      </c>
      <c r="N271" s="86">
        <f t="shared" si="3"/>
        <v>205.8926022</v>
      </c>
      <c r="O271" s="87"/>
      <c r="P271" s="90"/>
      <c r="Q271" s="87"/>
      <c r="R271" s="93"/>
      <c r="S271" s="93"/>
      <c r="T271" s="93"/>
      <c r="U271" s="93"/>
    </row>
    <row r="272" ht="15.75" customHeight="1">
      <c r="A272" s="31">
        <v>270.0</v>
      </c>
      <c r="B272" s="71"/>
      <c r="C272" s="81"/>
      <c r="D272" s="82"/>
      <c r="E272" s="83"/>
      <c r="F272" s="83"/>
      <c r="G272" s="83"/>
      <c r="H272" s="83"/>
      <c r="I272" s="83"/>
      <c r="J272" s="84"/>
      <c r="K272" s="84"/>
      <c r="L272" s="131">
        <f t="shared" si="6"/>
        <v>0</v>
      </c>
      <c r="M272" s="85">
        <f t="shared" si="4"/>
        <v>55385.11</v>
      </c>
      <c r="N272" s="86">
        <f t="shared" si="3"/>
        <v>205.130037</v>
      </c>
      <c r="O272" s="87"/>
      <c r="P272" s="90"/>
      <c r="Q272" s="87"/>
      <c r="R272" s="93"/>
      <c r="S272" s="93"/>
      <c r="T272" s="93"/>
      <c r="U272" s="93"/>
    </row>
    <row r="273" ht="15.75" customHeight="1">
      <c r="A273" s="31">
        <v>271.0</v>
      </c>
      <c r="B273" s="71"/>
      <c r="C273" s="81"/>
      <c r="D273" s="82"/>
      <c r="E273" s="83"/>
      <c r="F273" s="83"/>
      <c r="G273" s="83"/>
      <c r="H273" s="83"/>
      <c r="I273" s="83"/>
      <c r="J273" s="84"/>
      <c r="K273" s="84"/>
      <c r="L273" s="131">
        <f t="shared" si="6"/>
        <v>0</v>
      </c>
      <c r="M273" s="85">
        <f t="shared" si="4"/>
        <v>55385.11</v>
      </c>
      <c r="N273" s="86">
        <f t="shared" si="3"/>
        <v>204.3730996</v>
      </c>
      <c r="O273" s="87"/>
      <c r="P273" s="90"/>
      <c r="Q273" s="87"/>
      <c r="R273" s="93"/>
      <c r="S273" s="93"/>
      <c r="T273" s="93"/>
      <c r="U273" s="93"/>
    </row>
    <row r="274" ht="15.75" customHeight="1">
      <c r="A274" s="31">
        <v>272.0</v>
      </c>
      <c r="B274" s="71"/>
      <c r="C274" s="81"/>
      <c r="D274" s="82"/>
      <c r="E274" s="83"/>
      <c r="F274" s="83"/>
      <c r="G274" s="83"/>
      <c r="H274" s="83"/>
      <c r="I274" s="83"/>
      <c r="J274" s="84"/>
      <c r="K274" s="84"/>
      <c r="L274" s="131">
        <f t="shared" si="6"/>
        <v>0</v>
      </c>
      <c r="M274" s="85">
        <f t="shared" si="4"/>
        <v>55385.11</v>
      </c>
      <c r="N274" s="86">
        <f t="shared" si="3"/>
        <v>203.6217279</v>
      </c>
      <c r="O274" s="87"/>
      <c r="P274" s="90"/>
      <c r="Q274" s="87"/>
      <c r="R274" s="93"/>
      <c r="S274" s="93"/>
      <c r="T274" s="93"/>
      <c r="U274" s="93"/>
    </row>
    <row r="275" ht="15.75" customHeight="1">
      <c r="A275" s="31">
        <v>273.0</v>
      </c>
      <c r="B275" s="71"/>
      <c r="C275" s="81"/>
      <c r="D275" s="82"/>
      <c r="E275" s="83"/>
      <c r="F275" s="83"/>
      <c r="G275" s="83"/>
      <c r="H275" s="83"/>
      <c r="I275" s="83"/>
      <c r="J275" s="84"/>
      <c r="K275" s="84"/>
      <c r="L275" s="131">
        <f t="shared" si="6"/>
        <v>0</v>
      </c>
      <c r="M275" s="85">
        <f t="shared" si="4"/>
        <v>55385.11</v>
      </c>
      <c r="N275" s="86">
        <f t="shared" si="3"/>
        <v>202.8758608</v>
      </c>
      <c r="O275" s="87"/>
      <c r="P275" s="90"/>
      <c r="Q275" s="87"/>
      <c r="R275" s="93"/>
      <c r="S275" s="93"/>
      <c r="T275" s="93"/>
      <c r="U275" s="93"/>
    </row>
    <row r="276" ht="15.75" customHeight="1">
      <c r="A276" s="31">
        <v>274.0</v>
      </c>
      <c r="B276" s="71"/>
      <c r="C276" s="81"/>
      <c r="D276" s="82"/>
      <c r="E276" s="83"/>
      <c r="F276" s="83"/>
      <c r="G276" s="83"/>
      <c r="H276" s="83"/>
      <c r="I276" s="83"/>
      <c r="J276" s="84"/>
      <c r="K276" s="84"/>
      <c r="L276" s="131">
        <f t="shared" si="6"/>
        <v>0</v>
      </c>
      <c r="M276" s="85">
        <f t="shared" si="4"/>
        <v>55385.11</v>
      </c>
      <c r="N276" s="86">
        <f t="shared" si="3"/>
        <v>202.135438</v>
      </c>
      <c r="O276" s="87"/>
      <c r="P276" s="90"/>
      <c r="Q276" s="87"/>
      <c r="R276" s="93"/>
      <c r="S276" s="93"/>
      <c r="T276" s="93"/>
      <c r="U276" s="93"/>
    </row>
    <row r="277" ht="15.75" customHeight="1">
      <c r="A277" s="31">
        <v>275.0</v>
      </c>
      <c r="B277" s="71"/>
      <c r="C277" s="81"/>
      <c r="D277" s="82"/>
      <c r="E277" s="83"/>
      <c r="F277" s="83"/>
      <c r="G277" s="83"/>
      <c r="H277" s="83"/>
      <c r="I277" s="83"/>
      <c r="J277" s="84"/>
      <c r="K277" s="84"/>
      <c r="L277" s="131">
        <f t="shared" si="6"/>
        <v>0</v>
      </c>
      <c r="M277" s="85">
        <f t="shared" si="4"/>
        <v>55385.11</v>
      </c>
      <c r="N277" s="86">
        <f t="shared" si="3"/>
        <v>201.4004</v>
      </c>
      <c r="O277" s="87"/>
      <c r="P277" s="90"/>
      <c r="Q277" s="87"/>
      <c r="R277" s="93"/>
      <c r="S277" s="93"/>
      <c r="T277" s="93"/>
      <c r="U277" s="93"/>
    </row>
    <row r="278" ht="15.75" customHeight="1">
      <c r="A278" s="31">
        <v>276.0</v>
      </c>
      <c r="B278" s="71"/>
      <c r="C278" s="81"/>
      <c r="D278" s="82"/>
      <c r="E278" s="83"/>
      <c r="F278" s="83"/>
      <c r="G278" s="83"/>
      <c r="H278" s="83"/>
      <c r="I278" s="83"/>
      <c r="J278" s="84"/>
      <c r="K278" s="84"/>
      <c r="L278" s="131">
        <f t="shared" si="6"/>
        <v>0</v>
      </c>
      <c r="M278" s="85">
        <f t="shared" si="4"/>
        <v>55385.11</v>
      </c>
      <c r="N278" s="86">
        <f t="shared" si="3"/>
        <v>200.6706884</v>
      </c>
      <c r="O278" s="87"/>
      <c r="P278" s="90"/>
      <c r="Q278" s="87"/>
      <c r="R278" s="93"/>
      <c r="S278" s="93"/>
      <c r="T278" s="93"/>
      <c r="U278" s="93"/>
    </row>
    <row r="279" ht="15.75" customHeight="1">
      <c r="A279" s="31">
        <v>277.0</v>
      </c>
      <c r="B279" s="71"/>
      <c r="C279" s="81"/>
      <c r="D279" s="82"/>
      <c r="E279" s="83"/>
      <c r="F279" s="83"/>
      <c r="G279" s="83"/>
      <c r="H279" s="83"/>
      <c r="I279" s="83"/>
      <c r="J279" s="84"/>
      <c r="K279" s="84"/>
      <c r="L279" s="131">
        <f t="shared" si="6"/>
        <v>0</v>
      </c>
      <c r="M279" s="85">
        <f t="shared" si="4"/>
        <v>55385.11</v>
      </c>
      <c r="N279" s="86">
        <f t="shared" si="3"/>
        <v>199.9462455</v>
      </c>
      <c r="O279" s="87"/>
      <c r="P279" s="90"/>
      <c r="Q279" s="87"/>
      <c r="R279" s="93"/>
      <c r="S279" s="93"/>
      <c r="T279" s="93"/>
      <c r="U279" s="93"/>
    </row>
    <row r="280" ht="15.75" customHeight="1">
      <c r="A280" s="31">
        <v>278.0</v>
      </c>
      <c r="B280" s="71"/>
      <c r="C280" s="81"/>
      <c r="D280" s="82"/>
      <c r="E280" s="83"/>
      <c r="F280" s="83"/>
      <c r="G280" s="83"/>
      <c r="H280" s="83"/>
      <c r="I280" s="83"/>
      <c r="J280" s="84"/>
      <c r="K280" s="84"/>
      <c r="L280" s="131">
        <f t="shared" si="6"/>
        <v>0</v>
      </c>
      <c r="M280" s="85">
        <f t="shared" si="4"/>
        <v>55385.11</v>
      </c>
      <c r="N280" s="86">
        <f t="shared" si="3"/>
        <v>199.2270144</v>
      </c>
      <c r="O280" s="87"/>
      <c r="P280" s="90"/>
      <c r="Q280" s="87"/>
      <c r="R280" s="93"/>
      <c r="S280" s="93"/>
      <c r="T280" s="93"/>
      <c r="U280" s="93"/>
    </row>
    <row r="281" ht="15.75" customHeight="1">
      <c r="A281" s="31">
        <v>279.0</v>
      </c>
      <c r="B281" s="71"/>
      <c r="C281" s="81"/>
      <c r="D281" s="82"/>
      <c r="E281" s="83"/>
      <c r="F281" s="83"/>
      <c r="G281" s="83"/>
      <c r="H281" s="83"/>
      <c r="I281" s="83"/>
      <c r="J281" s="84"/>
      <c r="K281" s="84"/>
      <c r="L281" s="131">
        <f t="shared" si="6"/>
        <v>0</v>
      </c>
      <c r="M281" s="85">
        <f t="shared" si="4"/>
        <v>55385.11</v>
      </c>
      <c r="N281" s="86">
        <f t="shared" si="3"/>
        <v>198.5129391</v>
      </c>
      <c r="O281" s="87"/>
      <c r="P281" s="90"/>
      <c r="Q281" s="87"/>
      <c r="R281" s="93"/>
      <c r="S281" s="93"/>
      <c r="T281" s="93"/>
      <c r="U281" s="93"/>
    </row>
    <row r="282" ht="15.75" customHeight="1">
      <c r="A282" s="31">
        <v>280.0</v>
      </c>
      <c r="B282" s="71"/>
      <c r="C282" s="81"/>
      <c r="D282" s="82"/>
      <c r="E282" s="83"/>
      <c r="F282" s="83"/>
      <c r="G282" s="83"/>
      <c r="H282" s="83"/>
      <c r="I282" s="83"/>
      <c r="J282" s="84"/>
      <c r="K282" s="84"/>
      <c r="L282" s="131">
        <f t="shared" si="6"/>
        <v>0</v>
      </c>
      <c r="M282" s="85">
        <f t="shared" si="4"/>
        <v>55385.11</v>
      </c>
      <c r="N282" s="86">
        <f t="shared" si="3"/>
        <v>197.8039643</v>
      </c>
      <c r="O282" s="87"/>
      <c r="P282" s="90"/>
      <c r="Q282" s="87"/>
      <c r="R282" s="93"/>
      <c r="S282" s="93"/>
      <c r="T282" s="93"/>
      <c r="U282" s="93"/>
    </row>
    <row r="283" ht="15.75" customHeight="1">
      <c r="A283" s="31">
        <v>281.0</v>
      </c>
      <c r="B283" s="71"/>
      <c r="C283" s="81"/>
      <c r="D283" s="82"/>
      <c r="E283" s="83"/>
      <c r="F283" s="83"/>
      <c r="G283" s="83"/>
      <c r="H283" s="83"/>
      <c r="I283" s="83"/>
      <c r="J283" s="84"/>
      <c r="K283" s="84"/>
      <c r="L283" s="131">
        <f t="shared" si="6"/>
        <v>0</v>
      </c>
      <c r="M283" s="85">
        <f t="shared" si="4"/>
        <v>55385.11</v>
      </c>
      <c r="N283" s="86">
        <f t="shared" si="3"/>
        <v>197.1000356</v>
      </c>
      <c r="O283" s="87"/>
      <c r="P283" s="90"/>
      <c r="Q283" s="87"/>
      <c r="R283" s="93"/>
      <c r="S283" s="93"/>
      <c r="T283" s="93"/>
      <c r="U283" s="93"/>
    </row>
    <row r="284" ht="15.75" customHeight="1">
      <c r="A284" s="31">
        <v>282.0</v>
      </c>
      <c r="B284" s="71"/>
      <c r="C284" s="81"/>
      <c r="D284" s="82"/>
      <c r="E284" s="83"/>
      <c r="F284" s="83"/>
      <c r="G284" s="83"/>
      <c r="H284" s="83"/>
      <c r="I284" s="83"/>
      <c r="J284" s="84"/>
      <c r="K284" s="84"/>
      <c r="L284" s="131">
        <f t="shared" si="6"/>
        <v>0</v>
      </c>
      <c r="M284" s="85">
        <f t="shared" si="4"/>
        <v>55385.11</v>
      </c>
      <c r="N284" s="86">
        <f t="shared" si="3"/>
        <v>196.4010993</v>
      </c>
      <c r="O284" s="87"/>
      <c r="P284" s="90"/>
      <c r="Q284" s="87"/>
      <c r="R284" s="93"/>
      <c r="S284" s="93"/>
      <c r="T284" s="93"/>
      <c r="U284" s="93"/>
    </row>
    <row r="285" ht="15.75" customHeight="1">
      <c r="A285" s="31">
        <v>283.0</v>
      </c>
      <c r="B285" s="71"/>
      <c r="C285" s="81"/>
      <c r="D285" s="82"/>
      <c r="E285" s="83"/>
      <c r="F285" s="83"/>
      <c r="G285" s="83"/>
      <c r="H285" s="83"/>
      <c r="I285" s="83"/>
      <c r="J285" s="84"/>
      <c r="K285" s="84"/>
      <c r="L285" s="131">
        <f t="shared" si="6"/>
        <v>0</v>
      </c>
      <c r="M285" s="85">
        <f t="shared" si="4"/>
        <v>55385.11</v>
      </c>
      <c r="N285" s="86">
        <f t="shared" si="3"/>
        <v>195.7071025</v>
      </c>
      <c r="O285" s="87"/>
      <c r="P285" s="90"/>
      <c r="Q285" s="87"/>
      <c r="R285" s="93"/>
      <c r="S285" s="93"/>
      <c r="T285" s="93"/>
      <c r="U285" s="93"/>
    </row>
    <row r="286" ht="15.75" customHeight="1">
      <c r="A286" s="31">
        <v>284.0</v>
      </c>
      <c r="B286" s="71"/>
      <c r="C286" s="81"/>
      <c r="D286" s="82"/>
      <c r="E286" s="83"/>
      <c r="F286" s="83"/>
      <c r="G286" s="83"/>
      <c r="H286" s="83"/>
      <c r="I286" s="83"/>
      <c r="J286" s="84"/>
      <c r="K286" s="84"/>
      <c r="L286" s="131">
        <f t="shared" si="6"/>
        <v>0</v>
      </c>
      <c r="M286" s="85">
        <f t="shared" si="4"/>
        <v>55385.11</v>
      </c>
      <c r="N286" s="86">
        <f t="shared" si="3"/>
        <v>195.017993</v>
      </c>
      <c r="O286" s="87"/>
      <c r="P286" s="90"/>
      <c r="Q286" s="87"/>
      <c r="R286" s="93"/>
      <c r="S286" s="93"/>
      <c r="T286" s="93"/>
      <c r="U286" s="93"/>
    </row>
    <row r="287" ht="15.75" customHeight="1">
      <c r="A287" s="31">
        <v>285.0</v>
      </c>
      <c r="B287" s="71"/>
      <c r="C287" s="81"/>
      <c r="D287" s="82"/>
      <c r="E287" s="83"/>
      <c r="F287" s="83"/>
      <c r="G287" s="83"/>
      <c r="H287" s="83"/>
      <c r="I287" s="83"/>
      <c r="J287" s="84"/>
      <c r="K287" s="84"/>
      <c r="L287" s="131">
        <f t="shared" si="6"/>
        <v>0</v>
      </c>
      <c r="M287" s="85">
        <f t="shared" si="4"/>
        <v>55385.11</v>
      </c>
      <c r="N287" s="86">
        <f t="shared" si="3"/>
        <v>194.3337193</v>
      </c>
      <c r="O287" s="87"/>
      <c r="P287" s="90"/>
      <c r="Q287" s="87"/>
      <c r="R287" s="93"/>
      <c r="S287" s="93"/>
      <c r="T287" s="93"/>
      <c r="U287" s="93"/>
    </row>
    <row r="288" ht="15.75" customHeight="1">
      <c r="A288" s="31">
        <v>286.0</v>
      </c>
      <c r="B288" s="71"/>
      <c r="C288" s="81"/>
      <c r="D288" s="82"/>
      <c r="E288" s="83"/>
      <c r="F288" s="83"/>
      <c r="G288" s="83"/>
      <c r="H288" s="83"/>
      <c r="I288" s="83"/>
      <c r="J288" s="84"/>
      <c r="K288" s="84"/>
      <c r="L288" s="131">
        <f t="shared" si="6"/>
        <v>0</v>
      </c>
      <c r="M288" s="85">
        <f t="shared" si="4"/>
        <v>55385.11</v>
      </c>
      <c r="N288" s="86">
        <f t="shared" si="3"/>
        <v>193.6542308</v>
      </c>
      <c r="O288" s="87"/>
      <c r="P288" s="90"/>
      <c r="Q288" s="87"/>
      <c r="R288" s="93"/>
      <c r="S288" s="93"/>
      <c r="T288" s="93"/>
      <c r="U288" s="93"/>
    </row>
    <row r="289" ht="15.75" customHeight="1">
      <c r="A289" s="31">
        <v>287.0</v>
      </c>
      <c r="B289" s="71"/>
      <c r="C289" s="81"/>
      <c r="D289" s="82"/>
      <c r="E289" s="83"/>
      <c r="F289" s="83"/>
      <c r="G289" s="83"/>
      <c r="H289" s="83"/>
      <c r="I289" s="83"/>
      <c r="J289" s="84"/>
      <c r="K289" s="84"/>
      <c r="L289" s="131">
        <f t="shared" si="6"/>
        <v>0</v>
      </c>
      <c r="M289" s="85">
        <f t="shared" si="4"/>
        <v>55385.11</v>
      </c>
      <c r="N289" s="86">
        <f t="shared" si="3"/>
        <v>192.9794774</v>
      </c>
      <c r="O289" s="87"/>
      <c r="P289" s="90"/>
      <c r="Q289" s="87"/>
      <c r="R289" s="93"/>
      <c r="S289" s="93"/>
      <c r="T289" s="93"/>
      <c r="U289" s="93"/>
    </row>
    <row r="290" ht="15.75" customHeight="1">
      <c r="A290" s="31">
        <v>288.0</v>
      </c>
      <c r="B290" s="71"/>
      <c r="C290" s="81"/>
      <c r="D290" s="82"/>
      <c r="E290" s="83"/>
      <c r="F290" s="83"/>
      <c r="G290" s="83"/>
      <c r="H290" s="83"/>
      <c r="I290" s="83"/>
      <c r="J290" s="84"/>
      <c r="K290" s="84"/>
      <c r="L290" s="131">
        <f t="shared" si="6"/>
        <v>0</v>
      </c>
      <c r="M290" s="85">
        <f t="shared" si="4"/>
        <v>55385.11</v>
      </c>
      <c r="N290" s="86">
        <f t="shared" si="3"/>
        <v>192.3094097</v>
      </c>
      <c r="O290" s="87"/>
      <c r="P290" s="90"/>
      <c r="Q290" s="87"/>
      <c r="R290" s="93"/>
      <c r="S290" s="93"/>
      <c r="T290" s="93"/>
      <c r="U290" s="93"/>
    </row>
    <row r="291" ht="15.75" customHeight="1">
      <c r="A291" s="31">
        <v>289.0</v>
      </c>
      <c r="B291" s="71"/>
      <c r="C291" s="81"/>
      <c r="D291" s="82"/>
      <c r="E291" s="83"/>
      <c r="F291" s="83"/>
      <c r="G291" s="83"/>
      <c r="H291" s="83"/>
      <c r="I291" s="83"/>
      <c r="J291" s="84"/>
      <c r="K291" s="84"/>
      <c r="L291" s="131">
        <f t="shared" si="6"/>
        <v>0</v>
      </c>
      <c r="M291" s="85">
        <f t="shared" si="4"/>
        <v>55385.11</v>
      </c>
      <c r="N291" s="86">
        <f t="shared" si="3"/>
        <v>191.6439792</v>
      </c>
      <c r="O291" s="87"/>
      <c r="P291" s="90"/>
      <c r="Q291" s="87"/>
      <c r="R291" s="93"/>
      <c r="S291" s="93"/>
      <c r="T291" s="93"/>
      <c r="U291" s="93"/>
    </row>
    <row r="292" ht="15.75" customHeight="1">
      <c r="A292" s="31">
        <v>290.0</v>
      </c>
      <c r="B292" s="71"/>
      <c r="C292" s="81"/>
      <c r="D292" s="82"/>
      <c r="E292" s="83"/>
      <c r="F292" s="83"/>
      <c r="G292" s="83"/>
      <c r="H292" s="83"/>
      <c r="I292" s="83"/>
      <c r="J292" s="84"/>
      <c r="K292" s="84"/>
      <c r="L292" s="131">
        <f t="shared" si="6"/>
        <v>0</v>
      </c>
      <c r="M292" s="85">
        <f t="shared" si="4"/>
        <v>55385.11</v>
      </c>
      <c r="N292" s="86">
        <f t="shared" si="3"/>
        <v>190.9831379</v>
      </c>
      <c r="O292" s="87"/>
      <c r="P292" s="90"/>
      <c r="Q292" s="87"/>
      <c r="R292" s="93"/>
      <c r="S292" s="93"/>
      <c r="T292" s="93"/>
      <c r="U292" s="93"/>
    </row>
    <row r="293" ht="15.75" customHeight="1">
      <c r="A293" s="31">
        <v>291.0</v>
      </c>
      <c r="B293" s="71"/>
      <c r="C293" s="81"/>
      <c r="D293" s="82"/>
      <c r="E293" s="83"/>
      <c r="F293" s="83"/>
      <c r="G293" s="83"/>
      <c r="H293" s="83"/>
      <c r="I293" s="83"/>
      <c r="J293" s="84"/>
      <c r="K293" s="84"/>
      <c r="L293" s="131">
        <f t="shared" si="6"/>
        <v>0</v>
      </c>
      <c r="M293" s="85">
        <f t="shared" si="4"/>
        <v>55385.11</v>
      </c>
      <c r="N293" s="86">
        <f t="shared" si="3"/>
        <v>190.3268385</v>
      </c>
      <c r="O293" s="87"/>
      <c r="P293" s="90"/>
      <c r="Q293" s="87"/>
      <c r="R293" s="93"/>
      <c r="S293" s="93"/>
      <c r="T293" s="93"/>
      <c r="U293" s="93"/>
    </row>
    <row r="294" ht="15.75" customHeight="1">
      <c r="A294" s="31">
        <v>292.0</v>
      </c>
      <c r="B294" s="71"/>
      <c r="C294" s="81"/>
      <c r="D294" s="82"/>
      <c r="E294" s="83"/>
      <c r="F294" s="83"/>
      <c r="G294" s="83"/>
      <c r="H294" s="83"/>
      <c r="I294" s="83"/>
      <c r="J294" s="84"/>
      <c r="K294" s="84"/>
      <c r="L294" s="131">
        <f t="shared" si="6"/>
        <v>0</v>
      </c>
      <c r="M294" s="85">
        <f t="shared" si="4"/>
        <v>55385.11</v>
      </c>
      <c r="N294" s="86">
        <f t="shared" si="3"/>
        <v>189.6750342</v>
      </c>
      <c r="O294" s="87"/>
      <c r="P294" s="90"/>
      <c r="Q294" s="87"/>
      <c r="R294" s="93"/>
      <c r="S294" s="93"/>
      <c r="T294" s="93"/>
      <c r="U294" s="93"/>
    </row>
    <row r="295" ht="15.75" customHeight="1">
      <c r="A295" s="31">
        <v>293.0</v>
      </c>
      <c r="B295" s="71"/>
      <c r="C295" s="81"/>
      <c r="D295" s="82"/>
      <c r="E295" s="83"/>
      <c r="F295" s="83"/>
      <c r="G295" s="83"/>
      <c r="H295" s="83"/>
      <c r="I295" s="83"/>
      <c r="J295" s="84"/>
      <c r="K295" s="84"/>
      <c r="L295" s="131">
        <f t="shared" si="6"/>
        <v>0</v>
      </c>
      <c r="M295" s="85">
        <f t="shared" si="4"/>
        <v>55385.11</v>
      </c>
      <c r="N295" s="86">
        <f t="shared" si="3"/>
        <v>189.0276792</v>
      </c>
      <c r="O295" s="87"/>
      <c r="P295" s="90"/>
      <c r="Q295" s="87"/>
      <c r="R295" s="93"/>
      <c r="S295" s="93"/>
      <c r="T295" s="93"/>
      <c r="U295" s="93"/>
    </row>
    <row r="296" ht="15.75" customHeight="1">
      <c r="A296" s="31">
        <v>294.0</v>
      </c>
      <c r="B296" s="71"/>
      <c r="C296" s="81"/>
      <c r="D296" s="82"/>
      <c r="E296" s="83"/>
      <c r="F296" s="83"/>
      <c r="G296" s="83"/>
      <c r="H296" s="83"/>
      <c r="I296" s="83"/>
      <c r="J296" s="84"/>
      <c r="K296" s="84"/>
      <c r="L296" s="131">
        <f t="shared" si="6"/>
        <v>0</v>
      </c>
      <c r="M296" s="85">
        <f t="shared" si="4"/>
        <v>55385.11</v>
      </c>
      <c r="N296" s="86">
        <f t="shared" si="3"/>
        <v>188.3847279</v>
      </c>
      <c r="O296" s="87"/>
      <c r="P296" s="90"/>
      <c r="Q296" s="87"/>
      <c r="R296" s="93"/>
      <c r="S296" s="93"/>
      <c r="T296" s="93"/>
      <c r="U296" s="93"/>
    </row>
    <row r="297" ht="15.75" customHeight="1">
      <c r="A297" s="31">
        <v>295.0</v>
      </c>
      <c r="B297" s="71"/>
      <c r="C297" s="81"/>
      <c r="D297" s="82"/>
      <c r="E297" s="83"/>
      <c r="F297" s="83"/>
      <c r="G297" s="83"/>
      <c r="H297" s="83"/>
      <c r="I297" s="83"/>
      <c r="J297" s="84"/>
      <c r="K297" s="84"/>
      <c r="L297" s="131">
        <f t="shared" si="6"/>
        <v>0</v>
      </c>
      <c r="M297" s="85">
        <f t="shared" si="4"/>
        <v>55385.11</v>
      </c>
      <c r="N297" s="86">
        <f t="shared" si="3"/>
        <v>187.7461356</v>
      </c>
      <c r="O297" s="87"/>
      <c r="P297" s="90"/>
      <c r="Q297" s="87"/>
      <c r="R297" s="93"/>
      <c r="S297" s="93"/>
      <c r="T297" s="93"/>
      <c r="U297" s="93"/>
    </row>
    <row r="298" ht="15.75" customHeight="1">
      <c r="A298" s="31">
        <v>296.0</v>
      </c>
      <c r="B298" s="71"/>
      <c r="C298" s="81"/>
      <c r="D298" s="82"/>
      <c r="E298" s="83"/>
      <c r="F298" s="83"/>
      <c r="G298" s="83"/>
      <c r="H298" s="83"/>
      <c r="I298" s="83"/>
      <c r="J298" s="84"/>
      <c r="K298" s="84"/>
      <c r="L298" s="131">
        <f t="shared" si="6"/>
        <v>0</v>
      </c>
      <c r="M298" s="85">
        <f t="shared" si="4"/>
        <v>55385.11</v>
      </c>
      <c r="N298" s="86">
        <f t="shared" si="3"/>
        <v>187.1118581</v>
      </c>
      <c r="O298" s="87"/>
      <c r="P298" s="90"/>
      <c r="Q298" s="87"/>
      <c r="R298" s="93"/>
      <c r="S298" s="93"/>
      <c r="T298" s="93"/>
      <c r="U298" s="93"/>
    </row>
    <row r="299" ht="15.75" customHeight="1">
      <c r="A299" s="31">
        <v>297.0</v>
      </c>
      <c r="B299" s="71"/>
      <c r="C299" s="81"/>
      <c r="D299" s="82"/>
      <c r="E299" s="83"/>
      <c r="F299" s="83"/>
      <c r="G299" s="83"/>
      <c r="H299" s="83"/>
      <c r="I299" s="83"/>
      <c r="J299" s="84"/>
      <c r="K299" s="84"/>
      <c r="L299" s="131">
        <f t="shared" si="6"/>
        <v>0</v>
      </c>
      <c r="M299" s="85">
        <f t="shared" si="4"/>
        <v>55385.11</v>
      </c>
      <c r="N299" s="86">
        <f t="shared" si="3"/>
        <v>186.4818519</v>
      </c>
      <c r="O299" s="87"/>
      <c r="P299" s="90"/>
      <c r="Q299" s="87"/>
      <c r="R299" s="93"/>
      <c r="S299" s="93"/>
      <c r="T299" s="93"/>
      <c r="U299" s="93"/>
    </row>
    <row r="300" ht="15.75" customHeight="1">
      <c r="A300" s="31">
        <v>298.0</v>
      </c>
      <c r="B300" s="71"/>
      <c r="C300" s="81"/>
      <c r="D300" s="82"/>
      <c r="E300" s="83"/>
      <c r="F300" s="83"/>
      <c r="G300" s="83"/>
      <c r="H300" s="83"/>
      <c r="I300" s="83"/>
      <c r="J300" s="84"/>
      <c r="K300" s="84"/>
      <c r="L300" s="131">
        <f t="shared" si="6"/>
        <v>0</v>
      </c>
      <c r="M300" s="85">
        <f t="shared" si="4"/>
        <v>55385.11</v>
      </c>
      <c r="N300" s="86">
        <f t="shared" si="3"/>
        <v>185.8560738</v>
      </c>
      <c r="O300" s="87"/>
      <c r="P300" s="90"/>
      <c r="Q300" s="87"/>
      <c r="R300" s="93"/>
      <c r="S300" s="93"/>
      <c r="T300" s="93"/>
      <c r="U300" s="93"/>
    </row>
    <row r="301" ht="15.75" customHeight="1">
      <c r="A301" s="31">
        <v>299.0</v>
      </c>
      <c r="B301" s="71"/>
      <c r="C301" s="81"/>
      <c r="D301" s="82"/>
      <c r="E301" s="83"/>
      <c r="F301" s="83"/>
      <c r="G301" s="83"/>
      <c r="H301" s="83"/>
      <c r="I301" s="83"/>
      <c r="J301" s="84"/>
      <c r="K301" s="84"/>
      <c r="L301" s="131">
        <f t="shared" si="6"/>
        <v>0</v>
      </c>
      <c r="M301" s="85">
        <f t="shared" si="4"/>
        <v>55385.11</v>
      </c>
      <c r="N301" s="86">
        <f t="shared" si="3"/>
        <v>185.2344816</v>
      </c>
      <c r="O301" s="87"/>
      <c r="P301" s="90"/>
      <c r="Q301" s="87"/>
      <c r="R301" s="93"/>
      <c r="S301" s="93"/>
      <c r="T301" s="93"/>
      <c r="U301" s="93"/>
    </row>
    <row r="302" ht="15.75" customHeight="1">
      <c r="A302" s="94">
        <v>300.0</v>
      </c>
      <c r="B302" s="95"/>
      <c r="C302" s="81"/>
      <c r="D302" s="82"/>
      <c r="E302" s="83"/>
      <c r="F302" s="83"/>
      <c r="G302" s="83"/>
      <c r="H302" s="83"/>
      <c r="I302" s="83"/>
      <c r="J302" s="84"/>
      <c r="K302" s="84"/>
      <c r="L302" s="131">
        <f t="shared" si="6"/>
        <v>0</v>
      </c>
      <c r="M302" s="85">
        <f t="shared" si="4"/>
        <v>55385.11</v>
      </c>
      <c r="N302" s="86">
        <f t="shared" si="3"/>
        <v>184.6170333</v>
      </c>
      <c r="O302" s="87"/>
      <c r="P302" s="90"/>
      <c r="Q302" s="87"/>
      <c r="R302" s="93"/>
      <c r="S302" s="93"/>
      <c r="T302" s="93"/>
      <c r="U302" s="93"/>
    </row>
    <row r="303" ht="15.75" customHeight="1">
      <c r="A303" s="96"/>
      <c r="B303" s="96"/>
      <c r="C303" s="96"/>
      <c r="D303" s="97"/>
      <c r="E303" s="96"/>
      <c r="F303" s="96"/>
      <c r="G303" s="96"/>
      <c r="H303" s="96"/>
      <c r="I303" s="96"/>
      <c r="J303" s="98"/>
      <c r="K303" s="98"/>
      <c r="L303" s="98"/>
      <c r="M303" s="96"/>
      <c r="N303" s="96"/>
      <c r="O303" s="99"/>
      <c r="P303" s="96"/>
      <c r="Q303" s="99"/>
    </row>
    <row r="304" ht="15.75" customHeight="1">
      <c r="A304" s="96"/>
      <c r="B304" s="96"/>
      <c r="C304" s="96"/>
      <c r="D304" s="97"/>
      <c r="E304" s="96"/>
      <c r="F304" s="96"/>
      <c r="G304" s="96"/>
      <c r="H304" s="96"/>
      <c r="I304" s="96"/>
      <c r="J304" s="98"/>
      <c r="K304" s="98"/>
      <c r="L304" s="98"/>
      <c r="M304" s="96"/>
      <c r="N304" s="96"/>
      <c r="O304" s="99"/>
      <c r="P304" s="96"/>
      <c r="Q304" s="99"/>
    </row>
    <row r="305" ht="15.75" customHeight="1">
      <c r="A305" s="96"/>
      <c r="B305" s="96"/>
      <c r="C305" s="96"/>
      <c r="D305" s="97"/>
      <c r="E305" s="96"/>
      <c r="F305" s="96"/>
      <c r="G305" s="96"/>
      <c r="H305" s="96"/>
      <c r="I305" s="96"/>
      <c r="J305" s="98"/>
      <c r="K305" s="98"/>
      <c r="L305" s="98"/>
      <c r="M305" s="96"/>
      <c r="N305" s="96"/>
      <c r="O305" s="99"/>
      <c r="P305" s="96"/>
      <c r="Q305" s="99"/>
    </row>
    <row r="306" ht="15.75" customHeight="1">
      <c r="A306" s="96"/>
      <c r="B306" s="96"/>
      <c r="C306" s="96"/>
      <c r="D306" s="97"/>
      <c r="E306" s="96"/>
      <c r="F306" s="96"/>
      <c r="G306" s="96"/>
      <c r="H306" s="96"/>
      <c r="I306" s="96"/>
      <c r="J306" s="98"/>
      <c r="K306" s="98"/>
      <c r="L306" s="98"/>
      <c r="M306" s="96"/>
      <c r="N306" s="96"/>
      <c r="O306" s="99"/>
      <c r="P306" s="96"/>
      <c r="Q306" s="99"/>
    </row>
    <row r="307" ht="15.75" customHeight="1">
      <c r="A307" s="96"/>
      <c r="B307" s="96"/>
      <c r="C307" s="96"/>
      <c r="D307" s="97"/>
      <c r="E307" s="96"/>
      <c r="F307" s="96"/>
      <c r="G307" s="96"/>
      <c r="H307" s="96"/>
      <c r="I307" s="96"/>
      <c r="J307" s="98"/>
      <c r="K307" s="98"/>
      <c r="L307" s="98"/>
      <c r="M307" s="96"/>
      <c r="N307" s="96"/>
      <c r="O307" s="99"/>
      <c r="P307" s="96"/>
      <c r="Q307" s="99"/>
    </row>
    <row r="308" ht="15.75" customHeight="1">
      <c r="A308" s="96"/>
      <c r="B308" s="96"/>
      <c r="C308" s="96"/>
      <c r="D308" s="97"/>
      <c r="E308" s="96"/>
      <c r="F308" s="96"/>
      <c r="G308" s="96"/>
      <c r="H308" s="96"/>
      <c r="I308" s="96"/>
      <c r="J308" s="98"/>
      <c r="K308" s="98"/>
      <c r="L308" s="98"/>
      <c r="M308" s="96"/>
      <c r="N308" s="96"/>
      <c r="O308" s="99"/>
      <c r="P308" s="96"/>
      <c r="Q308" s="99"/>
    </row>
    <row r="309" ht="15.75" customHeight="1">
      <c r="A309" s="96"/>
      <c r="B309" s="96"/>
      <c r="C309" s="96"/>
      <c r="D309" s="97"/>
      <c r="E309" s="96"/>
      <c r="F309" s="96"/>
      <c r="G309" s="96"/>
      <c r="H309" s="96"/>
      <c r="I309" s="96"/>
      <c r="J309" s="98"/>
      <c r="K309" s="98"/>
      <c r="L309" s="98"/>
      <c r="M309" s="96"/>
      <c r="N309" s="96"/>
      <c r="O309" s="99"/>
      <c r="P309" s="96"/>
      <c r="Q309" s="99"/>
    </row>
    <row r="310" ht="15.75" customHeight="1">
      <c r="A310" s="96"/>
      <c r="B310" s="96"/>
      <c r="C310" s="96"/>
      <c r="D310" s="97"/>
      <c r="E310" s="96"/>
      <c r="F310" s="96"/>
      <c r="G310" s="96"/>
      <c r="H310" s="96"/>
      <c r="I310" s="96"/>
      <c r="J310" s="98"/>
      <c r="K310" s="98"/>
      <c r="L310" s="98"/>
      <c r="M310" s="96"/>
      <c r="N310" s="96"/>
      <c r="O310" s="99"/>
      <c r="P310" s="96"/>
      <c r="Q310" s="99"/>
    </row>
    <row r="311" ht="15.75" customHeight="1">
      <c r="A311" s="96"/>
      <c r="B311" s="96"/>
      <c r="C311" s="96"/>
      <c r="D311" s="97"/>
      <c r="E311" s="96"/>
      <c r="F311" s="96"/>
      <c r="G311" s="96"/>
      <c r="H311" s="96"/>
      <c r="I311" s="96"/>
      <c r="J311" s="98"/>
      <c r="K311" s="98"/>
      <c r="L311" s="98"/>
      <c r="M311" s="96"/>
      <c r="N311" s="96"/>
      <c r="O311" s="99"/>
      <c r="P311" s="96"/>
      <c r="Q311" s="99"/>
    </row>
    <row r="312" ht="15.75" customHeight="1">
      <c r="A312" s="96"/>
      <c r="B312" s="96"/>
      <c r="C312" s="96"/>
      <c r="D312" s="97"/>
      <c r="E312" s="96"/>
      <c r="F312" s="96"/>
      <c r="G312" s="96"/>
      <c r="H312" s="96"/>
      <c r="I312" s="96"/>
      <c r="J312" s="98"/>
      <c r="K312" s="98"/>
      <c r="L312" s="98"/>
      <c r="M312" s="96"/>
      <c r="N312" s="96"/>
      <c r="O312" s="99"/>
      <c r="P312" s="96"/>
      <c r="Q312" s="99"/>
    </row>
    <row r="313" ht="15.75" customHeight="1">
      <c r="A313" s="96"/>
      <c r="B313" s="96"/>
      <c r="C313" s="96"/>
      <c r="D313" s="97"/>
      <c r="E313" s="96"/>
      <c r="F313" s="96"/>
      <c r="G313" s="96"/>
      <c r="H313" s="96"/>
      <c r="I313" s="96"/>
      <c r="J313" s="98"/>
      <c r="K313" s="98"/>
      <c r="L313" s="98"/>
      <c r="M313" s="96"/>
      <c r="N313" s="96"/>
      <c r="O313" s="99"/>
      <c r="P313" s="96"/>
      <c r="Q313" s="99"/>
    </row>
    <row r="314" ht="15.75" customHeight="1">
      <c r="A314" s="96"/>
      <c r="B314" s="96"/>
      <c r="C314" s="96"/>
      <c r="D314" s="97"/>
      <c r="E314" s="96"/>
      <c r="F314" s="96"/>
      <c r="G314" s="96"/>
      <c r="H314" s="96"/>
      <c r="I314" s="96"/>
      <c r="J314" s="98"/>
      <c r="K314" s="98"/>
      <c r="L314" s="98"/>
      <c r="M314" s="96"/>
      <c r="N314" s="96"/>
      <c r="O314" s="99"/>
      <c r="P314" s="96"/>
      <c r="Q314" s="99"/>
    </row>
    <row r="315" ht="15.75" customHeight="1">
      <c r="A315" s="96"/>
      <c r="B315" s="96"/>
      <c r="C315" s="96"/>
      <c r="D315" s="97"/>
      <c r="E315" s="96"/>
      <c r="F315" s="96"/>
      <c r="G315" s="96"/>
      <c r="H315" s="96"/>
      <c r="I315" s="96"/>
      <c r="J315" s="98"/>
      <c r="K315" s="98"/>
      <c r="L315" s="98"/>
      <c r="M315" s="96"/>
      <c r="N315" s="96"/>
      <c r="O315" s="99"/>
      <c r="P315" s="96"/>
      <c r="Q315" s="99"/>
    </row>
    <row r="316" ht="15.75" customHeight="1">
      <c r="A316" s="96"/>
      <c r="B316" s="96"/>
      <c r="C316" s="96"/>
      <c r="D316" s="97"/>
      <c r="E316" s="96"/>
      <c r="F316" s="96"/>
      <c r="G316" s="96"/>
      <c r="H316" s="96"/>
      <c r="I316" s="96"/>
      <c r="J316" s="98"/>
      <c r="K316" s="98"/>
      <c r="L316" s="98"/>
      <c r="M316" s="96"/>
      <c r="N316" s="96"/>
      <c r="O316" s="99"/>
      <c r="P316" s="96"/>
      <c r="Q316" s="99"/>
    </row>
    <row r="317" ht="15.75" customHeight="1">
      <c r="A317" s="96"/>
      <c r="B317" s="96"/>
      <c r="C317" s="96"/>
      <c r="D317" s="97"/>
      <c r="E317" s="96"/>
      <c r="F317" s="96"/>
      <c r="G317" s="96"/>
      <c r="H317" s="96"/>
      <c r="I317" s="96"/>
      <c r="J317" s="98"/>
      <c r="K317" s="98"/>
      <c r="L317" s="98"/>
      <c r="M317" s="96"/>
      <c r="N317" s="96"/>
      <c r="O317" s="99"/>
      <c r="P317" s="96"/>
      <c r="Q317" s="99"/>
    </row>
    <row r="318" ht="15.75" customHeight="1">
      <c r="A318" s="96"/>
      <c r="B318" s="96"/>
      <c r="C318" s="96"/>
      <c r="D318" s="97"/>
      <c r="E318" s="96"/>
      <c r="F318" s="96"/>
      <c r="G318" s="96"/>
      <c r="H318" s="96"/>
      <c r="I318" s="96"/>
      <c r="J318" s="98"/>
      <c r="K318" s="98"/>
      <c r="L318" s="98"/>
      <c r="M318" s="96"/>
      <c r="N318" s="96"/>
      <c r="O318" s="99"/>
      <c r="P318" s="96"/>
      <c r="Q318" s="99"/>
    </row>
    <row r="319" ht="15.75" customHeight="1">
      <c r="A319" s="96"/>
      <c r="B319" s="96"/>
      <c r="C319" s="96"/>
      <c r="D319" s="97"/>
      <c r="E319" s="96"/>
      <c r="F319" s="96"/>
      <c r="G319" s="96"/>
      <c r="H319" s="96"/>
      <c r="I319" s="96"/>
      <c r="J319" s="98"/>
      <c r="K319" s="98"/>
      <c r="L319" s="98"/>
      <c r="M319" s="96"/>
      <c r="N319" s="96"/>
      <c r="O319" s="99"/>
      <c r="P319" s="96"/>
      <c r="Q319" s="99"/>
    </row>
    <row r="320" ht="15.75" customHeight="1">
      <c r="A320" s="96"/>
      <c r="B320" s="96"/>
      <c r="C320" s="96"/>
      <c r="D320" s="97"/>
      <c r="E320" s="96"/>
      <c r="F320" s="96"/>
      <c r="G320" s="96"/>
      <c r="H320" s="96"/>
      <c r="I320" s="96"/>
      <c r="J320" s="98"/>
      <c r="K320" s="98"/>
      <c r="L320" s="98"/>
      <c r="M320" s="96"/>
      <c r="N320" s="96"/>
      <c r="O320" s="99"/>
      <c r="P320" s="96"/>
      <c r="Q320" s="99"/>
    </row>
    <row r="321" ht="15.75" customHeight="1">
      <c r="A321" s="96"/>
      <c r="B321" s="96"/>
      <c r="C321" s="96"/>
      <c r="D321" s="97"/>
      <c r="E321" s="96"/>
      <c r="F321" s="96"/>
      <c r="G321" s="96"/>
      <c r="H321" s="96"/>
      <c r="I321" s="96"/>
      <c r="J321" s="98"/>
      <c r="K321" s="98"/>
      <c r="L321" s="98"/>
      <c r="M321" s="96"/>
      <c r="N321" s="96"/>
      <c r="O321" s="99"/>
      <c r="P321" s="96"/>
      <c r="Q321" s="99"/>
    </row>
    <row r="322" ht="15.75" customHeight="1">
      <c r="A322" s="96"/>
      <c r="B322" s="96"/>
      <c r="C322" s="96"/>
      <c r="D322" s="97"/>
      <c r="E322" s="96"/>
      <c r="F322" s="96"/>
      <c r="G322" s="96"/>
      <c r="H322" s="96"/>
      <c r="I322" s="96"/>
      <c r="J322" s="98"/>
      <c r="K322" s="98"/>
      <c r="L322" s="98"/>
      <c r="M322" s="96"/>
      <c r="N322" s="96"/>
      <c r="O322" s="99"/>
      <c r="P322" s="96"/>
      <c r="Q322" s="99"/>
    </row>
    <row r="323" ht="15.75" customHeight="1">
      <c r="A323" s="96"/>
      <c r="B323" s="96"/>
      <c r="C323" s="96"/>
      <c r="D323" s="97"/>
      <c r="E323" s="96"/>
      <c r="F323" s="96"/>
      <c r="G323" s="96"/>
      <c r="H323" s="96"/>
      <c r="I323" s="96"/>
      <c r="J323" s="98"/>
      <c r="K323" s="98"/>
      <c r="L323" s="98"/>
      <c r="M323" s="96"/>
      <c r="N323" s="96"/>
      <c r="O323" s="99"/>
      <c r="P323" s="96"/>
      <c r="Q323" s="99"/>
    </row>
    <row r="324" ht="15.75" customHeight="1">
      <c r="A324" s="96"/>
      <c r="B324" s="96"/>
      <c r="C324" s="96"/>
      <c r="D324" s="97"/>
      <c r="E324" s="96"/>
      <c r="F324" s="96"/>
      <c r="G324" s="96"/>
      <c r="H324" s="96"/>
      <c r="I324" s="96"/>
      <c r="J324" s="98"/>
      <c r="K324" s="98"/>
      <c r="L324" s="98"/>
      <c r="M324" s="96"/>
      <c r="N324" s="96"/>
      <c r="O324" s="99"/>
      <c r="P324" s="96"/>
      <c r="Q324" s="99"/>
    </row>
    <row r="325" ht="15.75" customHeight="1">
      <c r="A325" s="96"/>
      <c r="B325" s="96"/>
      <c r="C325" s="96"/>
      <c r="D325" s="97"/>
      <c r="E325" s="96"/>
      <c r="F325" s="96"/>
      <c r="G325" s="96"/>
      <c r="H325" s="96"/>
      <c r="I325" s="96"/>
      <c r="J325" s="98"/>
      <c r="K325" s="98"/>
      <c r="L325" s="98"/>
      <c r="M325" s="96"/>
      <c r="N325" s="96"/>
      <c r="O325" s="99"/>
      <c r="P325" s="96"/>
      <c r="Q325" s="99"/>
    </row>
    <row r="326" ht="15.75" customHeight="1">
      <c r="A326" s="96"/>
      <c r="B326" s="96"/>
      <c r="C326" s="96"/>
      <c r="D326" s="97"/>
      <c r="E326" s="96"/>
      <c r="F326" s="96"/>
      <c r="G326" s="96"/>
      <c r="H326" s="96"/>
      <c r="I326" s="96"/>
      <c r="J326" s="98"/>
      <c r="K326" s="98"/>
      <c r="L326" s="98"/>
      <c r="M326" s="96"/>
      <c r="N326" s="96"/>
      <c r="O326" s="99"/>
      <c r="P326" s="96"/>
      <c r="Q326" s="99"/>
    </row>
    <row r="327" ht="15.75" customHeight="1">
      <c r="A327" s="96"/>
      <c r="B327" s="96"/>
      <c r="C327" s="96"/>
      <c r="D327" s="97"/>
      <c r="E327" s="96"/>
      <c r="F327" s="96"/>
      <c r="G327" s="96"/>
      <c r="H327" s="96"/>
      <c r="I327" s="96"/>
      <c r="J327" s="98"/>
      <c r="K327" s="98"/>
      <c r="L327" s="98"/>
      <c r="M327" s="96"/>
      <c r="N327" s="96"/>
      <c r="O327" s="99"/>
      <c r="P327" s="96"/>
      <c r="Q327" s="99"/>
    </row>
    <row r="328" ht="15.75" customHeight="1">
      <c r="A328" s="96"/>
      <c r="B328" s="96"/>
      <c r="C328" s="96"/>
      <c r="D328" s="97"/>
      <c r="E328" s="96"/>
      <c r="F328" s="96"/>
      <c r="G328" s="96"/>
      <c r="H328" s="96"/>
      <c r="I328" s="96"/>
      <c r="J328" s="98"/>
      <c r="K328" s="98"/>
      <c r="L328" s="98"/>
      <c r="M328" s="96"/>
      <c r="N328" s="96"/>
      <c r="O328" s="99"/>
      <c r="P328" s="96"/>
      <c r="Q328" s="99"/>
    </row>
    <row r="329" ht="15.75" customHeight="1">
      <c r="A329" s="96"/>
      <c r="B329" s="96"/>
      <c r="C329" s="96"/>
      <c r="D329" s="97"/>
      <c r="E329" s="96"/>
      <c r="F329" s="96"/>
      <c r="G329" s="96"/>
      <c r="H329" s="96"/>
      <c r="I329" s="96"/>
      <c r="J329" s="98"/>
      <c r="K329" s="98"/>
      <c r="L329" s="98"/>
      <c r="M329" s="96"/>
      <c r="N329" s="96"/>
      <c r="O329" s="99"/>
      <c r="P329" s="96"/>
      <c r="Q329" s="99"/>
    </row>
    <row r="330" ht="15.75" customHeight="1">
      <c r="A330" s="96"/>
      <c r="B330" s="96"/>
      <c r="C330" s="96"/>
      <c r="D330" s="97"/>
      <c r="E330" s="96"/>
      <c r="F330" s="96"/>
      <c r="G330" s="96"/>
      <c r="H330" s="96"/>
      <c r="I330" s="96"/>
      <c r="J330" s="98"/>
      <c r="K330" s="98"/>
      <c r="L330" s="98"/>
      <c r="M330" s="96"/>
      <c r="N330" s="96"/>
      <c r="O330" s="99"/>
      <c r="P330" s="96"/>
      <c r="Q330" s="99"/>
    </row>
    <row r="331" ht="15.75" customHeight="1">
      <c r="A331" s="96"/>
      <c r="B331" s="96"/>
      <c r="C331" s="96"/>
      <c r="D331" s="97"/>
      <c r="E331" s="96"/>
      <c r="F331" s="96"/>
      <c r="G331" s="96"/>
      <c r="H331" s="96"/>
      <c r="I331" s="96"/>
      <c r="J331" s="98"/>
      <c r="K331" s="98"/>
      <c r="L331" s="98"/>
      <c r="M331" s="96"/>
      <c r="N331" s="96"/>
      <c r="O331" s="99"/>
      <c r="P331" s="96"/>
      <c r="Q331" s="99"/>
    </row>
    <row r="332" ht="15.75" customHeight="1">
      <c r="A332" s="96"/>
      <c r="B332" s="96"/>
      <c r="C332" s="96"/>
      <c r="D332" s="97"/>
      <c r="E332" s="96"/>
      <c r="F332" s="96"/>
      <c r="G332" s="96"/>
      <c r="H332" s="96"/>
      <c r="I332" s="96"/>
      <c r="J332" s="98"/>
      <c r="K332" s="98"/>
      <c r="L332" s="98"/>
      <c r="M332" s="96"/>
      <c r="N332" s="96"/>
      <c r="O332" s="99"/>
      <c r="P332" s="96"/>
      <c r="Q332" s="99"/>
    </row>
    <row r="333" ht="15.75" customHeight="1">
      <c r="A333" s="96"/>
      <c r="B333" s="96"/>
      <c r="C333" s="96"/>
      <c r="D333" s="97"/>
      <c r="E333" s="96"/>
      <c r="F333" s="96"/>
      <c r="G333" s="96"/>
      <c r="H333" s="96"/>
      <c r="I333" s="96"/>
      <c r="J333" s="98"/>
      <c r="K333" s="98"/>
      <c r="L333" s="98"/>
      <c r="M333" s="96"/>
      <c r="N333" s="96"/>
      <c r="O333" s="99"/>
      <c r="P333" s="96"/>
      <c r="Q333" s="99"/>
    </row>
    <row r="334" ht="15.75" customHeight="1">
      <c r="A334" s="96"/>
      <c r="B334" s="96"/>
      <c r="C334" s="96"/>
      <c r="D334" s="97"/>
      <c r="E334" s="96"/>
      <c r="F334" s="96"/>
      <c r="G334" s="96"/>
      <c r="H334" s="96"/>
      <c r="I334" s="96"/>
      <c r="J334" s="98"/>
      <c r="K334" s="98"/>
      <c r="L334" s="98"/>
      <c r="M334" s="96"/>
      <c r="N334" s="96"/>
      <c r="O334" s="99"/>
      <c r="P334" s="96"/>
      <c r="Q334" s="99"/>
    </row>
    <row r="335" ht="15.75" customHeight="1">
      <c r="A335" s="96"/>
      <c r="B335" s="96"/>
      <c r="C335" s="96"/>
      <c r="D335" s="97"/>
      <c r="E335" s="96"/>
      <c r="F335" s="96"/>
      <c r="G335" s="96"/>
      <c r="H335" s="96"/>
      <c r="I335" s="96"/>
      <c r="J335" s="98"/>
      <c r="K335" s="98"/>
      <c r="L335" s="98"/>
      <c r="M335" s="96"/>
      <c r="N335" s="96"/>
      <c r="O335" s="99"/>
      <c r="P335" s="96"/>
      <c r="Q335" s="99"/>
    </row>
    <row r="336" ht="15.75" customHeight="1">
      <c r="A336" s="96"/>
      <c r="B336" s="96"/>
      <c r="C336" s="96"/>
      <c r="D336" s="97"/>
      <c r="E336" s="96"/>
      <c r="F336" s="96"/>
      <c r="G336" s="96"/>
      <c r="H336" s="96"/>
      <c r="I336" s="96"/>
      <c r="J336" s="98"/>
      <c r="K336" s="98"/>
      <c r="L336" s="98"/>
      <c r="M336" s="96"/>
      <c r="N336" s="96"/>
      <c r="O336" s="99"/>
      <c r="P336" s="96"/>
      <c r="Q336" s="99"/>
    </row>
    <row r="337" ht="15.75" customHeight="1">
      <c r="A337" s="96"/>
      <c r="B337" s="96"/>
      <c r="C337" s="96"/>
      <c r="D337" s="97"/>
      <c r="E337" s="96"/>
      <c r="F337" s="96"/>
      <c r="G337" s="96"/>
      <c r="H337" s="96"/>
      <c r="I337" s="96"/>
      <c r="J337" s="98"/>
      <c r="K337" s="98"/>
      <c r="L337" s="98"/>
      <c r="M337" s="96"/>
      <c r="N337" s="96"/>
      <c r="O337" s="99"/>
      <c r="P337" s="96"/>
      <c r="Q337" s="99"/>
    </row>
    <row r="338" ht="15.75" customHeight="1">
      <c r="A338" s="96"/>
      <c r="B338" s="96"/>
      <c r="C338" s="96"/>
      <c r="D338" s="97"/>
      <c r="E338" s="96"/>
      <c r="F338" s="96"/>
      <c r="G338" s="96"/>
      <c r="H338" s="96"/>
      <c r="I338" s="96"/>
      <c r="J338" s="98"/>
      <c r="K338" s="98"/>
      <c r="L338" s="98"/>
      <c r="M338" s="96"/>
      <c r="N338" s="96"/>
      <c r="O338" s="99"/>
      <c r="P338" s="96"/>
      <c r="Q338" s="99"/>
    </row>
    <row r="339" ht="15.75" customHeight="1">
      <c r="A339" s="96"/>
      <c r="B339" s="96"/>
      <c r="C339" s="96"/>
      <c r="D339" s="97"/>
      <c r="E339" s="96"/>
      <c r="F339" s="96"/>
      <c r="G339" s="96"/>
      <c r="H339" s="96"/>
      <c r="I339" s="96"/>
      <c r="J339" s="98"/>
      <c r="K339" s="98"/>
      <c r="L339" s="98"/>
      <c r="M339" s="96"/>
      <c r="N339" s="96"/>
      <c r="O339" s="99"/>
      <c r="P339" s="96"/>
      <c r="Q339" s="99"/>
    </row>
    <row r="340" ht="15.75" customHeight="1">
      <c r="A340" s="96"/>
      <c r="B340" s="96"/>
      <c r="C340" s="96"/>
      <c r="D340" s="97"/>
      <c r="E340" s="96"/>
      <c r="F340" s="96"/>
      <c r="G340" s="96"/>
      <c r="H340" s="96"/>
      <c r="I340" s="96"/>
      <c r="J340" s="98"/>
      <c r="K340" s="98"/>
      <c r="L340" s="98"/>
      <c r="M340" s="96"/>
      <c r="N340" s="96"/>
      <c r="O340" s="99"/>
      <c r="P340" s="96"/>
      <c r="Q340" s="99"/>
    </row>
    <row r="341" ht="15.75" customHeight="1">
      <c r="A341" s="96"/>
      <c r="B341" s="96"/>
      <c r="C341" s="96"/>
      <c r="D341" s="97"/>
      <c r="E341" s="96"/>
      <c r="F341" s="96"/>
      <c r="G341" s="96"/>
      <c r="H341" s="96"/>
      <c r="I341" s="96"/>
      <c r="J341" s="98"/>
      <c r="K341" s="98"/>
      <c r="L341" s="98"/>
      <c r="M341" s="96"/>
      <c r="N341" s="96"/>
      <c r="O341" s="99"/>
      <c r="P341" s="96"/>
      <c r="Q341" s="99"/>
    </row>
    <row r="342" ht="15.75" customHeight="1">
      <c r="A342" s="96"/>
      <c r="B342" s="96"/>
      <c r="C342" s="96"/>
      <c r="D342" s="97"/>
      <c r="E342" s="96"/>
      <c r="F342" s="96"/>
      <c r="G342" s="96"/>
      <c r="H342" s="96"/>
      <c r="I342" s="96"/>
      <c r="J342" s="98"/>
      <c r="K342" s="98"/>
      <c r="L342" s="98"/>
      <c r="M342" s="96"/>
      <c r="N342" s="96"/>
      <c r="O342" s="99"/>
      <c r="P342" s="96"/>
      <c r="Q342" s="99"/>
    </row>
    <row r="343" ht="15.75" customHeight="1">
      <c r="A343" s="96"/>
      <c r="B343" s="96"/>
      <c r="C343" s="96"/>
      <c r="D343" s="97"/>
      <c r="E343" s="96"/>
      <c r="F343" s="96"/>
      <c r="G343" s="96"/>
      <c r="H343" s="96"/>
      <c r="I343" s="96"/>
      <c r="J343" s="98"/>
      <c r="K343" s="98"/>
      <c r="L343" s="98"/>
      <c r="M343" s="96"/>
      <c r="N343" s="96"/>
      <c r="O343" s="99"/>
      <c r="P343" s="96"/>
      <c r="Q343" s="99"/>
    </row>
    <row r="344" ht="15.75" customHeight="1">
      <c r="A344" s="96"/>
      <c r="B344" s="96"/>
      <c r="C344" s="96"/>
      <c r="D344" s="97"/>
      <c r="E344" s="96"/>
      <c r="F344" s="96"/>
      <c r="G344" s="96"/>
      <c r="H344" s="96"/>
      <c r="I344" s="96"/>
      <c r="J344" s="98"/>
      <c r="K344" s="98"/>
      <c r="L344" s="98"/>
      <c r="M344" s="96"/>
      <c r="N344" s="96"/>
      <c r="O344" s="99"/>
      <c r="P344" s="96"/>
      <c r="Q344" s="99"/>
    </row>
    <row r="345" ht="15.75" customHeight="1">
      <c r="A345" s="96"/>
      <c r="B345" s="96"/>
      <c r="C345" s="96"/>
      <c r="D345" s="97"/>
      <c r="E345" s="96"/>
      <c r="F345" s="96"/>
      <c r="G345" s="96"/>
      <c r="H345" s="96"/>
      <c r="I345" s="96"/>
      <c r="J345" s="98"/>
      <c r="K345" s="98"/>
      <c r="L345" s="98"/>
      <c r="M345" s="96"/>
      <c r="N345" s="96"/>
      <c r="O345" s="99"/>
      <c r="P345" s="96"/>
      <c r="Q345" s="99"/>
    </row>
    <row r="346" ht="15.75" customHeight="1">
      <c r="A346" s="96"/>
      <c r="B346" s="96"/>
      <c r="C346" s="96"/>
      <c r="D346" s="97"/>
      <c r="E346" s="96"/>
      <c r="F346" s="96"/>
      <c r="G346" s="96"/>
      <c r="H346" s="96"/>
      <c r="I346" s="96"/>
      <c r="J346" s="98"/>
      <c r="K346" s="98"/>
      <c r="L346" s="98"/>
      <c r="M346" s="96"/>
      <c r="N346" s="96"/>
      <c r="O346" s="99"/>
      <c r="P346" s="96"/>
      <c r="Q346" s="99"/>
    </row>
    <row r="347" ht="15.75" customHeight="1">
      <c r="A347" s="96"/>
      <c r="B347" s="96"/>
      <c r="C347" s="96"/>
      <c r="D347" s="97"/>
      <c r="E347" s="96"/>
      <c r="F347" s="96"/>
      <c r="G347" s="96"/>
      <c r="H347" s="96"/>
      <c r="I347" s="96"/>
      <c r="J347" s="98"/>
      <c r="K347" s="98"/>
      <c r="L347" s="98"/>
      <c r="M347" s="96"/>
      <c r="N347" s="96"/>
      <c r="O347" s="99"/>
      <c r="P347" s="96"/>
      <c r="Q347" s="99"/>
    </row>
    <row r="348" ht="15.75" customHeight="1">
      <c r="A348" s="96"/>
      <c r="B348" s="96"/>
      <c r="C348" s="96"/>
      <c r="D348" s="97"/>
      <c r="E348" s="96"/>
      <c r="F348" s="96"/>
      <c r="G348" s="96"/>
      <c r="H348" s="96"/>
      <c r="I348" s="96"/>
      <c r="J348" s="98"/>
      <c r="K348" s="98"/>
      <c r="L348" s="98"/>
      <c r="M348" s="96"/>
      <c r="N348" s="96"/>
      <c r="O348" s="99"/>
      <c r="P348" s="96"/>
      <c r="Q348" s="99"/>
    </row>
    <row r="349" ht="15.75" customHeight="1">
      <c r="A349" s="96"/>
      <c r="B349" s="96"/>
      <c r="C349" s="96"/>
      <c r="D349" s="97"/>
      <c r="E349" s="96"/>
      <c r="F349" s="96"/>
      <c r="G349" s="96"/>
      <c r="H349" s="96"/>
      <c r="I349" s="96"/>
      <c r="J349" s="98"/>
      <c r="K349" s="98"/>
      <c r="L349" s="98"/>
      <c r="M349" s="96"/>
      <c r="N349" s="96"/>
      <c r="O349" s="99"/>
      <c r="P349" s="96"/>
      <c r="Q349" s="99"/>
    </row>
    <row r="350" ht="15.75" customHeight="1">
      <c r="A350" s="96"/>
      <c r="B350" s="96"/>
      <c r="C350" s="96"/>
      <c r="D350" s="97"/>
      <c r="E350" s="96"/>
      <c r="F350" s="96"/>
      <c r="G350" s="96"/>
      <c r="H350" s="96"/>
      <c r="I350" s="96"/>
      <c r="J350" s="98"/>
      <c r="K350" s="98"/>
      <c r="L350" s="98"/>
      <c r="M350" s="96"/>
      <c r="N350" s="96"/>
      <c r="O350" s="99"/>
      <c r="P350" s="96"/>
      <c r="Q350" s="99"/>
    </row>
    <row r="351" ht="15.75" customHeight="1">
      <c r="A351" s="96"/>
      <c r="B351" s="96"/>
      <c r="C351" s="96"/>
      <c r="D351" s="97"/>
      <c r="E351" s="96"/>
      <c r="F351" s="96"/>
      <c r="G351" s="96"/>
      <c r="H351" s="96"/>
      <c r="I351" s="96"/>
      <c r="J351" s="98"/>
      <c r="K351" s="98"/>
      <c r="L351" s="98"/>
      <c r="M351" s="96"/>
      <c r="N351" s="96"/>
      <c r="O351" s="99"/>
      <c r="P351" s="96"/>
      <c r="Q351" s="99"/>
    </row>
    <row r="352" ht="15.75" customHeight="1">
      <c r="A352" s="96"/>
      <c r="B352" s="96"/>
      <c r="C352" s="96"/>
      <c r="D352" s="97"/>
      <c r="E352" s="96"/>
      <c r="F352" s="96"/>
      <c r="G352" s="96"/>
      <c r="H352" s="96"/>
      <c r="I352" s="96"/>
      <c r="J352" s="98"/>
      <c r="K352" s="98"/>
      <c r="L352" s="98"/>
      <c r="M352" s="96"/>
      <c r="N352" s="96"/>
      <c r="O352" s="99"/>
      <c r="P352" s="96"/>
      <c r="Q352" s="99"/>
    </row>
    <row r="353" ht="15.75" customHeight="1">
      <c r="A353" s="96"/>
      <c r="B353" s="96"/>
      <c r="C353" s="96"/>
      <c r="D353" s="97"/>
      <c r="E353" s="96"/>
      <c r="F353" s="96"/>
      <c r="G353" s="96"/>
      <c r="H353" s="96"/>
      <c r="I353" s="96"/>
      <c r="J353" s="98"/>
      <c r="K353" s="98"/>
      <c r="L353" s="98"/>
      <c r="M353" s="96"/>
      <c r="N353" s="96"/>
      <c r="O353" s="99"/>
      <c r="P353" s="96"/>
      <c r="Q353" s="99"/>
    </row>
    <row r="354" ht="15.75" customHeight="1">
      <c r="A354" s="96"/>
      <c r="B354" s="96"/>
      <c r="C354" s="96"/>
      <c r="D354" s="97"/>
      <c r="E354" s="96"/>
      <c r="F354" s="96"/>
      <c r="G354" s="96"/>
      <c r="H354" s="96"/>
      <c r="I354" s="96"/>
      <c r="J354" s="98"/>
      <c r="K354" s="98"/>
      <c r="L354" s="98"/>
      <c r="M354" s="96"/>
      <c r="N354" s="96"/>
      <c r="O354" s="99"/>
      <c r="P354" s="96"/>
      <c r="Q354" s="99"/>
    </row>
    <row r="355" ht="15.75" customHeight="1">
      <c r="A355" s="96"/>
      <c r="B355" s="96"/>
      <c r="C355" s="96"/>
      <c r="D355" s="97"/>
      <c r="E355" s="96"/>
      <c r="F355" s="96"/>
      <c r="G355" s="96"/>
      <c r="H355" s="96"/>
      <c r="I355" s="96"/>
      <c r="J355" s="98"/>
      <c r="K355" s="98"/>
      <c r="L355" s="98"/>
      <c r="M355" s="96"/>
      <c r="N355" s="96"/>
      <c r="O355" s="99"/>
      <c r="P355" s="96"/>
      <c r="Q355" s="99"/>
    </row>
    <row r="356" ht="15.75" customHeight="1">
      <c r="A356" s="96"/>
      <c r="B356" s="96"/>
      <c r="C356" s="96"/>
      <c r="D356" s="97"/>
      <c r="E356" s="96"/>
      <c r="F356" s="96"/>
      <c r="G356" s="96"/>
      <c r="H356" s="96"/>
      <c r="I356" s="96"/>
      <c r="J356" s="98"/>
      <c r="K356" s="98"/>
      <c r="L356" s="98"/>
      <c r="M356" s="96"/>
      <c r="N356" s="96"/>
      <c r="O356" s="99"/>
      <c r="P356" s="96"/>
      <c r="Q356" s="99"/>
    </row>
    <row r="357" ht="15.75" customHeight="1">
      <c r="A357" s="96"/>
      <c r="B357" s="96"/>
      <c r="C357" s="96"/>
      <c r="D357" s="97"/>
      <c r="E357" s="96"/>
      <c r="F357" s="96"/>
      <c r="G357" s="96"/>
      <c r="H357" s="96"/>
      <c r="I357" s="96"/>
      <c r="J357" s="98"/>
      <c r="K357" s="98"/>
      <c r="L357" s="98"/>
      <c r="M357" s="96"/>
      <c r="N357" s="96"/>
      <c r="O357" s="99"/>
      <c r="P357" s="96"/>
      <c r="Q357" s="99"/>
    </row>
    <row r="358" ht="15.75" customHeight="1">
      <c r="A358" s="96"/>
      <c r="B358" s="96"/>
      <c r="C358" s="96"/>
      <c r="D358" s="97"/>
      <c r="E358" s="96"/>
      <c r="F358" s="96"/>
      <c r="G358" s="96"/>
      <c r="H358" s="96"/>
      <c r="I358" s="96"/>
      <c r="J358" s="98"/>
      <c r="K358" s="98"/>
      <c r="L358" s="98"/>
      <c r="M358" s="96"/>
      <c r="N358" s="96"/>
      <c r="O358" s="99"/>
      <c r="P358" s="96"/>
      <c r="Q358" s="99"/>
    </row>
    <row r="359" ht="15.75" customHeight="1">
      <c r="A359" s="96"/>
      <c r="B359" s="96"/>
      <c r="C359" s="96"/>
      <c r="D359" s="97"/>
      <c r="E359" s="96"/>
      <c r="F359" s="96"/>
      <c r="G359" s="96"/>
      <c r="H359" s="96"/>
      <c r="I359" s="96"/>
      <c r="J359" s="98"/>
      <c r="K359" s="98"/>
      <c r="L359" s="98"/>
      <c r="M359" s="96"/>
      <c r="N359" s="96"/>
      <c r="O359" s="99"/>
      <c r="P359" s="96"/>
      <c r="Q359" s="99"/>
    </row>
    <row r="360" ht="15.75" customHeight="1">
      <c r="A360" s="96"/>
      <c r="B360" s="96"/>
      <c r="C360" s="96"/>
      <c r="D360" s="97"/>
      <c r="E360" s="96"/>
      <c r="F360" s="96"/>
      <c r="G360" s="96"/>
      <c r="H360" s="96"/>
      <c r="I360" s="96"/>
      <c r="J360" s="98"/>
      <c r="K360" s="98"/>
      <c r="L360" s="98"/>
      <c r="M360" s="96"/>
      <c r="N360" s="96"/>
      <c r="O360" s="99"/>
      <c r="P360" s="96"/>
      <c r="Q360" s="99"/>
    </row>
    <row r="361" ht="15.75" customHeight="1">
      <c r="A361" s="96"/>
      <c r="B361" s="96"/>
      <c r="C361" s="96"/>
      <c r="D361" s="97"/>
      <c r="E361" s="96"/>
      <c r="F361" s="96"/>
      <c r="G361" s="96"/>
      <c r="H361" s="96"/>
      <c r="I361" s="96"/>
      <c r="J361" s="98"/>
      <c r="K361" s="98"/>
      <c r="L361" s="98"/>
      <c r="M361" s="96"/>
      <c r="N361" s="96"/>
      <c r="O361" s="99"/>
      <c r="P361" s="96"/>
      <c r="Q361" s="99"/>
    </row>
    <row r="362" ht="15.75" customHeight="1">
      <c r="A362" s="96"/>
      <c r="B362" s="96"/>
      <c r="C362" s="96"/>
      <c r="D362" s="97"/>
      <c r="E362" s="96"/>
      <c r="F362" s="96"/>
      <c r="G362" s="96"/>
      <c r="H362" s="96"/>
      <c r="I362" s="96"/>
      <c r="J362" s="98"/>
      <c r="K362" s="98"/>
      <c r="L362" s="98"/>
      <c r="M362" s="96"/>
      <c r="N362" s="96"/>
      <c r="O362" s="99"/>
      <c r="P362" s="96"/>
      <c r="Q362" s="99"/>
    </row>
    <row r="363" ht="15.75" customHeight="1">
      <c r="A363" s="96"/>
      <c r="B363" s="96"/>
      <c r="C363" s="96"/>
      <c r="D363" s="97"/>
      <c r="E363" s="96"/>
      <c r="F363" s="96"/>
      <c r="G363" s="96"/>
      <c r="H363" s="96"/>
      <c r="I363" s="96"/>
      <c r="J363" s="98"/>
      <c r="K363" s="98"/>
      <c r="L363" s="98"/>
      <c r="M363" s="96"/>
      <c r="N363" s="96"/>
      <c r="O363" s="99"/>
      <c r="P363" s="96"/>
      <c r="Q363" s="99"/>
    </row>
    <row r="364" ht="15.75" customHeight="1">
      <c r="A364" s="96"/>
      <c r="B364" s="96"/>
      <c r="C364" s="96"/>
      <c r="D364" s="97"/>
      <c r="E364" s="96"/>
      <c r="F364" s="96"/>
      <c r="G364" s="96"/>
      <c r="H364" s="96"/>
      <c r="I364" s="96"/>
      <c r="J364" s="98"/>
      <c r="K364" s="98"/>
      <c r="L364" s="98"/>
      <c r="M364" s="96"/>
      <c r="N364" s="96"/>
      <c r="O364" s="99"/>
      <c r="P364" s="96"/>
      <c r="Q364" s="99"/>
    </row>
    <row r="365" ht="15.75" customHeight="1">
      <c r="A365" s="96"/>
      <c r="B365" s="96"/>
      <c r="C365" s="96"/>
      <c r="D365" s="97"/>
      <c r="E365" s="96"/>
      <c r="F365" s="96"/>
      <c r="G365" s="96"/>
      <c r="H365" s="96"/>
      <c r="I365" s="96"/>
      <c r="J365" s="98"/>
      <c r="K365" s="98"/>
      <c r="L365" s="98"/>
      <c r="M365" s="96"/>
      <c r="N365" s="96"/>
      <c r="O365" s="99"/>
      <c r="P365" s="96"/>
      <c r="Q365" s="99"/>
    </row>
    <row r="366" ht="15.75" customHeight="1">
      <c r="A366" s="96"/>
      <c r="B366" s="96"/>
      <c r="C366" s="96"/>
      <c r="D366" s="97"/>
      <c r="E366" s="96"/>
      <c r="F366" s="96"/>
      <c r="G366" s="96"/>
      <c r="H366" s="96"/>
      <c r="I366" s="96"/>
      <c r="J366" s="98"/>
      <c r="K366" s="98"/>
      <c r="L366" s="98"/>
      <c r="M366" s="96"/>
      <c r="N366" s="96"/>
      <c r="O366" s="99"/>
      <c r="P366" s="96"/>
      <c r="Q366" s="99"/>
    </row>
    <row r="367" ht="15.75" customHeight="1">
      <c r="A367" s="96"/>
      <c r="B367" s="96"/>
      <c r="C367" s="96"/>
      <c r="D367" s="97"/>
      <c r="E367" s="96"/>
      <c r="F367" s="96"/>
      <c r="G367" s="96"/>
      <c r="H367" s="96"/>
      <c r="I367" s="96"/>
      <c r="J367" s="98"/>
      <c r="K367" s="98"/>
      <c r="L367" s="98"/>
      <c r="M367" s="96"/>
      <c r="N367" s="96"/>
      <c r="O367" s="99"/>
      <c r="P367" s="96"/>
      <c r="Q367" s="99"/>
    </row>
    <row r="368" ht="15.75" customHeight="1">
      <c r="A368" s="96"/>
      <c r="B368" s="96"/>
      <c r="C368" s="96"/>
      <c r="D368" s="97"/>
      <c r="E368" s="96"/>
      <c r="F368" s="96"/>
      <c r="G368" s="96"/>
      <c r="H368" s="96"/>
      <c r="I368" s="96"/>
      <c r="J368" s="98"/>
      <c r="K368" s="98"/>
      <c r="L368" s="98"/>
      <c r="M368" s="96"/>
      <c r="N368" s="96"/>
      <c r="O368" s="99"/>
      <c r="P368" s="96"/>
      <c r="Q368" s="99"/>
    </row>
    <row r="369" ht="15.75" customHeight="1">
      <c r="A369" s="96"/>
      <c r="B369" s="96"/>
      <c r="C369" s="96"/>
      <c r="D369" s="97"/>
      <c r="E369" s="96"/>
      <c r="F369" s="96"/>
      <c r="G369" s="96"/>
      <c r="H369" s="96"/>
      <c r="I369" s="96"/>
      <c r="J369" s="98"/>
      <c r="K369" s="98"/>
      <c r="L369" s="98"/>
      <c r="M369" s="96"/>
      <c r="N369" s="96"/>
      <c r="O369" s="99"/>
      <c r="P369" s="96"/>
      <c r="Q369" s="99"/>
    </row>
    <row r="370" ht="15.75" customHeight="1">
      <c r="A370" s="96"/>
      <c r="B370" s="96"/>
      <c r="C370" s="96"/>
      <c r="D370" s="97"/>
      <c r="E370" s="96"/>
      <c r="F370" s="96"/>
      <c r="G370" s="96"/>
      <c r="H370" s="96"/>
      <c r="I370" s="96"/>
      <c r="J370" s="98"/>
      <c r="K370" s="98"/>
      <c r="L370" s="98"/>
      <c r="M370" s="96"/>
      <c r="N370" s="96"/>
      <c r="O370" s="99"/>
      <c r="P370" s="96"/>
      <c r="Q370" s="99"/>
    </row>
    <row r="371" ht="15.75" customHeight="1">
      <c r="A371" s="96"/>
      <c r="B371" s="96"/>
      <c r="C371" s="96"/>
      <c r="D371" s="97"/>
      <c r="E371" s="96"/>
      <c r="F371" s="96"/>
      <c r="G371" s="96"/>
      <c r="H371" s="96"/>
      <c r="I371" s="96"/>
      <c r="J371" s="98"/>
      <c r="K371" s="98"/>
      <c r="L371" s="98"/>
      <c r="M371" s="96"/>
      <c r="N371" s="96"/>
      <c r="O371" s="99"/>
      <c r="P371" s="96"/>
      <c r="Q371" s="99"/>
    </row>
    <row r="372" ht="15.75" customHeight="1">
      <c r="A372" s="96"/>
      <c r="B372" s="96"/>
      <c r="C372" s="96"/>
      <c r="D372" s="97"/>
      <c r="E372" s="96"/>
      <c r="F372" s="96"/>
      <c r="G372" s="96"/>
      <c r="H372" s="96"/>
      <c r="I372" s="96"/>
      <c r="J372" s="98"/>
      <c r="K372" s="98"/>
      <c r="L372" s="98"/>
      <c r="M372" s="96"/>
      <c r="N372" s="96"/>
      <c r="O372" s="99"/>
      <c r="P372" s="96"/>
      <c r="Q372" s="99"/>
    </row>
    <row r="373" ht="15.75" customHeight="1">
      <c r="A373" s="96"/>
      <c r="B373" s="96"/>
      <c r="C373" s="96"/>
      <c r="D373" s="97"/>
      <c r="E373" s="96"/>
      <c r="F373" s="96"/>
      <c r="G373" s="96"/>
      <c r="H373" s="96"/>
      <c r="I373" s="96"/>
      <c r="J373" s="98"/>
      <c r="K373" s="98"/>
      <c r="L373" s="98"/>
      <c r="M373" s="96"/>
      <c r="N373" s="96"/>
      <c r="O373" s="99"/>
      <c r="P373" s="96"/>
      <c r="Q373" s="99"/>
    </row>
    <row r="374" ht="15.75" customHeight="1">
      <c r="A374" s="96"/>
      <c r="B374" s="96"/>
      <c r="C374" s="96"/>
      <c r="D374" s="97"/>
      <c r="E374" s="96"/>
      <c r="F374" s="96"/>
      <c r="G374" s="96"/>
      <c r="H374" s="96"/>
      <c r="I374" s="96"/>
      <c r="J374" s="98"/>
      <c r="K374" s="98"/>
      <c r="L374" s="98"/>
      <c r="M374" s="96"/>
      <c r="N374" s="96"/>
      <c r="O374" s="99"/>
      <c r="P374" s="96"/>
      <c r="Q374" s="99"/>
    </row>
    <row r="375" ht="15.75" customHeight="1">
      <c r="A375" s="96"/>
      <c r="B375" s="96"/>
      <c r="C375" s="96"/>
      <c r="D375" s="97"/>
      <c r="E375" s="96"/>
      <c r="F375" s="96"/>
      <c r="G375" s="96"/>
      <c r="H375" s="96"/>
      <c r="I375" s="96"/>
      <c r="J375" s="98"/>
      <c r="K375" s="98"/>
      <c r="L375" s="98"/>
      <c r="M375" s="96"/>
      <c r="N375" s="96"/>
      <c r="O375" s="99"/>
      <c r="P375" s="96"/>
      <c r="Q375" s="99"/>
    </row>
    <row r="376" ht="15.75" customHeight="1">
      <c r="A376" s="96"/>
      <c r="B376" s="96"/>
      <c r="C376" s="96"/>
      <c r="D376" s="97"/>
      <c r="E376" s="96"/>
      <c r="F376" s="96"/>
      <c r="G376" s="96"/>
      <c r="H376" s="96"/>
      <c r="I376" s="96"/>
      <c r="J376" s="98"/>
      <c r="K376" s="98"/>
      <c r="L376" s="98"/>
      <c r="M376" s="96"/>
      <c r="N376" s="96"/>
      <c r="O376" s="99"/>
      <c r="P376" s="96"/>
      <c r="Q376" s="99"/>
    </row>
    <row r="377" ht="15.75" customHeight="1">
      <c r="A377" s="96"/>
      <c r="B377" s="96"/>
      <c r="C377" s="96"/>
      <c r="D377" s="97"/>
      <c r="E377" s="96"/>
      <c r="F377" s="96"/>
      <c r="G377" s="96"/>
      <c r="H377" s="96"/>
      <c r="I377" s="96"/>
      <c r="J377" s="98"/>
      <c r="K377" s="98"/>
      <c r="L377" s="98"/>
      <c r="M377" s="96"/>
      <c r="N377" s="96"/>
      <c r="O377" s="99"/>
      <c r="P377" s="96"/>
      <c r="Q377" s="99"/>
    </row>
    <row r="378" ht="15.75" customHeight="1">
      <c r="A378" s="96"/>
      <c r="B378" s="96"/>
      <c r="C378" s="96"/>
      <c r="D378" s="97"/>
      <c r="E378" s="96"/>
      <c r="F378" s="96"/>
      <c r="G378" s="96"/>
      <c r="H378" s="96"/>
      <c r="I378" s="96"/>
      <c r="J378" s="98"/>
      <c r="K378" s="98"/>
      <c r="L378" s="98"/>
      <c r="M378" s="96"/>
      <c r="N378" s="96"/>
      <c r="O378" s="99"/>
      <c r="P378" s="96"/>
      <c r="Q378" s="99"/>
    </row>
    <row r="379" ht="15.75" customHeight="1">
      <c r="A379" s="96"/>
      <c r="B379" s="96"/>
      <c r="C379" s="96"/>
      <c r="D379" s="97"/>
      <c r="E379" s="96"/>
      <c r="F379" s="96"/>
      <c r="G379" s="96"/>
      <c r="H379" s="96"/>
      <c r="I379" s="96"/>
      <c r="J379" s="98"/>
      <c r="K379" s="98"/>
      <c r="L379" s="98"/>
      <c r="M379" s="96"/>
      <c r="N379" s="96"/>
      <c r="O379" s="99"/>
      <c r="P379" s="96"/>
      <c r="Q379" s="99"/>
    </row>
    <row r="380" ht="15.75" customHeight="1">
      <c r="A380" s="96"/>
      <c r="B380" s="96"/>
      <c r="C380" s="96"/>
      <c r="D380" s="97"/>
      <c r="E380" s="96"/>
      <c r="F380" s="96"/>
      <c r="G380" s="96"/>
      <c r="H380" s="96"/>
      <c r="I380" s="96"/>
      <c r="J380" s="98"/>
      <c r="K380" s="98"/>
      <c r="L380" s="98"/>
      <c r="M380" s="96"/>
      <c r="N380" s="96"/>
      <c r="O380" s="99"/>
      <c r="P380" s="96"/>
      <c r="Q380" s="99"/>
    </row>
    <row r="381" ht="15.75" customHeight="1">
      <c r="A381" s="96"/>
      <c r="B381" s="96"/>
      <c r="C381" s="96"/>
      <c r="D381" s="97"/>
      <c r="E381" s="96"/>
      <c r="F381" s="96"/>
      <c r="G381" s="96"/>
      <c r="H381" s="96"/>
      <c r="I381" s="96"/>
      <c r="J381" s="98"/>
      <c r="K381" s="98"/>
      <c r="L381" s="98"/>
      <c r="M381" s="96"/>
      <c r="N381" s="96"/>
      <c r="O381" s="99"/>
      <c r="P381" s="96"/>
      <c r="Q381" s="99"/>
    </row>
    <row r="382" ht="15.75" customHeight="1">
      <c r="A382" s="96"/>
      <c r="B382" s="96"/>
      <c r="C382" s="96"/>
      <c r="D382" s="97"/>
      <c r="E382" s="96"/>
      <c r="F382" s="96"/>
      <c r="G382" s="96"/>
      <c r="H382" s="96"/>
      <c r="I382" s="96"/>
      <c r="J382" s="98"/>
      <c r="K382" s="98"/>
      <c r="L382" s="98"/>
      <c r="M382" s="96"/>
      <c r="N382" s="96"/>
      <c r="O382" s="99"/>
      <c r="P382" s="96"/>
      <c r="Q382" s="99"/>
    </row>
    <row r="383" ht="15.75" customHeight="1">
      <c r="A383" s="96"/>
      <c r="B383" s="96"/>
      <c r="C383" s="96"/>
      <c r="D383" s="97"/>
      <c r="E383" s="96"/>
      <c r="F383" s="96"/>
      <c r="G383" s="96"/>
      <c r="H383" s="96"/>
      <c r="I383" s="96"/>
      <c r="J383" s="98"/>
      <c r="K383" s="98"/>
      <c r="L383" s="98"/>
      <c r="M383" s="96"/>
      <c r="N383" s="96"/>
      <c r="O383" s="99"/>
      <c r="P383" s="96"/>
      <c r="Q383" s="99"/>
    </row>
    <row r="384" ht="15.75" customHeight="1">
      <c r="A384" s="96"/>
      <c r="B384" s="96"/>
      <c r="C384" s="96"/>
      <c r="D384" s="97"/>
      <c r="E384" s="96"/>
      <c r="F384" s="96"/>
      <c r="G384" s="96"/>
      <c r="H384" s="96"/>
      <c r="I384" s="96"/>
      <c r="J384" s="98"/>
      <c r="K384" s="98"/>
      <c r="L384" s="98"/>
      <c r="M384" s="96"/>
      <c r="N384" s="96"/>
      <c r="O384" s="99"/>
      <c r="P384" s="96"/>
      <c r="Q384" s="99"/>
    </row>
    <row r="385" ht="15.75" customHeight="1">
      <c r="A385" s="96"/>
      <c r="B385" s="96"/>
      <c r="C385" s="96"/>
      <c r="D385" s="97"/>
      <c r="E385" s="96"/>
      <c r="F385" s="96"/>
      <c r="G385" s="96"/>
      <c r="H385" s="96"/>
      <c r="I385" s="96"/>
      <c r="J385" s="98"/>
      <c r="K385" s="98"/>
      <c r="L385" s="98"/>
      <c r="M385" s="96"/>
      <c r="N385" s="96"/>
      <c r="O385" s="99"/>
      <c r="P385" s="96"/>
      <c r="Q385" s="99"/>
    </row>
    <row r="386" ht="15.75" customHeight="1">
      <c r="A386" s="96"/>
      <c r="B386" s="96"/>
      <c r="C386" s="96"/>
      <c r="D386" s="97"/>
      <c r="E386" s="96"/>
      <c r="F386" s="96"/>
      <c r="G386" s="96"/>
      <c r="H386" s="96"/>
      <c r="I386" s="96"/>
      <c r="J386" s="98"/>
      <c r="K386" s="98"/>
      <c r="L386" s="98"/>
      <c r="M386" s="96"/>
      <c r="N386" s="96"/>
      <c r="O386" s="99"/>
      <c r="P386" s="96"/>
      <c r="Q386" s="99"/>
    </row>
    <row r="387" ht="15.75" customHeight="1">
      <c r="A387" s="96"/>
      <c r="B387" s="96"/>
      <c r="C387" s="96"/>
      <c r="D387" s="97"/>
      <c r="E387" s="96"/>
      <c r="F387" s="96"/>
      <c r="G387" s="96"/>
      <c r="H387" s="96"/>
      <c r="I387" s="96"/>
      <c r="J387" s="98"/>
      <c r="K387" s="98"/>
      <c r="L387" s="98"/>
      <c r="M387" s="96"/>
      <c r="N387" s="96"/>
      <c r="O387" s="99"/>
      <c r="P387" s="96"/>
      <c r="Q387" s="99"/>
    </row>
    <row r="388" ht="15.75" customHeight="1">
      <c r="A388" s="96"/>
      <c r="B388" s="96"/>
      <c r="C388" s="96"/>
      <c r="D388" s="97"/>
      <c r="E388" s="96"/>
      <c r="F388" s="96"/>
      <c r="G388" s="96"/>
      <c r="H388" s="96"/>
      <c r="I388" s="96"/>
      <c r="J388" s="98"/>
      <c r="K388" s="98"/>
      <c r="L388" s="98"/>
      <c r="M388" s="96"/>
      <c r="N388" s="96"/>
      <c r="O388" s="99"/>
      <c r="P388" s="96"/>
      <c r="Q388" s="99"/>
    </row>
    <row r="389" ht="15.75" customHeight="1">
      <c r="A389" s="96"/>
      <c r="B389" s="96"/>
      <c r="C389" s="96"/>
      <c r="D389" s="97"/>
      <c r="E389" s="96"/>
      <c r="F389" s="96"/>
      <c r="G389" s="96"/>
      <c r="H389" s="96"/>
      <c r="I389" s="96"/>
      <c r="J389" s="98"/>
      <c r="K389" s="98"/>
      <c r="L389" s="98"/>
      <c r="M389" s="96"/>
      <c r="N389" s="96"/>
      <c r="O389" s="99"/>
      <c r="P389" s="96"/>
      <c r="Q389" s="99"/>
    </row>
    <row r="390" ht="15.75" customHeight="1">
      <c r="A390" s="96"/>
      <c r="B390" s="96"/>
      <c r="C390" s="96"/>
      <c r="D390" s="97"/>
      <c r="E390" s="96"/>
      <c r="F390" s="96"/>
      <c r="G390" s="96"/>
      <c r="H390" s="96"/>
      <c r="I390" s="96"/>
      <c r="J390" s="98"/>
      <c r="K390" s="98"/>
      <c r="L390" s="98"/>
      <c r="M390" s="96"/>
      <c r="N390" s="96"/>
      <c r="O390" s="99"/>
      <c r="P390" s="96"/>
      <c r="Q390" s="99"/>
    </row>
    <row r="391" ht="15.75" customHeight="1">
      <c r="A391" s="96"/>
      <c r="B391" s="96"/>
      <c r="C391" s="96"/>
      <c r="D391" s="97"/>
      <c r="E391" s="96"/>
      <c r="F391" s="96"/>
      <c r="G391" s="96"/>
      <c r="H391" s="96"/>
      <c r="I391" s="96"/>
      <c r="J391" s="98"/>
      <c r="K391" s="98"/>
      <c r="L391" s="98"/>
      <c r="M391" s="96"/>
      <c r="N391" s="96"/>
      <c r="O391" s="99"/>
      <c r="P391" s="96"/>
      <c r="Q391" s="99"/>
    </row>
    <row r="392" ht="15.75" customHeight="1">
      <c r="A392" s="96"/>
      <c r="B392" s="96"/>
      <c r="C392" s="96"/>
      <c r="D392" s="97"/>
      <c r="E392" s="96"/>
      <c r="F392" s="96"/>
      <c r="G392" s="96"/>
      <c r="H392" s="96"/>
      <c r="I392" s="96"/>
      <c r="J392" s="98"/>
      <c r="K392" s="98"/>
      <c r="L392" s="98"/>
      <c r="M392" s="96"/>
      <c r="N392" s="96"/>
      <c r="O392" s="99"/>
      <c r="P392" s="96"/>
      <c r="Q392" s="99"/>
    </row>
    <row r="393" ht="15.75" customHeight="1">
      <c r="A393" s="96"/>
      <c r="B393" s="96"/>
      <c r="C393" s="96"/>
      <c r="D393" s="97"/>
      <c r="E393" s="96"/>
      <c r="F393" s="96"/>
      <c r="G393" s="96"/>
      <c r="H393" s="96"/>
      <c r="I393" s="96"/>
      <c r="J393" s="98"/>
      <c r="K393" s="98"/>
      <c r="L393" s="98"/>
      <c r="M393" s="96"/>
      <c r="N393" s="96"/>
      <c r="O393" s="99"/>
      <c r="P393" s="96"/>
      <c r="Q393" s="99"/>
    </row>
    <row r="394" ht="15.75" customHeight="1">
      <c r="A394" s="96"/>
      <c r="B394" s="96"/>
      <c r="C394" s="96"/>
      <c r="D394" s="97"/>
      <c r="E394" s="96"/>
      <c r="F394" s="96"/>
      <c r="G394" s="96"/>
      <c r="H394" s="96"/>
      <c r="I394" s="96"/>
      <c r="J394" s="98"/>
      <c r="K394" s="98"/>
      <c r="L394" s="98"/>
      <c r="M394" s="96"/>
      <c r="N394" s="96"/>
      <c r="O394" s="99"/>
      <c r="P394" s="96"/>
      <c r="Q394" s="99"/>
    </row>
    <row r="395" ht="15.75" customHeight="1">
      <c r="A395" s="96"/>
      <c r="B395" s="96"/>
      <c r="C395" s="96"/>
      <c r="D395" s="97"/>
      <c r="E395" s="96"/>
      <c r="F395" s="96"/>
      <c r="G395" s="96"/>
      <c r="H395" s="96"/>
      <c r="I395" s="96"/>
      <c r="J395" s="98"/>
      <c r="K395" s="98"/>
      <c r="L395" s="98"/>
      <c r="M395" s="96"/>
      <c r="N395" s="96"/>
      <c r="O395" s="99"/>
      <c r="P395" s="96"/>
      <c r="Q395" s="99"/>
    </row>
    <row r="396" ht="15.75" customHeight="1">
      <c r="A396" s="96"/>
      <c r="B396" s="96"/>
      <c r="C396" s="96"/>
      <c r="D396" s="97"/>
      <c r="E396" s="96"/>
      <c r="F396" s="96"/>
      <c r="G396" s="96"/>
      <c r="H396" s="96"/>
      <c r="I396" s="96"/>
      <c r="J396" s="98"/>
      <c r="K396" s="98"/>
      <c r="L396" s="98"/>
      <c r="M396" s="96"/>
      <c r="N396" s="96"/>
      <c r="O396" s="99"/>
      <c r="P396" s="96"/>
      <c r="Q396" s="99"/>
    </row>
    <row r="397" ht="15.75" customHeight="1">
      <c r="A397" s="96"/>
      <c r="B397" s="96"/>
      <c r="C397" s="96"/>
      <c r="D397" s="97"/>
      <c r="E397" s="96"/>
      <c r="F397" s="96"/>
      <c r="G397" s="96"/>
      <c r="H397" s="96"/>
      <c r="I397" s="96"/>
      <c r="J397" s="98"/>
      <c r="K397" s="98"/>
      <c r="L397" s="98"/>
      <c r="M397" s="96"/>
      <c r="N397" s="96"/>
      <c r="O397" s="99"/>
      <c r="P397" s="96"/>
      <c r="Q397" s="99"/>
    </row>
    <row r="398" ht="15.75" customHeight="1">
      <c r="A398" s="96"/>
      <c r="B398" s="96"/>
      <c r="C398" s="96"/>
      <c r="D398" s="97"/>
      <c r="E398" s="96"/>
      <c r="F398" s="96"/>
      <c r="G398" s="96"/>
      <c r="H398" s="96"/>
      <c r="I398" s="96"/>
      <c r="J398" s="98"/>
      <c r="K398" s="98"/>
      <c r="L398" s="98"/>
      <c r="M398" s="96"/>
      <c r="N398" s="96"/>
      <c r="O398" s="99"/>
      <c r="P398" s="96"/>
      <c r="Q398" s="99"/>
    </row>
    <row r="399" ht="15.75" customHeight="1">
      <c r="A399" s="96"/>
      <c r="B399" s="96"/>
      <c r="C399" s="96"/>
      <c r="D399" s="97"/>
      <c r="E399" s="96"/>
      <c r="F399" s="96"/>
      <c r="G399" s="96"/>
      <c r="H399" s="96"/>
      <c r="I399" s="96"/>
      <c r="J399" s="98"/>
      <c r="K399" s="98"/>
      <c r="L399" s="98"/>
      <c r="M399" s="96"/>
      <c r="N399" s="96"/>
      <c r="O399" s="99"/>
      <c r="P399" s="96"/>
      <c r="Q399" s="99"/>
    </row>
    <row r="400" ht="15.75" customHeight="1">
      <c r="A400" s="96"/>
      <c r="B400" s="96"/>
      <c r="C400" s="96"/>
      <c r="D400" s="97"/>
      <c r="E400" s="96"/>
      <c r="F400" s="96"/>
      <c r="G400" s="96"/>
      <c r="H400" s="96"/>
      <c r="I400" s="96"/>
      <c r="J400" s="98"/>
      <c r="K400" s="98"/>
      <c r="L400" s="98"/>
      <c r="M400" s="96"/>
      <c r="N400" s="96"/>
      <c r="O400" s="99"/>
      <c r="P400" s="96"/>
      <c r="Q400" s="99"/>
    </row>
    <row r="401" ht="15.75" customHeight="1">
      <c r="A401" s="96"/>
      <c r="B401" s="96"/>
      <c r="C401" s="96"/>
      <c r="D401" s="97"/>
      <c r="E401" s="96"/>
      <c r="F401" s="96"/>
      <c r="G401" s="96"/>
      <c r="H401" s="96"/>
      <c r="I401" s="96"/>
      <c r="J401" s="98"/>
      <c r="K401" s="98"/>
      <c r="L401" s="98"/>
      <c r="M401" s="96"/>
      <c r="N401" s="96"/>
      <c r="O401" s="99"/>
      <c r="P401" s="96"/>
      <c r="Q401" s="99"/>
    </row>
    <row r="402" ht="15.75" customHeight="1">
      <c r="A402" s="96"/>
      <c r="B402" s="96"/>
      <c r="C402" s="96"/>
      <c r="D402" s="97"/>
      <c r="E402" s="96"/>
      <c r="F402" s="96"/>
      <c r="G402" s="96"/>
      <c r="H402" s="96"/>
      <c r="I402" s="96"/>
      <c r="J402" s="98"/>
      <c r="K402" s="98"/>
      <c r="L402" s="98"/>
      <c r="M402" s="96"/>
      <c r="N402" s="96"/>
      <c r="O402" s="99"/>
      <c r="P402" s="96"/>
      <c r="Q402" s="99"/>
    </row>
    <row r="403" ht="15.75" customHeight="1">
      <c r="A403" s="96"/>
      <c r="B403" s="96"/>
      <c r="C403" s="96"/>
      <c r="D403" s="97"/>
      <c r="E403" s="96"/>
      <c r="F403" s="96"/>
      <c r="G403" s="96"/>
      <c r="H403" s="96"/>
      <c r="I403" s="96"/>
      <c r="J403" s="98"/>
      <c r="K403" s="98"/>
      <c r="L403" s="98"/>
      <c r="M403" s="96"/>
      <c r="N403" s="96"/>
      <c r="O403" s="99"/>
      <c r="P403" s="96"/>
      <c r="Q403" s="99"/>
    </row>
    <row r="404" ht="15.75" customHeight="1">
      <c r="A404" s="96"/>
      <c r="B404" s="96"/>
      <c r="C404" s="96"/>
      <c r="D404" s="97"/>
      <c r="E404" s="96"/>
      <c r="F404" s="96"/>
      <c r="G404" s="96"/>
      <c r="H404" s="96"/>
      <c r="I404" s="96"/>
      <c r="J404" s="98"/>
      <c r="K404" s="98"/>
      <c r="L404" s="98"/>
      <c r="M404" s="96"/>
      <c r="N404" s="96"/>
      <c r="O404" s="99"/>
      <c r="P404" s="96"/>
      <c r="Q404" s="99"/>
    </row>
    <row r="405" ht="15.75" customHeight="1">
      <c r="A405" s="96"/>
      <c r="B405" s="96"/>
      <c r="C405" s="96"/>
      <c r="D405" s="97"/>
      <c r="E405" s="96"/>
      <c r="F405" s="96"/>
      <c r="G405" s="96"/>
      <c r="H405" s="96"/>
      <c r="I405" s="96"/>
      <c r="J405" s="98"/>
      <c r="K405" s="98"/>
      <c r="L405" s="98"/>
      <c r="M405" s="96"/>
      <c r="N405" s="96"/>
      <c r="O405" s="99"/>
      <c r="P405" s="96"/>
      <c r="Q405" s="99"/>
    </row>
    <row r="406" ht="15.75" customHeight="1">
      <c r="A406" s="96"/>
      <c r="B406" s="96"/>
      <c r="C406" s="96"/>
      <c r="D406" s="97"/>
      <c r="E406" s="96"/>
      <c r="F406" s="96"/>
      <c r="G406" s="96"/>
      <c r="H406" s="96"/>
      <c r="I406" s="96"/>
      <c r="J406" s="98"/>
      <c r="K406" s="98"/>
      <c r="L406" s="98"/>
      <c r="M406" s="96"/>
      <c r="N406" s="96"/>
      <c r="O406" s="99"/>
      <c r="P406" s="96"/>
      <c r="Q406" s="99"/>
    </row>
    <row r="407" ht="15.75" customHeight="1">
      <c r="A407" s="96"/>
      <c r="B407" s="96"/>
      <c r="C407" s="96"/>
      <c r="D407" s="97"/>
      <c r="E407" s="96"/>
      <c r="F407" s="96"/>
      <c r="G407" s="96"/>
      <c r="H407" s="96"/>
      <c r="I407" s="96"/>
      <c r="J407" s="98"/>
      <c r="K407" s="98"/>
      <c r="L407" s="98"/>
      <c r="M407" s="96"/>
      <c r="N407" s="96"/>
      <c r="O407" s="99"/>
      <c r="P407" s="96"/>
      <c r="Q407" s="99"/>
    </row>
    <row r="408" ht="15.75" customHeight="1">
      <c r="A408" s="96"/>
      <c r="B408" s="96"/>
      <c r="C408" s="96"/>
      <c r="D408" s="97"/>
      <c r="E408" s="96"/>
      <c r="F408" s="96"/>
      <c r="G408" s="96"/>
      <c r="H408" s="96"/>
      <c r="I408" s="96"/>
      <c r="J408" s="98"/>
      <c r="K408" s="98"/>
      <c r="L408" s="98"/>
      <c r="M408" s="96"/>
      <c r="N408" s="96"/>
      <c r="O408" s="99"/>
      <c r="P408" s="96"/>
      <c r="Q408" s="99"/>
    </row>
    <row r="409" ht="15.75" customHeight="1">
      <c r="A409" s="96"/>
      <c r="B409" s="96"/>
      <c r="C409" s="96"/>
      <c r="D409" s="97"/>
      <c r="E409" s="96"/>
      <c r="F409" s="96"/>
      <c r="G409" s="96"/>
      <c r="H409" s="96"/>
      <c r="I409" s="96"/>
      <c r="J409" s="98"/>
      <c r="K409" s="98"/>
      <c r="L409" s="98"/>
      <c r="M409" s="96"/>
      <c r="N409" s="96"/>
      <c r="O409" s="99"/>
      <c r="P409" s="96"/>
      <c r="Q409" s="99"/>
    </row>
    <row r="410" ht="15.75" customHeight="1">
      <c r="A410" s="96"/>
      <c r="B410" s="96"/>
      <c r="C410" s="96"/>
      <c r="D410" s="97"/>
      <c r="E410" s="96"/>
      <c r="F410" s="96"/>
      <c r="G410" s="96"/>
      <c r="H410" s="96"/>
      <c r="I410" s="96"/>
      <c r="J410" s="98"/>
      <c r="K410" s="98"/>
      <c r="L410" s="98"/>
      <c r="M410" s="96"/>
      <c r="N410" s="96"/>
      <c r="O410" s="99"/>
      <c r="P410" s="96"/>
      <c r="Q410" s="99"/>
    </row>
    <row r="411" ht="15.75" customHeight="1">
      <c r="A411" s="96"/>
      <c r="B411" s="96"/>
      <c r="C411" s="96"/>
      <c r="D411" s="97"/>
      <c r="E411" s="96"/>
      <c r="F411" s="96"/>
      <c r="G411" s="96"/>
      <c r="H411" s="96"/>
      <c r="I411" s="96"/>
      <c r="J411" s="98"/>
      <c r="K411" s="98"/>
      <c r="L411" s="98"/>
      <c r="M411" s="96"/>
      <c r="N411" s="96"/>
      <c r="O411" s="99"/>
      <c r="P411" s="96"/>
      <c r="Q411" s="99"/>
    </row>
    <row r="412" ht="15.75" customHeight="1">
      <c r="A412" s="96"/>
      <c r="B412" s="96"/>
      <c r="C412" s="96"/>
      <c r="D412" s="97"/>
      <c r="E412" s="96"/>
      <c r="F412" s="96"/>
      <c r="G412" s="96"/>
      <c r="H412" s="96"/>
      <c r="I412" s="96"/>
      <c r="J412" s="98"/>
      <c r="K412" s="98"/>
      <c r="L412" s="98"/>
      <c r="M412" s="96"/>
      <c r="N412" s="96"/>
      <c r="O412" s="99"/>
      <c r="P412" s="96"/>
      <c r="Q412" s="99"/>
    </row>
    <row r="413" ht="15.75" customHeight="1">
      <c r="A413" s="96"/>
      <c r="B413" s="96"/>
      <c r="C413" s="96"/>
      <c r="D413" s="97"/>
      <c r="E413" s="96"/>
      <c r="F413" s="96"/>
      <c r="G413" s="96"/>
      <c r="H413" s="96"/>
      <c r="I413" s="96"/>
      <c r="J413" s="98"/>
      <c r="K413" s="98"/>
      <c r="L413" s="98"/>
      <c r="M413" s="96"/>
      <c r="N413" s="96"/>
      <c r="O413" s="99"/>
      <c r="P413" s="96"/>
      <c r="Q413" s="99"/>
    </row>
    <row r="414" ht="15.75" customHeight="1">
      <c r="A414" s="96"/>
      <c r="B414" s="96"/>
      <c r="C414" s="96"/>
      <c r="D414" s="97"/>
      <c r="E414" s="96"/>
      <c r="F414" s="96"/>
      <c r="G414" s="96"/>
      <c r="H414" s="96"/>
      <c r="I414" s="96"/>
      <c r="J414" s="98"/>
      <c r="K414" s="98"/>
      <c r="L414" s="98"/>
      <c r="M414" s="96"/>
      <c r="N414" s="96"/>
      <c r="O414" s="99"/>
      <c r="P414" s="96"/>
      <c r="Q414" s="99"/>
    </row>
    <row r="415" ht="15.75" customHeight="1">
      <c r="A415" s="96"/>
      <c r="B415" s="96"/>
      <c r="C415" s="96"/>
      <c r="D415" s="97"/>
      <c r="E415" s="96"/>
      <c r="F415" s="96"/>
      <c r="G415" s="96"/>
      <c r="H415" s="96"/>
      <c r="I415" s="96"/>
      <c r="J415" s="98"/>
      <c r="K415" s="98"/>
      <c r="L415" s="98"/>
      <c r="M415" s="96"/>
      <c r="N415" s="96"/>
      <c r="O415" s="99"/>
      <c r="P415" s="96"/>
      <c r="Q415" s="99"/>
    </row>
    <row r="416" ht="15.75" customHeight="1">
      <c r="A416" s="96"/>
      <c r="B416" s="96"/>
      <c r="C416" s="96"/>
      <c r="D416" s="97"/>
      <c r="E416" s="96"/>
      <c r="F416" s="96"/>
      <c r="G416" s="96"/>
      <c r="H416" s="96"/>
      <c r="I416" s="96"/>
      <c r="J416" s="98"/>
      <c r="K416" s="98"/>
      <c r="L416" s="98"/>
      <c r="M416" s="96"/>
      <c r="N416" s="96"/>
      <c r="O416" s="99"/>
      <c r="P416" s="96"/>
      <c r="Q416" s="99"/>
    </row>
    <row r="417" ht="15.75" customHeight="1">
      <c r="A417" s="96"/>
      <c r="B417" s="96"/>
      <c r="C417" s="96"/>
      <c r="D417" s="97"/>
      <c r="E417" s="96"/>
      <c r="F417" s="96"/>
      <c r="G417" s="96"/>
      <c r="H417" s="96"/>
      <c r="I417" s="96"/>
      <c r="J417" s="98"/>
      <c r="K417" s="98"/>
      <c r="L417" s="98"/>
      <c r="M417" s="96"/>
      <c r="N417" s="96"/>
      <c r="O417" s="99"/>
      <c r="P417" s="96"/>
      <c r="Q417" s="99"/>
    </row>
    <row r="418" ht="15.75" customHeight="1">
      <c r="A418" s="96"/>
      <c r="B418" s="96"/>
      <c r="C418" s="96"/>
      <c r="D418" s="97"/>
      <c r="E418" s="96"/>
      <c r="F418" s="96"/>
      <c r="G418" s="96"/>
      <c r="H418" s="96"/>
      <c r="I418" s="96"/>
      <c r="J418" s="98"/>
      <c r="K418" s="98"/>
      <c r="L418" s="98"/>
      <c r="M418" s="96"/>
      <c r="N418" s="96"/>
      <c r="O418" s="99"/>
      <c r="P418" s="96"/>
      <c r="Q418" s="99"/>
    </row>
    <row r="419" ht="15.75" customHeight="1">
      <c r="A419" s="96"/>
      <c r="B419" s="96"/>
      <c r="C419" s="96"/>
      <c r="D419" s="97"/>
      <c r="E419" s="96"/>
      <c r="F419" s="96"/>
      <c r="G419" s="96"/>
      <c r="H419" s="96"/>
      <c r="I419" s="96"/>
      <c r="J419" s="98"/>
      <c r="K419" s="98"/>
      <c r="L419" s="98"/>
      <c r="M419" s="96"/>
      <c r="N419" s="96"/>
      <c r="O419" s="99"/>
      <c r="P419" s="96"/>
      <c r="Q419" s="99"/>
    </row>
    <row r="420" ht="15.75" customHeight="1">
      <c r="A420" s="96"/>
      <c r="B420" s="96"/>
      <c r="C420" s="96"/>
      <c r="D420" s="97"/>
      <c r="E420" s="96"/>
      <c r="F420" s="96"/>
      <c r="G420" s="96"/>
      <c r="H420" s="96"/>
      <c r="I420" s="96"/>
      <c r="J420" s="98"/>
      <c r="K420" s="98"/>
      <c r="L420" s="98"/>
      <c r="M420" s="96"/>
      <c r="N420" s="96"/>
      <c r="O420" s="99"/>
      <c r="P420" s="96"/>
      <c r="Q420" s="99"/>
    </row>
    <row r="421" ht="15.75" customHeight="1">
      <c r="A421" s="96"/>
      <c r="B421" s="96"/>
      <c r="C421" s="96"/>
      <c r="D421" s="97"/>
      <c r="E421" s="96"/>
      <c r="F421" s="96"/>
      <c r="G421" s="96"/>
      <c r="H421" s="96"/>
      <c r="I421" s="96"/>
      <c r="J421" s="98"/>
      <c r="K421" s="98"/>
      <c r="L421" s="98"/>
      <c r="M421" s="96"/>
      <c r="N421" s="96"/>
      <c r="O421" s="99"/>
      <c r="P421" s="96"/>
      <c r="Q421" s="99"/>
    </row>
    <row r="422" ht="15.75" customHeight="1">
      <c r="A422" s="96"/>
      <c r="B422" s="96"/>
      <c r="C422" s="96"/>
      <c r="D422" s="97"/>
      <c r="E422" s="96"/>
      <c r="F422" s="96"/>
      <c r="G422" s="96"/>
      <c r="H422" s="96"/>
      <c r="I422" s="96"/>
      <c r="J422" s="98"/>
      <c r="K422" s="98"/>
      <c r="L422" s="98"/>
      <c r="M422" s="96"/>
      <c r="N422" s="96"/>
      <c r="O422" s="99"/>
      <c r="P422" s="96"/>
      <c r="Q422" s="99"/>
    </row>
    <row r="423" ht="15.75" customHeight="1">
      <c r="A423" s="96"/>
      <c r="B423" s="96"/>
      <c r="C423" s="96"/>
      <c r="D423" s="97"/>
      <c r="E423" s="96"/>
      <c r="F423" s="96"/>
      <c r="G423" s="96"/>
      <c r="H423" s="96"/>
      <c r="I423" s="96"/>
      <c r="J423" s="98"/>
      <c r="K423" s="98"/>
      <c r="L423" s="98"/>
      <c r="M423" s="96"/>
      <c r="N423" s="96"/>
      <c r="O423" s="99"/>
      <c r="P423" s="96"/>
      <c r="Q423" s="99"/>
    </row>
    <row r="424" ht="15.75" customHeight="1">
      <c r="A424" s="96"/>
      <c r="B424" s="96"/>
      <c r="C424" s="96"/>
      <c r="D424" s="97"/>
      <c r="E424" s="96"/>
      <c r="F424" s="96"/>
      <c r="G424" s="96"/>
      <c r="H424" s="96"/>
      <c r="I424" s="96"/>
      <c r="J424" s="98"/>
      <c r="K424" s="98"/>
      <c r="L424" s="98"/>
      <c r="M424" s="96"/>
      <c r="N424" s="96"/>
      <c r="O424" s="99"/>
      <c r="P424" s="96"/>
      <c r="Q424" s="99"/>
    </row>
    <row r="425" ht="15.75" customHeight="1">
      <c r="A425" s="96"/>
      <c r="B425" s="96"/>
      <c r="C425" s="96"/>
      <c r="D425" s="97"/>
      <c r="E425" s="96"/>
      <c r="F425" s="96"/>
      <c r="G425" s="96"/>
      <c r="H425" s="96"/>
      <c r="I425" s="96"/>
      <c r="J425" s="98"/>
      <c r="K425" s="98"/>
      <c r="L425" s="98"/>
      <c r="M425" s="96"/>
      <c r="N425" s="96"/>
      <c r="O425" s="99"/>
      <c r="P425" s="96"/>
      <c r="Q425" s="99"/>
    </row>
    <row r="426" ht="15.75" customHeight="1">
      <c r="A426" s="96"/>
      <c r="B426" s="96"/>
      <c r="C426" s="96"/>
      <c r="D426" s="97"/>
      <c r="E426" s="96"/>
      <c r="F426" s="96"/>
      <c r="G426" s="96"/>
      <c r="H426" s="96"/>
      <c r="I426" s="96"/>
      <c r="J426" s="98"/>
      <c r="K426" s="98"/>
      <c r="L426" s="98"/>
      <c r="M426" s="96"/>
      <c r="N426" s="96"/>
      <c r="O426" s="99"/>
      <c r="P426" s="96"/>
      <c r="Q426" s="99"/>
    </row>
    <row r="427" ht="15.75" customHeight="1">
      <c r="A427" s="96"/>
      <c r="B427" s="96"/>
      <c r="C427" s="96"/>
      <c r="D427" s="97"/>
      <c r="E427" s="96"/>
      <c r="F427" s="96"/>
      <c r="G427" s="96"/>
      <c r="H427" s="96"/>
      <c r="I427" s="96"/>
      <c r="J427" s="98"/>
      <c r="K427" s="98"/>
      <c r="L427" s="98"/>
      <c r="M427" s="96"/>
      <c r="N427" s="96"/>
      <c r="O427" s="99"/>
      <c r="P427" s="96"/>
      <c r="Q427" s="99"/>
    </row>
    <row r="428" ht="15.75" customHeight="1">
      <c r="A428" s="96"/>
      <c r="B428" s="96"/>
      <c r="C428" s="96"/>
      <c r="D428" s="97"/>
      <c r="E428" s="96"/>
      <c r="F428" s="96"/>
      <c r="G428" s="96"/>
      <c r="H428" s="96"/>
      <c r="I428" s="96"/>
      <c r="J428" s="98"/>
      <c r="K428" s="98"/>
      <c r="L428" s="98"/>
      <c r="M428" s="96"/>
      <c r="N428" s="96"/>
      <c r="O428" s="99"/>
      <c r="P428" s="96"/>
      <c r="Q428" s="99"/>
    </row>
    <row r="429" ht="15.75" customHeight="1">
      <c r="A429" s="96"/>
      <c r="B429" s="96"/>
      <c r="C429" s="96"/>
      <c r="D429" s="97"/>
      <c r="E429" s="96"/>
      <c r="F429" s="96"/>
      <c r="G429" s="96"/>
      <c r="H429" s="96"/>
      <c r="I429" s="96"/>
      <c r="J429" s="98"/>
      <c r="K429" s="98"/>
      <c r="L429" s="98"/>
      <c r="M429" s="96"/>
      <c r="N429" s="96"/>
      <c r="O429" s="99"/>
      <c r="P429" s="96"/>
      <c r="Q429" s="99"/>
    </row>
    <row r="430" ht="15.75" customHeight="1">
      <c r="A430" s="96"/>
      <c r="B430" s="96"/>
      <c r="C430" s="96"/>
      <c r="D430" s="97"/>
      <c r="E430" s="96"/>
      <c r="F430" s="96"/>
      <c r="G430" s="96"/>
      <c r="H430" s="96"/>
      <c r="I430" s="96"/>
      <c r="J430" s="98"/>
      <c r="K430" s="98"/>
      <c r="L430" s="98"/>
      <c r="M430" s="96"/>
      <c r="N430" s="96"/>
      <c r="O430" s="99"/>
      <c r="P430" s="96"/>
      <c r="Q430" s="99"/>
    </row>
    <row r="431" ht="15.75" customHeight="1">
      <c r="A431" s="96"/>
      <c r="B431" s="96"/>
      <c r="C431" s="96"/>
      <c r="D431" s="97"/>
      <c r="E431" s="96"/>
      <c r="F431" s="96"/>
      <c r="G431" s="96"/>
      <c r="H431" s="96"/>
      <c r="I431" s="96"/>
      <c r="J431" s="98"/>
      <c r="K431" s="98"/>
      <c r="L431" s="98"/>
      <c r="M431" s="96"/>
      <c r="N431" s="96"/>
      <c r="O431" s="99"/>
      <c r="P431" s="96"/>
      <c r="Q431" s="99"/>
    </row>
    <row r="432" ht="15.75" customHeight="1">
      <c r="A432" s="96"/>
      <c r="B432" s="96"/>
      <c r="C432" s="96"/>
      <c r="D432" s="97"/>
      <c r="E432" s="96"/>
      <c r="F432" s="96"/>
      <c r="G432" s="96"/>
      <c r="H432" s="96"/>
      <c r="I432" s="96"/>
      <c r="J432" s="98"/>
      <c r="K432" s="98"/>
      <c r="L432" s="98"/>
      <c r="M432" s="96"/>
      <c r="N432" s="96"/>
      <c r="O432" s="99"/>
      <c r="P432" s="96"/>
      <c r="Q432" s="99"/>
    </row>
    <row r="433" ht="15.75" customHeight="1">
      <c r="A433" s="96"/>
      <c r="B433" s="96"/>
      <c r="C433" s="96"/>
      <c r="D433" s="97"/>
      <c r="E433" s="96"/>
      <c r="F433" s="96"/>
      <c r="G433" s="96"/>
      <c r="H433" s="96"/>
      <c r="I433" s="96"/>
      <c r="J433" s="98"/>
      <c r="K433" s="98"/>
      <c r="L433" s="98"/>
      <c r="M433" s="96"/>
      <c r="N433" s="96"/>
      <c r="O433" s="99"/>
      <c r="P433" s="96"/>
      <c r="Q433" s="99"/>
    </row>
    <row r="434" ht="15.75" customHeight="1">
      <c r="A434" s="96"/>
      <c r="B434" s="96"/>
      <c r="C434" s="96"/>
      <c r="D434" s="97"/>
      <c r="E434" s="96"/>
      <c r="F434" s="96"/>
      <c r="G434" s="96"/>
      <c r="H434" s="96"/>
      <c r="I434" s="96"/>
      <c r="J434" s="98"/>
      <c r="K434" s="98"/>
      <c r="L434" s="98"/>
      <c r="M434" s="96"/>
      <c r="N434" s="96"/>
      <c r="O434" s="99"/>
      <c r="P434" s="96"/>
      <c r="Q434" s="99"/>
    </row>
    <row r="435" ht="15.75" customHeight="1">
      <c r="A435" s="96"/>
      <c r="B435" s="96"/>
      <c r="C435" s="96"/>
      <c r="D435" s="97"/>
      <c r="E435" s="96"/>
      <c r="F435" s="96"/>
      <c r="G435" s="96"/>
      <c r="H435" s="96"/>
      <c r="I435" s="96"/>
      <c r="J435" s="98"/>
      <c r="K435" s="98"/>
      <c r="L435" s="98"/>
      <c r="M435" s="96"/>
      <c r="N435" s="96"/>
      <c r="O435" s="99"/>
      <c r="P435" s="96"/>
      <c r="Q435" s="99"/>
    </row>
    <row r="436" ht="15.75" customHeight="1">
      <c r="A436" s="96"/>
      <c r="B436" s="96"/>
      <c r="C436" s="96"/>
      <c r="D436" s="97"/>
      <c r="E436" s="96"/>
      <c r="F436" s="96"/>
      <c r="G436" s="96"/>
      <c r="H436" s="96"/>
      <c r="I436" s="96"/>
      <c r="J436" s="98"/>
      <c r="K436" s="98"/>
      <c r="L436" s="98"/>
      <c r="M436" s="96"/>
      <c r="N436" s="96"/>
      <c r="O436" s="99"/>
      <c r="P436" s="96"/>
      <c r="Q436" s="99"/>
    </row>
    <row r="437" ht="15.75" customHeight="1">
      <c r="A437" s="96"/>
      <c r="B437" s="96"/>
      <c r="C437" s="96"/>
      <c r="D437" s="97"/>
      <c r="E437" s="96"/>
      <c r="F437" s="96"/>
      <c r="G437" s="96"/>
      <c r="H437" s="96"/>
      <c r="I437" s="96"/>
      <c r="J437" s="98"/>
      <c r="K437" s="98"/>
      <c r="L437" s="98"/>
      <c r="M437" s="96"/>
      <c r="N437" s="96"/>
      <c r="O437" s="99"/>
      <c r="P437" s="96"/>
      <c r="Q437" s="99"/>
    </row>
    <row r="438" ht="15.75" customHeight="1">
      <c r="A438" s="96"/>
      <c r="B438" s="96"/>
      <c r="C438" s="96"/>
      <c r="D438" s="97"/>
      <c r="E438" s="96"/>
      <c r="F438" s="96"/>
      <c r="G438" s="96"/>
      <c r="H438" s="96"/>
      <c r="I438" s="96"/>
      <c r="J438" s="98"/>
      <c r="K438" s="98"/>
      <c r="L438" s="98"/>
      <c r="M438" s="96"/>
      <c r="N438" s="96"/>
      <c r="O438" s="99"/>
      <c r="P438" s="96"/>
      <c r="Q438" s="99"/>
    </row>
    <row r="439" ht="15.75" customHeight="1">
      <c r="A439" s="96"/>
      <c r="B439" s="96"/>
      <c r="C439" s="96"/>
      <c r="D439" s="97"/>
      <c r="E439" s="96"/>
      <c r="F439" s="96"/>
      <c r="G439" s="96"/>
      <c r="H439" s="96"/>
      <c r="I439" s="96"/>
      <c r="J439" s="98"/>
      <c r="K439" s="98"/>
      <c r="L439" s="98"/>
      <c r="M439" s="96"/>
      <c r="N439" s="96"/>
      <c r="O439" s="99"/>
      <c r="P439" s="96"/>
      <c r="Q439" s="99"/>
    </row>
    <row r="440" ht="15.75" customHeight="1">
      <c r="A440" s="96"/>
      <c r="B440" s="96"/>
      <c r="C440" s="96"/>
      <c r="D440" s="97"/>
      <c r="E440" s="96"/>
      <c r="F440" s="96"/>
      <c r="G440" s="96"/>
      <c r="H440" s="96"/>
      <c r="I440" s="96"/>
      <c r="J440" s="98"/>
      <c r="K440" s="98"/>
      <c r="L440" s="98"/>
      <c r="M440" s="96"/>
      <c r="N440" s="96"/>
      <c r="O440" s="99"/>
      <c r="P440" s="96"/>
      <c r="Q440" s="99"/>
    </row>
    <row r="441" ht="15.75" customHeight="1">
      <c r="A441" s="96"/>
      <c r="B441" s="96"/>
      <c r="C441" s="96"/>
      <c r="D441" s="97"/>
      <c r="E441" s="96"/>
      <c r="F441" s="96"/>
      <c r="G441" s="96"/>
      <c r="H441" s="96"/>
      <c r="I441" s="96"/>
      <c r="J441" s="98"/>
      <c r="K441" s="98"/>
      <c r="L441" s="98"/>
      <c r="M441" s="96"/>
      <c r="N441" s="96"/>
      <c r="O441" s="99"/>
      <c r="P441" s="96"/>
      <c r="Q441" s="99"/>
    </row>
    <row r="442" ht="15.75" customHeight="1">
      <c r="A442" s="96"/>
      <c r="B442" s="96"/>
      <c r="C442" s="96"/>
      <c r="D442" s="97"/>
      <c r="E442" s="96"/>
      <c r="F442" s="96"/>
      <c r="G442" s="96"/>
      <c r="H442" s="96"/>
      <c r="I442" s="96"/>
      <c r="J442" s="98"/>
      <c r="K442" s="98"/>
      <c r="L442" s="98"/>
      <c r="M442" s="96"/>
      <c r="N442" s="96"/>
      <c r="O442" s="99"/>
      <c r="P442" s="96"/>
      <c r="Q442" s="99"/>
    </row>
    <row r="443" ht="15.75" customHeight="1">
      <c r="A443" s="96"/>
      <c r="B443" s="96"/>
      <c r="C443" s="96"/>
      <c r="D443" s="97"/>
      <c r="E443" s="96"/>
      <c r="F443" s="96"/>
      <c r="G443" s="96"/>
      <c r="H443" s="96"/>
      <c r="I443" s="96"/>
      <c r="J443" s="98"/>
      <c r="K443" s="98"/>
      <c r="L443" s="98"/>
      <c r="M443" s="96"/>
      <c r="N443" s="96"/>
      <c r="O443" s="99"/>
      <c r="P443" s="96"/>
      <c r="Q443" s="99"/>
    </row>
    <row r="444" ht="15.75" customHeight="1">
      <c r="A444" s="96"/>
      <c r="B444" s="96"/>
      <c r="C444" s="96"/>
      <c r="D444" s="97"/>
      <c r="E444" s="96"/>
      <c r="F444" s="96"/>
      <c r="G444" s="96"/>
      <c r="H444" s="96"/>
      <c r="I444" s="96"/>
      <c r="J444" s="98"/>
      <c r="K444" s="98"/>
      <c r="L444" s="98"/>
      <c r="M444" s="96"/>
      <c r="N444" s="96"/>
      <c r="O444" s="99"/>
      <c r="P444" s="96"/>
      <c r="Q444" s="99"/>
    </row>
    <row r="445" ht="15.75" customHeight="1">
      <c r="A445" s="96"/>
      <c r="B445" s="96"/>
      <c r="C445" s="96"/>
      <c r="D445" s="97"/>
      <c r="E445" s="96"/>
      <c r="F445" s="96"/>
      <c r="G445" s="96"/>
      <c r="H445" s="96"/>
      <c r="I445" s="96"/>
      <c r="J445" s="98"/>
      <c r="K445" s="98"/>
      <c r="L445" s="98"/>
      <c r="M445" s="96"/>
      <c r="N445" s="96"/>
      <c r="O445" s="99"/>
      <c r="P445" s="96"/>
      <c r="Q445" s="99"/>
    </row>
    <row r="446" ht="15.75" customHeight="1">
      <c r="A446" s="96"/>
      <c r="B446" s="96"/>
      <c r="C446" s="96"/>
      <c r="D446" s="97"/>
      <c r="E446" s="96"/>
      <c r="F446" s="96"/>
      <c r="G446" s="96"/>
      <c r="H446" s="96"/>
      <c r="I446" s="96"/>
      <c r="J446" s="98"/>
      <c r="K446" s="98"/>
      <c r="L446" s="98"/>
      <c r="M446" s="96"/>
      <c r="N446" s="96"/>
      <c r="O446" s="99"/>
      <c r="P446" s="96"/>
      <c r="Q446" s="99"/>
    </row>
    <row r="447" ht="15.75" customHeight="1">
      <c r="A447" s="96"/>
      <c r="B447" s="96"/>
      <c r="C447" s="96"/>
      <c r="D447" s="97"/>
      <c r="E447" s="96"/>
      <c r="F447" s="96"/>
      <c r="G447" s="96"/>
      <c r="H447" s="96"/>
      <c r="I447" s="96"/>
      <c r="J447" s="98"/>
      <c r="K447" s="98"/>
      <c r="L447" s="98"/>
      <c r="M447" s="96"/>
      <c r="N447" s="96"/>
      <c r="O447" s="99"/>
      <c r="P447" s="96"/>
      <c r="Q447" s="99"/>
    </row>
    <row r="448" ht="15.75" customHeight="1">
      <c r="A448" s="96"/>
      <c r="B448" s="96"/>
      <c r="C448" s="96"/>
      <c r="D448" s="97"/>
      <c r="E448" s="96"/>
      <c r="F448" s="96"/>
      <c r="G448" s="96"/>
      <c r="H448" s="96"/>
      <c r="I448" s="96"/>
      <c r="J448" s="98"/>
      <c r="K448" s="98"/>
      <c r="L448" s="98"/>
      <c r="M448" s="96"/>
      <c r="N448" s="96"/>
      <c r="O448" s="99"/>
      <c r="P448" s="96"/>
      <c r="Q448" s="99"/>
    </row>
    <row r="449" ht="15.75" customHeight="1">
      <c r="A449" s="96"/>
      <c r="B449" s="96"/>
      <c r="C449" s="96"/>
      <c r="D449" s="97"/>
      <c r="E449" s="96"/>
      <c r="F449" s="96"/>
      <c r="G449" s="96"/>
      <c r="H449" s="96"/>
      <c r="I449" s="96"/>
      <c r="J449" s="98"/>
      <c r="K449" s="98"/>
      <c r="L449" s="98"/>
      <c r="M449" s="96"/>
      <c r="N449" s="96"/>
      <c r="O449" s="99"/>
      <c r="P449" s="96"/>
      <c r="Q449" s="99"/>
    </row>
    <row r="450" ht="15.75" customHeight="1">
      <c r="A450" s="96"/>
      <c r="B450" s="96"/>
      <c r="C450" s="96"/>
      <c r="D450" s="97"/>
      <c r="E450" s="96"/>
      <c r="F450" s="96"/>
      <c r="G450" s="96"/>
      <c r="H450" s="96"/>
      <c r="I450" s="96"/>
      <c r="J450" s="98"/>
      <c r="K450" s="98"/>
      <c r="L450" s="98"/>
      <c r="M450" s="96"/>
      <c r="N450" s="96"/>
      <c r="O450" s="99"/>
      <c r="P450" s="96"/>
      <c r="Q450" s="99"/>
    </row>
    <row r="451" ht="15.75" customHeight="1">
      <c r="A451" s="96"/>
      <c r="B451" s="96"/>
      <c r="C451" s="96"/>
      <c r="D451" s="97"/>
      <c r="E451" s="96"/>
      <c r="F451" s="96"/>
      <c r="G451" s="96"/>
      <c r="H451" s="96"/>
      <c r="I451" s="96"/>
      <c r="J451" s="98"/>
      <c r="K451" s="98"/>
      <c r="L451" s="98"/>
      <c r="M451" s="96"/>
      <c r="N451" s="96"/>
      <c r="O451" s="99"/>
      <c r="P451" s="96"/>
      <c r="Q451" s="99"/>
    </row>
    <row r="452" ht="15.75" customHeight="1">
      <c r="A452" s="96"/>
      <c r="B452" s="96"/>
      <c r="C452" s="96"/>
      <c r="D452" s="97"/>
      <c r="E452" s="96"/>
      <c r="F452" s="96"/>
      <c r="G452" s="96"/>
      <c r="H452" s="96"/>
      <c r="I452" s="96"/>
      <c r="J452" s="98"/>
      <c r="K452" s="98"/>
      <c r="L452" s="98"/>
      <c r="M452" s="96"/>
      <c r="N452" s="96"/>
      <c r="O452" s="99"/>
      <c r="P452" s="96"/>
      <c r="Q452" s="99"/>
    </row>
    <row r="453" ht="15.75" customHeight="1">
      <c r="A453" s="96"/>
      <c r="B453" s="96"/>
      <c r="C453" s="96"/>
      <c r="D453" s="97"/>
      <c r="E453" s="96"/>
      <c r="F453" s="96"/>
      <c r="G453" s="96"/>
      <c r="H453" s="96"/>
      <c r="I453" s="96"/>
      <c r="J453" s="98"/>
      <c r="K453" s="98"/>
      <c r="L453" s="98"/>
      <c r="M453" s="96"/>
      <c r="N453" s="96"/>
      <c r="O453" s="99"/>
      <c r="P453" s="96"/>
      <c r="Q453" s="99"/>
    </row>
    <row r="454" ht="15.75" customHeight="1">
      <c r="A454" s="96"/>
      <c r="B454" s="96"/>
      <c r="C454" s="96"/>
      <c r="D454" s="97"/>
      <c r="E454" s="96"/>
      <c r="F454" s="96"/>
      <c r="G454" s="96"/>
      <c r="H454" s="96"/>
      <c r="I454" s="96"/>
      <c r="J454" s="98"/>
      <c r="K454" s="98"/>
      <c r="L454" s="98"/>
      <c r="M454" s="96"/>
      <c r="N454" s="96"/>
      <c r="O454" s="99"/>
      <c r="P454" s="96"/>
      <c r="Q454" s="99"/>
    </row>
    <row r="455" ht="15.75" customHeight="1">
      <c r="A455" s="96"/>
      <c r="B455" s="96"/>
      <c r="C455" s="96"/>
      <c r="D455" s="97"/>
      <c r="E455" s="96"/>
      <c r="F455" s="96"/>
      <c r="G455" s="96"/>
      <c r="H455" s="96"/>
      <c r="I455" s="96"/>
      <c r="J455" s="98"/>
      <c r="K455" s="98"/>
      <c r="L455" s="98"/>
      <c r="M455" s="96"/>
      <c r="N455" s="96"/>
      <c r="O455" s="99"/>
      <c r="P455" s="96"/>
      <c r="Q455" s="99"/>
    </row>
    <row r="456" ht="15.75" customHeight="1">
      <c r="A456" s="96"/>
      <c r="B456" s="96"/>
      <c r="C456" s="96"/>
      <c r="D456" s="97"/>
      <c r="E456" s="96"/>
      <c r="F456" s="96"/>
      <c r="G456" s="96"/>
      <c r="H456" s="96"/>
      <c r="I456" s="96"/>
      <c r="J456" s="98"/>
      <c r="K456" s="98"/>
      <c r="L456" s="98"/>
      <c r="M456" s="96"/>
      <c r="N456" s="96"/>
      <c r="O456" s="99"/>
      <c r="P456" s="96"/>
      <c r="Q456" s="99"/>
    </row>
    <row r="457" ht="15.75" customHeight="1">
      <c r="A457" s="96"/>
      <c r="B457" s="96"/>
      <c r="C457" s="96"/>
      <c r="D457" s="97"/>
      <c r="E457" s="96"/>
      <c r="F457" s="96"/>
      <c r="G457" s="96"/>
      <c r="H457" s="96"/>
      <c r="I457" s="96"/>
      <c r="J457" s="98"/>
      <c r="K457" s="98"/>
      <c r="L457" s="98"/>
      <c r="M457" s="96"/>
      <c r="N457" s="96"/>
      <c r="O457" s="99"/>
      <c r="P457" s="96"/>
      <c r="Q457" s="99"/>
    </row>
    <row r="458" ht="15.75" customHeight="1">
      <c r="A458" s="96"/>
      <c r="B458" s="96"/>
      <c r="C458" s="96"/>
      <c r="D458" s="97"/>
      <c r="E458" s="96"/>
      <c r="F458" s="96"/>
      <c r="G458" s="96"/>
      <c r="H458" s="96"/>
      <c r="I458" s="96"/>
      <c r="J458" s="98"/>
      <c r="K458" s="98"/>
      <c r="L458" s="98"/>
      <c r="M458" s="96"/>
      <c r="N458" s="96"/>
      <c r="O458" s="99"/>
      <c r="P458" s="96"/>
      <c r="Q458" s="99"/>
    </row>
    <row r="459" ht="15.75" customHeight="1">
      <c r="A459" s="96"/>
      <c r="B459" s="96"/>
      <c r="C459" s="96"/>
      <c r="D459" s="97"/>
      <c r="E459" s="96"/>
      <c r="F459" s="96"/>
      <c r="G459" s="96"/>
      <c r="H459" s="96"/>
      <c r="I459" s="96"/>
      <c r="J459" s="98"/>
      <c r="K459" s="98"/>
      <c r="L459" s="98"/>
      <c r="M459" s="96"/>
      <c r="N459" s="96"/>
      <c r="O459" s="99"/>
      <c r="P459" s="96"/>
      <c r="Q459" s="99"/>
    </row>
    <row r="460" ht="15.75" customHeight="1">
      <c r="A460" s="96"/>
      <c r="B460" s="96"/>
      <c r="C460" s="96"/>
      <c r="D460" s="97"/>
      <c r="E460" s="96"/>
      <c r="F460" s="96"/>
      <c r="G460" s="96"/>
      <c r="H460" s="96"/>
      <c r="I460" s="96"/>
      <c r="J460" s="98"/>
      <c r="K460" s="98"/>
      <c r="L460" s="98"/>
      <c r="M460" s="96"/>
      <c r="N460" s="96"/>
      <c r="O460" s="99"/>
      <c r="P460" s="96"/>
      <c r="Q460" s="99"/>
    </row>
    <row r="461" ht="15.75" customHeight="1">
      <c r="A461" s="96"/>
      <c r="B461" s="96"/>
      <c r="C461" s="96"/>
      <c r="D461" s="97"/>
      <c r="E461" s="96"/>
      <c r="F461" s="96"/>
      <c r="G461" s="96"/>
      <c r="H461" s="96"/>
      <c r="I461" s="96"/>
      <c r="J461" s="98"/>
      <c r="K461" s="98"/>
      <c r="L461" s="98"/>
      <c r="M461" s="96"/>
      <c r="N461" s="96"/>
      <c r="O461" s="99"/>
      <c r="P461" s="96"/>
      <c r="Q461" s="99"/>
    </row>
    <row r="462" ht="15.75" customHeight="1">
      <c r="A462" s="96"/>
      <c r="B462" s="96"/>
      <c r="C462" s="96"/>
      <c r="D462" s="97"/>
      <c r="E462" s="96"/>
      <c r="F462" s="96"/>
      <c r="G462" s="96"/>
      <c r="H462" s="96"/>
      <c r="I462" s="96"/>
      <c r="J462" s="98"/>
      <c r="K462" s="98"/>
      <c r="L462" s="98"/>
      <c r="M462" s="96"/>
      <c r="N462" s="96"/>
      <c r="O462" s="99"/>
      <c r="P462" s="96"/>
      <c r="Q462" s="99"/>
    </row>
    <row r="463" ht="15.75" customHeight="1">
      <c r="A463" s="96"/>
      <c r="B463" s="96"/>
      <c r="C463" s="96"/>
      <c r="D463" s="97"/>
      <c r="E463" s="96"/>
      <c r="F463" s="96"/>
      <c r="G463" s="96"/>
      <c r="H463" s="96"/>
      <c r="I463" s="96"/>
      <c r="J463" s="98"/>
      <c r="K463" s="98"/>
      <c r="L463" s="98"/>
      <c r="M463" s="96"/>
      <c r="N463" s="96"/>
      <c r="O463" s="99"/>
      <c r="P463" s="96"/>
      <c r="Q463" s="99"/>
    </row>
    <row r="464" ht="15.75" customHeight="1">
      <c r="A464" s="96"/>
      <c r="B464" s="96"/>
      <c r="C464" s="96"/>
      <c r="D464" s="97"/>
      <c r="E464" s="96"/>
      <c r="F464" s="96"/>
      <c r="G464" s="96"/>
      <c r="H464" s="96"/>
      <c r="I464" s="96"/>
      <c r="J464" s="98"/>
      <c r="K464" s="98"/>
      <c r="L464" s="98"/>
      <c r="M464" s="96"/>
      <c r="N464" s="96"/>
      <c r="O464" s="99"/>
      <c r="P464" s="96"/>
      <c r="Q464" s="99"/>
    </row>
    <row r="465" ht="15.75" customHeight="1">
      <c r="A465" s="96"/>
      <c r="B465" s="96"/>
      <c r="C465" s="96"/>
      <c r="D465" s="97"/>
      <c r="E465" s="96"/>
      <c r="F465" s="96"/>
      <c r="G465" s="96"/>
      <c r="H465" s="96"/>
      <c r="I465" s="96"/>
      <c r="J465" s="98"/>
      <c r="K465" s="98"/>
      <c r="L465" s="98"/>
      <c r="M465" s="96"/>
      <c r="N465" s="96"/>
      <c r="O465" s="99"/>
      <c r="P465" s="96"/>
      <c r="Q465" s="99"/>
    </row>
    <row r="466" ht="15.75" customHeight="1">
      <c r="A466" s="96"/>
      <c r="B466" s="96"/>
      <c r="C466" s="96"/>
      <c r="D466" s="97"/>
      <c r="E466" s="96"/>
      <c r="F466" s="96"/>
      <c r="G466" s="96"/>
      <c r="H466" s="96"/>
      <c r="I466" s="96"/>
      <c r="J466" s="98"/>
      <c r="K466" s="98"/>
      <c r="L466" s="98"/>
      <c r="M466" s="96"/>
      <c r="N466" s="96"/>
      <c r="O466" s="99"/>
      <c r="P466" s="96"/>
      <c r="Q466" s="99"/>
    </row>
    <row r="467" ht="15.75" customHeight="1">
      <c r="A467" s="96"/>
      <c r="B467" s="96"/>
      <c r="C467" s="96"/>
      <c r="D467" s="97"/>
      <c r="E467" s="96"/>
      <c r="F467" s="96"/>
      <c r="G467" s="96"/>
      <c r="H467" s="96"/>
      <c r="I467" s="96"/>
      <c r="J467" s="98"/>
      <c r="K467" s="98"/>
      <c r="L467" s="98"/>
      <c r="M467" s="96"/>
      <c r="N467" s="96"/>
      <c r="O467" s="99"/>
      <c r="P467" s="96"/>
      <c r="Q467" s="99"/>
    </row>
    <row r="468" ht="15.75" customHeight="1">
      <c r="A468" s="96"/>
      <c r="B468" s="96"/>
      <c r="C468" s="96"/>
      <c r="D468" s="97"/>
      <c r="E468" s="96"/>
      <c r="F468" s="96"/>
      <c r="G468" s="96"/>
      <c r="H468" s="96"/>
      <c r="I468" s="96"/>
      <c r="J468" s="98"/>
      <c r="K468" s="98"/>
      <c r="L468" s="98"/>
      <c r="M468" s="96"/>
      <c r="N468" s="96"/>
      <c r="O468" s="99"/>
      <c r="P468" s="96"/>
      <c r="Q468" s="99"/>
    </row>
    <row r="469" ht="15.75" customHeight="1">
      <c r="A469" s="96"/>
      <c r="B469" s="96"/>
      <c r="C469" s="96"/>
      <c r="D469" s="97"/>
      <c r="E469" s="96"/>
      <c r="F469" s="96"/>
      <c r="G469" s="96"/>
      <c r="H469" s="96"/>
      <c r="I469" s="96"/>
      <c r="J469" s="98"/>
      <c r="K469" s="98"/>
      <c r="L469" s="98"/>
      <c r="M469" s="96"/>
      <c r="N469" s="96"/>
      <c r="O469" s="99"/>
      <c r="P469" s="96"/>
      <c r="Q469" s="99"/>
    </row>
    <row r="470" ht="15.75" customHeight="1">
      <c r="A470" s="96"/>
      <c r="B470" s="96"/>
      <c r="C470" s="96"/>
      <c r="D470" s="97"/>
      <c r="E470" s="96"/>
      <c r="F470" s="96"/>
      <c r="G470" s="96"/>
      <c r="H470" s="96"/>
      <c r="I470" s="96"/>
      <c r="J470" s="98"/>
      <c r="K470" s="98"/>
      <c r="L470" s="98"/>
      <c r="M470" s="96"/>
      <c r="N470" s="96"/>
      <c r="O470" s="99"/>
      <c r="P470" s="96"/>
      <c r="Q470" s="99"/>
    </row>
    <row r="471" ht="15.75" customHeight="1">
      <c r="A471" s="96"/>
      <c r="B471" s="96"/>
      <c r="C471" s="96"/>
      <c r="D471" s="97"/>
      <c r="E471" s="96"/>
      <c r="F471" s="96"/>
      <c r="G471" s="96"/>
      <c r="H471" s="96"/>
      <c r="I471" s="96"/>
      <c r="J471" s="98"/>
      <c r="K471" s="98"/>
      <c r="L471" s="98"/>
      <c r="M471" s="96"/>
      <c r="N471" s="96"/>
      <c r="O471" s="99"/>
      <c r="P471" s="96"/>
      <c r="Q471" s="99"/>
    </row>
    <row r="472" ht="15.75" customHeight="1">
      <c r="A472" s="96"/>
      <c r="B472" s="96"/>
      <c r="C472" s="96"/>
      <c r="D472" s="97"/>
      <c r="E472" s="96"/>
      <c r="F472" s="96"/>
      <c r="G472" s="96"/>
      <c r="H472" s="96"/>
      <c r="I472" s="96"/>
      <c r="J472" s="98"/>
      <c r="K472" s="98"/>
      <c r="L472" s="98"/>
      <c r="M472" s="96"/>
      <c r="N472" s="96"/>
      <c r="O472" s="99"/>
      <c r="P472" s="96"/>
      <c r="Q472" s="99"/>
    </row>
    <row r="473" ht="15.75" customHeight="1">
      <c r="A473" s="96"/>
      <c r="B473" s="96"/>
      <c r="C473" s="96"/>
      <c r="D473" s="97"/>
      <c r="E473" s="96"/>
      <c r="F473" s="96"/>
      <c r="G473" s="96"/>
      <c r="H473" s="96"/>
      <c r="I473" s="96"/>
      <c r="J473" s="98"/>
      <c r="K473" s="98"/>
      <c r="L473" s="98"/>
      <c r="M473" s="96"/>
      <c r="N473" s="96"/>
      <c r="O473" s="99"/>
      <c r="P473" s="96"/>
      <c r="Q473" s="99"/>
    </row>
    <row r="474" ht="15.75" customHeight="1">
      <c r="A474" s="96"/>
      <c r="B474" s="96"/>
      <c r="C474" s="96"/>
      <c r="D474" s="97"/>
      <c r="E474" s="96"/>
      <c r="F474" s="96"/>
      <c r="G474" s="96"/>
      <c r="H474" s="96"/>
      <c r="I474" s="96"/>
      <c r="J474" s="98"/>
      <c r="K474" s="98"/>
      <c r="L474" s="98"/>
      <c r="M474" s="96"/>
      <c r="N474" s="96"/>
      <c r="O474" s="99"/>
      <c r="P474" s="96"/>
      <c r="Q474" s="99"/>
    </row>
    <row r="475" ht="15.75" customHeight="1">
      <c r="A475" s="96"/>
      <c r="B475" s="96"/>
      <c r="C475" s="96"/>
      <c r="D475" s="97"/>
      <c r="E475" s="96"/>
      <c r="F475" s="96"/>
      <c r="G475" s="96"/>
      <c r="H475" s="96"/>
      <c r="I475" s="96"/>
      <c r="J475" s="98"/>
      <c r="K475" s="98"/>
      <c r="L475" s="98"/>
      <c r="M475" s="96"/>
      <c r="N475" s="96"/>
      <c r="O475" s="99"/>
      <c r="P475" s="96"/>
      <c r="Q475" s="99"/>
    </row>
    <row r="476" ht="15.75" customHeight="1">
      <c r="A476" s="96"/>
      <c r="B476" s="96"/>
      <c r="C476" s="96"/>
      <c r="D476" s="97"/>
      <c r="E476" s="96"/>
      <c r="F476" s="96"/>
      <c r="G476" s="96"/>
      <c r="H476" s="96"/>
      <c r="I476" s="96"/>
      <c r="J476" s="98"/>
      <c r="K476" s="98"/>
      <c r="L476" s="98"/>
      <c r="M476" s="96"/>
      <c r="N476" s="96"/>
      <c r="O476" s="99"/>
      <c r="P476" s="96"/>
      <c r="Q476" s="99"/>
    </row>
    <row r="477" ht="15.75" customHeight="1">
      <c r="A477" s="96"/>
      <c r="B477" s="96"/>
      <c r="C477" s="96"/>
      <c r="D477" s="97"/>
      <c r="E477" s="96"/>
      <c r="F477" s="96"/>
      <c r="G477" s="96"/>
      <c r="H477" s="96"/>
      <c r="I477" s="96"/>
      <c r="J477" s="98"/>
      <c r="K477" s="98"/>
      <c r="L477" s="98"/>
      <c r="M477" s="96"/>
      <c r="N477" s="96"/>
      <c r="O477" s="99"/>
      <c r="P477" s="96"/>
      <c r="Q477" s="99"/>
    </row>
    <row r="478" ht="15.75" customHeight="1">
      <c r="A478" s="96"/>
      <c r="B478" s="96"/>
      <c r="C478" s="96"/>
      <c r="D478" s="97"/>
      <c r="E478" s="96"/>
      <c r="F478" s="96"/>
      <c r="G478" s="96"/>
      <c r="H478" s="96"/>
      <c r="I478" s="96"/>
      <c r="J478" s="98"/>
      <c r="K478" s="98"/>
      <c r="L478" s="98"/>
      <c r="M478" s="96"/>
      <c r="N478" s="96"/>
      <c r="O478" s="99"/>
      <c r="P478" s="96"/>
      <c r="Q478" s="99"/>
    </row>
    <row r="479" ht="15.75" customHeight="1">
      <c r="A479" s="96"/>
      <c r="B479" s="96"/>
      <c r="C479" s="96"/>
      <c r="D479" s="97"/>
      <c r="E479" s="96"/>
      <c r="F479" s="96"/>
      <c r="G479" s="96"/>
      <c r="H479" s="96"/>
      <c r="I479" s="96"/>
      <c r="J479" s="98"/>
      <c r="K479" s="98"/>
      <c r="L479" s="98"/>
      <c r="M479" s="96"/>
      <c r="N479" s="96"/>
      <c r="O479" s="99"/>
      <c r="P479" s="96"/>
      <c r="Q479" s="99"/>
    </row>
    <row r="480" ht="15.75" customHeight="1">
      <c r="A480" s="96"/>
      <c r="B480" s="96"/>
      <c r="C480" s="96"/>
      <c r="D480" s="97"/>
      <c r="E480" s="96"/>
      <c r="F480" s="96"/>
      <c r="G480" s="96"/>
      <c r="H480" s="96"/>
      <c r="I480" s="96"/>
      <c r="J480" s="98"/>
      <c r="K480" s="98"/>
      <c r="L480" s="98"/>
      <c r="M480" s="96"/>
      <c r="N480" s="96"/>
      <c r="O480" s="99"/>
      <c r="P480" s="96"/>
      <c r="Q480" s="99"/>
    </row>
    <row r="481" ht="15.75" customHeight="1">
      <c r="A481" s="96"/>
      <c r="B481" s="96"/>
      <c r="C481" s="96"/>
      <c r="D481" s="97"/>
      <c r="E481" s="96"/>
      <c r="F481" s="96"/>
      <c r="G481" s="96"/>
      <c r="H481" s="96"/>
      <c r="I481" s="96"/>
      <c r="J481" s="98"/>
      <c r="K481" s="98"/>
      <c r="L481" s="98"/>
      <c r="M481" s="96"/>
      <c r="N481" s="96"/>
      <c r="O481" s="99"/>
      <c r="P481" s="96"/>
      <c r="Q481" s="99"/>
    </row>
    <row r="482" ht="15.75" customHeight="1">
      <c r="A482" s="96"/>
      <c r="B482" s="96"/>
      <c r="C482" s="96"/>
      <c r="D482" s="97"/>
      <c r="E482" s="96"/>
      <c r="F482" s="96"/>
      <c r="G482" s="96"/>
      <c r="H482" s="96"/>
      <c r="I482" s="96"/>
      <c r="J482" s="98"/>
      <c r="K482" s="98"/>
      <c r="L482" s="98"/>
      <c r="M482" s="96"/>
      <c r="N482" s="96"/>
      <c r="O482" s="99"/>
      <c r="P482" s="96"/>
      <c r="Q482" s="99"/>
    </row>
    <row r="483" ht="15.75" customHeight="1">
      <c r="A483" s="96"/>
      <c r="B483" s="96"/>
      <c r="C483" s="96"/>
      <c r="D483" s="97"/>
      <c r="E483" s="96"/>
      <c r="F483" s="96"/>
      <c r="G483" s="96"/>
      <c r="H483" s="96"/>
      <c r="I483" s="96"/>
      <c r="J483" s="98"/>
      <c r="K483" s="98"/>
      <c r="L483" s="98"/>
      <c r="M483" s="96"/>
      <c r="N483" s="96"/>
      <c r="O483" s="99"/>
      <c r="P483" s="96"/>
      <c r="Q483" s="99"/>
    </row>
    <row r="484" ht="15.75" customHeight="1">
      <c r="A484" s="96"/>
      <c r="B484" s="96"/>
      <c r="C484" s="96"/>
      <c r="D484" s="97"/>
      <c r="E484" s="96"/>
      <c r="F484" s="96"/>
      <c r="G484" s="96"/>
      <c r="H484" s="96"/>
      <c r="I484" s="96"/>
      <c r="J484" s="98"/>
      <c r="K484" s="98"/>
      <c r="L484" s="98"/>
      <c r="M484" s="96"/>
      <c r="N484" s="96"/>
      <c r="O484" s="99"/>
      <c r="P484" s="96"/>
      <c r="Q484" s="99"/>
    </row>
    <row r="485" ht="15.75" customHeight="1">
      <c r="A485" s="96"/>
      <c r="B485" s="96"/>
      <c r="C485" s="96"/>
      <c r="D485" s="97"/>
      <c r="E485" s="96"/>
      <c r="F485" s="96"/>
      <c r="G485" s="96"/>
      <c r="H485" s="96"/>
      <c r="I485" s="96"/>
      <c r="J485" s="98"/>
      <c r="K485" s="98"/>
      <c r="L485" s="98"/>
      <c r="M485" s="96"/>
      <c r="N485" s="96"/>
      <c r="O485" s="99"/>
      <c r="P485" s="96"/>
      <c r="Q485" s="99"/>
    </row>
    <row r="486" ht="15.75" customHeight="1">
      <c r="A486" s="96"/>
      <c r="B486" s="96"/>
      <c r="C486" s="96"/>
      <c r="D486" s="97"/>
      <c r="E486" s="96"/>
      <c r="F486" s="96"/>
      <c r="G486" s="96"/>
      <c r="H486" s="96"/>
      <c r="I486" s="96"/>
      <c r="J486" s="98"/>
      <c r="K486" s="98"/>
      <c r="L486" s="98"/>
      <c r="M486" s="96"/>
      <c r="N486" s="96"/>
      <c r="O486" s="99"/>
      <c r="P486" s="96"/>
      <c r="Q486" s="99"/>
    </row>
    <row r="487" ht="15.75" customHeight="1">
      <c r="A487" s="96"/>
      <c r="B487" s="96"/>
      <c r="C487" s="96"/>
      <c r="D487" s="97"/>
      <c r="E487" s="96"/>
      <c r="F487" s="96"/>
      <c r="G487" s="96"/>
      <c r="H487" s="96"/>
      <c r="I487" s="96"/>
      <c r="J487" s="98"/>
      <c r="K487" s="98"/>
      <c r="L487" s="98"/>
      <c r="M487" s="96"/>
      <c r="N487" s="96"/>
      <c r="O487" s="99"/>
      <c r="P487" s="96"/>
      <c r="Q487" s="99"/>
    </row>
    <row r="488" ht="15.75" customHeight="1">
      <c r="A488" s="96"/>
      <c r="B488" s="96"/>
      <c r="C488" s="96"/>
      <c r="D488" s="97"/>
      <c r="E488" s="96"/>
      <c r="F488" s="96"/>
      <c r="G488" s="96"/>
      <c r="H488" s="96"/>
      <c r="I488" s="96"/>
      <c r="J488" s="98"/>
      <c r="K488" s="98"/>
      <c r="L488" s="98"/>
      <c r="M488" s="96"/>
      <c r="N488" s="96"/>
      <c r="O488" s="99"/>
      <c r="P488" s="96"/>
      <c r="Q488" s="99"/>
    </row>
    <row r="489" ht="15.75" customHeight="1">
      <c r="A489" s="96"/>
      <c r="B489" s="96"/>
      <c r="C489" s="96"/>
      <c r="D489" s="97"/>
      <c r="E489" s="96"/>
      <c r="F489" s="96"/>
      <c r="G489" s="96"/>
      <c r="H489" s="96"/>
      <c r="I489" s="96"/>
      <c r="J489" s="98"/>
      <c r="K489" s="98"/>
      <c r="L489" s="98"/>
      <c r="M489" s="96"/>
      <c r="N489" s="96"/>
      <c r="O489" s="99"/>
      <c r="P489" s="96"/>
      <c r="Q489" s="99"/>
    </row>
    <row r="490" ht="15.75" customHeight="1">
      <c r="A490" s="96"/>
      <c r="B490" s="96"/>
      <c r="C490" s="96"/>
      <c r="D490" s="97"/>
      <c r="E490" s="96"/>
      <c r="F490" s="96"/>
      <c r="G490" s="96"/>
      <c r="H490" s="96"/>
      <c r="I490" s="96"/>
      <c r="J490" s="98"/>
      <c r="K490" s="98"/>
      <c r="L490" s="98"/>
      <c r="M490" s="96"/>
      <c r="N490" s="96"/>
      <c r="O490" s="99"/>
      <c r="P490" s="96"/>
      <c r="Q490" s="99"/>
    </row>
    <row r="491" ht="15.75" customHeight="1">
      <c r="A491" s="96"/>
      <c r="B491" s="96"/>
      <c r="C491" s="96"/>
      <c r="D491" s="97"/>
      <c r="E491" s="96"/>
      <c r="F491" s="96"/>
      <c r="G491" s="96"/>
      <c r="H491" s="96"/>
      <c r="I491" s="96"/>
      <c r="J491" s="98"/>
      <c r="K491" s="98"/>
      <c r="L491" s="98"/>
      <c r="M491" s="96"/>
      <c r="N491" s="96"/>
      <c r="O491" s="99"/>
      <c r="P491" s="96"/>
      <c r="Q491" s="99"/>
    </row>
    <row r="492" ht="15.75" customHeight="1">
      <c r="A492" s="96"/>
      <c r="B492" s="96"/>
      <c r="C492" s="96"/>
      <c r="D492" s="97"/>
      <c r="E492" s="96"/>
      <c r="F492" s="96"/>
      <c r="G492" s="96"/>
      <c r="H492" s="96"/>
      <c r="I492" s="96"/>
      <c r="J492" s="98"/>
      <c r="K492" s="98"/>
      <c r="L492" s="98"/>
      <c r="M492" s="96"/>
      <c r="N492" s="96"/>
      <c r="O492" s="99"/>
      <c r="P492" s="96"/>
      <c r="Q492" s="99"/>
    </row>
    <row r="493" ht="15.75" customHeight="1">
      <c r="A493" s="96"/>
      <c r="B493" s="96"/>
      <c r="C493" s="96"/>
      <c r="D493" s="97"/>
      <c r="E493" s="96"/>
      <c r="F493" s="96"/>
      <c r="G493" s="96"/>
      <c r="H493" s="96"/>
      <c r="I493" s="96"/>
      <c r="J493" s="98"/>
      <c r="K493" s="98"/>
      <c r="L493" s="98"/>
      <c r="M493" s="96"/>
      <c r="N493" s="96"/>
      <c r="O493" s="99"/>
      <c r="P493" s="96"/>
      <c r="Q493" s="99"/>
    </row>
    <row r="494" ht="15.75" customHeight="1">
      <c r="A494" s="96"/>
      <c r="B494" s="96"/>
      <c r="C494" s="96"/>
      <c r="D494" s="97"/>
      <c r="E494" s="96"/>
      <c r="F494" s="96"/>
      <c r="G494" s="96"/>
      <c r="H494" s="96"/>
      <c r="I494" s="96"/>
      <c r="J494" s="98"/>
      <c r="K494" s="98"/>
      <c r="L494" s="98"/>
      <c r="M494" s="96"/>
      <c r="N494" s="96"/>
      <c r="O494" s="99"/>
      <c r="P494" s="96"/>
      <c r="Q494" s="99"/>
    </row>
    <row r="495" ht="15.75" customHeight="1">
      <c r="A495" s="96"/>
      <c r="B495" s="96"/>
      <c r="C495" s="96"/>
      <c r="D495" s="97"/>
      <c r="E495" s="96"/>
      <c r="F495" s="96"/>
      <c r="G495" s="96"/>
      <c r="H495" s="96"/>
      <c r="I495" s="96"/>
      <c r="J495" s="98"/>
      <c r="K495" s="98"/>
      <c r="L495" s="98"/>
      <c r="M495" s="96"/>
      <c r="N495" s="96"/>
      <c r="O495" s="99"/>
      <c r="P495" s="96"/>
      <c r="Q495" s="99"/>
    </row>
    <row r="496" ht="15.75" customHeight="1">
      <c r="A496" s="96"/>
      <c r="B496" s="96"/>
      <c r="C496" s="96"/>
      <c r="D496" s="97"/>
      <c r="E496" s="96"/>
      <c r="F496" s="96"/>
      <c r="G496" s="96"/>
      <c r="H496" s="96"/>
      <c r="I496" s="96"/>
      <c r="J496" s="98"/>
      <c r="K496" s="98"/>
      <c r="L496" s="98"/>
      <c r="M496" s="96"/>
      <c r="N496" s="96"/>
      <c r="O496" s="99"/>
      <c r="P496" s="96"/>
      <c r="Q496" s="99"/>
    </row>
    <row r="497" ht="15.75" customHeight="1">
      <c r="A497" s="96"/>
      <c r="B497" s="96"/>
      <c r="C497" s="96"/>
      <c r="D497" s="97"/>
      <c r="E497" s="96"/>
      <c r="F497" s="96"/>
      <c r="G497" s="96"/>
      <c r="H497" s="96"/>
      <c r="I497" s="96"/>
      <c r="J497" s="98"/>
      <c r="K497" s="98"/>
      <c r="L497" s="98"/>
      <c r="M497" s="96"/>
      <c r="N497" s="96"/>
      <c r="O497" s="99"/>
      <c r="P497" s="96"/>
      <c r="Q497" s="99"/>
    </row>
    <row r="498" ht="15.75" customHeight="1">
      <c r="A498" s="96"/>
      <c r="B498" s="96"/>
      <c r="C498" s="96"/>
      <c r="D498" s="97"/>
      <c r="E498" s="96"/>
      <c r="F498" s="96"/>
      <c r="G498" s="96"/>
      <c r="H498" s="96"/>
      <c r="I498" s="96"/>
      <c r="J498" s="98"/>
      <c r="K498" s="98"/>
      <c r="L498" s="98"/>
      <c r="M498" s="96"/>
      <c r="N498" s="96"/>
      <c r="O498" s="99"/>
      <c r="P498" s="96"/>
      <c r="Q498" s="99"/>
    </row>
    <row r="499" ht="15.75" customHeight="1">
      <c r="A499" s="96"/>
      <c r="B499" s="96"/>
      <c r="C499" s="96"/>
      <c r="D499" s="97"/>
      <c r="E499" s="96"/>
      <c r="F499" s="96"/>
      <c r="G499" s="96"/>
      <c r="H499" s="96"/>
      <c r="I499" s="96"/>
      <c r="J499" s="98"/>
      <c r="K499" s="98"/>
      <c r="L499" s="98"/>
      <c r="M499" s="96"/>
      <c r="N499" s="96"/>
      <c r="O499" s="99"/>
      <c r="P499" s="96"/>
      <c r="Q499" s="99"/>
    </row>
    <row r="500" ht="15.75" customHeight="1">
      <c r="A500" s="96"/>
      <c r="B500" s="96"/>
      <c r="C500" s="96"/>
      <c r="D500" s="97"/>
      <c r="E500" s="96"/>
      <c r="F500" s="96"/>
      <c r="G500" s="96"/>
      <c r="H500" s="96"/>
      <c r="I500" s="96"/>
      <c r="J500" s="98"/>
      <c r="K500" s="98"/>
      <c r="L500" s="98"/>
      <c r="M500" s="96"/>
      <c r="N500" s="96"/>
      <c r="O500" s="99"/>
      <c r="P500" s="96"/>
      <c r="Q500" s="99"/>
    </row>
    <row r="501" ht="15.75" customHeight="1">
      <c r="A501" s="96"/>
      <c r="B501" s="96"/>
      <c r="C501" s="96"/>
      <c r="D501" s="97"/>
      <c r="E501" s="96"/>
      <c r="F501" s="96"/>
      <c r="G501" s="96"/>
      <c r="H501" s="96"/>
      <c r="I501" s="96"/>
      <c r="J501" s="98"/>
      <c r="K501" s="98"/>
      <c r="L501" s="98"/>
      <c r="M501" s="96"/>
      <c r="N501" s="96"/>
      <c r="O501" s="99"/>
      <c r="P501" s="96"/>
      <c r="Q501" s="99"/>
    </row>
    <row r="502" ht="15.75" customHeight="1">
      <c r="A502" s="96"/>
      <c r="B502" s="96"/>
      <c r="C502" s="96"/>
      <c r="D502" s="97"/>
      <c r="E502" s="96"/>
      <c r="F502" s="96"/>
      <c r="G502" s="96"/>
      <c r="H502" s="96"/>
      <c r="I502" s="96"/>
      <c r="J502" s="98"/>
      <c r="K502" s="98"/>
      <c r="L502" s="98"/>
      <c r="M502" s="96"/>
      <c r="N502" s="96"/>
      <c r="O502" s="99"/>
      <c r="P502" s="96"/>
      <c r="Q502" s="99"/>
    </row>
    <row r="503" ht="15.75" customHeight="1">
      <c r="Q503" s="132"/>
    </row>
    <row r="504" ht="15.75" customHeight="1">
      <c r="Q504" s="132"/>
    </row>
    <row r="505" ht="15.75" customHeight="1">
      <c r="Q505" s="132"/>
    </row>
    <row r="506" ht="15.75" customHeight="1">
      <c r="Q506" s="132"/>
    </row>
    <row r="507" ht="15.75" customHeight="1">
      <c r="Q507" s="132"/>
    </row>
    <row r="508" ht="15.75" customHeight="1">
      <c r="Q508" s="132"/>
    </row>
    <row r="509" ht="15.75" customHeight="1">
      <c r="Q509" s="132"/>
    </row>
    <row r="510" ht="15.75" customHeight="1">
      <c r="Q510" s="132"/>
    </row>
    <row r="511" ht="15.75" customHeight="1">
      <c r="Q511" s="132"/>
    </row>
    <row r="512" ht="15.75" customHeight="1">
      <c r="Q512" s="132"/>
    </row>
    <row r="513" ht="15.75" customHeight="1">
      <c r="Q513" s="132"/>
    </row>
    <row r="514" ht="15.75" customHeight="1">
      <c r="Q514" s="132"/>
    </row>
    <row r="515" ht="15.75" customHeight="1">
      <c r="Q515" s="132"/>
    </row>
    <row r="516" ht="15.75" customHeight="1">
      <c r="Q516" s="132"/>
    </row>
    <row r="517" ht="15.75" customHeight="1">
      <c r="Q517" s="132"/>
    </row>
    <row r="518" ht="15.75" customHeight="1">
      <c r="Q518" s="132"/>
    </row>
    <row r="519" ht="15.75" customHeight="1">
      <c r="Q519" s="132"/>
    </row>
    <row r="520" ht="15.75" customHeight="1">
      <c r="Q520" s="132"/>
    </row>
    <row r="521" ht="15.75" customHeight="1">
      <c r="Q521" s="132"/>
    </row>
    <row r="522" ht="15.75" customHeight="1">
      <c r="Q522" s="132"/>
    </row>
    <row r="523" ht="15.75" customHeight="1">
      <c r="Q523" s="132"/>
    </row>
    <row r="524" ht="15.75" customHeight="1">
      <c r="Q524" s="132"/>
    </row>
    <row r="525" ht="15.75" customHeight="1">
      <c r="Q525" s="132"/>
    </row>
    <row r="526" ht="15.75" customHeight="1">
      <c r="Q526" s="132"/>
    </row>
    <row r="527" ht="15.75" customHeight="1">
      <c r="Q527" s="132"/>
    </row>
    <row r="528" ht="15.75" customHeight="1">
      <c r="Q528" s="132"/>
    </row>
    <row r="529" ht="15.75" customHeight="1">
      <c r="Q529" s="132"/>
    </row>
    <row r="530" ht="15.75" customHeight="1">
      <c r="Q530" s="132"/>
    </row>
    <row r="531" ht="15.75" customHeight="1">
      <c r="Q531" s="132"/>
    </row>
    <row r="532" ht="15.75" customHeight="1">
      <c r="Q532" s="132"/>
    </row>
    <row r="533" ht="15.75" customHeight="1">
      <c r="Q533" s="132"/>
    </row>
    <row r="534" ht="15.75" customHeight="1">
      <c r="Q534" s="132"/>
    </row>
    <row r="535" ht="15.75" customHeight="1">
      <c r="Q535" s="132"/>
    </row>
    <row r="536" ht="15.75" customHeight="1">
      <c r="Q536" s="132"/>
    </row>
    <row r="537" ht="15.75" customHeight="1">
      <c r="Q537" s="132"/>
    </row>
    <row r="538" ht="15.75" customHeight="1">
      <c r="Q538" s="132"/>
    </row>
    <row r="539" ht="15.75" customHeight="1">
      <c r="Q539" s="132"/>
    </row>
    <row r="540" ht="15.75" customHeight="1">
      <c r="Q540" s="132"/>
    </row>
    <row r="541" ht="15.75" customHeight="1">
      <c r="Q541" s="132"/>
    </row>
    <row r="542" ht="15.75" customHeight="1">
      <c r="Q542" s="132"/>
    </row>
    <row r="543" ht="15.75" customHeight="1">
      <c r="Q543" s="132"/>
    </row>
    <row r="544" ht="15.75" customHeight="1">
      <c r="Q544" s="132"/>
    </row>
    <row r="545" ht="15.75" customHeight="1">
      <c r="Q545" s="132"/>
    </row>
    <row r="546" ht="15.75" customHeight="1">
      <c r="Q546" s="132"/>
    </row>
    <row r="547" ht="15.75" customHeight="1">
      <c r="Q547" s="132"/>
    </row>
    <row r="548" ht="15.75" customHeight="1">
      <c r="Q548" s="132"/>
    </row>
    <row r="549" ht="15.75" customHeight="1">
      <c r="Q549" s="132"/>
    </row>
    <row r="550" ht="15.75" customHeight="1">
      <c r="Q550" s="132"/>
    </row>
    <row r="551" ht="15.75" customHeight="1">
      <c r="Q551" s="132"/>
    </row>
    <row r="552" ht="15.75" customHeight="1">
      <c r="Q552" s="132"/>
    </row>
    <row r="553" ht="15.75" customHeight="1">
      <c r="Q553" s="132"/>
    </row>
    <row r="554" ht="15.75" customHeight="1">
      <c r="Q554" s="132"/>
    </row>
    <row r="555" ht="15.75" customHeight="1">
      <c r="Q555" s="132"/>
    </row>
    <row r="556" ht="15.75" customHeight="1">
      <c r="Q556" s="132"/>
    </row>
    <row r="557" ht="15.75" customHeight="1">
      <c r="Q557" s="132"/>
    </row>
    <row r="558" ht="15.75" customHeight="1">
      <c r="Q558" s="132"/>
    </row>
    <row r="559" ht="15.75" customHeight="1">
      <c r="Q559" s="132"/>
    </row>
    <row r="560" ht="15.75" customHeight="1">
      <c r="Q560" s="132"/>
    </row>
    <row r="561" ht="15.75" customHeight="1">
      <c r="Q561" s="132"/>
    </row>
    <row r="562" ht="15.75" customHeight="1">
      <c r="Q562" s="132"/>
    </row>
    <row r="563" ht="15.75" customHeight="1">
      <c r="Q563" s="132"/>
    </row>
    <row r="564" ht="15.75" customHeight="1">
      <c r="Q564" s="132"/>
    </row>
    <row r="565" ht="15.75" customHeight="1">
      <c r="Q565" s="132"/>
    </row>
    <row r="566" ht="15.75" customHeight="1">
      <c r="Q566" s="132"/>
    </row>
    <row r="567" ht="15.75" customHeight="1">
      <c r="Q567" s="132"/>
    </row>
    <row r="568" ht="15.75" customHeight="1">
      <c r="Q568" s="132"/>
    </row>
    <row r="569" ht="15.75" customHeight="1">
      <c r="Q569" s="132"/>
    </row>
    <row r="570" ht="15.75" customHeight="1">
      <c r="Q570" s="132"/>
    </row>
    <row r="571" ht="15.75" customHeight="1">
      <c r="Q571" s="132"/>
    </row>
    <row r="572" ht="15.75" customHeight="1">
      <c r="Q572" s="132"/>
    </row>
    <row r="573" ht="15.75" customHeight="1">
      <c r="Q573" s="132"/>
    </row>
    <row r="574" ht="15.75" customHeight="1">
      <c r="Q574" s="132"/>
    </row>
    <row r="575" ht="15.75" customHeight="1">
      <c r="Q575" s="132"/>
    </row>
    <row r="576" ht="15.75" customHeight="1">
      <c r="Q576" s="132"/>
    </row>
    <row r="577" ht="15.75" customHeight="1">
      <c r="Q577" s="132"/>
    </row>
    <row r="578" ht="15.75" customHeight="1">
      <c r="Q578" s="132"/>
    </row>
    <row r="579" ht="15.75" customHeight="1">
      <c r="Q579" s="132"/>
    </row>
    <row r="580" ht="15.75" customHeight="1">
      <c r="Q580" s="132"/>
    </row>
    <row r="581" ht="15.75" customHeight="1">
      <c r="Q581" s="132"/>
    </row>
    <row r="582" ht="15.75" customHeight="1">
      <c r="Q582" s="132"/>
    </row>
    <row r="583" ht="15.75" customHeight="1">
      <c r="Q583" s="132"/>
    </row>
    <row r="584" ht="15.75" customHeight="1">
      <c r="Q584" s="132"/>
    </row>
    <row r="585" ht="15.75" customHeight="1">
      <c r="Q585" s="132"/>
    </row>
    <row r="586" ht="15.75" customHeight="1">
      <c r="Q586" s="132"/>
    </row>
    <row r="587" ht="15.75" customHeight="1">
      <c r="Q587" s="132"/>
    </row>
    <row r="588" ht="15.75" customHeight="1">
      <c r="Q588" s="132"/>
    </row>
    <row r="589" ht="15.75" customHeight="1">
      <c r="Q589" s="132"/>
    </row>
    <row r="590" ht="15.75" customHeight="1">
      <c r="Q590" s="132"/>
    </row>
    <row r="591" ht="15.75" customHeight="1">
      <c r="Q591" s="132"/>
    </row>
    <row r="592" ht="15.75" customHeight="1">
      <c r="Q592" s="132"/>
    </row>
    <row r="593" ht="15.75" customHeight="1">
      <c r="Q593" s="132"/>
    </row>
    <row r="594" ht="15.75" customHeight="1">
      <c r="Q594" s="132"/>
    </row>
    <row r="595" ht="15.75" customHeight="1">
      <c r="Q595" s="132"/>
    </row>
    <row r="596" ht="15.75" customHeight="1">
      <c r="Q596" s="132"/>
    </row>
    <row r="597" ht="15.75" customHeight="1">
      <c r="Q597" s="132"/>
    </row>
    <row r="598" ht="15.75" customHeight="1">
      <c r="Q598" s="132"/>
    </row>
    <row r="599" ht="15.75" customHeight="1">
      <c r="Q599" s="132"/>
    </row>
    <row r="600" ht="15.75" customHeight="1">
      <c r="Q600" s="132"/>
    </row>
    <row r="601" ht="15.75" customHeight="1">
      <c r="Q601" s="132"/>
    </row>
    <row r="602" ht="15.75" customHeight="1">
      <c r="Q602" s="132"/>
    </row>
    <row r="603" ht="15.75" customHeight="1">
      <c r="Q603" s="132"/>
    </row>
    <row r="604" ht="15.75" customHeight="1">
      <c r="Q604" s="132"/>
    </row>
    <row r="605" ht="15.75" customHeight="1">
      <c r="Q605" s="132"/>
    </row>
    <row r="606" ht="15.75" customHeight="1">
      <c r="Q606" s="132"/>
    </row>
    <row r="607" ht="15.75" customHeight="1">
      <c r="Q607" s="132"/>
    </row>
    <row r="608" ht="15.75" customHeight="1">
      <c r="Q608" s="132"/>
    </row>
    <row r="609" ht="15.75" customHeight="1">
      <c r="Q609" s="132"/>
    </row>
    <row r="610" ht="15.75" customHeight="1">
      <c r="Q610" s="132"/>
    </row>
    <row r="611" ht="15.75" customHeight="1">
      <c r="Q611" s="132"/>
    </row>
    <row r="612" ht="15.75" customHeight="1">
      <c r="Q612" s="132"/>
    </row>
    <row r="613" ht="15.75" customHeight="1">
      <c r="Q613" s="132"/>
    </row>
    <row r="614" ht="15.75" customHeight="1">
      <c r="Q614" s="132"/>
    </row>
    <row r="615" ht="15.75" customHeight="1">
      <c r="Q615" s="132"/>
    </row>
    <row r="616" ht="15.75" customHeight="1">
      <c r="Q616" s="132"/>
    </row>
    <row r="617" ht="15.75" customHeight="1">
      <c r="Q617" s="132"/>
    </row>
    <row r="618" ht="15.75" customHeight="1">
      <c r="Q618" s="132"/>
    </row>
    <row r="619" ht="15.75" customHeight="1">
      <c r="Q619" s="132"/>
    </row>
    <row r="620" ht="15.75" customHeight="1">
      <c r="Q620" s="132"/>
    </row>
    <row r="621" ht="15.75" customHeight="1">
      <c r="Q621" s="132"/>
    </row>
    <row r="622" ht="15.75" customHeight="1">
      <c r="Q622" s="132"/>
    </row>
    <row r="623" ht="15.75" customHeight="1">
      <c r="Q623" s="132"/>
    </row>
    <row r="624" ht="15.75" customHeight="1">
      <c r="Q624" s="132"/>
    </row>
    <row r="625" ht="15.75" customHeight="1">
      <c r="Q625" s="132"/>
    </row>
    <row r="626" ht="15.75" customHeight="1">
      <c r="Q626" s="132"/>
    </row>
    <row r="627" ht="15.75" customHeight="1">
      <c r="Q627" s="132"/>
    </row>
    <row r="628" ht="15.75" customHeight="1">
      <c r="Q628" s="132"/>
    </row>
    <row r="629" ht="15.75" customHeight="1">
      <c r="Q629" s="132"/>
    </row>
    <row r="630" ht="15.75" customHeight="1">
      <c r="Q630" s="132"/>
    </row>
    <row r="631" ht="15.75" customHeight="1">
      <c r="Q631" s="132"/>
    </row>
    <row r="632" ht="15.75" customHeight="1">
      <c r="Q632" s="132"/>
    </row>
    <row r="633" ht="15.75" customHeight="1">
      <c r="Q633" s="132"/>
    </row>
    <row r="634" ht="15.75" customHeight="1">
      <c r="Q634" s="132"/>
    </row>
    <row r="635" ht="15.75" customHeight="1">
      <c r="Q635" s="132"/>
    </row>
    <row r="636" ht="15.75" customHeight="1">
      <c r="Q636" s="132"/>
    </row>
    <row r="637" ht="15.75" customHeight="1">
      <c r="Q637" s="132"/>
    </row>
    <row r="638" ht="15.75" customHeight="1">
      <c r="Q638" s="132"/>
    </row>
    <row r="639" ht="15.75" customHeight="1">
      <c r="Q639" s="132"/>
    </row>
    <row r="640" ht="15.75" customHeight="1">
      <c r="Q640" s="132"/>
    </row>
    <row r="641" ht="15.75" customHeight="1">
      <c r="Q641" s="132"/>
    </row>
    <row r="642" ht="15.75" customHeight="1">
      <c r="Q642" s="132"/>
    </row>
    <row r="643" ht="15.75" customHeight="1">
      <c r="Q643" s="132"/>
    </row>
    <row r="644" ht="15.75" customHeight="1">
      <c r="Q644" s="132"/>
    </row>
    <row r="645" ht="15.75" customHeight="1">
      <c r="Q645" s="132"/>
    </row>
    <row r="646" ht="15.75" customHeight="1">
      <c r="Q646" s="132"/>
    </row>
    <row r="647" ht="15.75" customHeight="1">
      <c r="Q647" s="132"/>
    </row>
    <row r="648" ht="15.75" customHeight="1">
      <c r="Q648" s="132"/>
    </row>
    <row r="649" ht="15.75" customHeight="1">
      <c r="Q649" s="132"/>
    </row>
    <row r="650" ht="15.75" customHeight="1">
      <c r="Q650" s="132"/>
    </row>
    <row r="651" ht="15.75" customHeight="1">
      <c r="Q651" s="132"/>
    </row>
    <row r="652" ht="15.75" customHeight="1">
      <c r="Q652" s="132"/>
    </row>
    <row r="653" ht="15.75" customHeight="1">
      <c r="Q653" s="132"/>
    </row>
    <row r="654" ht="15.75" customHeight="1">
      <c r="Q654" s="132"/>
    </row>
    <row r="655" ht="15.75" customHeight="1">
      <c r="Q655" s="132"/>
    </row>
    <row r="656" ht="15.75" customHeight="1">
      <c r="Q656" s="132"/>
    </row>
    <row r="657" ht="15.75" customHeight="1">
      <c r="Q657" s="132"/>
    </row>
    <row r="658" ht="15.75" customHeight="1">
      <c r="Q658" s="132"/>
    </row>
    <row r="659" ht="15.75" customHeight="1">
      <c r="Q659" s="132"/>
    </row>
    <row r="660" ht="15.75" customHeight="1">
      <c r="Q660" s="132"/>
    </row>
    <row r="661" ht="15.75" customHeight="1">
      <c r="Q661" s="132"/>
    </row>
    <row r="662" ht="15.75" customHeight="1">
      <c r="Q662" s="132"/>
    </row>
    <row r="663" ht="15.75" customHeight="1">
      <c r="Q663" s="132"/>
    </row>
    <row r="664" ht="15.75" customHeight="1">
      <c r="Q664" s="132"/>
    </row>
    <row r="665" ht="15.75" customHeight="1">
      <c r="Q665" s="132"/>
    </row>
    <row r="666" ht="15.75" customHeight="1">
      <c r="Q666" s="132"/>
    </row>
    <row r="667" ht="15.75" customHeight="1">
      <c r="Q667" s="132"/>
    </row>
    <row r="668" ht="15.75" customHeight="1">
      <c r="Q668" s="132"/>
    </row>
    <row r="669" ht="15.75" customHeight="1">
      <c r="Q669" s="132"/>
    </row>
    <row r="670" ht="15.75" customHeight="1">
      <c r="Q670" s="132"/>
    </row>
    <row r="671" ht="15.75" customHeight="1">
      <c r="Q671" s="132"/>
    </row>
    <row r="672" ht="15.75" customHeight="1">
      <c r="Q672" s="132"/>
    </row>
    <row r="673" ht="15.75" customHeight="1">
      <c r="Q673" s="132"/>
    </row>
    <row r="674" ht="15.75" customHeight="1">
      <c r="Q674" s="132"/>
    </row>
    <row r="675" ht="15.75" customHeight="1">
      <c r="Q675" s="132"/>
    </row>
    <row r="676" ht="15.75" customHeight="1">
      <c r="Q676" s="132"/>
    </row>
    <row r="677" ht="15.75" customHeight="1">
      <c r="Q677" s="132"/>
    </row>
    <row r="678" ht="15.75" customHeight="1">
      <c r="Q678" s="132"/>
    </row>
    <row r="679" ht="15.75" customHeight="1">
      <c r="Q679" s="132"/>
    </row>
    <row r="680" ht="15.75" customHeight="1">
      <c r="Q680" s="132"/>
    </row>
    <row r="681" ht="15.75" customHeight="1">
      <c r="Q681" s="132"/>
    </row>
    <row r="682" ht="15.75" customHeight="1">
      <c r="Q682" s="132"/>
    </row>
    <row r="683" ht="15.75" customHeight="1">
      <c r="Q683" s="132"/>
    </row>
    <row r="684" ht="15.75" customHeight="1">
      <c r="Q684" s="132"/>
    </row>
    <row r="685" ht="15.75" customHeight="1">
      <c r="Q685" s="132"/>
    </row>
    <row r="686" ht="15.75" customHeight="1">
      <c r="Q686" s="132"/>
    </row>
    <row r="687" ht="15.75" customHeight="1">
      <c r="Q687" s="132"/>
    </row>
    <row r="688" ht="15.75" customHeight="1">
      <c r="Q688" s="132"/>
    </row>
    <row r="689" ht="15.75" customHeight="1">
      <c r="Q689" s="132"/>
    </row>
    <row r="690" ht="15.75" customHeight="1">
      <c r="Q690" s="132"/>
    </row>
    <row r="691" ht="15.75" customHeight="1">
      <c r="Q691" s="132"/>
    </row>
    <row r="692" ht="15.75" customHeight="1">
      <c r="Q692" s="132"/>
    </row>
    <row r="693" ht="15.75" customHeight="1">
      <c r="Q693" s="132"/>
    </row>
    <row r="694" ht="15.75" customHeight="1">
      <c r="Q694" s="132"/>
    </row>
    <row r="695" ht="15.75" customHeight="1">
      <c r="Q695" s="132"/>
    </row>
    <row r="696" ht="15.75" customHeight="1">
      <c r="Q696" s="132"/>
    </row>
    <row r="697" ht="15.75" customHeight="1">
      <c r="Q697" s="132"/>
    </row>
    <row r="698" ht="15.75" customHeight="1">
      <c r="Q698" s="132"/>
    </row>
    <row r="699" ht="15.75" customHeight="1">
      <c r="Q699" s="132"/>
    </row>
    <row r="700" ht="15.75" customHeight="1">
      <c r="Q700" s="132"/>
    </row>
    <row r="701" ht="15.75" customHeight="1">
      <c r="Q701" s="132"/>
    </row>
    <row r="702" ht="15.75" customHeight="1">
      <c r="Q702" s="132"/>
    </row>
    <row r="703" ht="15.75" customHeight="1">
      <c r="Q703" s="132"/>
    </row>
    <row r="704" ht="15.75" customHeight="1">
      <c r="Q704" s="132"/>
    </row>
    <row r="705" ht="15.75" customHeight="1">
      <c r="Q705" s="132"/>
    </row>
    <row r="706" ht="15.75" customHeight="1">
      <c r="Q706" s="132"/>
    </row>
    <row r="707" ht="15.75" customHeight="1">
      <c r="Q707" s="132"/>
    </row>
    <row r="708" ht="15.75" customHeight="1">
      <c r="Q708" s="132"/>
    </row>
    <row r="709" ht="15.75" customHeight="1">
      <c r="Q709" s="132"/>
    </row>
    <row r="710" ht="15.75" customHeight="1">
      <c r="Q710" s="132"/>
    </row>
    <row r="711" ht="15.75" customHeight="1">
      <c r="Q711" s="132"/>
    </row>
    <row r="712" ht="15.75" customHeight="1">
      <c r="Q712" s="132"/>
    </row>
    <row r="713" ht="15.75" customHeight="1">
      <c r="Q713" s="132"/>
    </row>
    <row r="714" ht="15.75" customHeight="1">
      <c r="Q714" s="132"/>
    </row>
    <row r="715" ht="15.75" customHeight="1">
      <c r="Q715" s="132"/>
    </row>
    <row r="716" ht="15.75" customHeight="1">
      <c r="Q716" s="132"/>
    </row>
    <row r="717" ht="15.75" customHeight="1">
      <c r="Q717" s="132"/>
    </row>
    <row r="718" ht="15.75" customHeight="1">
      <c r="Q718" s="132"/>
    </row>
    <row r="719" ht="15.75" customHeight="1">
      <c r="Q719" s="132"/>
    </row>
    <row r="720" ht="15.75" customHeight="1">
      <c r="Q720" s="132"/>
    </row>
    <row r="721" ht="15.75" customHeight="1">
      <c r="Q721" s="132"/>
    </row>
    <row r="722" ht="15.75" customHeight="1">
      <c r="Q722" s="132"/>
    </row>
    <row r="723" ht="15.75" customHeight="1">
      <c r="Q723" s="132"/>
    </row>
    <row r="724" ht="15.75" customHeight="1">
      <c r="Q724" s="132"/>
    </row>
    <row r="725" ht="15.75" customHeight="1">
      <c r="Q725" s="132"/>
    </row>
    <row r="726" ht="15.75" customHeight="1">
      <c r="Q726" s="132"/>
    </row>
    <row r="727" ht="15.75" customHeight="1">
      <c r="Q727" s="132"/>
    </row>
    <row r="728" ht="15.75" customHeight="1">
      <c r="Q728" s="132"/>
    </row>
    <row r="729" ht="15.75" customHeight="1">
      <c r="Q729" s="132"/>
    </row>
    <row r="730" ht="15.75" customHeight="1">
      <c r="Q730" s="132"/>
    </row>
    <row r="731" ht="15.75" customHeight="1">
      <c r="Q731" s="132"/>
    </row>
    <row r="732" ht="15.75" customHeight="1">
      <c r="Q732" s="132"/>
    </row>
    <row r="733" ht="15.75" customHeight="1">
      <c r="Q733" s="132"/>
    </row>
    <row r="734" ht="15.75" customHeight="1">
      <c r="Q734" s="132"/>
    </row>
    <row r="735" ht="15.75" customHeight="1">
      <c r="Q735" s="132"/>
    </row>
    <row r="736" ht="15.75" customHeight="1">
      <c r="Q736" s="132"/>
    </row>
    <row r="737" ht="15.75" customHeight="1">
      <c r="Q737" s="132"/>
    </row>
    <row r="738" ht="15.75" customHeight="1">
      <c r="Q738" s="132"/>
    </row>
    <row r="739" ht="15.75" customHeight="1">
      <c r="Q739" s="132"/>
    </row>
    <row r="740" ht="15.75" customHeight="1">
      <c r="Q740" s="132"/>
    </row>
    <row r="741" ht="15.75" customHeight="1">
      <c r="Q741" s="132"/>
    </row>
    <row r="742" ht="15.75" customHeight="1">
      <c r="Q742" s="132"/>
    </row>
    <row r="743" ht="15.75" customHeight="1">
      <c r="Q743" s="132"/>
    </row>
    <row r="744" ht="15.75" customHeight="1">
      <c r="Q744" s="132"/>
    </row>
    <row r="745" ht="15.75" customHeight="1">
      <c r="Q745" s="132"/>
    </row>
    <row r="746" ht="15.75" customHeight="1">
      <c r="Q746" s="132"/>
    </row>
    <row r="747" ht="15.75" customHeight="1">
      <c r="Q747" s="132"/>
    </row>
    <row r="748" ht="15.75" customHeight="1">
      <c r="Q748" s="132"/>
    </row>
    <row r="749" ht="15.75" customHeight="1">
      <c r="Q749" s="132"/>
    </row>
    <row r="750" ht="15.75" customHeight="1">
      <c r="Q750" s="132"/>
    </row>
    <row r="751" ht="15.75" customHeight="1">
      <c r="Q751" s="132"/>
    </row>
    <row r="752" ht="15.75" customHeight="1">
      <c r="Q752" s="132"/>
    </row>
    <row r="753" ht="15.75" customHeight="1">
      <c r="Q753" s="132"/>
    </row>
    <row r="754" ht="15.75" customHeight="1">
      <c r="Q754" s="132"/>
    </row>
    <row r="755" ht="15.75" customHeight="1">
      <c r="Q755" s="132"/>
    </row>
    <row r="756" ht="15.75" customHeight="1">
      <c r="Q756" s="132"/>
    </row>
    <row r="757" ht="15.75" customHeight="1">
      <c r="Q757" s="132"/>
    </row>
    <row r="758" ht="15.75" customHeight="1">
      <c r="Q758" s="132"/>
    </row>
    <row r="759" ht="15.75" customHeight="1">
      <c r="Q759" s="132"/>
    </row>
    <row r="760" ht="15.75" customHeight="1">
      <c r="Q760" s="132"/>
    </row>
    <row r="761" ht="15.75" customHeight="1">
      <c r="Q761" s="132"/>
    </row>
    <row r="762" ht="15.75" customHeight="1">
      <c r="Q762" s="132"/>
    </row>
    <row r="763" ht="15.75" customHeight="1">
      <c r="Q763" s="132"/>
    </row>
    <row r="764" ht="15.75" customHeight="1">
      <c r="Q764" s="132"/>
    </row>
    <row r="765" ht="15.75" customHeight="1">
      <c r="Q765" s="132"/>
    </row>
    <row r="766" ht="15.75" customHeight="1">
      <c r="Q766" s="132"/>
    </row>
    <row r="767" ht="15.75" customHeight="1">
      <c r="Q767" s="132"/>
    </row>
    <row r="768" ht="15.75" customHeight="1">
      <c r="Q768" s="132"/>
    </row>
    <row r="769" ht="15.75" customHeight="1">
      <c r="Q769" s="132"/>
    </row>
    <row r="770" ht="15.75" customHeight="1">
      <c r="Q770" s="132"/>
    </row>
    <row r="771" ht="15.75" customHeight="1">
      <c r="Q771" s="132"/>
    </row>
    <row r="772" ht="15.75" customHeight="1">
      <c r="Q772" s="132"/>
    </row>
    <row r="773" ht="15.75" customHeight="1">
      <c r="Q773" s="132"/>
    </row>
    <row r="774" ht="15.75" customHeight="1">
      <c r="Q774" s="132"/>
    </row>
    <row r="775" ht="15.75" customHeight="1">
      <c r="Q775" s="132"/>
    </row>
    <row r="776" ht="15.75" customHeight="1">
      <c r="Q776" s="132"/>
    </row>
    <row r="777" ht="15.75" customHeight="1">
      <c r="Q777" s="132"/>
    </row>
    <row r="778" ht="15.75" customHeight="1">
      <c r="Q778" s="132"/>
    </row>
    <row r="779" ht="15.75" customHeight="1">
      <c r="Q779" s="132"/>
    </row>
    <row r="780" ht="15.75" customHeight="1">
      <c r="Q780" s="132"/>
    </row>
    <row r="781" ht="15.75" customHeight="1">
      <c r="Q781" s="132"/>
    </row>
    <row r="782" ht="15.75" customHeight="1">
      <c r="Q782" s="132"/>
    </row>
    <row r="783" ht="15.75" customHeight="1">
      <c r="Q783" s="132"/>
    </row>
    <row r="784" ht="15.75" customHeight="1">
      <c r="Q784" s="132"/>
    </row>
    <row r="785" ht="15.75" customHeight="1">
      <c r="Q785" s="132"/>
    </row>
    <row r="786" ht="15.75" customHeight="1">
      <c r="Q786" s="132"/>
    </row>
    <row r="787" ht="15.75" customHeight="1">
      <c r="Q787" s="132"/>
    </row>
    <row r="788" ht="15.75" customHeight="1">
      <c r="Q788" s="132"/>
    </row>
    <row r="789" ht="15.75" customHeight="1">
      <c r="Q789" s="132"/>
    </row>
    <row r="790" ht="15.75" customHeight="1">
      <c r="Q790" s="132"/>
    </row>
    <row r="791" ht="15.75" customHeight="1">
      <c r="Q791" s="132"/>
    </row>
    <row r="792" ht="15.75" customHeight="1">
      <c r="Q792" s="132"/>
    </row>
    <row r="793" ht="15.75" customHeight="1">
      <c r="Q793" s="132"/>
    </row>
    <row r="794" ht="15.75" customHeight="1">
      <c r="Q794" s="132"/>
    </row>
    <row r="795" ht="15.75" customHeight="1">
      <c r="Q795" s="132"/>
    </row>
    <row r="796" ht="15.75" customHeight="1">
      <c r="Q796" s="132"/>
    </row>
    <row r="797" ht="15.75" customHeight="1">
      <c r="Q797" s="132"/>
    </row>
    <row r="798" ht="15.75" customHeight="1">
      <c r="Q798" s="132"/>
    </row>
    <row r="799" ht="15.75" customHeight="1">
      <c r="Q799" s="132"/>
    </row>
    <row r="800" ht="15.75" customHeight="1">
      <c r="Q800" s="132"/>
    </row>
    <row r="801" ht="15.75" customHeight="1">
      <c r="Q801" s="132"/>
    </row>
    <row r="802" ht="15.75" customHeight="1">
      <c r="Q802" s="132"/>
    </row>
    <row r="803" ht="15.75" customHeight="1">
      <c r="Q803" s="132"/>
    </row>
    <row r="804" ht="15.75" customHeight="1">
      <c r="Q804" s="132"/>
    </row>
    <row r="805" ht="15.75" customHeight="1">
      <c r="Q805" s="132"/>
    </row>
    <row r="806" ht="15.75" customHeight="1">
      <c r="Q806" s="132"/>
    </row>
    <row r="807" ht="15.75" customHeight="1">
      <c r="Q807" s="132"/>
    </row>
    <row r="808" ht="15.75" customHeight="1">
      <c r="Q808" s="132"/>
    </row>
    <row r="809" ht="15.75" customHeight="1">
      <c r="Q809" s="132"/>
    </row>
    <row r="810" ht="15.75" customHeight="1">
      <c r="Q810" s="132"/>
    </row>
    <row r="811" ht="15.75" customHeight="1">
      <c r="Q811" s="132"/>
    </row>
    <row r="812" ht="15.75" customHeight="1">
      <c r="Q812" s="132"/>
    </row>
    <row r="813" ht="15.75" customHeight="1">
      <c r="Q813" s="132"/>
    </row>
    <row r="814" ht="15.75" customHeight="1">
      <c r="Q814" s="132"/>
    </row>
    <row r="815" ht="15.75" customHeight="1">
      <c r="Q815" s="132"/>
    </row>
    <row r="816" ht="15.75" customHeight="1">
      <c r="Q816" s="132"/>
    </row>
    <row r="817" ht="15.75" customHeight="1">
      <c r="Q817" s="132"/>
    </row>
    <row r="818" ht="15.75" customHeight="1">
      <c r="Q818" s="132"/>
    </row>
    <row r="819" ht="15.75" customHeight="1">
      <c r="Q819" s="132"/>
    </row>
    <row r="820" ht="15.75" customHeight="1">
      <c r="Q820" s="132"/>
    </row>
    <row r="821" ht="15.75" customHeight="1">
      <c r="Q821" s="132"/>
    </row>
    <row r="822" ht="15.75" customHeight="1">
      <c r="Q822" s="132"/>
    </row>
    <row r="823" ht="15.75" customHeight="1">
      <c r="Q823" s="132"/>
    </row>
    <row r="824" ht="15.75" customHeight="1">
      <c r="Q824" s="132"/>
    </row>
    <row r="825" ht="15.75" customHeight="1">
      <c r="Q825" s="132"/>
    </row>
    <row r="826" ht="15.75" customHeight="1">
      <c r="Q826" s="132"/>
    </row>
    <row r="827" ht="15.75" customHeight="1">
      <c r="Q827" s="132"/>
    </row>
    <row r="828" ht="15.75" customHeight="1">
      <c r="Q828" s="132"/>
    </row>
    <row r="829" ht="15.75" customHeight="1">
      <c r="Q829" s="132"/>
    </row>
    <row r="830" ht="15.75" customHeight="1">
      <c r="Q830" s="132"/>
    </row>
    <row r="831" ht="15.75" customHeight="1">
      <c r="Q831" s="132"/>
    </row>
    <row r="832" ht="15.75" customHeight="1">
      <c r="Q832" s="132"/>
    </row>
    <row r="833" ht="15.75" customHeight="1">
      <c r="Q833" s="132"/>
    </row>
    <row r="834" ht="15.75" customHeight="1">
      <c r="Q834" s="132"/>
    </row>
    <row r="835" ht="15.75" customHeight="1">
      <c r="Q835" s="132"/>
    </row>
    <row r="836" ht="15.75" customHeight="1">
      <c r="Q836" s="132"/>
    </row>
    <row r="837" ht="15.75" customHeight="1">
      <c r="Q837" s="132"/>
    </row>
    <row r="838" ht="15.75" customHeight="1">
      <c r="Q838" s="132"/>
    </row>
    <row r="839" ht="15.75" customHeight="1">
      <c r="Q839" s="132"/>
    </row>
    <row r="840" ht="15.75" customHeight="1">
      <c r="Q840" s="132"/>
    </row>
    <row r="841" ht="15.75" customHeight="1">
      <c r="Q841" s="132"/>
    </row>
    <row r="842" ht="15.75" customHeight="1">
      <c r="Q842" s="132"/>
    </row>
    <row r="843" ht="15.75" customHeight="1">
      <c r="Q843" s="132"/>
    </row>
    <row r="844" ht="15.75" customHeight="1">
      <c r="Q844" s="132"/>
    </row>
    <row r="845" ht="15.75" customHeight="1">
      <c r="Q845" s="132"/>
    </row>
    <row r="846" ht="15.75" customHeight="1">
      <c r="Q846" s="132"/>
    </row>
    <row r="847" ht="15.75" customHeight="1">
      <c r="Q847" s="132"/>
    </row>
    <row r="848" ht="15.75" customHeight="1">
      <c r="Q848" s="132"/>
    </row>
    <row r="849" ht="15.75" customHeight="1">
      <c r="Q849" s="132"/>
    </row>
    <row r="850" ht="15.75" customHeight="1">
      <c r="Q850" s="132"/>
    </row>
    <row r="851" ht="15.75" customHeight="1">
      <c r="Q851" s="132"/>
    </row>
    <row r="852" ht="15.75" customHeight="1">
      <c r="Q852" s="132"/>
    </row>
    <row r="853" ht="15.75" customHeight="1">
      <c r="Q853" s="132"/>
    </row>
    <row r="854" ht="15.75" customHeight="1">
      <c r="Q854" s="132"/>
    </row>
    <row r="855" ht="15.75" customHeight="1">
      <c r="Q855" s="132"/>
    </row>
    <row r="856" ht="15.75" customHeight="1">
      <c r="Q856" s="132"/>
    </row>
    <row r="857" ht="15.75" customHeight="1">
      <c r="Q857" s="132"/>
    </row>
    <row r="858" ht="15.75" customHeight="1">
      <c r="Q858" s="132"/>
    </row>
    <row r="859" ht="15.75" customHeight="1">
      <c r="Q859" s="132"/>
    </row>
    <row r="860" ht="15.75" customHeight="1">
      <c r="Q860" s="132"/>
    </row>
    <row r="861" ht="15.75" customHeight="1">
      <c r="Q861" s="132"/>
    </row>
    <row r="862" ht="15.75" customHeight="1">
      <c r="Q862" s="132"/>
    </row>
    <row r="863" ht="15.75" customHeight="1">
      <c r="Q863" s="132"/>
    </row>
    <row r="864" ht="15.75" customHeight="1">
      <c r="Q864" s="132"/>
    </row>
    <row r="865" ht="15.75" customHeight="1">
      <c r="Q865" s="132"/>
    </row>
    <row r="866" ht="15.75" customHeight="1">
      <c r="Q866" s="132"/>
    </row>
    <row r="867" ht="15.75" customHeight="1">
      <c r="Q867" s="132"/>
    </row>
    <row r="868" ht="15.75" customHeight="1">
      <c r="Q868" s="132"/>
    </row>
    <row r="869" ht="15.75" customHeight="1">
      <c r="Q869" s="132"/>
    </row>
    <row r="870" ht="15.75" customHeight="1">
      <c r="Q870" s="132"/>
    </row>
    <row r="871" ht="15.75" customHeight="1">
      <c r="Q871" s="132"/>
    </row>
    <row r="872" ht="15.75" customHeight="1">
      <c r="Q872" s="132"/>
    </row>
    <row r="873" ht="15.75" customHeight="1">
      <c r="Q873" s="132"/>
    </row>
    <row r="874" ht="15.75" customHeight="1">
      <c r="Q874" s="132"/>
    </row>
    <row r="875" ht="15.75" customHeight="1">
      <c r="Q875" s="132"/>
    </row>
    <row r="876" ht="15.75" customHeight="1">
      <c r="Q876" s="132"/>
    </row>
    <row r="877" ht="15.75" customHeight="1">
      <c r="Q877" s="132"/>
    </row>
    <row r="878" ht="15.75" customHeight="1">
      <c r="Q878" s="132"/>
    </row>
    <row r="879" ht="15.75" customHeight="1">
      <c r="Q879" s="132"/>
    </row>
    <row r="880" ht="15.75" customHeight="1">
      <c r="Q880" s="132"/>
    </row>
    <row r="881" ht="15.75" customHeight="1">
      <c r="Q881" s="132"/>
    </row>
    <row r="882" ht="15.75" customHeight="1">
      <c r="Q882" s="132"/>
    </row>
    <row r="883" ht="15.75" customHeight="1">
      <c r="Q883" s="132"/>
    </row>
    <row r="884" ht="15.75" customHeight="1">
      <c r="Q884" s="132"/>
    </row>
    <row r="885" ht="15.75" customHeight="1">
      <c r="Q885" s="132"/>
    </row>
    <row r="886" ht="15.75" customHeight="1">
      <c r="Q886" s="132"/>
    </row>
    <row r="887" ht="15.75" customHeight="1">
      <c r="Q887" s="132"/>
    </row>
    <row r="888" ht="15.75" customHeight="1">
      <c r="Q888" s="132"/>
    </row>
    <row r="889" ht="15.75" customHeight="1">
      <c r="Q889" s="132"/>
    </row>
    <row r="890" ht="15.75" customHeight="1">
      <c r="Q890" s="132"/>
    </row>
    <row r="891" ht="15.75" customHeight="1">
      <c r="Q891" s="132"/>
    </row>
    <row r="892" ht="15.75" customHeight="1">
      <c r="Q892" s="132"/>
    </row>
    <row r="893" ht="15.75" customHeight="1">
      <c r="Q893" s="132"/>
    </row>
    <row r="894" ht="15.75" customHeight="1">
      <c r="Q894" s="132"/>
    </row>
    <row r="895" ht="15.75" customHeight="1">
      <c r="Q895" s="132"/>
    </row>
    <row r="896" ht="15.75" customHeight="1">
      <c r="Q896" s="132"/>
    </row>
    <row r="897" ht="15.75" customHeight="1">
      <c r="Q897" s="132"/>
    </row>
    <row r="898" ht="15.75" customHeight="1">
      <c r="Q898" s="132"/>
    </row>
    <row r="899" ht="15.75" customHeight="1">
      <c r="Q899" s="132"/>
    </row>
    <row r="900" ht="15.75" customHeight="1">
      <c r="Q900" s="132"/>
    </row>
    <row r="901" ht="15.75" customHeight="1">
      <c r="Q901" s="132"/>
    </row>
    <row r="902" ht="15.75" customHeight="1">
      <c r="Q902" s="132"/>
    </row>
    <row r="903" ht="15.75" customHeight="1">
      <c r="Q903" s="132"/>
    </row>
    <row r="904" ht="15.75" customHeight="1">
      <c r="Q904" s="132"/>
    </row>
    <row r="905" ht="15.75" customHeight="1">
      <c r="Q905" s="132"/>
    </row>
    <row r="906" ht="15.75" customHeight="1">
      <c r="Q906" s="132"/>
    </row>
    <row r="907" ht="15.75" customHeight="1">
      <c r="Q907" s="132"/>
    </row>
    <row r="908" ht="15.75" customHeight="1">
      <c r="Q908" s="132"/>
    </row>
    <row r="909" ht="15.75" customHeight="1">
      <c r="Q909" s="132"/>
    </row>
    <row r="910" ht="15.75" customHeight="1">
      <c r="Q910" s="132"/>
    </row>
    <row r="911" ht="15.75" customHeight="1">
      <c r="Q911" s="132"/>
    </row>
    <row r="912" ht="15.75" customHeight="1">
      <c r="Q912" s="132"/>
    </row>
    <row r="913" ht="15.75" customHeight="1">
      <c r="Q913" s="132"/>
    </row>
    <row r="914" ht="15.75" customHeight="1">
      <c r="Q914" s="132"/>
    </row>
    <row r="915" ht="15.75" customHeight="1">
      <c r="Q915" s="132"/>
    </row>
    <row r="916" ht="15.75" customHeight="1">
      <c r="Q916" s="132"/>
    </row>
    <row r="917" ht="15.75" customHeight="1">
      <c r="Q917" s="132"/>
    </row>
    <row r="918" ht="15.75" customHeight="1">
      <c r="Q918" s="132"/>
    </row>
    <row r="919" ht="15.75" customHeight="1">
      <c r="Q919" s="132"/>
    </row>
    <row r="920" ht="15.75" customHeight="1">
      <c r="Q920" s="132"/>
    </row>
    <row r="921" ht="15.75" customHeight="1">
      <c r="Q921" s="132"/>
    </row>
    <row r="922" ht="15.75" customHeight="1">
      <c r="Q922" s="132"/>
    </row>
    <row r="923" ht="15.75" customHeight="1">
      <c r="Q923" s="132"/>
    </row>
    <row r="924" ht="15.75" customHeight="1">
      <c r="Q924" s="132"/>
    </row>
    <row r="925" ht="15.75" customHeight="1">
      <c r="Q925" s="132"/>
    </row>
    <row r="926" ht="15.75" customHeight="1">
      <c r="Q926" s="132"/>
    </row>
    <row r="927" ht="15.75" customHeight="1">
      <c r="Q927" s="132"/>
    </row>
    <row r="928" ht="15.75" customHeight="1">
      <c r="Q928" s="132"/>
    </row>
    <row r="929" ht="15.75" customHeight="1">
      <c r="Q929" s="132"/>
    </row>
    <row r="930" ht="15.75" customHeight="1">
      <c r="Q930" s="132"/>
    </row>
    <row r="931" ht="15.75" customHeight="1">
      <c r="Q931" s="132"/>
    </row>
    <row r="932" ht="15.75" customHeight="1">
      <c r="Q932" s="132"/>
    </row>
    <row r="933" ht="15.75" customHeight="1">
      <c r="Q933" s="132"/>
    </row>
    <row r="934" ht="15.75" customHeight="1">
      <c r="Q934" s="132"/>
    </row>
    <row r="935" ht="15.75" customHeight="1">
      <c r="Q935" s="132"/>
    </row>
    <row r="936" ht="15.75" customHeight="1">
      <c r="Q936" s="132"/>
    </row>
    <row r="937" ht="15.75" customHeight="1">
      <c r="Q937" s="132"/>
    </row>
    <row r="938" ht="15.75" customHeight="1">
      <c r="Q938" s="132"/>
    </row>
    <row r="939" ht="15.75" customHeight="1">
      <c r="Q939" s="132"/>
    </row>
    <row r="940" ht="15.75" customHeight="1">
      <c r="Q940" s="132"/>
    </row>
    <row r="941" ht="15.75" customHeight="1">
      <c r="Q941" s="132"/>
    </row>
    <row r="942" ht="15.75" customHeight="1">
      <c r="Q942" s="132"/>
    </row>
    <row r="943" ht="15.75" customHeight="1">
      <c r="Q943" s="132"/>
    </row>
    <row r="944" ht="15.75" customHeight="1">
      <c r="Q944" s="132"/>
    </row>
    <row r="945" ht="15.75" customHeight="1">
      <c r="Q945" s="132"/>
    </row>
    <row r="946" ht="15.75" customHeight="1">
      <c r="Q946" s="132"/>
    </row>
    <row r="947" ht="15.75" customHeight="1">
      <c r="Q947" s="132"/>
    </row>
    <row r="948" ht="15.75" customHeight="1">
      <c r="Q948" s="132"/>
    </row>
    <row r="949" ht="15.75" customHeight="1">
      <c r="Q949" s="132"/>
    </row>
    <row r="950" ht="15.75" customHeight="1">
      <c r="Q950" s="132"/>
    </row>
    <row r="951" ht="15.75" customHeight="1">
      <c r="Q951" s="132"/>
    </row>
    <row r="952" ht="15.75" customHeight="1">
      <c r="Q952" s="132"/>
    </row>
    <row r="953" ht="15.75" customHeight="1">
      <c r="Q953" s="132"/>
    </row>
    <row r="954" ht="15.75" customHeight="1">
      <c r="Q954" s="132"/>
    </row>
    <row r="955" ht="15.75" customHeight="1">
      <c r="Q955" s="132"/>
    </row>
    <row r="956" ht="15.75" customHeight="1">
      <c r="Q956" s="132"/>
    </row>
    <row r="957" ht="15.75" customHeight="1">
      <c r="Q957" s="132"/>
    </row>
    <row r="958" ht="15.75" customHeight="1">
      <c r="Q958" s="132"/>
    </row>
    <row r="959" ht="15.75" customHeight="1">
      <c r="Q959" s="132"/>
    </row>
    <row r="960" ht="15.75" customHeight="1">
      <c r="Q960" s="132"/>
    </row>
    <row r="961" ht="15.75" customHeight="1">
      <c r="Q961" s="132"/>
    </row>
    <row r="962" ht="15.75" customHeight="1">
      <c r="Q962" s="132"/>
    </row>
    <row r="963" ht="15.75" customHeight="1">
      <c r="Q963" s="132"/>
    </row>
    <row r="964" ht="15.75" customHeight="1">
      <c r="Q964" s="132"/>
    </row>
    <row r="965" ht="15.75" customHeight="1">
      <c r="Q965" s="132"/>
    </row>
    <row r="966" ht="15.75" customHeight="1">
      <c r="Q966" s="132"/>
    </row>
    <row r="967" ht="15.75" customHeight="1">
      <c r="Q967" s="132"/>
    </row>
    <row r="968" ht="15.75" customHeight="1">
      <c r="Q968" s="132"/>
    </row>
    <row r="969" ht="15.75" customHeight="1">
      <c r="Q969" s="132"/>
    </row>
    <row r="970" ht="15.75" customHeight="1">
      <c r="Q970" s="132"/>
    </row>
    <row r="971" ht="15.75" customHeight="1">
      <c r="Q971" s="132"/>
    </row>
    <row r="972" ht="15.75" customHeight="1">
      <c r="Q972" s="132"/>
    </row>
    <row r="973" ht="15.75" customHeight="1">
      <c r="Q973" s="132"/>
    </row>
    <row r="974" ht="15.75" customHeight="1">
      <c r="Q974" s="132"/>
    </row>
    <row r="975" ht="15.75" customHeight="1">
      <c r="Q975" s="132"/>
    </row>
    <row r="976" ht="15.75" customHeight="1">
      <c r="Q976" s="132"/>
    </row>
    <row r="977" ht="15.75" customHeight="1">
      <c r="Q977" s="132"/>
    </row>
    <row r="978" ht="15.75" customHeight="1">
      <c r="Q978" s="132"/>
    </row>
    <row r="979" ht="15.75" customHeight="1">
      <c r="Q979" s="132"/>
    </row>
    <row r="980" ht="15.75" customHeight="1">
      <c r="Q980" s="132"/>
    </row>
    <row r="981" ht="15.75" customHeight="1">
      <c r="Q981" s="132"/>
    </row>
    <row r="982" ht="15.75" customHeight="1">
      <c r="Q982" s="132"/>
    </row>
    <row r="983" ht="15.75" customHeight="1">
      <c r="Q983" s="132"/>
    </row>
    <row r="984" ht="15.75" customHeight="1">
      <c r="Q984" s="132"/>
    </row>
    <row r="985" ht="15.75" customHeight="1">
      <c r="Q985" s="132"/>
    </row>
    <row r="986" ht="15.75" customHeight="1">
      <c r="Q986" s="132"/>
    </row>
    <row r="987" ht="15.75" customHeight="1">
      <c r="Q987" s="132"/>
    </row>
    <row r="988" ht="15.75" customHeight="1">
      <c r="Q988" s="132"/>
    </row>
    <row r="989" ht="15.75" customHeight="1">
      <c r="Q989" s="132"/>
    </row>
    <row r="990" ht="15.75" customHeight="1">
      <c r="Q990" s="132"/>
    </row>
    <row r="991" ht="15.75" customHeight="1">
      <c r="Q991" s="132"/>
    </row>
    <row r="992" ht="15.75" customHeight="1">
      <c r="Q992" s="132"/>
    </row>
    <row r="993" ht="15.75" customHeight="1">
      <c r="Q993" s="132"/>
    </row>
    <row r="994" ht="15.75" customHeight="1">
      <c r="Q994" s="132"/>
    </row>
    <row r="995" ht="15.75" customHeight="1">
      <c r="Q995" s="132"/>
    </row>
    <row r="996" ht="15.75" customHeight="1">
      <c r="Q996" s="132"/>
    </row>
    <row r="997" ht="15.75" customHeight="1">
      <c r="Q997" s="132"/>
    </row>
    <row r="998" ht="15.75" customHeight="1">
      <c r="Q998" s="132"/>
    </row>
    <row r="999" ht="15.75" customHeight="1">
      <c r="Q999" s="132"/>
    </row>
    <row r="1000" ht="15.75" customHeight="1">
      <c r="Q1000" s="132"/>
    </row>
  </sheetData>
  <mergeCells count="214">
    <mergeCell ref="A1:C1"/>
    <mergeCell ref="H1:I1"/>
    <mergeCell ref="R1:AE1"/>
    <mergeCell ref="R2:AE2"/>
    <mergeCell ref="R3:AE3"/>
    <mergeCell ref="R4:AE4"/>
    <mergeCell ref="R5:AE5"/>
    <mergeCell ref="R6:AE6"/>
    <mergeCell ref="R7:AE7"/>
    <mergeCell ref="R8:AE8"/>
    <mergeCell ref="R9:AE9"/>
    <mergeCell ref="R10:AE10"/>
    <mergeCell ref="R11:AE11"/>
    <mergeCell ref="R12:AE12"/>
    <mergeCell ref="R13:AE13"/>
    <mergeCell ref="R14:AE14"/>
    <mergeCell ref="R15:AE15"/>
    <mergeCell ref="R16:AE16"/>
    <mergeCell ref="R17:AE17"/>
    <mergeCell ref="R18:AE18"/>
    <mergeCell ref="R19:AE19"/>
    <mergeCell ref="R20:AE20"/>
    <mergeCell ref="R21:AE21"/>
    <mergeCell ref="R22:AE22"/>
    <mergeCell ref="R23:AE23"/>
    <mergeCell ref="R24:AE24"/>
    <mergeCell ref="R25:AE25"/>
    <mergeCell ref="R26:AE26"/>
    <mergeCell ref="R27:AE27"/>
    <mergeCell ref="R28:AE28"/>
    <mergeCell ref="R29:AE29"/>
    <mergeCell ref="R30:AE30"/>
    <mergeCell ref="R31:AE31"/>
    <mergeCell ref="R32:AE32"/>
    <mergeCell ref="R33:AE33"/>
    <mergeCell ref="R34:AE34"/>
    <mergeCell ref="R35:AE35"/>
    <mergeCell ref="R36:AE36"/>
    <mergeCell ref="R37:AE37"/>
    <mergeCell ref="R38:AE38"/>
    <mergeCell ref="R39:AE39"/>
    <mergeCell ref="R40:AE40"/>
    <mergeCell ref="R41:AE41"/>
    <mergeCell ref="R42:AE42"/>
    <mergeCell ref="R43:AE43"/>
    <mergeCell ref="R44:AE44"/>
    <mergeCell ref="R45:AE45"/>
    <mergeCell ref="R46:AE46"/>
    <mergeCell ref="R47:AE47"/>
    <mergeCell ref="R48:AE48"/>
    <mergeCell ref="R49:AE49"/>
    <mergeCell ref="R50:AE50"/>
    <mergeCell ref="R51:AE51"/>
    <mergeCell ref="R52:AE52"/>
    <mergeCell ref="R53:AE53"/>
    <mergeCell ref="R54:AE54"/>
    <mergeCell ref="R55:AE55"/>
    <mergeCell ref="R56:AE56"/>
    <mergeCell ref="R57:AE57"/>
    <mergeCell ref="R58:AE58"/>
    <mergeCell ref="R59:AE59"/>
    <mergeCell ref="R60:AE60"/>
    <mergeCell ref="R61:AE61"/>
    <mergeCell ref="R62:AE62"/>
    <mergeCell ref="R63:AE63"/>
    <mergeCell ref="R64:AE64"/>
    <mergeCell ref="R65:AE65"/>
    <mergeCell ref="R66:AE66"/>
    <mergeCell ref="R67:AE67"/>
    <mergeCell ref="R68:AE68"/>
    <mergeCell ref="R69:AE69"/>
    <mergeCell ref="R70:AE70"/>
    <mergeCell ref="R71:AE71"/>
    <mergeCell ref="R72:AE72"/>
    <mergeCell ref="R73:AE73"/>
    <mergeCell ref="R74:AE74"/>
    <mergeCell ref="R75:AE75"/>
    <mergeCell ref="R76:AE76"/>
    <mergeCell ref="R77:AE77"/>
    <mergeCell ref="R78:AE78"/>
    <mergeCell ref="R79:AE79"/>
    <mergeCell ref="R80:AE80"/>
    <mergeCell ref="R81:AE81"/>
    <mergeCell ref="R82:AE82"/>
    <mergeCell ref="R83:AE83"/>
    <mergeCell ref="R84:AE84"/>
    <mergeCell ref="R85:AE85"/>
    <mergeCell ref="R86:AE86"/>
    <mergeCell ref="R87:AE87"/>
    <mergeCell ref="R88:AE88"/>
    <mergeCell ref="R89:AE89"/>
    <mergeCell ref="R90:AE90"/>
    <mergeCell ref="R91:AE91"/>
    <mergeCell ref="R92:AE92"/>
    <mergeCell ref="R93:AE93"/>
    <mergeCell ref="R94:AE94"/>
    <mergeCell ref="R95:AE95"/>
    <mergeCell ref="R96:AE96"/>
    <mergeCell ref="R97:AE97"/>
    <mergeCell ref="R98:AE98"/>
    <mergeCell ref="R99:AE99"/>
    <mergeCell ref="R100:AE100"/>
    <mergeCell ref="R101:AE101"/>
    <mergeCell ref="R102:AE102"/>
    <mergeCell ref="R103:AE103"/>
    <mergeCell ref="R104:AE104"/>
    <mergeCell ref="R105:AE105"/>
    <mergeCell ref="R106:AE106"/>
    <mergeCell ref="R107:AE107"/>
    <mergeCell ref="R108:AE108"/>
    <mergeCell ref="R109:AE109"/>
    <mergeCell ref="R110:AE110"/>
    <mergeCell ref="R111:AE111"/>
    <mergeCell ref="R112:AE112"/>
    <mergeCell ref="R113:AE113"/>
    <mergeCell ref="R114:AE114"/>
    <mergeCell ref="R115:AE115"/>
    <mergeCell ref="R116:AE116"/>
    <mergeCell ref="R117:AE117"/>
    <mergeCell ref="R118:AE118"/>
    <mergeCell ref="R119:AE119"/>
    <mergeCell ref="R120:AE120"/>
    <mergeCell ref="R121:AE121"/>
    <mergeCell ref="R122:AE122"/>
    <mergeCell ref="R123:AE123"/>
    <mergeCell ref="R124:AE124"/>
    <mergeCell ref="R125:AE125"/>
    <mergeCell ref="R126:AE126"/>
    <mergeCell ref="R127:AE127"/>
    <mergeCell ref="R128:AE128"/>
    <mergeCell ref="R129:AE129"/>
    <mergeCell ref="R130:AE130"/>
    <mergeCell ref="R131:AE131"/>
    <mergeCell ref="R132:AE132"/>
    <mergeCell ref="R133:AE133"/>
    <mergeCell ref="R134:AE134"/>
    <mergeCell ref="R135:AE135"/>
    <mergeCell ref="R136:AE136"/>
    <mergeCell ref="R137:AE137"/>
    <mergeCell ref="R138:AE138"/>
    <mergeCell ref="R139:AE139"/>
    <mergeCell ref="R140:AE140"/>
    <mergeCell ref="R141:AE141"/>
    <mergeCell ref="R142:AE142"/>
    <mergeCell ref="R143:AE143"/>
    <mergeCell ref="R144:AE144"/>
    <mergeCell ref="R145:AE145"/>
    <mergeCell ref="R195:AE195"/>
    <mergeCell ref="R196:AE196"/>
    <mergeCell ref="R197:AE197"/>
    <mergeCell ref="R198:AE198"/>
    <mergeCell ref="R199:AE199"/>
    <mergeCell ref="R200:AE200"/>
    <mergeCell ref="R201:AE201"/>
    <mergeCell ref="R209:U209"/>
    <mergeCell ref="R210:U210"/>
    <mergeCell ref="R211:U211"/>
    <mergeCell ref="R212:U212"/>
    <mergeCell ref="R202:AE202"/>
    <mergeCell ref="R203:AE203"/>
    <mergeCell ref="R204:AE204"/>
    <mergeCell ref="R205:U205"/>
    <mergeCell ref="R206:U206"/>
    <mergeCell ref="R207:U207"/>
    <mergeCell ref="R208:U208"/>
    <mergeCell ref="R146:AE146"/>
    <mergeCell ref="R147:AE147"/>
    <mergeCell ref="R148:AE148"/>
    <mergeCell ref="R149:AE149"/>
    <mergeCell ref="R150:AE150"/>
    <mergeCell ref="R151:AE151"/>
    <mergeCell ref="R152:AE152"/>
    <mergeCell ref="R153:AE153"/>
    <mergeCell ref="R154:AE154"/>
    <mergeCell ref="R155:AE155"/>
    <mergeCell ref="R156:AE156"/>
    <mergeCell ref="R157:AE157"/>
    <mergeCell ref="R158:AE158"/>
    <mergeCell ref="R159:AE159"/>
    <mergeCell ref="R160:AE160"/>
    <mergeCell ref="R161:AE161"/>
    <mergeCell ref="R162:AE162"/>
    <mergeCell ref="R163:AE163"/>
    <mergeCell ref="R164:AE164"/>
    <mergeCell ref="R165:AE165"/>
    <mergeCell ref="R166:AE166"/>
    <mergeCell ref="R167:AE167"/>
    <mergeCell ref="R168:AE168"/>
    <mergeCell ref="R169:AE169"/>
    <mergeCell ref="R170:AE170"/>
    <mergeCell ref="R171:AE171"/>
    <mergeCell ref="R172:AE172"/>
    <mergeCell ref="R173:AE173"/>
    <mergeCell ref="R174:AE174"/>
    <mergeCell ref="R175:AE175"/>
    <mergeCell ref="R176:AE176"/>
    <mergeCell ref="R177:AE177"/>
    <mergeCell ref="R178:AE178"/>
    <mergeCell ref="R179:AE179"/>
    <mergeCell ref="R180:AE180"/>
    <mergeCell ref="R181:AE181"/>
    <mergeCell ref="R182:AE182"/>
    <mergeCell ref="R183:AE183"/>
    <mergeCell ref="R184:AE184"/>
    <mergeCell ref="R185:AE185"/>
    <mergeCell ref="R186:AE186"/>
    <mergeCell ref="R187:AE187"/>
    <mergeCell ref="R188:AE188"/>
    <mergeCell ref="R189:AE189"/>
    <mergeCell ref="R190:AE190"/>
    <mergeCell ref="R191:AE191"/>
    <mergeCell ref="R192:AE192"/>
    <mergeCell ref="R193:AE193"/>
    <mergeCell ref="R194:AE19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1.29"/>
    <col customWidth="1" min="3" max="3" width="18.29"/>
    <col customWidth="1" min="4" max="4" width="10.57"/>
    <col customWidth="1" min="5" max="5" width="22.86"/>
    <col customWidth="1" min="6" max="6" width="5.29"/>
    <col customWidth="1" min="7" max="7" width="24.29"/>
    <col customWidth="1" min="8" max="8" width="8.71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8.29"/>
    <col customWidth="1" min="17" max="21" width="10.29"/>
    <col customWidth="1" min="22" max="22" width="33.71"/>
    <col customWidth="1" min="23" max="24" width="8.71"/>
    <col customWidth="1" min="25" max="25" width="8.57"/>
    <col customWidth="1" hidden="1" min="26" max="35" width="9.14"/>
    <col customWidth="1" min="36" max="36" width="8.71"/>
  </cols>
  <sheetData>
    <row r="1" ht="21.0" customHeight="1">
      <c r="A1" s="100" t="s">
        <v>205</v>
      </c>
      <c r="B1" s="2"/>
      <c r="C1" s="3"/>
      <c r="D1" s="101" t="s">
        <v>1</v>
      </c>
      <c r="E1" s="102">
        <f>(COUNTIF(B3:B151,"&gt;0"))/F1*G1</f>
        <v>36.4</v>
      </c>
      <c r="F1" s="103">
        <v>5.0</v>
      </c>
      <c r="G1" s="133">
        <v>26.0</v>
      </c>
      <c r="H1" s="105">
        <f>L1/F1*G1</f>
        <v>60880.976</v>
      </c>
      <c r="I1" s="3"/>
      <c r="J1" s="10">
        <f t="shared" ref="J1:K1" si="1">SUM(J3:J300)</f>
        <v>4276.88</v>
      </c>
      <c r="K1" s="10">
        <f t="shared" si="1"/>
        <v>7431</v>
      </c>
      <c r="L1" s="11">
        <f>J1+K1+N1+O1</f>
        <v>11707.88</v>
      </c>
      <c r="M1" s="106">
        <f>L1/F1*G1</f>
        <v>60880.976</v>
      </c>
      <c r="N1" s="107"/>
      <c r="O1" s="108"/>
      <c r="P1" s="109" t="s">
        <v>2</v>
      </c>
      <c r="Q1" s="134"/>
      <c r="R1" s="17" t="s">
        <v>206</v>
      </c>
      <c r="S1" s="18" t="s">
        <v>207</v>
      </c>
      <c r="T1" s="19" t="s">
        <v>208</v>
      </c>
      <c r="U1" s="19" t="s">
        <v>209</v>
      </c>
      <c r="V1" s="2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>
      <c r="A2" s="22"/>
      <c r="B2" s="23">
        <v>43739.0</v>
      </c>
      <c r="C2" s="24" t="s">
        <v>4</v>
      </c>
      <c r="D2" s="25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24" t="s">
        <v>14</v>
      </c>
      <c r="N2" s="28" t="s">
        <v>15</v>
      </c>
      <c r="O2" s="29" t="s">
        <v>16</v>
      </c>
      <c r="P2" s="26"/>
      <c r="Q2" s="26" t="s">
        <v>17</v>
      </c>
      <c r="R2" s="26">
        <f>COUNTIF(G2:G251,"1500")</f>
        <v>0</v>
      </c>
      <c r="S2" s="26">
        <f>COUNTIF(G1:G250,"2500")+COUNTIF(G1:G250,"3500")+COUNTIF(G1:G250,"Promaster")</f>
        <v>0</v>
      </c>
      <c r="T2" s="26">
        <f>COUNTIF(G1:G250,"Compass")+COUNTIF(G1:G250,"Pacifica")+COUNTIF(G1:G250,"cherokee")</f>
        <v>0</v>
      </c>
      <c r="U2" s="26">
        <f>COUNTIF(G1:G250,"gladiator")</f>
        <v>0</v>
      </c>
      <c r="V2" s="30" t="s">
        <v>18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</row>
    <row r="3" ht="22.5" customHeight="1">
      <c r="A3" s="135">
        <v>1.0</v>
      </c>
      <c r="B3" s="111">
        <v>45934.0</v>
      </c>
      <c r="C3" s="112" t="s">
        <v>210</v>
      </c>
      <c r="D3" s="113">
        <v>31000.0</v>
      </c>
      <c r="E3" s="114" t="s">
        <v>211</v>
      </c>
      <c r="F3" s="114">
        <v>162.0</v>
      </c>
      <c r="G3" s="114" t="s">
        <v>212</v>
      </c>
      <c r="H3" s="114" t="s">
        <v>97</v>
      </c>
      <c r="I3" s="114" t="s">
        <v>213</v>
      </c>
      <c r="J3" s="115">
        <v>-573.12</v>
      </c>
      <c r="K3" s="116"/>
      <c r="L3" s="116">
        <f t="shared" ref="L3:L294" si="2">SUM(J3+K3)</f>
        <v>-573.12</v>
      </c>
      <c r="M3" s="116">
        <f>L3</f>
        <v>-573.12</v>
      </c>
      <c r="N3" s="117">
        <f t="shared" ref="N3:N302" si="3">IF(A3=0,"",M3/A3)</f>
        <v>-573.12</v>
      </c>
      <c r="O3" s="114" t="s">
        <v>214</v>
      </c>
      <c r="P3" s="114" t="s">
        <v>25</v>
      </c>
      <c r="Q3" s="114">
        <v>2168.0</v>
      </c>
      <c r="R3" s="39"/>
      <c r="S3" s="39"/>
      <c r="T3" s="39"/>
      <c r="U3" s="39"/>
      <c r="V3" s="4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 s="41"/>
    </row>
    <row r="4" ht="22.5" customHeight="1">
      <c r="A4" s="135">
        <v>2.0</v>
      </c>
      <c r="B4" s="111">
        <v>45936.0</v>
      </c>
      <c r="C4" s="112" t="s">
        <v>215</v>
      </c>
      <c r="D4" s="119"/>
      <c r="E4" s="114" t="s">
        <v>216</v>
      </c>
      <c r="F4" s="114">
        <v>45.0</v>
      </c>
      <c r="G4" s="114" t="s">
        <v>112</v>
      </c>
      <c r="H4" s="114" t="s">
        <v>29</v>
      </c>
      <c r="I4" s="114" t="s">
        <v>217</v>
      </c>
      <c r="J4" s="115">
        <v>-2415.0</v>
      </c>
      <c r="K4" s="115">
        <v>2539.0</v>
      </c>
      <c r="L4" s="116">
        <f t="shared" si="2"/>
        <v>124</v>
      </c>
      <c r="M4" s="120">
        <f t="shared" ref="M4:M302" si="4">SUM(L4+M3)</f>
        <v>-449.12</v>
      </c>
      <c r="N4" s="117">
        <f t="shared" si="3"/>
        <v>-224.56</v>
      </c>
      <c r="O4" s="114" t="s">
        <v>24</v>
      </c>
      <c r="P4" s="114" t="s">
        <v>25</v>
      </c>
      <c r="Q4" s="114">
        <v>2170.0</v>
      </c>
      <c r="R4" s="39"/>
      <c r="S4" s="39"/>
      <c r="T4" s="39"/>
      <c r="U4" s="39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41"/>
    </row>
    <row r="5" ht="22.5" customHeight="1">
      <c r="A5" s="135">
        <v>3.0</v>
      </c>
      <c r="B5" s="111">
        <v>45937.0</v>
      </c>
      <c r="C5" s="112" t="s">
        <v>215</v>
      </c>
      <c r="D5" s="119"/>
      <c r="E5" s="114" t="s">
        <v>218</v>
      </c>
      <c r="F5" s="114">
        <v>25.0</v>
      </c>
      <c r="G5" s="114" t="s">
        <v>91</v>
      </c>
      <c r="H5" s="114" t="s">
        <v>97</v>
      </c>
      <c r="I5" s="114" t="s">
        <v>219</v>
      </c>
      <c r="J5" s="115">
        <v>1511.0</v>
      </c>
      <c r="K5" s="136">
        <v>0.0</v>
      </c>
      <c r="L5" s="116">
        <f t="shared" si="2"/>
        <v>1511</v>
      </c>
      <c r="M5" s="120">
        <f t="shared" si="4"/>
        <v>1061.88</v>
      </c>
      <c r="N5" s="117">
        <f t="shared" si="3"/>
        <v>353.96</v>
      </c>
      <c r="O5" s="114" t="s">
        <v>220</v>
      </c>
      <c r="P5" s="114" t="s">
        <v>25</v>
      </c>
      <c r="Q5" s="114">
        <v>2159.0</v>
      </c>
      <c r="R5" s="39"/>
      <c r="S5" s="39"/>
      <c r="T5" s="39"/>
      <c r="U5" s="39"/>
      <c r="V5" s="4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41"/>
    </row>
    <row r="6" ht="22.5" customHeight="1">
      <c r="A6" s="135">
        <v>4.0</v>
      </c>
      <c r="B6" s="111">
        <v>45939.0</v>
      </c>
      <c r="C6" s="112" t="s">
        <v>151</v>
      </c>
      <c r="D6" s="113">
        <v>23000.0</v>
      </c>
      <c r="E6" s="114" t="s">
        <v>221</v>
      </c>
      <c r="F6" s="114">
        <v>206.0</v>
      </c>
      <c r="G6" s="114" t="s">
        <v>102</v>
      </c>
      <c r="H6" s="114" t="s">
        <v>97</v>
      </c>
      <c r="I6" s="114" t="s">
        <v>222</v>
      </c>
      <c r="J6" s="115">
        <v>2817.0</v>
      </c>
      <c r="K6" s="115">
        <v>1300.0</v>
      </c>
      <c r="L6" s="116">
        <f t="shared" si="2"/>
        <v>4117</v>
      </c>
      <c r="M6" s="120">
        <f t="shared" si="4"/>
        <v>5178.88</v>
      </c>
      <c r="N6" s="117">
        <f t="shared" si="3"/>
        <v>1294.72</v>
      </c>
      <c r="O6" s="114" t="s">
        <v>214</v>
      </c>
      <c r="P6" s="114" t="s">
        <v>223</v>
      </c>
      <c r="Q6" s="114">
        <v>2176.0</v>
      </c>
      <c r="R6" s="44" t="s">
        <v>224</v>
      </c>
      <c r="S6" s="39"/>
      <c r="T6" s="39"/>
      <c r="U6" s="39"/>
      <c r="V6" s="43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41"/>
    </row>
    <row r="7" ht="22.5" customHeight="1">
      <c r="A7" s="135">
        <v>5.0</v>
      </c>
      <c r="B7" s="111">
        <v>45939.0</v>
      </c>
      <c r="C7" s="112" t="s">
        <v>225</v>
      </c>
      <c r="D7" s="113">
        <v>3500.0</v>
      </c>
      <c r="E7" s="114" t="s">
        <v>226</v>
      </c>
      <c r="F7" s="114">
        <v>23.0</v>
      </c>
      <c r="G7" s="114" t="s">
        <v>142</v>
      </c>
      <c r="H7" s="114" t="s">
        <v>227</v>
      </c>
      <c r="I7" s="114" t="s">
        <v>228</v>
      </c>
      <c r="J7" s="115">
        <v>991.0</v>
      </c>
      <c r="K7" s="115">
        <v>1116.0</v>
      </c>
      <c r="L7" s="116">
        <f t="shared" si="2"/>
        <v>2107</v>
      </c>
      <c r="M7" s="120">
        <f t="shared" si="4"/>
        <v>7285.88</v>
      </c>
      <c r="N7" s="117">
        <f t="shared" si="3"/>
        <v>1457.176</v>
      </c>
      <c r="O7" s="114" t="s">
        <v>31</v>
      </c>
      <c r="P7" s="114" t="s">
        <v>25</v>
      </c>
      <c r="Q7" s="114">
        <v>2177.0</v>
      </c>
      <c r="R7" s="39"/>
      <c r="S7" s="39"/>
      <c r="T7" s="39"/>
      <c r="U7" s="39"/>
      <c r="V7" s="43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41"/>
    </row>
    <row r="8" ht="22.5" customHeight="1">
      <c r="A8" s="135">
        <v>6.0</v>
      </c>
      <c r="B8" s="111">
        <v>45939.0</v>
      </c>
      <c r="C8" s="112" t="s">
        <v>229</v>
      </c>
      <c r="D8" s="113">
        <v>14500.0</v>
      </c>
      <c r="E8" s="114" t="s">
        <v>230</v>
      </c>
      <c r="F8" s="114">
        <v>1.0</v>
      </c>
      <c r="G8" s="114" t="s">
        <v>231</v>
      </c>
      <c r="H8" s="114" t="s">
        <v>232</v>
      </c>
      <c r="I8" s="114" t="s">
        <v>233</v>
      </c>
      <c r="J8" s="115">
        <v>32.0</v>
      </c>
      <c r="K8" s="115">
        <v>72.0</v>
      </c>
      <c r="L8" s="116">
        <f t="shared" si="2"/>
        <v>104</v>
      </c>
      <c r="M8" s="120">
        <f t="shared" si="4"/>
        <v>7389.88</v>
      </c>
      <c r="N8" s="117">
        <f t="shared" si="3"/>
        <v>1231.646667</v>
      </c>
      <c r="O8" s="114" t="s">
        <v>31</v>
      </c>
      <c r="P8" s="114" t="s">
        <v>25</v>
      </c>
      <c r="Q8" s="114">
        <v>2178.0</v>
      </c>
      <c r="R8" s="39"/>
      <c r="S8" s="39"/>
      <c r="T8" s="39"/>
      <c r="U8" s="39"/>
      <c r="V8" s="43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41"/>
    </row>
    <row r="9" ht="22.5" customHeight="1">
      <c r="A9" s="135">
        <v>7.0</v>
      </c>
      <c r="B9" s="111">
        <v>45941.0</v>
      </c>
      <c r="C9" s="112" t="s">
        <v>215</v>
      </c>
      <c r="D9" s="119"/>
      <c r="E9" s="114" t="s">
        <v>234</v>
      </c>
      <c r="F9" s="114">
        <v>25.0</v>
      </c>
      <c r="G9" s="114" t="s">
        <v>96</v>
      </c>
      <c r="H9" s="114" t="s">
        <v>235</v>
      </c>
      <c r="I9" s="114" t="s">
        <v>236</v>
      </c>
      <c r="J9" s="115">
        <v>1914.0</v>
      </c>
      <c r="K9" s="115">
        <v>2404.0</v>
      </c>
      <c r="L9" s="116">
        <f t="shared" si="2"/>
        <v>4318</v>
      </c>
      <c r="M9" s="120">
        <f t="shared" si="4"/>
        <v>11707.88</v>
      </c>
      <c r="N9" s="117">
        <f t="shared" si="3"/>
        <v>1672.554286</v>
      </c>
      <c r="O9" s="114" t="s">
        <v>214</v>
      </c>
      <c r="P9" s="114" t="s">
        <v>25</v>
      </c>
      <c r="Q9" s="114">
        <v>2186.0</v>
      </c>
      <c r="R9" s="39"/>
      <c r="S9" s="39"/>
      <c r="T9" s="39"/>
      <c r="U9" s="39"/>
      <c r="V9" s="43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41"/>
    </row>
    <row r="10" ht="22.5" customHeight="1">
      <c r="A10" s="135">
        <v>8.0</v>
      </c>
      <c r="B10" s="125"/>
      <c r="C10" s="120"/>
      <c r="D10" s="119"/>
      <c r="E10" s="126"/>
      <c r="F10" s="126"/>
      <c r="G10" s="126"/>
      <c r="H10" s="126"/>
      <c r="I10" s="126"/>
      <c r="J10" s="116"/>
      <c r="K10" s="116"/>
      <c r="L10" s="116">
        <f t="shared" si="2"/>
        <v>0</v>
      </c>
      <c r="M10" s="120">
        <f t="shared" si="4"/>
        <v>11707.88</v>
      </c>
      <c r="N10" s="117">
        <f t="shared" si="3"/>
        <v>1463.485</v>
      </c>
      <c r="O10" s="126"/>
      <c r="P10" s="127"/>
      <c r="Q10" s="126"/>
      <c r="R10" s="39"/>
      <c r="S10" s="39"/>
      <c r="T10" s="39"/>
      <c r="U10" s="39"/>
      <c r="V10" s="4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41"/>
    </row>
    <row r="11" ht="22.5" customHeight="1">
      <c r="A11" s="135">
        <v>9.0</v>
      </c>
      <c r="B11" s="125"/>
      <c r="C11" s="120"/>
      <c r="D11" s="119"/>
      <c r="E11" s="126"/>
      <c r="F11" s="126"/>
      <c r="G11" s="126"/>
      <c r="H11" s="126"/>
      <c r="I11" s="126"/>
      <c r="J11" s="116"/>
      <c r="K11" s="116"/>
      <c r="L11" s="116">
        <f t="shared" si="2"/>
        <v>0</v>
      </c>
      <c r="M11" s="120">
        <f t="shared" si="4"/>
        <v>11707.88</v>
      </c>
      <c r="N11" s="117">
        <f t="shared" si="3"/>
        <v>1300.875556</v>
      </c>
      <c r="O11" s="126"/>
      <c r="P11" s="127"/>
      <c r="Q11" s="126"/>
      <c r="R11" s="39"/>
      <c r="S11" s="39"/>
      <c r="T11" s="39"/>
      <c r="U11" s="39"/>
      <c r="V11" s="4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41"/>
    </row>
    <row r="12" ht="22.5" customHeight="1">
      <c r="A12" s="135">
        <v>10.0</v>
      </c>
      <c r="B12" s="125"/>
      <c r="C12" s="120"/>
      <c r="D12" s="119"/>
      <c r="E12" s="126"/>
      <c r="F12" s="126"/>
      <c r="G12" s="126"/>
      <c r="H12" s="126"/>
      <c r="I12" s="126"/>
      <c r="J12" s="116"/>
      <c r="K12" s="116"/>
      <c r="L12" s="116">
        <f t="shared" si="2"/>
        <v>0</v>
      </c>
      <c r="M12" s="120">
        <f t="shared" si="4"/>
        <v>11707.88</v>
      </c>
      <c r="N12" s="117">
        <f t="shared" si="3"/>
        <v>1170.788</v>
      </c>
      <c r="O12" s="126"/>
      <c r="P12" s="127"/>
      <c r="Q12" s="126"/>
      <c r="R12" s="39"/>
      <c r="S12" s="39"/>
      <c r="T12" s="39"/>
      <c r="U12" s="39"/>
      <c r="V12" s="4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41"/>
    </row>
    <row r="13" ht="22.5" customHeight="1">
      <c r="A13" s="135">
        <v>11.0</v>
      </c>
      <c r="B13" s="125"/>
      <c r="C13" s="120"/>
      <c r="D13" s="119"/>
      <c r="E13" s="126"/>
      <c r="F13" s="126"/>
      <c r="G13" s="126"/>
      <c r="H13" s="126"/>
      <c r="I13" s="126"/>
      <c r="J13" s="116"/>
      <c r="K13" s="116"/>
      <c r="L13" s="116">
        <f t="shared" si="2"/>
        <v>0</v>
      </c>
      <c r="M13" s="120">
        <f t="shared" si="4"/>
        <v>11707.88</v>
      </c>
      <c r="N13" s="117">
        <f t="shared" si="3"/>
        <v>1064.352727</v>
      </c>
      <c r="O13" s="126"/>
      <c r="P13" s="137"/>
      <c r="Q13" s="126"/>
      <c r="R13" s="39"/>
      <c r="S13" s="39"/>
      <c r="T13" s="39"/>
      <c r="U13" s="39"/>
      <c r="V13" s="4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41"/>
    </row>
    <row r="14" ht="22.5" customHeight="1">
      <c r="A14" s="135">
        <v>12.0</v>
      </c>
      <c r="B14" s="125"/>
      <c r="C14" s="120"/>
      <c r="D14" s="119"/>
      <c r="E14" s="126"/>
      <c r="F14" s="126"/>
      <c r="G14" s="126"/>
      <c r="H14" s="126"/>
      <c r="I14" s="126"/>
      <c r="J14" s="116"/>
      <c r="K14" s="116"/>
      <c r="L14" s="116">
        <f t="shared" si="2"/>
        <v>0</v>
      </c>
      <c r="M14" s="120">
        <f t="shared" si="4"/>
        <v>11707.88</v>
      </c>
      <c r="N14" s="117">
        <f t="shared" si="3"/>
        <v>975.6566667</v>
      </c>
      <c r="O14" s="126"/>
      <c r="P14" s="127"/>
      <c r="Q14" s="126"/>
      <c r="R14" s="39"/>
      <c r="S14" s="39"/>
      <c r="T14" s="39"/>
      <c r="U14" s="39"/>
      <c r="V14" s="4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41"/>
    </row>
    <row r="15" ht="22.5" customHeight="1">
      <c r="A15" s="135">
        <v>13.0</v>
      </c>
      <c r="B15" s="125"/>
      <c r="C15" s="120"/>
      <c r="D15" s="119"/>
      <c r="E15" s="126"/>
      <c r="F15" s="126"/>
      <c r="G15" s="126"/>
      <c r="H15" s="126"/>
      <c r="I15" s="126"/>
      <c r="J15" s="116"/>
      <c r="K15" s="116"/>
      <c r="L15" s="116">
        <f t="shared" si="2"/>
        <v>0</v>
      </c>
      <c r="M15" s="120">
        <f t="shared" si="4"/>
        <v>11707.88</v>
      </c>
      <c r="N15" s="117">
        <f t="shared" si="3"/>
        <v>900.6061538</v>
      </c>
      <c r="O15" s="126"/>
      <c r="P15" s="127"/>
      <c r="Q15" s="126"/>
      <c r="R15" s="39"/>
      <c r="S15" s="39"/>
      <c r="T15" s="39"/>
      <c r="U15" s="39"/>
      <c r="V15" s="4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41"/>
    </row>
    <row r="16" ht="22.5" customHeight="1">
      <c r="A16" s="135">
        <v>14.0</v>
      </c>
      <c r="B16" s="125"/>
      <c r="C16" s="120"/>
      <c r="D16" s="119"/>
      <c r="E16" s="126"/>
      <c r="F16" s="126"/>
      <c r="G16" s="126"/>
      <c r="H16" s="126"/>
      <c r="I16" s="126"/>
      <c r="J16" s="116"/>
      <c r="K16" s="116"/>
      <c r="L16" s="116">
        <f t="shared" si="2"/>
        <v>0</v>
      </c>
      <c r="M16" s="120">
        <f t="shared" si="4"/>
        <v>11707.88</v>
      </c>
      <c r="N16" s="117">
        <f t="shared" si="3"/>
        <v>836.2771429</v>
      </c>
      <c r="O16" s="126"/>
      <c r="P16" s="127"/>
      <c r="Q16" s="126"/>
      <c r="R16" s="39"/>
      <c r="S16" s="39"/>
      <c r="T16" s="39"/>
      <c r="U16" s="39"/>
      <c r="V16" s="4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41"/>
    </row>
    <row r="17" ht="22.5" customHeight="1">
      <c r="A17" s="135">
        <v>15.0</v>
      </c>
      <c r="B17" s="125"/>
      <c r="C17" s="120"/>
      <c r="D17" s="119"/>
      <c r="E17" s="126"/>
      <c r="F17" s="126"/>
      <c r="G17" s="126"/>
      <c r="H17" s="126"/>
      <c r="I17" s="126"/>
      <c r="J17" s="116"/>
      <c r="K17" s="116"/>
      <c r="L17" s="116">
        <f t="shared" si="2"/>
        <v>0</v>
      </c>
      <c r="M17" s="120">
        <f t="shared" si="4"/>
        <v>11707.88</v>
      </c>
      <c r="N17" s="117">
        <f t="shared" si="3"/>
        <v>780.5253333</v>
      </c>
      <c r="O17" s="126"/>
      <c r="P17" s="127"/>
      <c r="Q17" s="126"/>
      <c r="R17" s="39"/>
      <c r="S17" s="39"/>
      <c r="T17" s="39"/>
      <c r="U17" s="39"/>
      <c r="V17" s="4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41">
        <v>5.0</v>
      </c>
    </row>
    <row r="18" ht="22.5" customHeight="1">
      <c r="A18" s="135">
        <v>16.0</v>
      </c>
      <c r="B18" s="125"/>
      <c r="C18" s="120"/>
      <c r="D18" s="119"/>
      <c r="E18" s="126"/>
      <c r="F18" s="126"/>
      <c r="G18" s="126"/>
      <c r="H18" s="126"/>
      <c r="I18" s="126"/>
      <c r="J18" s="116"/>
      <c r="K18" s="116"/>
      <c r="L18" s="116">
        <f t="shared" si="2"/>
        <v>0</v>
      </c>
      <c r="M18" s="120">
        <f t="shared" si="4"/>
        <v>11707.88</v>
      </c>
      <c r="N18" s="117">
        <f t="shared" si="3"/>
        <v>731.7425</v>
      </c>
      <c r="O18" s="126"/>
      <c r="P18" s="127"/>
      <c r="Q18" s="126"/>
      <c r="R18" s="39"/>
      <c r="S18" s="39"/>
      <c r="T18" s="39"/>
      <c r="U18" s="39"/>
      <c r="V18" s="4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41"/>
    </row>
    <row r="19" ht="22.5" customHeight="1">
      <c r="A19" s="135">
        <v>17.0</v>
      </c>
      <c r="B19" s="125"/>
      <c r="C19" s="120"/>
      <c r="D19" s="119"/>
      <c r="E19" s="126"/>
      <c r="F19" s="126"/>
      <c r="G19" s="126"/>
      <c r="H19" s="126"/>
      <c r="I19" s="126"/>
      <c r="J19" s="116"/>
      <c r="K19" s="116"/>
      <c r="L19" s="116">
        <f t="shared" si="2"/>
        <v>0</v>
      </c>
      <c r="M19" s="120">
        <f t="shared" si="4"/>
        <v>11707.88</v>
      </c>
      <c r="N19" s="117">
        <f t="shared" si="3"/>
        <v>688.6988235</v>
      </c>
      <c r="O19" s="126"/>
      <c r="P19" s="127"/>
      <c r="Q19" s="126"/>
      <c r="R19" s="39"/>
      <c r="S19" s="39"/>
      <c r="T19" s="39"/>
      <c r="U19" s="39"/>
      <c r="V19" s="4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41"/>
    </row>
    <row r="20" ht="22.5" customHeight="1">
      <c r="A20" s="126">
        <v>18.0</v>
      </c>
      <c r="B20" s="125"/>
      <c r="C20" s="120"/>
      <c r="D20" s="119"/>
      <c r="E20" s="126"/>
      <c r="F20" s="126"/>
      <c r="G20" s="126"/>
      <c r="H20" s="126"/>
      <c r="I20" s="126"/>
      <c r="J20" s="116"/>
      <c r="K20" s="116"/>
      <c r="L20" s="116">
        <f t="shared" si="2"/>
        <v>0</v>
      </c>
      <c r="M20" s="120">
        <f t="shared" si="4"/>
        <v>11707.88</v>
      </c>
      <c r="N20" s="120">
        <f t="shared" si="3"/>
        <v>650.4377778</v>
      </c>
      <c r="O20" s="126"/>
      <c r="P20" s="127"/>
      <c r="Q20" s="126"/>
      <c r="R20" s="39"/>
      <c r="S20" s="39"/>
      <c r="T20" s="39"/>
      <c r="U20" s="39"/>
      <c r="V20" s="4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41"/>
    </row>
    <row r="21" ht="22.5" customHeight="1">
      <c r="A21" s="135">
        <v>19.0</v>
      </c>
      <c r="B21" s="125"/>
      <c r="C21" s="138"/>
      <c r="D21" s="119"/>
      <c r="E21" s="120"/>
      <c r="F21" s="126"/>
      <c r="G21" s="126"/>
      <c r="H21" s="126"/>
      <c r="I21" s="126"/>
      <c r="J21" s="116"/>
      <c r="K21" s="116"/>
      <c r="L21" s="116">
        <f t="shared" si="2"/>
        <v>0</v>
      </c>
      <c r="M21" s="120">
        <f t="shared" si="4"/>
        <v>11707.88</v>
      </c>
      <c r="N21" s="117">
        <f t="shared" si="3"/>
        <v>616.2042105</v>
      </c>
      <c r="O21" s="126"/>
      <c r="P21" s="127"/>
      <c r="Q21" s="126"/>
      <c r="R21" s="39"/>
      <c r="S21" s="39"/>
      <c r="T21" s="39"/>
      <c r="U21" s="39"/>
      <c r="V21" s="4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41"/>
    </row>
    <row r="22" ht="22.5" customHeight="1">
      <c r="A22" s="135">
        <v>20.0</v>
      </c>
      <c r="B22" s="125"/>
      <c r="C22" s="138"/>
      <c r="D22" s="119"/>
      <c r="E22" s="120"/>
      <c r="F22" s="126"/>
      <c r="G22" s="126"/>
      <c r="H22" s="126"/>
      <c r="I22" s="126"/>
      <c r="J22" s="116"/>
      <c r="K22" s="116"/>
      <c r="L22" s="116">
        <f t="shared" si="2"/>
        <v>0</v>
      </c>
      <c r="M22" s="120">
        <f t="shared" si="4"/>
        <v>11707.88</v>
      </c>
      <c r="N22" s="117">
        <f t="shared" si="3"/>
        <v>585.394</v>
      </c>
      <c r="O22" s="126"/>
      <c r="P22" s="127"/>
      <c r="Q22" s="126"/>
      <c r="R22" s="39"/>
      <c r="S22" s="39"/>
      <c r="T22" s="39"/>
      <c r="U22" s="39"/>
      <c r="V22" s="43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41"/>
    </row>
    <row r="23" ht="22.5" customHeight="1">
      <c r="A23" s="31">
        <v>21.0</v>
      </c>
      <c r="B23" s="54"/>
      <c r="C23" s="55"/>
      <c r="D23" s="56"/>
      <c r="E23" s="48"/>
      <c r="F23" s="48"/>
      <c r="G23" s="48"/>
      <c r="H23" s="48"/>
      <c r="I23" s="48"/>
      <c r="J23" s="57"/>
      <c r="K23" s="57"/>
      <c r="L23" s="57">
        <f t="shared" si="2"/>
        <v>0</v>
      </c>
      <c r="M23" s="55">
        <f t="shared" si="4"/>
        <v>11707.88</v>
      </c>
      <c r="N23" s="58">
        <f t="shared" si="3"/>
        <v>557.5180952</v>
      </c>
      <c r="O23" s="59"/>
      <c r="P23" s="60"/>
      <c r="Q23" s="48"/>
      <c r="R23" s="39"/>
      <c r="S23" s="39"/>
      <c r="T23" s="39"/>
      <c r="U23" s="39"/>
      <c r="V23" s="43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41"/>
    </row>
    <row r="24" ht="22.5" customHeight="1">
      <c r="A24" s="31">
        <v>22.0</v>
      </c>
      <c r="B24" s="54"/>
      <c r="C24" s="55"/>
      <c r="D24" s="56"/>
      <c r="E24" s="48"/>
      <c r="F24" s="48"/>
      <c r="G24" s="48"/>
      <c r="H24" s="48"/>
      <c r="I24" s="48"/>
      <c r="J24" s="57"/>
      <c r="K24" s="57"/>
      <c r="L24" s="57">
        <f t="shared" si="2"/>
        <v>0</v>
      </c>
      <c r="M24" s="55">
        <f t="shared" si="4"/>
        <v>11707.88</v>
      </c>
      <c r="N24" s="58">
        <f t="shared" si="3"/>
        <v>532.1763636</v>
      </c>
      <c r="O24" s="59"/>
      <c r="P24" s="60"/>
      <c r="Q24" s="48"/>
      <c r="R24" s="39"/>
      <c r="S24" s="39"/>
      <c r="T24" s="39"/>
      <c r="U24" s="39"/>
      <c r="V24" s="43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41"/>
    </row>
    <row r="25" ht="22.5" customHeight="1">
      <c r="A25" s="31">
        <v>23.0</v>
      </c>
      <c r="B25" s="54"/>
      <c r="C25" s="55"/>
      <c r="D25" s="56"/>
      <c r="E25" s="48"/>
      <c r="F25" s="48"/>
      <c r="G25" s="48"/>
      <c r="H25" s="48"/>
      <c r="I25" s="48"/>
      <c r="J25" s="57"/>
      <c r="K25" s="57"/>
      <c r="L25" s="57">
        <f t="shared" si="2"/>
        <v>0</v>
      </c>
      <c r="M25" s="55">
        <f t="shared" si="4"/>
        <v>11707.88</v>
      </c>
      <c r="N25" s="58">
        <f t="shared" si="3"/>
        <v>509.0382609</v>
      </c>
      <c r="O25" s="59"/>
      <c r="P25" s="60"/>
      <c r="Q25" s="48"/>
      <c r="R25" s="48"/>
      <c r="S25" s="48"/>
      <c r="T25" s="48"/>
      <c r="U25" s="48"/>
      <c r="V25" s="4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41"/>
    </row>
    <row r="26" ht="22.5" customHeight="1">
      <c r="A26" s="31">
        <v>24.0</v>
      </c>
      <c r="B26" s="54"/>
      <c r="C26" s="55"/>
      <c r="D26" s="56"/>
      <c r="E26" s="48"/>
      <c r="F26" s="48"/>
      <c r="G26" s="48"/>
      <c r="H26" s="48"/>
      <c r="I26" s="48"/>
      <c r="J26" s="57"/>
      <c r="K26" s="57"/>
      <c r="L26" s="57">
        <f t="shared" si="2"/>
        <v>0</v>
      </c>
      <c r="M26" s="55">
        <f t="shared" si="4"/>
        <v>11707.88</v>
      </c>
      <c r="N26" s="58">
        <f t="shared" si="3"/>
        <v>487.8283333</v>
      </c>
      <c r="O26" s="59"/>
      <c r="P26" s="60"/>
      <c r="Q26" s="48"/>
      <c r="R26" s="39"/>
      <c r="S26" s="39"/>
      <c r="T26" s="39"/>
      <c r="U26" s="39"/>
      <c r="V26" s="43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41"/>
    </row>
    <row r="27" ht="22.5" customHeight="1">
      <c r="A27" s="31">
        <v>25.0</v>
      </c>
      <c r="B27" s="54"/>
      <c r="C27" s="55"/>
      <c r="D27" s="56"/>
      <c r="E27" s="48"/>
      <c r="F27" s="48"/>
      <c r="G27" s="48"/>
      <c r="H27" s="48"/>
      <c r="I27" s="48"/>
      <c r="J27" s="57"/>
      <c r="K27" s="57"/>
      <c r="L27" s="57">
        <f t="shared" si="2"/>
        <v>0</v>
      </c>
      <c r="M27" s="55">
        <f t="shared" si="4"/>
        <v>11707.88</v>
      </c>
      <c r="N27" s="58">
        <f t="shared" si="3"/>
        <v>468.3152</v>
      </c>
      <c r="O27" s="59"/>
      <c r="P27" s="60"/>
      <c r="Q27" s="48"/>
      <c r="R27" s="39"/>
      <c r="S27" s="39"/>
      <c r="T27" s="39"/>
      <c r="U27" s="39"/>
      <c r="V27" s="5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41"/>
    </row>
    <row r="28" ht="22.5" customHeight="1">
      <c r="A28" s="31">
        <v>26.0</v>
      </c>
      <c r="B28" s="54"/>
      <c r="C28" s="55"/>
      <c r="D28" s="56"/>
      <c r="E28" s="48"/>
      <c r="F28" s="48"/>
      <c r="G28" s="48"/>
      <c r="H28" s="48"/>
      <c r="I28" s="48"/>
      <c r="J28" s="57"/>
      <c r="K28" s="57"/>
      <c r="L28" s="57">
        <f t="shared" si="2"/>
        <v>0</v>
      </c>
      <c r="M28" s="55">
        <f t="shared" si="4"/>
        <v>11707.88</v>
      </c>
      <c r="N28" s="58">
        <f t="shared" si="3"/>
        <v>450.3030769</v>
      </c>
      <c r="O28" s="59"/>
      <c r="P28" s="60"/>
      <c r="Q28" s="48"/>
      <c r="R28" s="39"/>
      <c r="S28" s="39"/>
      <c r="T28" s="39"/>
      <c r="U28" s="39"/>
      <c r="V28" s="4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41"/>
    </row>
    <row r="29" ht="22.5" customHeight="1">
      <c r="A29" s="31">
        <v>27.0</v>
      </c>
      <c r="B29" s="54"/>
      <c r="C29" s="55"/>
      <c r="D29" s="56"/>
      <c r="E29" s="48"/>
      <c r="F29" s="48"/>
      <c r="G29" s="48"/>
      <c r="H29" s="48"/>
      <c r="I29" s="48"/>
      <c r="J29" s="57"/>
      <c r="K29" s="57"/>
      <c r="L29" s="57">
        <f t="shared" si="2"/>
        <v>0</v>
      </c>
      <c r="M29" s="55">
        <f t="shared" si="4"/>
        <v>11707.88</v>
      </c>
      <c r="N29" s="58">
        <f t="shared" si="3"/>
        <v>433.6251852</v>
      </c>
      <c r="O29" s="59"/>
      <c r="P29" s="60"/>
      <c r="Q29" s="48"/>
      <c r="R29" s="39"/>
      <c r="S29" s="39"/>
      <c r="T29" s="39"/>
      <c r="U29" s="39"/>
      <c r="V29" s="4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41"/>
    </row>
    <row r="30" ht="22.5" customHeight="1">
      <c r="A30" s="31">
        <v>28.0</v>
      </c>
      <c r="B30" s="54"/>
      <c r="C30" s="55"/>
      <c r="D30" s="56"/>
      <c r="E30" s="48"/>
      <c r="F30" s="48"/>
      <c r="G30" s="48"/>
      <c r="H30" s="48"/>
      <c r="I30" s="48"/>
      <c r="J30" s="57"/>
      <c r="K30" s="57"/>
      <c r="L30" s="57">
        <f t="shared" si="2"/>
        <v>0</v>
      </c>
      <c r="M30" s="55">
        <f t="shared" si="4"/>
        <v>11707.88</v>
      </c>
      <c r="N30" s="58">
        <f t="shared" si="3"/>
        <v>418.1385714</v>
      </c>
      <c r="O30" s="59"/>
      <c r="P30" s="60"/>
      <c r="Q30" s="48"/>
      <c r="R30" s="39"/>
      <c r="S30" s="39"/>
      <c r="T30" s="39"/>
      <c r="U30" s="39"/>
      <c r="V30" s="4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41"/>
    </row>
    <row r="31" ht="22.5" customHeight="1">
      <c r="A31" s="31">
        <v>29.0</v>
      </c>
      <c r="B31" s="54"/>
      <c r="C31" s="55"/>
      <c r="D31" s="56"/>
      <c r="E31" s="48"/>
      <c r="F31" s="48"/>
      <c r="G31" s="48"/>
      <c r="H31" s="48"/>
      <c r="I31" s="48"/>
      <c r="J31" s="57"/>
      <c r="K31" s="57"/>
      <c r="L31" s="57">
        <f t="shared" si="2"/>
        <v>0</v>
      </c>
      <c r="M31" s="55">
        <f t="shared" si="4"/>
        <v>11707.88</v>
      </c>
      <c r="N31" s="58">
        <f t="shared" si="3"/>
        <v>403.72</v>
      </c>
      <c r="O31" s="59"/>
      <c r="P31" s="60"/>
      <c r="Q31" s="48"/>
      <c r="R31" s="39"/>
      <c r="S31" s="39"/>
      <c r="T31" s="39"/>
      <c r="U31" s="39"/>
      <c r="V31" s="4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41"/>
    </row>
    <row r="32" ht="22.5" customHeight="1">
      <c r="A32" s="31">
        <v>30.0</v>
      </c>
      <c r="B32" s="54"/>
      <c r="C32" s="55"/>
      <c r="D32" s="56"/>
      <c r="E32" s="48"/>
      <c r="F32" s="48"/>
      <c r="G32" s="48"/>
      <c r="H32" s="48"/>
      <c r="I32" s="48"/>
      <c r="J32" s="57"/>
      <c r="K32" s="57"/>
      <c r="L32" s="57">
        <f t="shared" si="2"/>
        <v>0</v>
      </c>
      <c r="M32" s="55">
        <f t="shared" si="4"/>
        <v>11707.88</v>
      </c>
      <c r="N32" s="58">
        <f t="shared" si="3"/>
        <v>390.2626667</v>
      </c>
      <c r="O32" s="59"/>
      <c r="P32" s="60"/>
      <c r="Q32" s="48"/>
      <c r="R32" s="39"/>
      <c r="S32" s="39"/>
      <c r="T32" s="39"/>
      <c r="U32" s="39"/>
      <c r="V32" s="4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41"/>
    </row>
    <row r="33" ht="22.5" customHeight="1">
      <c r="A33" s="31">
        <v>31.0</v>
      </c>
      <c r="B33" s="54"/>
      <c r="C33" s="55"/>
      <c r="D33" s="56"/>
      <c r="E33" s="48"/>
      <c r="F33" s="48"/>
      <c r="G33" s="48"/>
      <c r="H33" s="48"/>
      <c r="I33" s="48"/>
      <c r="J33" s="57"/>
      <c r="K33" s="57"/>
      <c r="L33" s="57">
        <f t="shared" si="2"/>
        <v>0</v>
      </c>
      <c r="M33" s="55">
        <f t="shared" si="4"/>
        <v>11707.88</v>
      </c>
      <c r="N33" s="58">
        <f t="shared" si="3"/>
        <v>377.6735484</v>
      </c>
      <c r="O33" s="59"/>
      <c r="P33" s="60"/>
      <c r="Q33" s="48"/>
      <c r="R33" s="39"/>
      <c r="S33" s="39"/>
      <c r="T33" s="39"/>
      <c r="U33" s="39"/>
      <c r="V33" s="4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41"/>
    </row>
    <row r="34" ht="22.5" customHeight="1">
      <c r="A34" s="31">
        <v>32.0</v>
      </c>
      <c r="B34" s="54"/>
      <c r="C34" s="55"/>
      <c r="D34" s="56"/>
      <c r="E34" s="48"/>
      <c r="F34" s="48"/>
      <c r="G34" s="48"/>
      <c r="H34" s="48"/>
      <c r="I34" s="48"/>
      <c r="J34" s="57"/>
      <c r="K34" s="57"/>
      <c r="L34" s="57">
        <f t="shared" si="2"/>
        <v>0</v>
      </c>
      <c r="M34" s="55">
        <f t="shared" si="4"/>
        <v>11707.88</v>
      </c>
      <c r="N34" s="58">
        <f t="shared" si="3"/>
        <v>365.87125</v>
      </c>
      <c r="O34" s="59"/>
      <c r="P34" s="60"/>
      <c r="Q34" s="48"/>
      <c r="R34" s="39"/>
      <c r="S34" s="39"/>
      <c r="T34" s="39"/>
      <c r="U34" s="39"/>
      <c r="V34" s="4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41"/>
    </row>
    <row r="35" ht="15.75" customHeight="1">
      <c r="A35" s="31">
        <v>33.0</v>
      </c>
      <c r="B35" s="54"/>
      <c r="C35" s="55"/>
      <c r="D35" s="56"/>
      <c r="E35" s="48"/>
      <c r="F35" s="48"/>
      <c r="G35" s="48"/>
      <c r="H35" s="48"/>
      <c r="I35" s="48"/>
      <c r="J35" s="57"/>
      <c r="K35" s="57"/>
      <c r="L35" s="57">
        <f t="shared" si="2"/>
        <v>0</v>
      </c>
      <c r="M35" s="55">
        <f t="shared" si="4"/>
        <v>11707.88</v>
      </c>
      <c r="N35" s="58">
        <f t="shared" si="3"/>
        <v>354.7842424</v>
      </c>
      <c r="O35" s="59"/>
      <c r="P35" s="60"/>
      <c r="Q35" s="48"/>
      <c r="R35" s="39"/>
      <c r="S35" s="39"/>
      <c r="T35" s="39"/>
      <c r="U35" s="39"/>
      <c r="V35" s="4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41"/>
    </row>
    <row r="36" ht="15.75" customHeight="1">
      <c r="A36" s="31">
        <v>34.0</v>
      </c>
      <c r="B36" s="54"/>
      <c r="C36" s="55"/>
      <c r="D36" s="56"/>
      <c r="E36" s="48"/>
      <c r="F36" s="48"/>
      <c r="G36" s="48"/>
      <c r="H36" s="48"/>
      <c r="I36" s="48"/>
      <c r="J36" s="57"/>
      <c r="K36" s="57"/>
      <c r="L36" s="57">
        <f t="shared" si="2"/>
        <v>0</v>
      </c>
      <c r="M36" s="55">
        <f t="shared" si="4"/>
        <v>11707.88</v>
      </c>
      <c r="N36" s="58">
        <f t="shared" si="3"/>
        <v>344.3494118</v>
      </c>
      <c r="O36" s="59"/>
      <c r="P36" s="60"/>
      <c r="Q36" s="48"/>
      <c r="R36" s="39"/>
      <c r="S36" s="39"/>
      <c r="T36" s="39"/>
      <c r="U36" s="39"/>
      <c r="V36" s="49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62"/>
      <c r="AJ36" s="41"/>
    </row>
    <row r="37" ht="15.75" customHeight="1">
      <c r="A37" s="31">
        <v>35.0</v>
      </c>
      <c r="B37" s="54"/>
      <c r="C37" s="55"/>
      <c r="D37" s="56"/>
      <c r="E37" s="48"/>
      <c r="F37" s="48"/>
      <c r="G37" s="48"/>
      <c r="H37" s="48"/>
      <c r="I37" s="48"/>
      <c r="J37" s="57"/>
      <c r="K37" s="57"/>
      <c r="L37" s="57">
        <f t="shared" si="2"/>
        <v>0</v>
      </c>
      <c r="M37" s="55">
        <f t="shared" si="4"/>
        <v>11707.88</v>
      </c>
      <c r="N37" s="58">
        <f t="shared" si="3"/>
        <v>334.5108571</v>
      </c>
      <c r="O37" s="59"/>
      <c r="P37" s="60"/>
      <c r="Q37" s="48"/>
      <c r="R37" s="39"/>
      <c r="S37" s="39"/>
      <c r="T37" s="39"/>
      <c r="U37" s="39"/>
      <c r="V37" s="4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41"/>
    </row>
    <row r="38" ht="15.75" customHeight="1">
      <c r="A38" s="31">
        <v>36.0</v>
      </c>
      <c r="B38" s="54"/>
      <c r="C38" s="55"/>
      <c r="D38" s="56"/>
      <c r="E38" s="48"/>
      <c r="F38" s="48"/>
      <c r="G38" s="48"/>
      <c r="H38" s="48"/>
      <c r="I38" s="48"/>
      <c r="J38" s="57"/>
      <c r="K38" s="57"/>
      <c r="L38" s="57">
        <f t="shared" si="2"/>
        <v>0</v>
      </c>
      <c r="M38" s="55">
        <f t="shared" si="4"/>
        <v>11707.88</v>
      </c>
      <c r="N38" s="58">
        <f t="shared" si="3"/>
        <v>325.2188889</v>
      </c>
      <c r="O38" s="59"/>
      <c r="P38" s="60"/>
      <c r="Q38" s="48"/>
      <c r="R38" s="39"/>
      <c r="S38" s="39"/>
      <c r="T38" s="39"/>
      <c r="U38" s="39"/>
      <c r="V38" s="4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41"/>
    </row>
    <row r="39" ht="15.0" customHeight="1">
      <c r="A39" s="31">
        <v>37.0</v>
      </c>
      <c r="B39" s="54"/>
      <c r="C39" s="55"/>
      <c r="D39" s="56"/>
      <c r="E39" s="48"/>
      <c r="F39" s="48"/>
      <c r="G39" s="48"/>
      <c r="H39" s="48"/>
      <c r="I39" s="48"/>
      <c r="J39" s="57"/>
      <c r="K39" s="57"/>
      <c r="L39" s="57">
        <f t="shared" si="2"/>
        <v>0</v>
      </c>
      <c r="M39" s="55">
        <f t="shared" si="4"/>
        <v>11707.88</v>
      </c>
      <c r="N39" s="58">
        <f t="shared" si="3"/>
        <v>316.4291892</v>
      </c>
      <c r="O39" s="59"/>
      <c r="P39" s="60"/>
      <c r="Q39" s="48"/>
      <c r="R39" s="39"/>
      <c r="S39" s="39"/>
      <c r="T39" s="39"/>
      <c r="U39" s="39"/>
      <c r="V39" s="4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41"/>
    </row>
    <row r="40" ht="15.75" customHeight="1">
      <c r="A40" s="31">
        <v>38.0</v>
      </c>
      <c r="B40" s="54"/>
      <c r="C40" s="55"/>
      <c r="D40" s="56"/>
      <c r="E40" s="48"/>
      <c r="F40" s="48"/>
      <c r="G40" s="48"/>
      <c r="H40" s="48"/>
      <c r="I40" s="48"/>
      <c r="J40" s="57"/>
      <c r="K40" s="57"/>
      <c r="L40" s="57">
        <f t="shared" si="2"/>
        <v>0</v>
      </c>
      <c r="M40" s="55">
        <f t="shared" si="4"/>
        <v>11707.88</v>
      </c>
      <c r="N40" s="58">
        <f t="shared" si="3"/>
        <v>308.1021053</v>
      </c>
      <c r="O40" s="59"/>
      <c r="P40" s="60"/>
      <c r="Q40" s="48"/>
      <c r="R40" s="39"/>
      <c r="S40" s="39"/>
      <c r="T40" s="39"/>
      <c r="U40" s="39"/>
      <c r="V40" s="4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41"/>
    </row>
    <row r="41" ht="15.75" customHeight="1">
      <c r="A41" s="31">
        <v>39.0</v>
      </c>
      <c r="B41" s="54"/>
      <c r="C41" s="55"/>
      <c r="D41" s="56"/>
      <c r="E41" s="48"/>
      <c r="F41" s="48"/>
      <c r="G41" s="48"/>
      <c r="H41" s="48"/>
      <c r="I41" s="48"/>
      <c r="J41" s="57"/>
      <c r="K41" s="57"/>
      <c r="L41" s="57">
        <f t="shared" si="2"/>
        <v>0</v>
      </c>
      <c r="M41" s="55">
        <f t="shared" si="4"/>
        <v>11707.88</v>
      </c>
      <c r="N41" s="58">
        <f t="shared" si="3"/>
        <v>300.2020513</v>
      </c>
      <c r="O41" s="59"/>
      <c r="P41" s="60"/>
      <c r="Q41" s="48"/>
      <c r="R41" s="39"/>
      <c r="S41" s="39"/>
      <c r="T41" s="39"/>
      <c r="U41" s="39"/>
      <c r="V41" s="4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41"/>
    </row>
    <row r="42" ht="15.75" customHeight="1">
      <c r="A42" s="31">
        <v>40.0</v>
      </c>
      <c r="B42" s="54"/>
      <c r="C42" s="55"/>
      <c r="D42" s="56"/>
      <c r="E42" s="48"/>
      <c r="F42" s="48"/>
      <c r="G42" s="48"/>
      <c r="H42" s="48"/>
      <c r="I42" s="48"/>
      <c r="J42" s="57"/>
      <c r="K42" s="57"/>
      <c r="L42" s="57">
        <f t="shared" si="2"/>
        <v>0</v>
      </c>
      <c r="M42" s="55">
        <f t="shared" si="4"/>
        <v>11707.88</v>
      </c>
      <c r="N42" s="58">
        <f t="shared" si="3"/>
        <v>292.697</v>
      </c>
      <c r="O42" s="59"/>
      <c r="P42" s="60"/>
      <c r="Q42" s="48"/>
      <c r="R42" s="39"/>
      <c r="S42" s="39"/>
      <c r="T42" s="39"/>
      <c r="U42" s="39"/>
      <c r="V42" s="4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41"/>
    </row>
    <row r="43" ht="15.75" customHeight="1">
      <c r="A43" s="31">
        <v>41.0</v>
      </c>
      <c r="B43" s="54"/>
      <c r="C43" s="55"/>
      <c r="D43" s="56"/>
      <c r="E43" s="48"/>
      <c r="F43" s="48"/>
      <c r="G43" s="48"/>
      <c r="H43" s="48"/>
      <c r="I43" s="48"/>
      <c r="J43" s="57"/>
      <c r="K43" s="57"/>
      <c r="L43" s="57">
        <f t="shared" si="2"/>
        <v>0</v>
      </c>
      <c r="M43" s="55">
        <f t="shared" si="4"/>
        <v>11707.88</v>
      </c>
      <c r="N43" s="58">
        <f t="shared" si="3"/>
        <v>285.5580488</v>
      </c>
      <c r="O43" s="59"/>
      <c r="P43" s="60"/>
      <c r="Q43" s="48"/>
      <c r="R43" s="39"/>
      <c r="S43" s="39"/>
      <c r="T43" s="39"/>
      <c r="U43" s="39"/>
      <c r="V43" s="4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41"/>
    </row>
    <row r="44" ht="15.75" customHeight="1">
      <c r="A44" s="31">
        <v>42.0</v>
      </c>
      <c r="B44" s="54"/>
      <c r="C44" s="55"/>
      <c r="D44" s="56"/>
      <c r="E44" s="48"/>
      <c r="F44" s="48"/>
      <c r="G44" s="48"/>
      <c r="H44" s="48"/>
      <c r="I44" s="48"/>
      <c r="J44" s="57"/>
      <c r="K44" s="57"/>
      <c r="L44" s="57">
        <f t="shared" si="2"/>
        <v>0</v>
      </c>
      <c r="M44" s="55">
        <f t="shared" si="4"/>
        <v>11707.88</v>
      </c>
      <c r="N44" s="58">
        <f t="shared" si="3"/>
        <v>278.7590476</v>
      </c>
      <c r="O44" s="59"/>
      <c r="P44" s="60"/>
      <c r="Q44" s="48"/>
      <c r="R44" s="39"/>
      <c r="S44" s="39"/>
      <c r="T44" s="39"/>
      <c r="U44" s="39"/>
      <c r="V44" s="4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41"/>
    </row>
    <row r="45" ht="15.75" customHeight="1">
      <c r="A45" s="31">
        <v>43.0</v>
      </c>
      <c r="B45" s="54"/>
      <c r="C45" s="55"/>
      <c r="D45" s="61"/>
      <c r="E45" s="48"/>
      <c r="F45" s="48"/>
      <c r="G45" s="48"/>
      <c r="H45" s="48"/>
      <c r="I45" s="48"/>
      <c r="J45" s="57"/>
      <c r="K45" s="57"/>
      <c r="L45" s="57">
        <f t="shared" si="2"/>
        <v>0</v>
      </c>
      <c r="M45" s="55">
        <f t="shared" si="4"/>
        <v>11707.88</v>
      </c>
      <c r="N45" s="58">
        <f t="shared" si="3"/>
        <v>272.2762791</v>
      </c>
      <c r="O45" s="59"/>
      <c r="P45" s="60"/>
      <c r="Q45" s="48"/>
      <c r="R45" s="39"/>
      <c r="S45" s="39"/>
      <c r="T45" s="39"/>
      <c r="U45" s="39"/>
      <c r="V45" s="4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41"/>
    </row>
    <row r="46" ht="15.75" customHeight="1">
      <c r="A46" s="31">
        <v>44.0</v>
      </c>
      <c r="B46" s="54"/>
      <c r="C46" s="55"/>
      <c r="D46" s="56"/>
      <c r="E46" s="48"/>
      <c r="F46" s="48"/>
      <c r="G46" s="48"/>
      <c r="H46" s="48"/>
      <c r="I46" s="48"/>
      <c r="J46" s="57"/>
      <c r="K46" s="57"/>
      <c r="L46" s="57">
        <f t="shared" si="2"/>
        <v>0</v>
      </c>
      <c r="M46" s="55">
        <f t="shared" si="4"/>
        <v>11707.88</v>
      </c>
      <c r="N46" s="58">
        <f t="shared" si="3"/>
        <v>266.0881818</v>
      </c>
      <c r="O46" s="59"/>
      <c r="P46" s="60"/>
      <c r="Q46" s="48"/>
      <c r="R46" s="39"/>
      <c r="S46" s="39"/>
      <c r="T46" s="39"/>
      <c r="U46" s="39"/>
      <c r="V46" s="4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41"/>
    </row>
    <row r="47" ht="15.75" customHeight="1">
      <c r="A47" s="31">
        <v>45.0</v>
      </c>
      <c r="B47" s="54"/>
      <c r="C47" s="55"/>
      <c r="D47" s="56"/>
      <c r="E47" s="48"/>
      <c r="F47" s="48"/>
      <c r="G47" s="48"/>
      <c r="H47" s="48"/>
      <c r="I47" s="48"/>
      <c r="J47" s="57"/>
      <c r="K47" s="57"/>
      <c r="L47" s="57">
        <f t="shared" si="2"/>
        <v>0</v>
      </c>
      <c r="M47" s="55">
        <f t="shared" si="4"/>
        <v>11707.88</v>
      </c>
      <c r="N47" s="58">
        <f t="shared" si="3"/>
        <v>260.1751111</v>
      </c>
      <c r="O47" s="59"/>
      <c r="P47" s="60"/>
      <c r="Q47" s="48"/>
      <c r="R47" s="39"/>
      <c r="S47" s="39"/>
      <c r="T47" s="39"/>
      <c r="U47" s="39"/>
      <c r="V47" s="4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41"/>
    </row>
    <row r="48" ht="15.75" customHeight="1">
      <c r="A48" s="31">
        <v>46.0</v>
      </c>
      <c r="B48" s="54"/>
      <c r="C48" s="55"/>
      <c r="D48" s="56"/>
      <c r="E48" s="48"/>
      <c r="F48" s="48"/>
      <c r="G48" s="48"/>
      <c r="H48" s="48"/>
      <c r="I48" s="48"/>
      <c r="J48" s="57"/>
      <c r="K48" s="57"/>
      <c r="L48" s="57">
        <f t="shared" si="2"/>
        <v>0</v>
      </c>
      <c r="M48" s="55">
        <f t="shared" si="4"/>
        <v>11707.88</v>
      </c>
      <c r="N48" s="58">
        <f t="shared" si="3"/>
        <v>254.5191304</v>
      </c>
      <c r="O48" s="59"/>
      <c r="P48" s="60"/>
      <c r="Q48" s="48"/>
      <c r="R48" s="39"/>
      <c r="S48" s="39"/>
      <c r="T48" s="39"/>
      <c r="U48" s="39"/>
      <c r="V48" s="4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41"/>
    </row>
    <row r="49" ht="15.75" customHeight="1">
      <c r="A49" s="31">
        <v>47.0</v>
      </c>
      <c r="B49" s="54"/>
      <c r="C49" s="55"/>
      <c r="D49" s="56"/>
      <c r="E49" s="48"/>
      <c r="F49" s="48"/>
      <c r="G49" s="48"/>
      <c r="H49" s="48"/>
      <c r="I49" s="48"/>
      <c r="J49" s="57"/>
      <c r="K49" s="57"/>
      <c r="L49" s="57">
        <f t="shared" si="2"/>
        <v>0</v>
      </c>
      <c r="M49" s="55">
        <f t="shared" si="4"/>
        <v>11707.88</v>
      </c>
      <c r="N49" s="58">
        <f t="shared" si="3"/>
        <v>249.1038298</v>
      </c>
      <c r="O49" s="59"/>
      <c r="P49" s="60"/>
      <c r="Q49" s="48"/>
      <c r="R49" s="39"/>
      <c r="S49" s="39"/>
      <c r="T49" s="39"/>
      <c r="U49" s="39"/>
      <c r="V49" s="4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41"/>
    </row>
    <row r="50" ht="15.75" customHeight="1">
      <c r="A50" s="31">
        <v>48.0</v>
      </c>
      <c r="B50" s="54"/>
      <c r="C50" s="55"/>
      <c r="D50" s="61"/>
      <c r="E50" s="48"/>
      <c r="F50" s="48"/>
      <c r="G50" s="48"/>
      <c r="H50" s="48"/>
      <c r="I50" s="48"/>
      <c r="J50" s="57"/>
      <c r="K50" s="57"/>
      <c r="L50" s="57">
        <f t="shared" si="2"/>
        <v>0</v>
      </c>
      <c r="M50" s="55">
        <f t="shared" si="4"/>
        <v>11707.88</v>
      </c>
      <c r="N50" s="58">
        <f t="shared" si="3"/>
        <v>243.9141667</v>
      </c>
      <c r="O50" s="48"/>
      <c r="P50" s="60"/>
      <c r="Q50" s="48"/>
      <c r="R50" s="39"/>
      <c r="S50" s="39"/>
      <c r="T50" s="39"/>
      <c r="U50" s="39"/>
      <c r="V50" s="6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41"/>
    </row>
    <row r="51" ht="15.75" customHeight="1">
      <c r="A51" s="31">
        <v>49.0</v>
      </c>
      <c r="B51" s="54"/>
      <c r="C51" s="55"/>
      <c r="D51" s="56"/>
      <c r="E51" s="48"/>
      <c r="F51" s="48"/>
      <c r="G51" s="48"/>
      <c r="H51" s="48"/>
      <c r="I51" s="48"/>
      <c r="J51" s="57"/>
      <c r="K51" s="57"/>
      <c r="L51" s="57">
        <f t="shared" si="2"/>
        <v>0</v>
      </c>
      <c r="M51" s="55">
        <f t="shared" si="4"/>
        <v>11707.88</v>
      </c>
      <c r="N51" s="58">
        <f t="shared" si="3"/>
        <v>238.9363265</v>
      </c>
      <c r="O51" s="59"/>
      <c r="P51" s="60"/>
      <c r="Q51" s="48"/>
      <c r="R51" s="39"/>
      <c r="S51" s="39"/>
      <c r="T51" s="39"/>
      <c r="U51" s="39"/>
      <c r="V51" s="4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41"/>
    </row>
    <row r="52" ht="15.75" customHeight="1">
      <c r="A52" s="31">
        <v>50.0</v>
      </c>
      <c r="B52" s="54"/>
      <c r="C52" s="55"/>
      <c r="D52" s="56"/>
      <c r="E52" s="48"/>
      <c r="F52" s="48"/>
      <c r="G52" s="48"/>
      <c r="H52" s="48"/>
      <c r="I52" s="48"/>
      <c r="J52" s="57"/>
      <c r="K52" s="57"/>
      <c r="L52" s="57">
        <f t="shared" si="2"/>
        <v>0</v>
      </c>
      <c r="M52" s="55">
        <f t="shared" si="4"/>
        <v>11707.88</v>
      </c>
      <c r="N52" s="58">
        <f t="shared" si="3"/>
        <v>234.1576</v>
      </c>
      <c r="O52" s="59"/>
      <c r="P52" s="60"/>
      <c r="Q52" s="48"/>
      <c r="R52" s="39"/>
      <c r="S52" s="39"/>
      <c r="T52" s="39"/>
      <c r="U52" s="39"/>
      <c r="V52" s="4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41"/>
    </row>
    <row r="53" ht="15.75" customHeight="1">
      <c r="A53" s="31">
        <v>51.0</v>
      </c>
      <c r="B53" s="54"/>
      <c r="C53" s="55"/>
      <c r="D53" s="56"/>
      <c r="E53" s="48"/>
      <c r="F53" s="48"/>
      <c r="G53" s="48"/>
      <c r="H53" s="48"/>
      <c r="I53" s="48"/>
      <c r="J53" s="57"/>
      <c r="K53" s="57"/>
      <c r="L53" s="57">
        <f t="shared" si="2"/>
        <v>0</v>
      </c>
      <c r="M53" s="55">
        <f t="shared" si="4"/>
        <v>11707.88</v>
      </c>
      <c r="N53" s="58">
        <f t="shared" si="3"/>
        <v>229.5662745</v>
      </c>
      <c r="O53" s="59"/>
      <c r="P53" s="48"/>
      <c r="Q53" s="48"/>
      <c r="R53" s="39"/>
      <c r="S53" s="39"/>
      <c r="T53" s="39"/>
      <c r="U53" s="39"/>
      <c r="V53" s="4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41"/>
    </row>
    <row r="54" ht="15.75" customHeight="1">
      <c r="A54" s="31">
        <v>52.0</v>
      </c>
      <c r="B54" s="54"/>
      <c r="C54" s="55"/>
      <c r="D54" s="56"/>
      <c r="E54" s="48"/>
      <c r="F54" s="48"/>
      <c r="G54" s="48"/>
      <c r="H54" s="48"/>
      <c r="I54" s="48"/>
      <c r="J54" s="57"/>
      <c r="K54" s="57"/>
      <c r="L54" s="57">
        <f t="shared" si="2"/>
        <v>0</v>
      </c>
      <c r="M54" s="55">
        <f t="shared" si="4"/>
        <v>11707.88</v>
      </c>
      <c r="N54" s="58">
        <f t="shared" si="3"/>
        <v>225.1515385</v>
      </c>
      <c r="O54" s="59"/>
      <c r="P54" s="60"/>
      <c r="Q54" s="48"/>
      <c r="R54" s="39"/>
      <c r="S54" s="39"/>
      <c r="T54" s="39"/>
      <c r="U54" s="39"/>
      <c r="V54" s="4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41"/>
    </row>
    <row r="55" ht="15.75" customHeight="1">
      <c r="A55" s="31">
        <v>53.0</v>
      </c>
      <c r="B55" s="54"/>
      <c r="C55" s="55"/>
      <c r="D55" s="56"/>
      <c r="E55" s="48"/>
      <c r="F55" s="48"/>
      <c r="G55" s="48"/>
      <c r="H55" s="48"/>
      <c r="I55" s="48"/>
      <c r="J55" s="57"/>
      <c r="K55" s="57"/>
      <c r="L55" s="57">
        <f t="shared" si="2"/>
        <v>0</v>
      </c>
      <c r="M55" s="55">
        <f t="shared" si="4"/>
        <v>11707.88</v>
      </c>
      <c r="N55" s="58">
        <f t="shared" si="3"/>
        <v>220.9033962</v>
      </c>
      <c r="O55" s="59"/>
      <c r="P55" s="60"/>
      <c r="Q55" s="48"/>
      <c r="R55" s="39"/>
      <c r="S55" s="39"/>
      <c r="T55" s="39"/>
      <c r="U55" s="39"/>
      <c r="V55" s="4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41"/>
    </row>
    <row r="56" ht="15.75" customHeight="1">
      <c r="A56" s="31">
        <v>54.0</v>
      </c>
      <c r="B56" s="54"/>
      <c r="C56" s="55"/>
      <c r="D56" s="56"/>
      <c r="E56" s="48"/>
      <c r="F56" s="48"/>
      <c r="G56" s="48"/>
      <c r="H56" s="48"/>
      <c r="I56" s="48"/>
      <c r="J56" s="57"/>
      <c r="K56" s="57"/>
      <c r="L56" s="57">
        <f t="shared" si="2"/>
        <v>0</v>
      </c>
      <c r="M56" s="55">
        <f t="shared" si="4"/>
        <v>11707.88</v>
      </c>
      <c r="N56" s="58">
        <f t="shared" si="3"/>
        <v>216.8125926</v>
      </c>
      <c r="O56" s="59"/>
      <c r="P56" s="60"/>
      <c r="Q56" s="48"/>
      <c r="R56" s="39"/>
      <c r="S56" s="39"/>
      <c r="T56" s="39"/>
      <c r="U56" s="39"/>
      <c r="V56" s="4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41"/>
    </row>
    <row r="57" ht="15.75" customHeight="1">
      <c r="A57" s="31">
        <v>55.0</v>
      </c>
      <c r="B57" s="54"/>
      <c r="C57" s="55"/>
      <c r="D57" s="61"/>
      <c r="E57" s="48"/>
      <c r="F57" s="48"/>
      <c r="G57" s="48"/>
      <c r="H57" s="48"/>
      <c r="I57" s="48"/>
      <c r="J57" s="57"/>
      <c r="K57" s="57"/>
      <c r="L57" s="57">
        <f t="shared" si="2"/>
        <v>0</v>
      </c>
      <c r="M57" s="55">
        <f t="shared" si="4"/>
        <v>11707.88</v>
      </c>
      <c r="N57" s="58">
        <f t="shared" si="3"/>
        <v>212.8705455</v>
      </c>
      <c r="O57" s="59"/>
      <c r="P57" s="60"/>
      <c r="Q57" s="48"/>
      <c r="R57" s="39"/>
      <c r="S57" s="39"/>
      <c r="T57" s="39"/>
      <c r="U57" s="39"/>
      <c r="V57" s="4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41"/>
    </row>
    <row r="58" ht="15.75" customHeight="1">
      <c r="A58" s="31">
        <v>56.0</v>
      </c>
      <c r="B58" s="54"/>
      <c r="C58" s="55"/>
      <c r="D58" s="61"/>
      <c r="E58" s="48"/>
      <c r="F58" s="48"/>
      <c r="G58" s="48"/>
      <c r="H58" s="48"/>
      <c r="I58" s="48"/>
      <c r="J58" s="57"/>
      <c r="K58" s="57"/>
      <c r="L58" s="57">
        <f t="shared" si="2"/>
        <v>0</v>
      </c>
      <c r="M58" s="55">
        <f t="shared" si="4"/>
        <v>11707.88</v>
      </c>
      <c r="N58" s="58">
        <f t="shared" si="3"/>
        <v>209.0692857</v>
      </c>
      <c r="O58" s="59"/>
      <c r="P58" s="48"/>
      <c r="Q58" s="48"/>
      <c r="R58" s="39"/>
      <c r="S58" s="39"/>
      <c r="T58" s="39"/>
      <c r="U58" s="39"/>
      <c r="V58" s="4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41"/>
    </row>
    <row r="59" ht="15.75" customHeight="1">
      <c r="A59" s="31">
        <v>57.0</v>
      </c>
      <c r="B59" s="54"/>
      <c r="C59" s="55"/>
      <c r="D59" s="56"/>
      <c r="E59" s="48"/>
      <c r="F59" s="48"/>
      <c r="G59" s="48"/>
      <c r="H59" s="48"/>
      <c r="I59" s="48"/>
      <c r="J59" s="57"/>
      <c r="K59" s="57"/>
      <c r="L59" s="57">
        <f t="shared" si="2"/>
        <v>0</v>
      </c>
      <c r="M59" s="55">
        <f t="shared" si="4"/>
        <v>11707.88</v>
      </c>
      <c r="N59" s="58">
        <f t="shared" si="3"/>
        <v>205.4014035</v>
      </c>
      <c r="O59" s="59"/>
      <c r="P59" s="60"/>
      <c r="Q59" s="48"/>
      <c r="R59" s="39"/>
      <c r="S59" s="39"/>
      <c r="T59" s="39"/>
      <c r="U59" s="39"/>
      <c r="V59" s="4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41"/>
    </row>
    <row r="60" ht="15.75" customHeight="1">
      <c r="A60" s="31">
        <v>58.0</v>
      </c>
      <c r="B60" s="54"/>
      <c r="C60" s="55"/>
      <c r="D60" s="56"/>
      <c r="E60" s="48"/>
      <c r="F60" s="48"/>
      <c r="G60" s="48"/>
      <c r="H60" s="48"/>
      <c r="I60" s="48"/>
      <c r="J60" s="57"/>
      <c r="K60" s="57"/>
      <c r="L60" s="57">
        <f t="shared" si="2"/>
        <v>0</v>
      </c>
      <c r="M60" s="55">
        <f t="shared" si="4"/>
        <v>11707.88</v>
      </c>
      <c r="N60" s="58">
        <f t="shared" si="3"/>
        <v>201.86</v>
      </c>
      <c r="O60" s="59"/>
      <c r="P60" s="48"/>
      <c r="Q60" s="48"/>
      <c r="R60" s="39"/>
      <c r="S60" s="39"/>
      <c r="T60" s="39"/>
      <c r="U60" s="39"/>
      <c r="V60" s="4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41"/>
    </row>
    <row r="61" ht="15.75" customHeight="1">
      <c r="A61" s="31">
        <v>59.0</v>
      </c>
      <c r="B61" s="54"/>
      <c r="C61" s="55"/>
      <c r="D61" s="56"/>
      <c r="E61" s="48"/>
      <c r="F61" s="48"/>
      <c r="G61" s="48"/>
      <c r="H61" s="48"/>
      <c r="I61" s="48"/>
      <c r="J61" s="57"/>
      <c r="K61" s="57"/>
      <c r="L61" s="57">
        <f t="shared" si="2"/>
        <v>0</v>
      </c>
      <c r="M61" s="55">
        <f t="shared" si="4"/>
        <v>11707.88</v>
      </c>
      <c r="N61" s="58">
        <f t="shared" si="3"/>
        <v>198.4386441</v>
      </c>
      <c r="O61" s="59"/>
      <c r="P61" s="60"/>
      <c r="Q61" s="48"/>
      <c r="R61" s="39"/>
      <c r="S61" s="39"/>
      <c r="T61" s="39"/>
      <c r="U61" s="39"/>
      <c r="V61" s="4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41"/>
    </row>
    <row r="62" ht="15.75" customHeight="1">
      <c r="A62" s="31">
        <v>60.0</v>
      </c>
      <c r="B62" s="54"/>
      <c r="C62" s="55"/>
      <c r="D62" s="56"/>
      <c r="E62" s="48"/>
      <c r="F62" s="48"/>
      <c r="G62" s="48"/>
      <c r="H62" s="48"/>
      <c r="I62" s="48"/>
      <c r="J62" s="57"/>
      <c r="K62" s="57"/>
      <c r="L62" s="57">
        <f t="shared" si="2"/>
        <v>0</v>
      </c>
      <c r="M62" s="55">
        <f t="shared" si="4"/>
        <v>11707.88</v>
      </c>
      <c r="N62" s="58">
        <f t="shared" si="3"/>
        <v>195.1313333</v>
      </c>
      <c r="O62" s="59"/>
      <c r="P62" s="48"/>
      <c r="Q62" s="48"/>
      <c r="R62" s="39"/>
      <c r="S62" s="39"/>
      <c r="T62" s="39"/>
      <c r="U62" s="39"/>
      <c r="V62" s="4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41"/>
    </row>
    <row r="63" ht="15.75" customHeight="1">
      <c r="A63" s="31">
        <v>61.0</v>
      </c>
      <c r="B63" s="54"/>
      <c r="C63" s="55"/>
      <c r="D63" s="56"/>
      <c r="E63" s="48"/>
      <c r="F63" s="48"/>
      <c r="G63" s="48"/>
      <c r="H63" s="48"/>
      <c r="I63" s="48"/>
      <c r="J63" s="57"/>
      <c r="K63" s="57"/>
      <c r="L63" s="57">
        <f t="shared" si="2"/>
        <v>0</v>
      </c>
      <c r="M63" s="55">
        <f t="shared" si="4"/>
        <v>11707.88</v>
      </c>
      <c r="N63" s="58">
        <f t="shared" si="3"/>
        <v>191.932459</v>
      </c>
      <c r="O63" s="59"/>
      <c r="P63" s="60"/>
      <c r="Q63" s="48"/>
      <c r="R63" s="39"/>
      <c r="S63" s="39"/>
      <c r="T63" s="39"/>
      <c r="U63" s="39"/>
      <c r="V63" s="4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41"/>
    </row>
    <row r="64" ht="15.75" customHeight="1">
      <c r="A64" s="31">
        <v>62.0</v>
      </c>
      <c r="B64" s="54"/>
      <c r="C64" s="55"/>
      <c r="D64" s="56"/>
      <c r="E64" s="48"/>
      <c r="F64" s="48"/>
      <c r="G64" s="48"/>
      <c r="H64" s="48"/>
      <c r="I64" s="48"/>
      <c r="J64" s="57"/>
      <c r="K64" s="57"/>
      <c r="L64" s="57">
        <f t="shared" si="2"/>
        <v>0</v>
      </c>
      <c r="M64" s="55">
        <f t="shared" si="4"/>
        <v>11707.88</v>
      </c>
      <c r="N64" s="58">
        <f t="shared" si="3"/>
        <v>188.8367742</v>
      </c>
      <c r="O64" s="59"/>
      <c r="P64" s="48"/>
      <c r="Q64" s="48"/>
      <c r="R64" s="39"/>
      <c r="S64" s="39"/>
      <c r="T64" s="39"/>
      <c r="U64" s="39"/>
      <c r="V64" s="4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41"/>
    </row>
    <row r="65" ht="15.75" customHeight="1">
      <c r="A65" s="31">
        <v>63.0</v>
      </c>
      <c r="B65" s="54"/>
      <c r="C65" s="55"/>
      <c r="D65" s="56"/>
      <c r="E65" s="48"/>
      <c r="F65" s="48"/>
      <c r="G65" s="48"/>
      <c r="H65" s="48"/>
      <c r="I65" s="48"/>
      <c r="J65" s="57"/>
      <c r="K65" s="57"/>
      <c r="L65" s="57">
        <f t="shared" si="2"/>
        <v>0</v>
      </c>
      <c r="M65" s="55">
        <f t="shared" si="4"/>
        <v>11707.88</v>
      </c>
      <c r="N65" s="58">
        <f t="shared" si="3"/>
        <v>185.8393651</v>
      </c>
      <c r="O65" s="59"/>
      <c r="P65" s="48"/>
      <c r="Q65" s="48"/>
      <c r="R65" s="39"/>
      <c r="S65" s="39"/>
      <c r="T65" s="39"/>
      <c r="U65" s="39"/>
      <c r="V65" s="4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41"/>
    </row>
    <row r="66" ht="15.75" customHeight="1">
      <c r="A66" s="31">
        <v>64.0</v>
      </c>
      <c r="B66" s="54"/>
      <c r="C66" s="55"/>
      <c r="D66" s="56"/>
      <c r="E66" s="48"/>
      <c r="F66" s="48"/>
      <c r="G66" s="48"/>
      <c r="H66" s="48"/>
      <c r="I66" s="48"/>
      <c r="J66" s="57"/>
      <c r="K66" s="57"/>
      <c r="L66" s="57">
        <f t="shared" si="2"/>
        <v>0</v>
      </c>
      <c r="M66" s="55">
        <f t="shared" si="4"/>
        <v>11707.88</v>
      </c>
      <c r="N66" s="58">
        <f t="shared" si="3"/>
        <v>182.935625</v>
      </c>
      <c r="O66" s="59"/>
      <c r="P66" s="48"/>
      <c r="Q66" s="48"/>
      <c r="R66" s="39"/>
      <c r="S66" s="39"/>
      <c r="T66" s="39"/>
      <c r="U66" s="39"/>
      <c r="V66" s="4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41"/>
    </row>
    <row r="67" ht="15.75" customHeight="1">
      <c r="A67" s="31">
        <v>65.0</v>
      </c>
      <c r="B67" s="54"/>
      <c r="C67" s="55"/>
      <c r="D67" s="56"/>
      <c r="E67" s="48"/>
      <c r="F67" s="48"/>
      <c r="G67" s="48"/>
      <c r="H67" s="48"/>
      <c r="I67" s="48"/>
      <c r="J67" s="57"/>
      <c r="K67" s="57"/>
      <c r="L67" s="57">
        <f t="shared" si="2"/>
        <v>0</v>
      </c>
      <c r="M67" s="55">
        <f t="shared" si="4"/>
        <v>11707.88</v>
      </c>
      <c r="N67" s="58">
        <f t="shared" si="3"/>
        <v>180.1212308</v>
      </c>
      <c r="O67" s="59"/>
      <c r="P67" s="48"/>
      <c r="Q67" s="48"/>
      <c r="R67" s="39"/>
      <c r="S67" s="39"/>
      <c r="T67" s="39"/>
      <c r="U67" s="39"/>
      <c r="V67" s="4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41"/>
    </row>
    <row r="68" ht="15.75" customHeight="1">
      <c r="A68" s="31">
        <v>66.0</v>
      </c>
      <c r="B68" s="54"/>
      <c r="C68" s="55"/>
      <c r="D68" s="56"/>
      <c r="E68" s="48"/>
      <c r="F68" s="48"/>
      <c r="G68" s="48"/>
      <c r="H68" s="48"/>
      <c r="I68" s="48"/>
      <c r="J68" s="57"/>
      <c r="K68" s="57"/>
      <c r="L68" s="57">
        <f t="shared" si="2"/>
        <v>0</v>
      </c>
      <c r="M68" s="55">
        <f t="shared" si="4"/>
        <v>11707.88</v>
      </c>
      <c r="N68" s="58">
        <f t="shared" si="3"/>
        <v>177.3921212</v>
      </c>
      <c r="O68" s="59"/>
      <c r="P68" s="60"/>
      <c r="Q68" s="48"/>
      <c r="R68" s="39"/>
      <c r="S68" s="39"/>
      <c r="T68" s="39"/>
      <c r="U68" s="39"/>
      <c r="V68" s="4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41"/>
    </row>
    <row r="69" ht="15.75" customHeight="1">
      <c r="A69" s="31">
        <v>67.0</v>
      </c>
      <c r="B69" s="54"/>
      <c r="C69" s="55"/>
      <c r="D69" s="56"/>
      <c r="E69" s="48"/>
      <c r="F69" s="48"/>
      <c r="G69" s="48"/>
      <c r="H69" s="48"/>
      <c r="I69" s="48"/>
      <c r="J69" s="57"/>
      <c r="K69" s="57"/>
      <c r="L69" s="57">
        <f t="shared" si="2"/>
        <v>0</v>
      </c>
      <c r="M69" s="55">
        <f t="shared" si="4"/>
        <v>11707.88</v>
      </c>
      <c r="N69" s="58">
        <f t="shared" si="3"/>
        <v>174.7444776</v>
      </c>
      <c r="O69" s="59"/>
      <c r="P69" s="60"/>
      <c r="Q69" s="48"/>
      <c r="R69" s="39"/>
      <c r="S69" s="39"/>
      <c r="T69" s="39"/>
      <c r="U69" s="39"/>
      <c r="V69" s="4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41"/>
    </row>
    <row r="70" ht="15.75" customHeight="1">
      <c r="A70" s="31">
        <v>68.0</v>
      </c>
      <c r="B70" s="54"/>
      <c r="C70" s="55"/>
      <c r="D70" s="56"/>
      <c r="E70" s="48"/>
      <c r="F70" s="48"/>
      <c r="G70" s="48"/>
      <c r="H70" s="48"/>
      <c r="I70" s="48"/>
      <c r="J70" s="57"/>
      <c r="K70" s="57"/>
      <c r="L70" s="57">
        <f t="shared" si="2"/>
        <v>0</v>
      </c>
      <c r="M70" s="55">
        <f t="shared" si="4"/>
        <v>11707.88</v>
      </c>
      <c r="N70" s="58">
        <f t="shared" si="3"/>
        <v>172.1747059</v>
      </c>
      <c r="O70" s="59"/>
      <c r="P70" s="60"/>
      <c r="Q70" s="48"/>
      <c r="R70" s="39"/>
      <c r="S70" s="39"/>
      <c r="T70" s="39"/>
      <c r="U70" s="39"/>
      <c r="V70" s="4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41"/>
    </row>
    <row r="71" ht="15.75" customHeight="1">
      <c r="A71" s="31">
        <v>69.0</v>
      </c>
      <c r="B71" s="54"/>
      <c r="C71" s="55"/>
      <c r="D71" s="56"/>
      <c r="E71" s="48"/>
      <c r="F71" s="48"/>
      <c r="G71" s="48"/>
      <c r="H71" s="48"/>
      <c r="I71" s="48"/>
      <c r="J71" s="57"/>
      <c r="K71" s="57"/>
      <c r="L71" s="57">
        <f t="shared" si="2"/>
        <v>0</v>
      </c>
      <c r="M71" s="55">
        <f t="shared" si="4"/>
        <v>11707.88</v>
      </c>
      <c r="N71" s="58">
        <f t="shared" si="3"/>
        <v>169.6794203</v>
      </c>
      <c r="O71" s="59"/>
      <c r="P71" s="60"/>
      <c r="Q71" s="48"/>
      <c r="R71" s="39"/>
      <c r="S71" s="39"/>
      <c r="T71" s="39"/>
      <c r="U71" s="39"/>
      <c r="V71" s="4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41"/>
    </row>
    <row r="72" ht="15.75" customHeight="1">
      <c r="A72" s="31">
        <v>70.0</v>
      </c>
      <c r="B72" s="54"/>
      <c r="C72" s="55"/>
      <c r="D72" s="56"/>
      <c r="E72" s="48"/>
      <c r="F72" s="48"/>
      <c r="G72" s="48"/>
      <c r="H72" s="48"/>
      <c r="I72" s="48"/>
      <c r="J72" s="57"/>
      <c r="K72" s="57"/>
      <c r="L72" s="57">
        <f t="shared" si="2"/>
        <v>0</v>
      </c>
      <c r="M72" s="55">
        <f t="shared" si="4"/>
        <v>11707.88</v>
      </c>
      <c r="N72" s="58">
        <f t="shared" si="3"/>
        <v>167.2554286</v>
      </c>
      <c r="O72" s="59"/>
      <c r="P72" s="60"/>
      <c r="Q72" s="48"/>
      <c r="R72" s="39"/>
      <c r="S72" s="39"/>
      <c r="T72" s="39"/>
      <c r="U72" s="39"/>
      <c r="V72" s="4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41"/>
    </row>
    <row r="73" ht="15.75" customHeight="1">
      <c r="A73" s="31">
        <v>71.0</v>
      </c>
      <c r="B73" s="54"/>
      <c r="C73" s="55"/>
      <c r="D73" s="56"/>
      <c r="E73" s="48"/>
      <c r="F73" s="48"/>
      <c r="G73" s="48"/>
      <c r="H73" s="48"/>
      <c r="I73" s="48"/>
      <c r="J73" s="57"/>
      <c r="K73" s="57"/>
      <c r="L73" s="57">
        <f t="shared" si="2"/>
        <v>0</v>
      </c>
      <c r="M73" s="55">
        <f t="shared" si="4"/>
        <v>11707.88</v>
      </c>
      <c r="N73" s="58">
        <f t="shared" si="3"/>
        <v>164.8997183</v>
      </c>
      <c r="O73" s="59"/>
      <c r="P73" s="60"/>
      <c r="Q73" s="48"/>
      <c r="R73" s="39"/>
      <c r="S73" s="39"/>
      <c r="T73" s="39"/>
      <c r="U73" s="39"/>
      <c r="V73" s="5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41"/>
    </row>
    <row r="74" ht="14.25" customHeight="1">
      <c r="A74" s="31">
        <v>72.0</v>
      </c>
      <c r="B74" s="54"/>
      <c r="C74" s="55"/>
      <c r="D74" s="56"/>
      <c r="E74" s="48"/>
      <c r="F74" s="48"/>
      <c r="G74" s="48"/>
      <c r="H74" s="48"/>
      <c r="I74" s="48"/>
      <c r="J74" s="57"/>
      <c r="K74" s="57"/>
      <c r="L74" s="57">
        <f t="shared" si="2"/>
        <v>0</v>
      </c>
      <c r="M74" s="55">
        <f t="shared" si="4"/>
        <v>11707.88</v>
      </c>
      <c r="N74" s="58">
        <f t="shared" si="3"/>
        <v>162.6094444</v>
      </c>
      <c r="O74" s="59"/>
      <c r="P74" s="48"/>
      <c r="Q74" s="48"/>
      <c r="R74" s="39"/>
      <c r="S74" s="39"/>
      <c r="T74" s="39"/>
      <c r="U74" s="39"/>
      <c r="V74" s="4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41"/>
    </row>
    <row r="75" ht="15.75" customHeight="1">
      <c r="A75" s="31">
        <v>73.0</v>
      </c>
      <c r="B75" s="54"/>
      <c r="C75" s="55"/>
      <c r="D75" s="56"/>
      <c r="E75" s="48"/>
      <c r="F75" s="48"/>
      <c r="G75" s="48"/>
      <c r="H75" s="48"/>
      <c r="I75" s="48"/>
      <c r="J75" s="57"/>
      <c r="K75" s="57"/>
      <c r="L75" s="57">
        <f t="shared" si="2"/>
        <v>0</v>
      </c>
      <c r="M75" s="55">
        <f t="shared" si="4"/>
        <v>11707.88</v>
      </c>
      <c r="N75" s="58">
        <f t="shared" si="3"/>
        <v>160.3819178</v>
      </c>
      <c r="O75" s="59"/>
      <c r="P75" s="48"/>
      <c r="Q75" s="48"/>
      <c r="R75" s="39"/>
      <c r="S75" s="39"/>
      <c r="T75" s="39"/>
      <c r="U75" s="39"/>
      <c r="V75" s="4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41"/>
    </row>
    <row r="76" ht="15.75" customHeight="1">
      <c r="A76" s="31">
        <v>74.0</v>
      </c>
      <c r="B76" s="54"/>
      <c r="C76" s="55"/>
      <c r="D76" s="56"/>
      <c r="E76" s="48"/>
      <c r="F76" s="48"/>
      <c r="G76" s="48"/>
      <c r="H76" s="48"/>
      <c r="I76" s="48"/>
      <c r="J76" s="57"/>
      <c r="K76" s="57"/>
      <c r="L76" s="57">
        <f t="shared" si="2"/>
        <v>0</v>
      </c>
      <c r="M76" s="55">
        <f t="shared" si="4"/>
        <v>11707.88</v>
      </c>
      <c r="N76" s="58">
        <f t="shared" si="3"/>
        <v>158.2145946</v>
      </c>
      <c r="O76" s="59"/>
      <c r="P76" s="48"/>
      <c r="Q76" s="48"/>
      <c r="R76" s="39"/>
      <c r="S76" s="39"/>
      <c r="T76" s="39"/>
      <c r="U76" s="39"/>
      <c r="V76" s="4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41"/>
    </row>
    <row r="77" ht="15.75" customHeight="1">
      <c r="A77" s="31">
        <v>75.0</v>
      </c>
      <c r="B77" s="54"/>
      <c r="C77" s="55"/>
      <c r="D77" s="56"/>
      <c r="E77" s="48"/>
      <c r="F77" s="48"/>
      <c r="G77" s="48"/>
      <c r="H77" s="48"/>
      <c r="I77" s="48"/>
      <c r="J77" s="57"/>
      <c r="K77" s="57"/>
      <c r="L77" s="57">
        <f t="shared" si="2"/>
        <v>0</v>
      </c>
      <c r="M77" s="55">
        <f t="shared" si="4"/>
        <v>11707.88</v>
      </c>
      <c r="N77" s="58">
        <f t="shared" si="3"/>
        <v>156.1050667</v>
      </c>
      <c r="O77" s="59"/>
      <c r="P77" s="48"/>
      <c r="Q77" s="48"/>
      <c r="R77" s="39"/>
      <c r="S77" s="39"/>
      <c r="T77" s="39"/>
      <c r="U77" s="39"/>
      <c r="V77" s="4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41"/>
    </row>
    <row r="78" ht="15.75" customHeight="1">
      <c r="A78" s="31">
        <v>76.0</v>
      </c>
      <c r="B78" s="54"/>
      <c r="C78" s="55"/>
      <c r="D78" s="56"/>
      <c r="E78" s="48"/>
      <c r="F78" s="48"/>
      <c r="G78" s="48"/>
      <c r="H78" s="48"/>
      <c r="I78" s="48"/>
      <c r="J78" s="57"/>
      <c r="K78" s="57"/>
      <c r="L78" s="57">
        <f t="shared" si="2"/>
        <v>0</v>
      </c>
      <c r="M78" s="55">
        <f t="shared" si="4"/>
        <v>11707.88</v>
      </c>
      <c r="N78" s="58">
        <f t="shared" si="3"/>
        <v>154.0510526</v>
      </c>
      <c r="O78" s="59"/>
      <c r="P78" s="60"/>
      <c r="Q78" s="48"/>
      <c r="R78" s="39"/>
      <c r="S78" s="39"/>
      <c r="T78" s="39"/>
      <c r="U78" s="39"/>
      <c r="V78" s="4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41"/>
    </row>
    <row r="79" ht="15.75" customHeight="1">
      <c r="A79" s="31">
        <v>77.0</v>
      </c>
      <c r="B79" s="54"/>
      <c r="C79" s="55"/>
      <c r="D79" s="56"/>
      <c r="E79" s="48"/>
      <c r="F79" s="48"/>
      <c r="G79" s="48"/>
      <c r="H79" s="48"/>
      <c r="I79" s="48"/>
      <c r="J79" s="57"/>
      <c r="K79" s="57"/>
      <c r="L79" s="57">
        <f t="shared" si="2"/>
        <v>0</v>
      </c>
      <c r="M79" s="55">
        <f t="shared" si="4"/>
        <v>11707.88</v>
      </c>
      <c r="N79" s="58">
        <f t="shared" si="3"/>
        <v>152.0503896</v>
      </c>
      <c r="O79" s="59"/>
      <c r="P79" s="48"/>
      <c r="Q79" s="48"/>
      <c r="R79" s="39"/>
      <c r="S79" s="39"/>
      <c r="T79" s="39"/>
      <c r="U79" s="39"/>
      <c r="V79" s="4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41"/>
    </row>
    <row r="80" ht="15.75" customHeight="1">
      <c r="A80" s="31">
        <v>78.0</v>
      </c>
      <c r="B80" s="54"/>
      <c r="C80" s="55"/>
      <c r="D80" s="56"/>
      <c r="E80" s="48"/>
      <c r="F80" s="48"/>
      <c r="G80" s="48"/>
      <c r="H80" s="48"/>
      <c r="I80" s="48"/>
      <c r="J80" s="57"/>
      <c r="K80" s="57"/>
      <c r="L80" s="57">
        <f t="shared" si="2"/>
        <v>0</v>
      </c>
      <c r="M80" s="55">
        <f t="shared" si="4"/>
        <v>11707.88</v>
      </c>
      <c r="N80" s="58">
        <f t="shared" si="3"/>
        <v>150.1010256</v>
      </c>
      <c r="O80" s="59"/>
      <c r="P80" s="48"/>
      <c r="Q80" s="48"/>
      <c r="R80" s="39"/>
      <c r="S80" s="39"/>
      <c r="T80" s="39"/>
      <c r="U80" s="39"/>
      <c r="V80" s="4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41"/>
    </row>
    <row r="81" ht="15.75" customHeight="1">
      <c r="A81" s="31">
        <v>79.0</v>
      </c>
      <c r="B81" s="54"/>
      <c r="C81" s="55"/>
      <c r="D81" s="56"/>
      <c r="E81" s="48"/>
      <c r="F81" s="48"/>
      <c r="G81" s="48"/>
      <c r="H81" s="48"/>
      <c r="I81" s="48"/>
      <c r="J81" s="57"/>
      <c r="K81" s="57"/>
      <c r="L81" s="57">
        <f t="shared" si="2"/>
        <v>0</v>
      </c>
      <c r="M81" s="55">
        <f t="shared" si="4"/>
        <v>11707.88</v>
      </c>
      <c r="N81" s="58">
        <f t="shared" si="3"/>
        <v>148.2010127</v>
      </c>
      <c r="O81" s="59"/>
      <c r="P81" s="60"/>
      <c r="Q81" s="48"/>
      <c r="R81" s="39"/>
      <c r="S81" s="39"/>
      <c r="T81" s="39"/>
      <c r="U81" s="39"/>
      <c r="V81" s="4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41"/>
    </row>
    <row r="82" ht="15.75" customHeight="1">
      <c r="A82" s="31">
        <v>80.0</v>
      </c>
      <c r="B82" s="54"/>
      <c r="C82" s="55"/>
      <c r="D82" s="56"/>
      <c r="E82" s="48"/>
      <c r="F82" s="48"/>
      <c r="G82" s="48"/>
      <c r="H82" s="48"/>
      <c r="I82" s="48"/>
      <c r="J82" s="57"/>
      <c r="K82" s="57"/>
      <c r="L82" s="57">
        <f t="shared" si="2"/>
        <v>0</v>
      </c>
      <c r="M82" s="55">
        <f t="shared" si="4"/>
        <v>11707.88</v>
      </c>
      <c r="N82" s="58">
        <f t="shared" si="3"/>
        <v>146.3485</v>
      </c>
      <c r="O82" s="59"/>
      <c r="P82" s="64"/>
      <c r="Q82" s="48"/>
      <c r="R82" s="39"/>
      <c r="S82" s="39"/>
      <c r="T82" s="39"/>
      <c r="U82" s="39"/>
      <c r="V82" s="4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41"/>
    </row>
    <row r="83" ht="15.75" customHeight="1">
      <c r="A83" s="31">
        <v>81.0</v>
      </c>
      <c r="B83" s="54"/>
      <c r="C83" s="55"/>
      <c r="D83" s="56"/>
      <c r="E83" s="48"/>
      <c r="F83" s="48"/>
      <c r="G83" s="48"/>
      <c r="H83" s="48"/>
      <c r="I83" s="48"/>
      <c r="J83" s="57"/>
      <c r="K83" s="57"/>
      <c r="L83" s="57">
        <f t="shared" si="2"/>
        <v>0</v>
      </c>
      <c r="M83" s="55">
        <f t="shared" si="4"/>
        <v>11707.88</v>
      </c>
      <c r="N83" s="58">
        <f t="shared" si="3"/>
        <v>144.5417284</v>
      </c>
      <c r="O83" s="59"/>
      <c r="P83" s="64"/>
      <c r="Q83" s="48"/>
      <c r="R83" s="39"/>
      <c r="S83" s="39"/>
      <c r="T83" s="39"/>
      <c r="U83" s="39"/>
      <c r="V83" s="4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41"/>
    </row>
    <row r="84" ht="15.75" customHeight="1">
      <c r="A84" s="31">
        <v>82.0</v>
      </c>
      <c r="B84" s="54"/>
      <c r="C84" s="55"/>
      <c r="D84" s="56"/>
      <c r="E84" s="48"/>
      <c r="F84" s="48"/>
      <c r="G84" s="48"/>
      <c r="H84" s="48"/>
      <c r="I84" s="48"/>
      <c r="J84" s="57"/>
      <c r="K84" s="57"/>
      <c r="L84" s="57">
        <f t="shared" si="2"/>
        <v>0</v>
      </c>
      <c r="M84" s="55">
        <f t="shared" si="4"/>
        <v>11707.88</v>
      </c>
      <c r="N84" s="58">
        <f t="shared" si="3"/>
        <v>142.7790244</v>
      </c>
      <c r="O84" s="59"/>
      <c r="P84" s="48"/>
      <c r="Q84" s="48"/>
      <c r="R84" s="39"/>
      <c r="S84" s="39"/>
      <c r="T84" s="39"/>
      <c r="U84" s="39"/>
      <c r="V84" s="4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41"/>
    </row>
    <row r="85" ht="15.75" customHeight="1">
      <c r="A85" s="31">
        <v>83.0</v>
      </c>
      <c r="B85" s="54"/>
      <c r="C85" s="55"/>
      <c r="D85" s="56"/>
      <c r="E85" s="48"/>
      <c r="F85" s="48"/>
      <c r="G85" s="48"/>
      <c r="H85" s="48"/>
      <c r="I85" s="48"/>
      <c r="J85" s="57"/>
      <c r="K85" s="57"/>
      <c r="L85" s="57">
        <f t="shared" si="2"/>
        <v>0</v>
      </c>
      <c r="M85" s="55">
        <f t="shared" si="4"/>
        <v>11707.88</v>
      </c>
      <c r="N85" s="58">
        <f t="shared" si="3"/>
        <v>141.0587952</v>
      </c>
      <c r="O85" s="59"/>
      <c r="P85" s="48"/>
      <c r="Q85" s="48"/>
      <c r="R85" s="39"/>
      <c r="S85" s="39"/>
      <c r="T85" s="39"/>
      <c r="U85" s="39"/>
      <c r="V85" s="4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41"/>
    </row>
    <row r="86" ht="15.75" customHeight="1">
      <c r="A86" s="31">
        <v>84.0</v>
      </c>
      <c r="B86" s="54"/>
      <c r="C86" s="55"/>
      <c r="D86" s="56"/>
      <c r="E86" s="48"/>
      <c r="F86" s="48"/>
      <c r="G86" s="48"/>
      <c r="H86" s="48"/>
      <c r="I86" s="48"/>
      <c r="J86" s="57"/>
      <c r="K86" s="57"/>
      <c r="L86" s="57">
        <f t="shared" si="2"/>
        <v>0</v>
      </c>
      <c r="M86" s="55">
        <f t="shared" si="4"/>
        <v>11707.88</v>
      </c>
      <c r="N86" s="58">
        <f t="shared" si="3"/>
        <v>139.3795238</v>
      </c>
      <c r="O86" s="59"/>
      <c r="P86" s="48"/>
      <c r="Q86" s="48"/>
      <c r="R86" s="39"/>
      <c r="S86" s="39"/>
      <c r="T86" s="39"/>
      <c r="U86" s="39"/>
      <c r="V86" s="4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41"/>
    </row>
    <row r="87" ht="15.75" customHeight="1">
      <c r="A87" s="31">
        <v>85.0</v>
      </c>
      <c r="B87" s="54"/>
      <c r="C87" s="55"/>
      <c r="D87" s="56"/>
      <c r="E87" s="48"/>
      <c r="F87" s="48"/>
      <c r="G87" s="48"/>
      <c r="H87" s="48"/>
      <c r="I87" s="48"/>
      <c r="J87" s="57"/>
      <c r="K87" s="57"/>
      <c r="L87" s="57">
        <f t="shared" si="2"/>
        <v>0</v>
      </c>
      <c r="M87" s="55">
        <f t="shared" si="4"/>
        <v>11707.88</v>
      </c>
      <c r="N87" s="58">
        <f t="shared" si="3"/>
        <v>137.7397647</v>
      </c>
      <c r="O87" s="59"/>
      <c r="P87" s="48"/>
      <c r="Q87" s="48"/>
      <c r="R87" s="39"/>
      <c r="S87" s="39"/>
      <c r="T87" s="39"/>
      <c r="U87" s="39"/>
      <c r="V87" s="4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41"/>
    </row>
    <row r="88" ht="15.75" customHeight="1">
      <c r="A88" s="31">
        <v>86.0</v>
      </c>
      <c r="B88" s="54"/>
      <c r="C88" s="55"/>
      <c r="D88" s="56"/>
      <c r="E88" s="48"/>
      <c r="F88" s="48"/>
      <c r="G88" s="48"/>
      <c r="H88" s="48"/>
      <c r="I88" s="48"/>
      <c r="J88" s="57"/>
      <c r="K88" s="57"/>
      <c r="L88" s="57">
        <f t="shared" si="2"/>
        <v>0</v>
      </c>
      <c r="M88" s="55">
        <f t="shared" si="4"/>
        <v>11707.88</v>
      </c>
      <c r="N88" s="58">
        <f t="shared" si="3"/>
        <v>136.1381395</v>
      </c>
      <c r="O88" s="59"/>
      <c r="P88" s="48"/>
      <c r="Q88" s="48"/>
      <c r="R88" s="39"/>
      <c r="S88" s="39"/>
      <c r="T88" s="39"/>
      <c r="U88" s="39"/>
      <c r="V88" s="4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41"/>
    </row>
    <row r="89" ht="15.75" customHeight="1">
      <c r="A89" s="31">
        <v>87.0</v>
      </c>
      <c r="B89" s="54"/>
      <c r="C89" s="55"/>
      <c r="D89" s="56"/>
      <c r="E89" s="48"/>
      <c r="F89" s="48"/>
      <c r="G89" s="48"/>
      <c r="H89" s="48"/>
      <c r="I89" s="48"/>
      <c r="J89" s="57"/>
      <c r="K89" s="57"/>
      <c r="L89" s="57">
        <f t="shared" si="2"/>
        <v>0</v>
      </c>
      <c r="M89" s="55">
        <f t="shared" si="4"/>
        <v>11707.88</v>
      </c>
      <c r="N89" s="58">
        <f t="shared" si="3"/>
        <v>134.5733333</v>
      </c>
      <c r="O89" s="59"/>
      <c r="P89" s="48"/>
      <c r="Q89" s="48"/>
      <c r="R89" s="39"/>
      <c r="S89" s="39"/>
      <c r="T89" s="39"/>
      <c r="U89" s="39"/>
      <c r="V89" s="4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41"/>
    </row>
    <row r="90" ht="15.75" customHeight="1">
      <c r="A90" s="31">
        <v>88.0</v>
      </c>
      <c r="B90" s="54"/>
      <c r="C90" s="55"/>
      <c r="D90" s="56"/>
      <c r="E90" s="48"/>
      <c r="F90" s="48"/>
      <c r="G90" s="48"/>
      <c r="H90" s="48"/>
      <c r="I90" s="48"/>
      <c r="J90" s="57"/>
      <c r="K90" s="57"/>
      <c r="L90" s="57">
        <f t="shared" si="2"/>
        <v>0</v>
      </c>
      <c r="M90" s="55">
        <f t="shared" si="4"/>
        <v>11707.88</v>
      </c>
      <c r="N90" s="58">
        <f t="shared" si="3"/>
        <v>133.0440909</v>
      </c>
      <c r="O90" s="59"/>
      <c r="P90" s="48"/>
      <c r="Q90" s="48"/>
      <c r="R90" s="39"/>
      <c r="S90" s="39"/>
      <c r="T90" s="39"/>
      <c r="U90" s="39"/>
      <c r="V90" s="4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41"/>
    </row>
    <row r="91" ht="15.75" customHeight="1">
      <c r="A91" s="31">
        <v>89.0</v>
      </c>
      <c r="B91" s="54"/>
      <c r="C91" s="55"/>
      <c r="D91" s="56"/>
      <c r="E91" s="48"/>
      <c r="F91" s="48"/>
      <c r="G91" s="48"/>
      <c r="H91" s="48"/>
      <c r="I91" s="48"/>
      <c r="J91" s="57"/>
      <c r="K91" s="57"/>
      <c r="L91" s="57">
        <f t="shared" si="2"/>
        <v>0</v>
      </c>
      <c r="M91" s="55">
        <f t="shared" si="4"/>
        <v>11707.88</v>
      </c>
      <c r="N91" s="58">
        <f t="shared" si="3"/>
        <v>131.5492135</v>
      </c>
      <c r="O91" s="59"/>
      <c r="P91" s="48"/>
      <c r="Q91" s="48"/>
      <c r="R91" s="39"/>
      <c r="S91" s="39"/>
      <c r="T91" s="39"/>
      <c r="U91" s="39"/>
      <c r="V91" s="4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41"/>
    </row>
    <row r="92" ht="15.75" customHeight="1">
      <c r="A92" s="31">
        <v>90.0</v>
      </c>
      <c r="B92" s="54"/>
      <c r="C92" s="55"/>
      <c r="D92" s="56"/>
      <c r="E92" s="48"/>
      <c r="F92" s="48"/>
      <c r="G92" s="48"/>
      <c r="H92" s="48"/>
      <c r="I92" s="48"/>
      <c r="J92" s="57"/>
      <c r="K92" s="57"/>
      <c r="L92" s="57">
        <f t="shared" si="2"/>
        <v>0</v>
      </c>
      <c r="M92" s="55">
        <f t="shared" si="4"/>
        <v>11707.88</v>
      </c>
      <c r="N92" s="58">
        <f t="shared" si="3"/>
        <v>130.0875556</v>
      </c>
      <c r="O92" s="59"/>
      <c r="P92" s="48"/>
      <c r="Q92" s="48"/>
      <c r="R92" s="39"/>
      <c r="S92" s="39"/>
      <c r="T92" s="39"/>
      <c r="U92" s="39"/>
      <c r="V92" s="4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41"/>
    </row>
    <row r="93" ht="15.75" customHeight="1">
      <c r="A93" s="31">
        <v>91.0</v>
      </c>
      <c r="B93" s="54"/>
      <c r="C93" s="55"/>
      <c r="D93" s="56"/>
      <c r="E93" s="48"/>
      <c r="F93" s="48"/>
      <c r="G93" s="48"/>
      <c r="H93" s="48"/>
      <c r="I93" s="48"/>
      <c r="J93" s="57"/>
      <c r="K93" s="57"/>
      <c r="L93" s="57">
        <f t="shared" si="2"/>
        <v>0</v>
      </c>
      <c r="M93" s="55">
        <f t="shared" si="4"/>
        <v>11707.88</v>
      </c>
      <c r="N93" s="58">
        <f t="shared" si="3"/>
        <v>128.658022</v>
      </c>
      <c r="O93" s="59"/>
      <c r="P93" s="48"/>
      <c r="Q93" s="48"/>
      <c r="R93" s="39"/>
      <c r="S93" s="39"/>
      <c r="T93" s="39"/>
      <c r="U93" s="39"/>
      <c r="V93" s="4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41"/>
    </row>
    <row r="94" ht="15.75" customHeight="1">
      <c r="A94" s="31">
        <v>92.0</v>
      </c>
      <c r="B94" s="54"/>
      <c r="C94" s="55"/>
      <c r="D94" s="56"/>
      <c r="E94" s="48"/>
      <c r="F94" s="48"/>
      <c r="G94" s="48"/>
      <c r="H94" s="48"/>
      <c r="I94" s="48"/>
      <c r="J94" s="57"/>
      <c r="K94" s="57"/>
      <c r="L94" s="57">
        <f t="shared" si="2"/>
        <v>0</v>
      </c>
      <c r="M94" s="55">
        <f t="shared" si="4"/>
        <v>11707.88</v>
      </c>
      <c r="N94" s="58">
        <f t="shared" si="3"/>
        <v>127.2595652</v>
      </c>
      <c r="O94" s="59"/>
      <c r="P94" s="48"/>
      <c r="Q94" s="48"/>
      <c r="R94" s="39"/>
      <c r="S94" s="39"/>
      <c r="T94" s="39"/>
      <c r="U94" s="39"/>
      <c r="V94" s="4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41"/>
    </row>
    <row r="95" ht="15.75" customHeight="1">
      <c r="A95" s="31">
        <v>93.0</v>
      </c>
      <c r="B95" s="54"/>
      <c r="C95" s="55"/>
      <c r="D95" s="56"/>
      <c r="E95" s="48"/>
      <c r="F95" s="48"/>
      <c r="G95" s="48"/>
      <c r="H95" s="48"/>
      <c r="I95" s="48"/>
      <c r="J95" s="57"/>
      <c r="K95" s="57"/>
      <c r="L95" s="57">
        <f t="shared" si="2"/>
        <v>0</v>
      </c>
      <c r="M95" s="55">
        <f t="shared" si="4"/>
        <v>11707.88</v>
      </c>
      <c r="N95" s="58">
        <f t="shared" si="3"/>
        <v>125.8911828</v>
      </c>
      <c r="O95" s="59"/>
      <c r="P95" s="48"/>
      <c r="Q95" s="48"/>
      <c r="R95" s="39"/>
      <c r="S95" s="39"/>
      <c r="T95" s="39"/>
      <c r="U95" s="39"/>
      <c r="V95" s="4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41"/>
    </row>
    <row r="96" ht="15.75" customHeight="1">
      <c r="A96" s="31">
        <v>94.0</v>
      </c>
      <c r="B96" s="54"/>
      <c r="C96" s="55"/>
      <c r="D96" s="56"/>
      <c r="E96" s="48"/>
      <c r="F96" s="48"/>
      <c r="G96" s="48"/>
      <c r="H96" s="48"/>
      <c r="I96" s="48"/>
      <c r="J96" s="57"/>
      <c r="K96" s="57"/>
      <c r="L96" s="57">
        <f t="shared" si="2"/>
        <v>0</v>
      </c>
      <c r="M96" s="55">
        <f t="shared" si="4"/>
        <v>11707.88</v>
      </c>
      <c r="N96" s="58">
        <f t="shared" si="3"/>
        <v>124.5519149</v>
      </c>
      <c r="O96" s="59"/>
      <c r="P96" s="48"/>
      <c r="Q96" s="48"/>
      <c r="R96" s="39"/>
      <c r="S96" s="39"/>
      <c r="T96" s="39"/>
      <c r="U96" s="39"/>
      <c r="V96" s="4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41"/>
    </row>
    <row r="97" ht="15.75" customHeight="1">
      <c r="A97" s="31">
        <v>95.0</v>
      </c>
      <c r="B97" s="54"/>
      <c r="C97" s="55"/>
      <c r="D97" s="56"/>
      <c r="E97" s="48"/>
      <c r="F97" s="48"/>
      <c r="G97" s="48"/>
      <c r="H97" s="48"/>
      <c r="I97" s="48"/>
      <c r="J97" s="57"/>
      <c r="K97" s="57"/>
      <c r="L97" s="57">
        <f t="shared" si="2"/>
        <v>0</v>
      </c>
      <c r="M97" s="55">
        <f t="shared" si="4"/>
        <v>11707.88</v>
      </c>
      <c r="N97" s="58">
        <f t="shared" si="3"/>
        <v>123.2408421</v>
      </c>
      <c r="O97" s="59"/>
      <c r="P97" s="48"/>
      <c r="Q97" s="48"/>
      <c r="R97" s="39"/>
      <c r="S97" s="39"/>
      <c r="T97" s="39"/>
      <c r="U97" s="39"/>
      <c r="V97" s="4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41"/>
    </row>
    <row r="98" ht="15.75" customHeight="1">
      <c r="A98" s="31">
        <v>96.0</v>
      </c>
      <c r="B98" s="54"/>
      <c r="C98" s="65"/>
      <c r="D98" s="66"/>
      <c r="E98" s="67"/>
      <c r="F98" s="67"/>
      <c r="G98" s="67"/>
      <c r="H98" s="67"/>
      <c r="I98" s="67"/>
      <c r="J98" s="68"/>
      <c r="K98" s="68"/>
      <c r="L98" s="57">
        <f t="shared" si="2"/>
        <v>0</v>
      </c>
      <c r="M98" s="55">
        <f t="shared" si="4"/>
        <v>11707.88</v>
      </c>
      <c r="N98" s="58">
        <f t="shared" si="3"/>
        <v>121.9570833</v>
      </c>
      <c r="O98" s="69"/>
      <c r="P98" s="67"/>
      <c r="Q98" s="67"/>
      <c r="R98" s="70"/>
      <c r="S98" s="70"/>
      <c r="T98" s="70"/>
      <c r="U98" s="70"/>
      <c r="V98" s="4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41"/>
    </row>
    <row r="99" ht="15.75" customHeight="1">
      <c r="A99" s="31">
        <v>97.0</v>
      </c>
      <c r="B99" s="54"/>
      <c r="C99" s="65"/>
      <c r="D99" s="66"/>
      <c r="E99" s="67"/>
      <c r="F99" s="67"/>
      <c r="G99" s="67"/>
      <c r="H99" s="67"/>
      <c r="I99" s="67"/>
      <c r="J99" s="68"/>
      <c r="K99" s="68"/>
      <c r="L99" s="57">
        <f t="shared" si="2"/>
        <v>0</v>
      </c>
      <c r="M99" s="55">
        <f t="shared" si="4"/>
        <v>11707.88</v>
      </c>
      <c r="N99" s="58">
        <f t="shared" si="3"/>
        <v>120.6997938</v>
      </c>
      <c r="O99" s="69"/>
      <c r="P99" s="67"/>
      <c r="Q99" s="67"/>
      <c r="R99" s="70"/>
      <c r="S99" s="70"/>
      <c r="T99" s="70"/>
      <c r="U99" s="70"/>
      <c r="V99" s="4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41"/>
    </row>
    <row r="100" ht="15.75" customHeight="1">
      <c r="A100" s="31">
        <v>98.0</v>
      </c>
      <c r="B100" s="54"/>
      <c r="C100" s="65"/>
      <c r="D100" s="66"/>
      <c r="E100" s="67"/>
      <c r="F100" s="67"/>
      <c r="G100" s="67"/>
      <c r="H100" s="67"/>
      <c r="I100" s="67"/>
      <c r="J100" s="68"/>
      <c r="K100" s="68"/>
      <c r="L100" s="57">
        <f t="shared" si="2"/>
        <v>0</v>
      </c>
      <c r="M100" s="55">
        <f t="shared" si="4"/>
        <v>11707.88</v>
      </c>
      <c r="N100" s="58">
        <f t="shared" si="3"/>
        <v>119.4681633</v>
      </c>
      <c r="O100" s="69"/>
      <c r="P100" s="67"/>
      <c r="Q100" s="67"/>
      <c r="R100" s="70"/>
      <c r="S100" s="70"/>
      <c r="T100" s="70"/>
      <c r="U100" s="70"/>
      <c r="V100" s="4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41"/>
    </row>
    <row r="101" ht="14.25" customHeight="1">
      <c r="A101" s="31">
        <v>99.0</v>
      </c>
      <c r="B101" s="54"/>
      <c r="C101" s="65"/>
      <c r="D101" s="66"/>
      <c r="E101" s="67"/>
      <c r="F101" s="67"/>
      <c r="G101" s="67"/>
      <c r="H101" s="67"/>
      <c r="I101" s="67"/>
      <c r="J101" s="68"/>
      <c r="K101" s="68"/>
      <c r="L101" s="57">
        <f t="shared" si="2"/>
        <v>0</v>
      </c>
      <c r="M101" s="55">
        <f t="shared" si="4"/>
        <v>11707.88</v>
      </c>
      <c r="N101" s="58">
        <f t="shared" si="3"/>
        <v>118.2614141</v>
      </c>
      <c r="O101" s="69"/>
      <c r="P101" s="67"/>
      <c r="Q101" s="67"/>
      <c r="R101" s="70"/>
      <c r="S101" s="70"/>
      <c r="T101" s="70"/>
      <c r="U101" s="70"/>
      <c r="V101" s="4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41"/>
    </row>
    <row r="102" ht="15.75" customHeight="1">
      <c r="A102" s="31">
        <v>100.0</v>
      </c>
      <c r="B102" s="54"/>
      <c r="C102" s="65"/>
      <c r="D102" s="66"/>
      <c r="E102" s="67"/>
      <c r="F102" s="67"/>
      <c r="G102" s="67"/>
      <c r="H102" s="67"/>
      <c r="I102" s="67"/>
      <c r="J102" s="68"/>
      <c r="K102" s="68"/>
      <c r="L102" s="57">
        <f t="shared" si="2"/>
        <v>0</v>
      </c>
      <c r="M102" s="55">
        <f t="shared" si="4"/>
        <v>11707.88</v>
      </c>
      <c r="N102" s="58">
        <f t="shared" si="3"/>
        <v>117.0788</v>
      </c>
      <c r="O102" s="69"/>
      <c r="P102" s="67"/>
      <c r="Q102" s="67"/>
      <c r="R102" s="70"/>
      <c r="S102" s="70"/>
      <c r="T102" s="70"/>
      <c r="U102" s="70"/>
      <c r="V102" s="4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41"/>
    </row>
    <row r="103" ht="15.75" customHeight="1">
      <c r="A103" s="31">
        <v>101.0</v>
      </c>
      <c r="B103" s="54"/>
      <c r="C103" s="65"/>
      <c r="D103" s="66"/>
      <c r="E103" s="67"/>
      <c r="F103" s="67"/>
      <c r="G103" s="67"/>
      <c r="H103" s="67"/>
      <c r="I103" s="67"/>
      <c r="J103" s="68"/>
      <c r="K103" s="68"/>
      <c r="L103" s="57">
        <f t="shared" si="2"/>
        <v>0</v>
      </c>
      <c r="M103" s="55">
        <f t="shared" si="4"/>
        <v>11707.88</v>
      </c>
      <c r="N103" s="58">
        <f t="shared" si="3"/>
        <v>115.919604</v>
      </c>
      <c r="O103" s="69"/>
      <c r="P103" s="67"/>
      <c r="Q103" s="67"/>
      <c r="R103" s="70"/>
      <c r="S103" s="70"/>
      <c r="T103" s="70"/>
      <c r="U103" s="70"/>
      <c r="V103" s="4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41"/>
    </row>
    <row r="104" ht="15.75" customHeight="1">
      <c r="A104" s="31">
        <v>102.0</v>
      </c>
      <c r="B104" s="54"/>
      <c r="C104" s="65"/>
      <c r="D104" s="66"/>
      <c r="E104" s="67"/>
      <c r="F104" s="67"/>
      <c r="G104" s="67"/>
      <c r="H104" s="67"/>
      <c r="I104" s="67"/>
      <c r="J104" s="68"/>
      <c r="K104" s="68"/>
      <c r="L104" s="57">
        <f t="shared" si="2"/>
        <v>0</v>
      </c>
      <c r="M104" s="55">
        <f t="shared" si="4"/>
        <v>11707.88</v>
      </c>
      <c r="N104" s="58">
        <f t="shared" si="3"/>
        <v>114.7831373</v>
      </c>
      <c r="O104" s="69"/>
      <c r="P104" s="67"/>
      <c r="Q104" s="67"/>
      <c r="R104" s="70"/>
      <c r="S104" s="70"/>
      <c r="T104" s="70"/>
      <c r="U104" s="70"/>
      <c r="V104" s="4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41"/>
    </row>
    <row r="105" ht="15.75" customHeight="1">
      <c r="A105" s="31">
        <v>103.0</v>
      </c>
      <c r="B105" s="54"/>
      <c r="C105" s="65"/>
      <c r="D105" s="66"/>
      <c r="E105" s="67"/>
      <c r="F105" s="67"/>
      <c r="G105" s="67"/>
      <c r="H105" s="67"/>
      <c r="I105" s="67"/>
      <c r="J105" s="68"/>
      <c r="K105" s="68"/>
      <c r="L105" s="57">
        <f t="shared" si="2"/>
        <v>0</v>
      </c>
      <c r="M105" s="55">
        <f t="shared" si="4"/>
        <v>11707.88</v>
      </c>
      <c r="N105" s="58">
        <f t="shared" si="3"/>
        <v>113.6687379</v>
      </c>
      <c r="O105" s="69"/>
      <c r="P105" s="67"/>
      <c r="Q105" s="67"/>
      <c r="R105" s="70"/>
      <c r="S105" s="70"/>
      <c r="T105" s="70"/>
      <c r="U105" s="70"/>
      <c r="V105" s="4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41"/>
    </row>
    <row r="106" ht="15.75" customHeight="1">
      <c r="A106" s="31">
        <v>104.0</v>
      </c>
      <c r="B106" s="54"/>
      <c r="C106" s="65"/>
      <c r="D106" s="66"/>
      <c r="E106" s="67"/>
      <c r="F106" s="67"/>
      <c r="G106" s="67"/>
      <c r="H106" s="67"/>
      <c r="I106" s="67"/>
      <c r="J106" s="68"/>
      <c r="K106" s="68"/>
      <c r="L106" s="57">
        <f t="shared" si="2"/>
        <v>0</v>
      </c>
      <c r="M106" s="55">
        <f t="shared" si="4"/>
        <v>11707.88</v>
      </c>
      <c r="N106" s="58">
        <f t="shared" si="3"/>
        <v>112.5757692</v>
      </c>
      <c r="O106" s="69"/>
      <c r="P106" s="67"/>
      <c r="Q106" s="67"/>
      <c r="R106" s="70"/>
      <c r="S106" s="70"/>
      <c r="T106" s="70"/>
      <c r="U106" s="70"/>
      <c r="V106" s="4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41"/>
    </row>
    <row r="107" ht="15.75" customHeight="1">
      <c r="A107" s="31">
        <v>105.0</v>
      </c>
      <c r="B107" s="54"/>
      <c r="C107" s="65"/>
      <c r="D107" s="66"/>
      <c r="E107" s="67"/>
      <c r="F107" s="67"/>
      <c r="G107" s="67"/>
      <c r="H107" s="67"/>
      <c r="I107" s="67"/>
      <c r="J107" s="68"/>
      <c r="K107" s="68"/>
      <c r="L107" s="57">
        <f t="shared" si="2"/>
        <v>0</v>
      </c>
      <c r="M107" s="55">
        <f t="shared" si="4"/>
        <v>11707.88</v>
      </c>
      <c r="N107" s="58">
        <f t="shared" si="3"/>
        <v>111.503619</v>
      </c>
      <c r="O107" s="69"/>
      <c r="P107" s="67"/>
      <c r="Q107" s="67"/>
      <c r="R107" s="70"/>
      <c r="S107" s="70"/>
      <c r="T107" s="70"/>
      <c r="U107" s="70"/>
      <c r="V107" s="4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41"/>
    </row>
    <row r="108" ht="15.75" customHeight="1">
      <c r="A108" s="31">
        <v>106.0</v>
      </c>
      <c r="B108" s="54"/>
      <c r="C108" s="65"/>
      <c r="D108" s="66"/>
      <c r="E108" s="67"/>
      <c r="F108" s="67"/>
      <c r="G108" s="67"/>
      <c r="H108" s="67"/>
      <c r="I108" s="67"/>
      <c r="J108" s="68"/>
      <c r="K108" s="68"/>
      <c r="L108" s="57">
        <f t="shared" si="2"/>
        <v>0</v>
      </c>
      <c r="M108" s="55">
        <f t="shared" si="4"/>
        <v>11707.88</v>
      </c>
      <c r="N108" s="58">
        <f t="shared" si="3"/>
        <v>110.4516981</v>
      </c>
      <c r="O108" s="69"/>
      <c r="P108" s="67"/>
      <c r="Q108" s="67"/>
      <c r="R108" s="70"/>
      <c r="S108" s="70"/>
      <c r="T108" s="70"/>
      <c r="U108" s="70"/>
      <c r="V108" s="4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41"/>
    </row>
    <row r="109" ht="15.75" customHeight="1">
      <c r="A109" s="31">
        <v>107.0</v>
      </c>
      <c r="B109" s="54"/>
      <c r="C109" s="65"/>
      <c r="D109" s="66"/>
      <c r="E109" s="67"/>
      <c r="F109" s="67"/>
      <c r="G109" s="67"/>
      <c r="H109" s="67"/>
      <c r="I109" s="67"/>
      <c r="J109" s="68"/>
      <c r="K109" s="68"/>
      <c r="L109" s="57">
        <f t="shared" si="2"/>
        <v>0</v>
      </c>
      <c r="M109" s="55">
        <f t="shared" si="4"/>
        <v>11707.88</v>
      </c>
      <c r="N109" s="58">
        <f t="shared" si="3"/>
        <v>109.4194393</v>
      </c>
      <c r="O109" s="69"/>
      <c r="P109" s="67"/>
      <c r="Q109" s="67"/>
      <c r="R109" s="70"/>
      <c r="S109" s="70"/>
      <c r="T109" s="70"/>
      <c r="U109" s="70"/>
      <c r="V109" s="4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41"/>
    </row>
    <row r="110" ht="15.75" customHeight="1">
      <c r="A110" s="31">
        <v>108.0</v>
      </c>
      <c r="B110" s="54"/>
      <c r="C110" s="65"/>
      <c r="D110" s="66"/>
      <c r="E110" s="67"/>
      <c r="F110" s="67"/>
      <c r="G110" s="67"/>
      <c r="H110" s="67"/>
      <c r="I110" s="67"/>
      <c r="J110" s="68"/>
      <c r="K110" s="68"/>
      <c r="L110" s="57">
        <f t="shared" si="2"/>
        <v>0</v>
      </c>
      <c r="M110" s="55">
        <f t="shared" si="4"/>
        <v>11707.88</v>
      </c>
      <c r="N110" s="58">
        <f t="shared" si="3"/>
        <v>108.4062963</v>
      </c>
      <c r="O110" s="69"/>
      <c r="P110" s="67"/>
      <c r="Q110" s="67"/>
      <c r="R110" s="70"/>
      <c r="S110" s="70"/>
      <c r="T110" s="70"/>
      <c r="U110" s="70"/>
      <c r="V110" s="4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41"/>
    </row>
    <row r="111" ht="15.75" customHeight="1">
      <c r="A111" s="31">
        <v>109.0</v>
      </c>
      <c r="B111" s="54"/>
      <c r="C111" s="65"/>
      <c r="D111" s="66"/>
      <c r="E111" s="67"/>
      <c r="F111" s="67"/>
      <c r="G111" s="67"/>
      <c r="H111" s="67"/>
      <c r="I111" s="67"/>
      <c r="J111" s="68"/>
      <c r="K111" s="68"/>
      <c r="L111" s="57">
        <f t="shared" si="2"/>
        <v>0</v>
      </c>
      <c r="M111" s="55">
        <f t="shared" si="4"/>
        <v>11707.88</v>
      </c>
      <c r="N111" s="58">
        <f t="shared" si="3"/>
        <v>107.4117431</v>
      </c>
      <c r="O111" s="69"/>
      <c r="P111" s="67"/>
      <c r="Q111" s="67"/>
      <c r="R111" s="70"/>
      <c r="S111" s="70"/>
      <c r="T111" s="70"/>
      <c r="U111" s="70"/>
      <c r="V111" s="4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41"/>
    </row>
    <row r="112" ht="15.75" customHeight="1">
      <c r="A112" s="31">
        <v>110.0</v>
      </c>
      <c r="B112" s="54"/>
      <c r="C112" s="65"/>
      <c r="D112" s="66"/>
      <c r="E112" s="67"/>
      <c r="F112" s="67"/>
      <c r="G112" s="67"/>
      <c r="H112" s="67"/>
      <c r="I112" s="67"/>
      <c r="J112" s="68"/>
      <c r="K112" s="68"/>
      <c r="L112" s="57">
        <f t="shared" si="2"/>
        <v>0</v>
      </c>
      <c r="M112" s="55">
        <f t="shared" si="4"/>
        <v>11707.88</v>
      </c>
      <c r="N112" s="58">
        <f t="shared" si="3"/>
        <v>106.4352727</v>
      </c>
      <c r="O112" s="69"/>
      <c r="P112" s="67"/>
      <c r="Q112" s="67"/>
      <c r="R112" s="70"/>
      <c r="S112" s="70"/>
      <c r="T112" s="70"/>
      <c r="U112" s="70"/>
      <c r="V112" s="4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41"/>
    </row>
    <row r="113" ht="15.0" customHeight="1">
      <c r="A113" s="31">
        <v>111.0</v>
      </c>
      <c r="B113" s="54"/>
      <c r="C113" s="65"/>
      <c r="D113" s="66"/>
      <c r="E113" s="67"/>
      <c r="F113" s="67"/>
      <c r="G113" s="67"/>
      <c r="H113" s="67"/>
      <c r="I113" s="67"/>
      <c r="J113" s="68"/>
      <c r="K113" s="68"/>
      <c r="L113" s="57">
        <f t="shared" si="2"/>
        <v>0</v>
      </c>
      <c r="M113" s="55">
        <f t="shared" si="4"/>
        <v>11707.88</v>
      </c>
      <c r="N113" s="58">
        <f t="shared" si="3"/>
        <v>105.4763964</v>
      </c>
      <c r="O113" s="69"/>
      <c r="P113" s="67"/>
      <c r="Q113" s="67"/>
      <c r="R113" s="70"/>
      <c r="S113" s="70"/>
      <c r="T113" s="70"/>
      <c r="U113" s="70"/>
      <c r="V113" s="4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41"/>
    </row>
    <row r="114" ht="15.75" customHeight="1">
      <c r="A114" s="31">
        <v>112.0</v>
      </c>
      <c r="B114" s="54"/>
      <c r="C114" s="65"/>
      <c r="D114" s="66"/>
      <c r="E114" s="67"/>
      <c r="F114" s="67"/>
      <c r="G114" s="67"/>
      <c r="H114" s="67"/>
      <c r="I114" s="67"/>
      <c r="J114" s="68"/>
      <c r="K114" s="68"/>
      <c r="L114" s="57">
        <f t="shared" si="2"/>
        <v>0</v>
      </c>
      <c r="M114" s="55">
        <f t="shared" si="4"/>
        <v>11707.88</v>
      </c>
      <c r="N114" s="58">
        <f t="shared" si="3"/>
        <v>104.5346429</v>
      </c>
      <c r="O114" s="69"/>
      <c r="P114" s="67"/>
      <c r="Q114" s="67"/>
      <c r="R114" s="70"/>
      <c r="S114" s="70"/>
      <c r="T114" s="70"/>
      <c r="U114" s="70"/>
      <c r="V114" s="4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41"/>
    </row>
    <row r="115" ht="15.75" customHeight="1">
      <c r="A115" s="31">
        <v>113.0</v>
      </c>
      <c r="B115" s="71"/>
      <c r="C115" s="65"/>
      <c r="D115" s="66"/>
      <c r="E115" s="67"/>
      <c r="F115" s="67"/>
      <c r="G115" s="67"/>
      <c r="H115" s="67"/>
      <c r="I115" s="67"/>
      <c r="J115" s="68"/>
      <c r="K115" s="68"/>
      <c r="L115" s="57">
        <f t="shared" si="2"/>
        <v>0</v>
      </c>
      <c r="M115" s="55">
        <f t="shared" si="4"/>
        <v>11707.88</v>
      </c>
      <c r="N115" s="58">
        <f t="shared" si="3"/>
        <v>103.6095575</v>
      </c>
      <c r="O115" s="69"/>
      <c r="P115" s="67"/>
      <c r="Q115" s="67"/>
      <c r="R115" s="70"/>
      <c r="S115" s="70"/>
      <c r="T115" s="70"/>
      <c r="U115" s="70"/>
      <c r="V115" s="4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41"/>
    </row>
    <row r="116" ht="15.75" customHeight="1">
      <c r="A116" s="31">
        <v>114.0</v>
      </c>
      <c r="B116" s="71"/>
      <c r="C116" s="65"/>
      <c r="D116" s="66"/>
      <c r="E116" s="67"/>
      <c r="F116" s="67"/>
      <c r="G116" s="67"/>
      <c r="H116" s="67"/>
      <c r="I116" s="67"/>
      <c r="J116" s="68"/>
      <c r="K116" s="68"/>
      <c r="L116" s="57">
        <f t="shared" si="2"/>
        <v>0</v>
      </c>
      <c r="M116" s="55">
        <f t="shared" si="4"/>
        <v>11707.88</v>
      </c>
      <c r="N116" s="58">
        <f t="shared" si="3"/>
        <v>102.7007018</v>
      </c>
      <c r="O116" s="69"/>
      <c r="P116" s="67"/>
      <c r="Q116" s="67"/>
      <c r="R116" s="70"/>
      <c r="S116" s="70"/>
      <c r="T116" s="70"/>
      <c r="U116" s="70"/>
      <c r="V116" s="4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41"/>
    </row>
    <row r="117" ht="15.75" customHeight="1">
      <c r="A117" s="31">
        <v>115.0</v>
      </c>
      <c r="B117" s="71"/>
      <c r="C117" s="65"/>
      <c r="D117" s="66"/>
      <c r="E117" s="67"/>
      <c r="F117" s="67"/>
      <c r="G117" s="67"/>
      <c r="H117" s="67"/>
      <c r="I117" s="67"/>
      <c r="J117" s="68"/>
      <c r="K117" s="68"/>
      <c r="L117" s="57">
        <f t="shared" si="2"/>
        <v>0</v>
      </c>
      <c r="M117" s="55">
        <f t="shared" si="4"/>
        <v>11707.88</v>
      </c>
      <c r="N117" s="58">
        <f t="shared" si="3"/>
        <v>101.8076522</v>
      </c>
      <c r="O117" s="69"/>
      <c r="P117" s="67"/>
      <c r="Q117" s="67"/>
      <c r="R117" s="70"/>
      <c r="S117" s="70"/>
      <c r="T117" s="70"/>
      <c r="U117" s="70"/>
      <c r="V117" s="4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41"/>
    </row>
    <row r="118" ht="15.75" customHeight="1">
      <c r="A118" s="31">
        <v>116.0</v>
      </c>
      <c r="B118" s="71"/>
      <c r="C118" s="65"/>
      <c r="D118" s="66"/>
      <c r="E118" s="67"/>
      <c r="F118" s="67"/>
      <c r="G118" s="67"/>
      <c r="H118" s="67"/>
      <c r="I118" s="67"/>
      <c r="J118" s="68"/>
      <c r="K118" s="68"/>
      <c r="L118" s="57">
        <f t="shared" si="2"/>
        <v>0</v>
      </c>
      <c r="M118" s="55">
        <f t="shared" si="4"/>
        <v>11707.88</v>
      </c>
      <c r="N118" s="58">
        <f t="shared" si="3"/>
        <v>100.93</v>
      </c>
      <c r="O118" s="69"/>
      <c r="P118" s="67"/>
      <c r="Q118" s="67"/>
      <c r="R118" s="70"/>
      <c r="S118" s="70"/>
      <c r="T118" s="70"/>
      <c r="U118" s="70"/>
      <c r="V118" s="4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41"/>
    </row>
    <row r="119" ht="15.75" customHeight="1">
      <c r="A119" s="31">
        <v>117.0</v>
      </c>
      <c r="B119" s="79"/>
      <c r="C119" s="72"/>
      <c r="D119" s="73"/>
      <c r="E119" s="74"/>
      <c r="F119" s="74"/>
      <c r="G119" s="74"/>
      <c r="H119" s="74"/>
      <c r="I119" s="74"/>
      <c r="J119" s="75"/>
      <c r="K119" s="75"/>
      <c r="L119" s="57">
        <f t="shared" si="2"/>
        <v>0</v>
      </c>
      <c r="M119" s="55">
        <f t="shared" si="4"/>
        <v>11707.88</v>
      </c>
      <c r="N119" s="58">
        <f t="shared" si="3"/>
        <v>100.0673504</v>
      </c>
      <c r="O119" s="76"/>
      <c r="P119" s="74"/>
      <c r="Q119" s="67"/>
      <c r="R119" s="70"/>
      <c r="S119" s="70"/>
      <c r="T119" s="70"/>
      <c r="U119" s="70"/>
      <c r="V119" s="4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41"/>
    </row>
    <row r="120" ht="15.75" customHeight="1">
      <c r="A120" s="31">
        <v>118.0</v>
      </c>
      <c r="B120" s="79"/>
      <c r="C120" s="65"/>
      <c r="D120" s="66"/>
      <c r="E120" s="67"/>
      <c r="F120" s="67"/>
      <c r="G120" s="67"/>
      <c r="H120" s="67"/>
      <c r="I120" s="67"/>
      <c r="J120" s="68"/>
      <c r="K120" s="68"/>
      <c r="L120" s="57">
        <f t="shared" si="2"/>
        <v>0</v>
      </c>
      <c r="M120" s="55">
        <f t="shared" si="4"/>
        <v>11707.88</v>
      </c>
      <c r="N120" s="58">
        <f t="shared" si="3"/>
        <v>99.21932203</v>
      </c>
      <c r="O120" s="69"/>
      <c r="P120" s="67"/>
      <c r="Q120" s="67"/>
      <c r="R120" s="77"/>
      <c r="S120" s="77"/>
      <c r="T120" s="77"/>
      <c r="U120" s="77"/>
      <c r="V120" s="78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41"/>
    </row>
    <row r="121" ht="15.75" customHeight="1">
      <c r="A121" s="31">
        <v>119.0</v>
      </c>
      <c r="B121" s="79"/>
      <c r="C121" s="65"/>
      <c r="D121" s="66"/>
      <c r="E121" s="67"/>
      <c r="F121" s="67"/>
      <c r="G121" s="67"/>
      <c r="H121" s="67"/>
      <c r="I121" s="67"/>
      <c r="J121" s="68"/>
      <c r="K121" s="68"/>
      <c r="L121" s="57">
        <f t="shared" si="2"/>
        <v>0</v>
      </c>
      <c r="M121" s="55">
        <f t="shared" si="4"/>
        <v>11707.88</v>
      </c>
      <c r="N121" s="58">
        <f t="shared" si="3"/>
        <v>98.38554622</v>
      </c>
      <c r="O121" s="69"/>
      <c r="P121" s="67"/>
      <c r="Q121" s="67"/>
      <c r="R121" s="77"/>
      <c r="S121" s="77"/>
      <c r="T121" s="77"/>
      <c r="U121" s="77"/>
      <c r="V121" s="78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41"/>
    </row>
    <row r="122" ht="15.75" customHeight="1">
      <c r="A122" s="31">
        <v>120.0</v>
      </c>
      <c r="B122" s="79"/>
      <c r="C122" s="65"/>
      <c r="D122" s="66"/>
      <c r="E122" s="67"/>
      <c r="F122" s="67"/>
      <c r="G122" s="67"/>
      <c r="H122" s="67"/>
      <c r="I122" s="67"/>
      <c r="J122" s="68"/>
      <c r="K122" s="68"/>
      <c r="L122" s="57">
        <f t="shared" si="2"/>
        <v>0</v>
      </c>
      <c r="M122" s="55">
        <f t="shared" si="4"/>
        <v>11707.88</v>
      </c>
      <c r="N122" s="58">
        <f t="shared" si="3"/>
        <v>97.56566667</v>
      </c>
      <c r="O122" s="69"/>
      <c r="P122" s="67"/>
      <c r="Q122" s="67"/>
      <c r="R122" s="77"/>
      <c r="S122" s="77"/>
      <c r="T122" s="77"/>
      <c r="U122" s="77"/>
      <c r="V122" s="78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41"/>
    </row>
    <row r="123" ht="15.75" customHeight="1">
      <c r="A123" s="31">
        <v>121.0</v>
      </c>
      <c r="B123" s="79"/>
      <c r="C123" s="65"/>
      <c r="D123" s="66"/>
      <c r="E123" s="67"/>
      <c r="F123" s="67"/>
      <c r="G123" s="67"/>
      <c r="H123" s="67"/>
      <c r="I123" s="67"/>
      <c r="J123" s="68"/>
      <c r="K123" s="68"/>
      <c r="L123" s="57">
        <f t="shared" si="2"/>
        <v>0</v>
      </c>
      <c r="M123" s="55">
        <f t="shared" si="4"/>
        <v>11707.88</v>
      </c>
      <c r="N123" s="58">
        <f t="shared" si="3"/>
        <v>96.75933884</v>
      </c>
      <c r="O123" s="69"/>
      <c r="P123" s="67"/>
      <c r="Q123" s="67"/>
      <c r="R123" s="77"/>
      <c r="S123" s="77"/>
      <c r="T123" s="77"/>
      <c r="U123" s="77"/>
      <c r="V123" s="78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41"/>
    </row>
    <row r="124" ht="15.75" customHeight="1">
      <c r="A124" s="31">
        <v>122.0</v>
      </c>
      <c r="B124" s="79"/>
      <c r="C124" s="65"/>
      <c r="D124" s="66"/>
      <c r="E124" s="67"/>
      <c r="F124" s="67"/>
      <c r="G124" s="67"/>
      <c r="H124" s="67"/>
      <c r="I124" s="67"/>
      <c r="J124" s="68"/>
      <c r="K124" s="68"/>
      <c r="L124" s="57">
        <f t="shared" si="2"/>
        <v>0</v>
      </c>
      <c r="M124" s="55">
        <f t="shared" si="4"/>
        <v>11707.88</v>
      </c>
      <c r="N124" s="58">
        <f t="shared" si="3"/>
        <v>95.96622951</v>
      </c>
      <c r="O124" s="69"/>
      <c r="P124" s="67"/>
      <c r="Q124" s="67"/>
      <c r="R124" s="77"/>
      <c r="S124" s="77"/>
      <c r="T124" s="77"/>
      <c r="U124" s="77"/>
      <c r="V124" s="78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41"/>
    </row>
    <row r="125" ht="15.75" customHeight="1">
      <c r="A125" s="31">
        <v>123.0</v>
      </c>
      <c r="B125" s="79"/>
      <c r="C125" s="65"/>
      <c r="D125" s="66"/>
      <c r="E125" s="67"/>
      <c r="F125" s="67"/>
      <c r="G125" s="67"/>
      <c r="H125" s="67"/>
      <c r="I125" s="67"/>
      <c r="J125" s="68"/>
      <c r="K125" s="68"/>
      <c r="L125" s="57">
        <f t="shared" si="2"/>
        <v>0</v>
      </c>
      <c r="M125" s="55">
        <f t="shared" si="4"/>
        <v>11707.88</v>
      </c>
      <c r="N125" s="58">
        <f t="shared" si="3"/>
        <v>95.18601626</v>
      </c>
      <c r="O125" s="69"/>
      <c r="P125" s="67"/>
      <c r="Q125" s="67"/>
      <c r="R125" s="77"/>
      <c r="S125" s="77"/>
      <c r="T125" s="77"/>
      <c r="U125" s="77"/>
      <c r="V125" s="78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41"/>
    </row>
    <row r="126" ht="15.75" customHeight="1">
      <c r="A126" s="31">
        <v>124.0</v>
      </c>
      <c r="B126" s="79"/>
      <c r="C126" s="65"/>
      <c r="D126" s="66"/>
      <c r="E126" s="67"/>
      <c r="F126" s="67"/>
      <c r="G126" s="67"/>
      <c r="H126" s="67"/>
      <c r="I126" s="67"/>
      <c r="J126" s="68"/>
      <c r="K126" s="68"/>
      <c r="L126" s="57">
        <f t="shared" si="2"/>
        <v>0</v>
      </c>
      <c r="M126" s="55">
        <f t="shared" si="4"/>
        <v>11707.88</v>
      </c>
      <c r="N126" s="58">
        <f t="shared" si="3"/>
        <v>94.4183871</v>
      </c>
      <c r="O126" s="69"/>
      <c r="P126" s="67"/>
      <c r="Q126" s="67"/>
      <c r="R126" s="77"/>
      <c r="S126" s="77"/>
      <c r="T126" s="77"/>
      <c r="U126" s="77"/>
      <c r="V126" s="78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41"/>
    </row>
    <row r="127" ht="15.75" customHeight="1">
      <c r="A127" s="31">
        <v>125.0</v>
      </c>
      <c r="B127" s="79"/>
      <c r="C127" s="65"/>
      <c r="D127" s="66"/>
      <c r="E127" s="67"/>
      <c r="F127" s="67"/>
      <c r="G127" s="67"/>
      <c r="H127" s="67"/>
      <c r="I127" s="67"/>
      <c r="J127" s="68"/>
      <c r="K127" s="68"/>
      <c r="L127" s="57">
        <f t="shared" si="2"/>
        <v>0</v>
      </c>
      <c r="M127" s="55">
        <f t="shared" si="4"/>
        <v>11707.88</v>
      </c>
      <c r="N127" s="58">
        <f t="shared" si="3"/>
        <v>93.66304</v>
      </c>
      <c r="O127" s="69"/>
      <c r="P127" s="67"/>
      <c r="Q127" s="67"/>
      <c r="R127" s="77"/>
      <c r="S127" s="77"/>
      <c r="T127" s="77"/>
      <c r="U127" s="77"/>
      <c r="V127" s="78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41"/>
    </row>
    <row r="128" ht="15.75" customHeight="1">
      <c r="A128" s="31">
        <v>126.0</v>
      </c>
      <c r="B128" s="79"/>
      <c r="C128" s="65"/>
      <c r="D128" s="66"/>
      <c r="E128" s="67"/>
      <c r="F128" s="67"/>
      <c r="G128" s="67"/>
      <c r="H128" s="67"/>
      <c r="I128" s="67"/>
      <c r="J128" s="68"/>
      <c r="K128" s="68"/>
      <c r="L128" s="57">
        <f t="shared" si="2"/>
        <v>0</v>
      </c>
      <c r="M128" s="55">
        <f t="shared" si="4"/>
        <v>11707.88</v>
      </c>
      <c r="N128" s="58">
        <f t="shared" si="3"/>
        <v>92.91968254</v>
      </c>
      <c r="O128" s="69"/>
      <c r="P128" s="67"/>
      <c r="Q128" s="67"/>
      <c r="R128" s="77"/>
      <c r="S128" s="77"/>
      <c r="T128" s="77"/>
      <c r="U128" s="77"/>
      <c r="V128" s="78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41"/>
    </row>
    <row r="129" ht="15.75" customHeight="1">
      <c r="A129" s="31">
        <v>127.0</v>
      </c>
      <c r="B129" s="79"/>
      <c r="C129" s="65"/>
      <c r="D129" s="66"/>
      <c r="E129" s="67"/>
      <c r="F129" s="67"/>
      <c r="G129" s="67"/>
      <c r="H129" s="67"/>
      <c r="I129" s="67"/>
      <c r="J129" s="68"/>
      <c r="K129" s="68"/>
      <c r="L129" s="57">
        <f t="shared" si="2"/>
        <v>0</v>
      </c>
      <c r="M129" s="55">
        <f t="shared" si="4"/>
        <v>11707.88</v>
      </c>
      <c r="N129" s="58">
        <f t="shared" si="3"/>
        <v>92.1880315</v>
      </c>
      <c r="O129" s="69"/>
      <c r="P129" s="67"/>
      <c r="Q129" s="67"/>
      <c r="R129" s="77"/>
      <c r="S129" s="77"/>
      <c r="T129" s="77"/>
      <c r="U129" s="77"/>
      <c r="V129" s="78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41"/>
    </row>
    <row r="130" ht="15.75" customHeight="1">
      <c r="A130" s="31">
        <v>128.0</v>
      </c>
      <c r="B130" s="71"/>
      <c r="C130" s="65"/>
      <c r="D130" s="66"/>
      <c r="E130" s="67"/>
      <c r="F130" s="67"/>
      <c r="G130" s="67"/>
      <c r="H130" s="67"/>
      <c r="I130" s="67"/>
      <c r="J130" s="68"/>
      <c r="K130" s="68"/>
      <c r="L130" s="57">
        <f t="shared" si="2"/>
        <v>0</v>
      </c>
      <c r="M130" s="55">
        <f t="shared" si="4"/>
        <v>11707.88</v>
      </c>
      <c r="N130" s="58">
        <f t="shared" si="3"/>
        <v>91.4678125</v>
      </c>
      <c r="O130" s="69"/>
      <c r="P130" s="67"/>
      <c r="Q130" s="67"/>
      <c r="R130" s="77"/>
      <c r="S130" s="77"/>
      <c r="T130" s="77"/>
      <c r="U130" s="77"/>
      <c r="V130" s="7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41"/>
    </row>
    <row r="131" ht="15.75" customHeight="1">
      <c r="A131" s="31">
        <v>129.0</v>
      </c>
      <c r="B131" s="71"/>
      <c r="C131" s="65"/>
      <c r="D131" s="66"/>
      <c r="E131" s="67"/>
      <c r="F131" s="67"/>
      <c r="G131" s="67"/>
      <c r="H131" s="67"/>
      <c r="I131" s="67"/>
      <c r="J131" s="68"/>
      <c r="K131" s="68"/>
      <c r="L131" s="57">
        <f t="shared" si="2"/>
        <v>0</v>
      </c>
      <c r="M131" s="55">
        <f t="shared" si="4"/>
        <v>11707.88</v>
      </c>
      <c r="N131" s="58">
        <f t="shared" si="3"/>
        <v>90.75875969</v>
      </c>
      <c r="O131" s="69"/>
      <c r="P131" s="67"/>
      <c r="Q131" s="67"/>
      <c r="R131" s="77"/>
      <c r="S131" s="77"/>
      <c r="T131" s="77"/>
      <c r="U131" s="77"/>
      <c r="V131" s="7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41"/>
    </row>
    <row r="132" ht="15.75" customHeight="1">
      <c r="A132" s="31">
        <v>130.0</v>
      </c>
      <c r="B132" s="71"/>
      <c r="C132" s="65"/>
      <c r="D132" s="66"/>
      <c r="E132" s="67"/>
      <c r="F132" s="67"/>
      <c r="G132" s="67"/>
      <c r="H132" s="67"/>
      <c r="I132" s="67"/>
      <c r="J132" s="68"/>
      <c r="K132" s="68"/>
      <c r="L132" s="57">
        <f t="shared" si="2"/>
        <v>0</v>
      </c>
      <c r="M132" s="55">
        <f t="shared" si="4"/>
        <v>11707.88</v>
      </c>
      <c r="N132" s="58">
        <f t="shared" si="3"/>
        <v>90.06061538</v>
      </c>
      <c r="O132" s="69"/>
      <c r="P132" s="67"/>
      <c r="Q132" s="67"/>
      <c r="R132" s="77"/>
      <c r="S132" s="77"/>
      <c r="T132" s="77"/>
      <c r="U132" s="77"/>
      <c r="V132" s="78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41"/>
    </row>
    <row r="133" ht="15.75" customHeight="1">
      <c r="A133" s="31">
        <v>131.0</v>
      </c>
      <c r="B133" s="71"/>
      <c r="C133" s="65"/>
      <c r="D133" s="66"/>
      <c r="E133" s="67"/>
      <c r="F133" s="67"/>
      <c r="G133" s="67"/>
      <c r="H133" s="67"/>
      <c r="I133" s="67"/>
      <c r="J133" s="68"/>
      <c r="K133" s="68"/>
      <c r="L133" s="57">
        <f t="shared" si="2"/>
        <v>0</v>
      </c>
      <c r="M133" s="55">
        <f t="shared" si="4"/>
        <v>11707.88</v>
      </c>
      <c r="N133" s="58">
        <f t="shared" si="3"/>
        <v>89.37312977</v>
      </c>
      <c r="O133" s="69"/>
      <c r="P133" s="67"/>
      <c r="Q133" s="67"/>
      <c r="R133" s="77"/>
      <c r="S133" s="77"/>
      <c r="T133" s="77"/>
      <c r="U133" s="77"/>
      <c r="V133" s="78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41"/>
    </row>
    <row r="134" ht="15.75" customHeight="1">
      <c r="A134" s="31">
        <v>132.0</v>
      </c>
      <c r="B134" s="71"/>
      <c r="C134" s="65"/>
      <c r="D134" s="66"/>
      <c r="E134" s="67"/>
      <c r="F134" s="67"/>
      <c r="G134" s="67"/>
      <c r="H134" s="67"/>
      <c r="I134" s="67"/>
      <c r="J134" s="68"/>
      <c r="K134" s="68"/>
      <c r="L134" s="57">
        <f t="shared" si="2"/>
        <v>0</v>
      </c>
      <c r="M134" s="55">
        <f t="shared" si="4"/>
        <v>11707.88</v>
      </c>
      <c r="N134" s="58">
        <f t="shared" si="3"/>
        <v>88.69606061</v>
      </c>
      <c r="O134" s="69"/>
      <c r="P134" s="67"/>
      <c r="Q134" s="67"/>
      <c r="R134" s="77"/>
      <c r="S134" s="77"/>
      <c r="T134" s="77"/>
      <c r="U134" s="77"/>
      <c r="V134" s="78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41"/>
    </row>
    <row r="135" ht="15.75" customHeight="1">
      <c r="A135" s="31">
        <v>133.0</v>
      </c>
      <c r="B135" s="71"/>
      <c r="C135" s="65"/>
      <c r="D135" s="66"/>
      <c r="E135" s="67"/>
      <c r="F135" s="67"/>
      <c r="G135" s="67"/>
      <c r="H135" s="67"/>
      <c r="I135" s="67"/>
      <c r="J135" s="68"/>
      <c r="K135" s="68"/>
      <c r="L135" s="57">
        <f t="shared" si="2"/>
        <v>0</v>
      </c>
      <c r="M135" s="55">
        <f t="shared" si="4"/>
        <v>11707.88</v>
      </c>
      <c r="N135" s="58">
        <f t="shared" si="3"/>
        <v>88.02917293</v>
      </c>
      <c r="O135" s="69"/>
      <c r="P135" s="67"/>
      <c r="Q135" s="67"/>
      <c r="R135" s="77"/>
      <c r="S135" s="77"/>
      <c r="T135" s="77"/>
      <c r="U135" s="77"/>
      <c r="V135" s="78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41"/>
    </row>
    <row r="136" ht="15.75" customHeight="1">
      <c r="A136" s="31">
        <v>134.0</v>
      </c>
      <c r="B136" s="71"/>
      <c r="C136" s="65"/>
      <c r="D136" s="66"/>
      <c r="E136" s="67"/>
      <c r="F136" s="67"/>
      <c r="G136" s="67"/>
      <c r="H136" s="67"/>
      <c r="I136" s="67"/>
      <c r="J136" s="68"/>
      <c r="K136" s="68"/>
      <c r="L136" s="57">
        <f t="shared" si="2"/>
        <v>0</v>
      </c>
      <c r="M136" s="55">
        <f t="shared" si="4"/>
        <v>11707.88</v>
      </c>
      <c r="N136" s="58">
        <f t="shared" si="3"/>
        <v>87.37223881</v>
      </c>
      <c r="O136" s="69"/>
      <c r="P136" s="67"/>
      <c r="Q136" s="67"/>
      <c r="R136" s="77"/>
      <c r="S136" s="77"/>
      <c r="T136" s="77"/>
      <c r="U136" s="77"/>
      <c r="V136" s="78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41"/>
    </row>
    <row r="137" ht="15.75" customHeight="1">
      <c r="A137" s="31">
        <v>135.0</v>
      </c>
      <c r="B137" s="71"/>
      <c r="C137" s="65"/>
      <c r="D137" s="66"/>
      <c r="E137" s="67"/>
      <c r="F137" s="67"/>
      <c r="G137" s="67"/>
      <c r="H137" s="80"/>
      <c r="I137" s="67"/>
      <c r="J137" s="68"/>
      <c r="K137" s="68"/>
      <c r="L137" s="57">
        <f t="shared" si="2"/>
        <v>0</v>
      </c>
      <c r="M137" s="55">
        <f t="shared" si="4"/>
        <v>11707.88</v>
      </c>
      <c r="N137" s="58">
        <f t="shared" si="3"/>
        <v>86.72503704</v>
      </c>
      <c r="O137" s="69"/>
      <c r="P137" s="67"/>
      <c r="Q137" s="67"/>
      <c r="R137" s="77"/>
      <c r="S137" s="77"/>
      <c r="T137" s="77"/>
      <c r="U137" s="77"/>
      <c r="V137" s="78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41"/>
    </row>
    <row r="138" ht="15.75" customHeight="1">
      <c r="A138" s="31">
        <v>136.0</v>
      </c>
      <c r="B138" s="71"/>
      <c r="C138" s="65"/>
      <c r="D138" s="66"/>
      <c r="E138" s="67"/>
      <c r="F138" s="67"/>
      <c r="G138" s="67"/>
      <c r="H138" s="67"/>
      <c r="I138" s="67"/>
      <c r="J138" s="68"/>
      <c r="K138" s="68"/>
      <c r="L138" s="57">
        <f t="shared" si="2"/>
        <v>0</v>
      </c>
      <c r="M138" s="55">
        <f t="shared" si="4"/>
        <v>11707.88</v>
      </c>
      <c r="N138" s="58">
        <f t="shared" si="3"/>
        <v>86.08735294</v>
      </c>
      <c r="O138" s="69"/>
      <c r="P138" s="67"/>
      <c r="Q138" s="67"/>
      <c r="R138" s="77"/>
      <c r="S138" s="77"/>
      <c r="T138" s="77"/>
      <c r="U138" s="77"/>
      <c r="V138" s="78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41"/>
    </row>
    <row r="139" ht="15.75" customHeight="1">
      <c r="A139" s="31">
        <v>137.0</v>
      </c>
      <c r="B139" s="71"/>
      <c r="C139" s="65"/>
      <c r="D139" s="66"/>
      <c r="E139" s="67"/>
      <c r="F139" s="67"/>
      <c r="G139" s="67"/>
      <c r="H139" s="67"/>
      <c r="I139" s="67"/>
      <c r="J139" s="68"/>
      <c r="K139" s="68"/>
      <c r="L139" s="57">
        <f t="shared" si="2"/>
        <v>0</v>
      </c>
      <c r="M139" s="55">
        <f t="shared" si="4"/>
        <v>11707.88</v>
      </c>
      <c r="N139" s="58">
        <f t="shared" si="3"/>
        <v>85.4589781</v>
      </c>
      <c r="O139" s="69"/>
      <c r="P139" s="67"/>
      <c r="Q139" s="67"/>
      <c r="R139" s="77"/>
      <c r="S139" s="77"/>
      <c r="T139" s="77"/>
      <c r="U139" s="77"/>
      <c r="V139" s="78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41"/>
    </row>
    <row r="140" ht="15.75" customHeight="1">
      <c r="A140" s="31">
        <v>138.0</v>
      </c>
      <c r="B140" s="71"/>
      <c r="C140" s="65"/>
      <c r="D140" s="66"/>
      <c r="E140" s="67"/>
      <c r="F140" s="67"/>
      <c r="G140" s="67"/>
      <c r="H140" s="67"/>
      <c r="I140" s="67"/>
      <c r="J140" s="68"/>
      <c r="K140" s="68"/>
      <c r="L140" s="57">
        <f t="shared" si="2"/>
        <v>0</v>
      </c>
      <c r="M140" s="55">
        <f t="shared" si="4"/>
        <v>11707.88</v>
      </c>
      <c r="N140" s="58">
        <f t="shared" si="3"/>
        <v>84.83971014</v>
      </c>
      <c r="O140" s="69"/>
      <c r="P140" s="67"/>
      <c r="Q140" s="67"/>
      <c r="R140" s="77"/>
      <c r="S140" s="77"/>
      <c r="T140" s="77"/>
      <c r="U140" s="77"/>
      <c r="V140" s="78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41"/>
    </row>
    <row r="141" ht="15.75" customHeight="1">
      <c r="A141" s="31">
        <v>139.0</v>
      </c>
      <c r="B141" s="71"/>
      <c r="C141" s="65"/>
      <c r="D141" s="66"/>
      <c r="E141" s="67"/>
      <c r="F141" s="67"/>
      <c r="G141" s="67"/>
      <c r="H141" s="67"/>
      <c r="I141" s="67"/>
      <c r="J141" s="68"/>
      <c r="K141" s="68"/>
      <c r="L141" s="57">
        <f t="shared" si="2"/>
        <v>0</v>
      </c>
      <c r="M141" s="55">
        <f t="shared" si="4"/>
        <v>11707.88</v>
      </c>
      <c r="N141" s="58">
        <f t="shared" si="3"/>
        <v>84.22935252</v>
      </c>
      <c r="O141" s="69"/>
      <c r="P141" s="67"/>
      <c r="Q141" s="67"/>
      <c r="R141" s="77"/>
      <c r="S141" s="77"/>
      <c r="T141" s="77"/>
      <c r="U141" s="77"/>
      <c r="V141" s="7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41"/>
    </row>
    <row r="142" ht="15.75" customHeight="1">
      <c r="A142" s="31">
        <v>140.0</v>
      </c>
      <c r="B142" s="71"/>
      <c r="C142" s="65"/>
      <c r="D142" s="66"/>
      <c r="E142" s="67"/>
      <c r="F142" s="67"/>
      <c r="G142" s="67"/>
      <c r="H142" s="67"/>
      <c r="I142" s="67"/>
      <c r="J142" s="68"/>
      <c r="K142" s="68"/>
      <c r="L142" s="57">
        <f t="shared" si="2"/>
        <v>0</v>
      </c>
      <c r="M142" s="55">
        <f t="shared" si="4"/>
        <v>11707.88</v>
      </c>
      <c r="N142" s="58">
        <f t="shared" si="3"/>
        <v>83.62771429</v>
      </c>
      <c r="O142" s="69"/>
      <c r="P142" s="67"/>
      <c r="Q142" s="67"/>
      <c r="R142" s="77"/>
      <c r="S142" s="77"/>
      <c r="T142" s="77"/>
      <c r="U142" s="77"/>
      <c r="V142" s="7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41"/>
    </row>
    <row r="143" ht="15.75" customHeight="1">
      <c r="A143" s="31">
        <v>141.0</v>
      </c>
      <c r="B143" s="71"/>
      <c r="C143" s="65"/>
      <c r="D143" s="66"/>
      <c r="E143" s="67"/>
      <c r="F143" s="67"/>
      <c r="G143" s="67"/>
      <c r="H143" s="67"/>
      <c r="I143" s="67"/>
      <c r="J143" s="68"/>
      <c r="K143" s="68"/>
      <c r="L143" s="57">
        <f t="shared" si="2"/>
        <v>0</v>
      </c>
      <c r="M143" s="55">
        <f t="shared" si="4"/>
        <v>11707.88</v>
      </c>
      <c r="N143" s="58">
        <f t="shared" si="3"/>
        <v>83.03460993</v>
      </c>
      <c r="O143" s="69"/>
      <c r="P143" s="67"/>
      <c r="Q143" s="67"/>
      <c r="R143" s="77"/>
      <c r="S143" s="77"/>
      <c r="T143" s="77"/>
      <c r="U143" s="77"/>
      <c r="V143" s="7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41"/>
    </row>
    <row r="144" ht="15.75" customHeight="1">
      <c r="A144" s="31">
        <v>142.0</v>
      </c>
      <c r="B144" s="71"/>
      <c r="C144" s="65"/>
      <c r="D144" s="66"/>
      <c r="E144" s="67"/>
      <c r="F144" s="67"/>
      <c r="G144" s="67"/>
      <c r="H144" s="67"/>
      <c r="I144" s="67"/>
      <c r="J144" s="68"/>
      <c r="K144" s="68"/>
      <c r="L144" s="57">
        <f t="shared" si="2"/>
        <v>0</v>
      </c>
      <c r="M144" s="55">
        <f t="shared" si="4"/>
        <v>11707.88</v>
      </c>
      <c r="N144" s="58">
        <f t="shared" si="3"/>
        <v>82.44985915</v>
      </c>
      <c r="O144" s="69"/>
      <c r="P144" s="67"/>
      <c r="Q144" s="67"/>
      <c r="R144" s="77"/>
      <c r="S144" s="77"/>
      <c r="T144" s="77"/>
      <c r="U144" s="77"/>
      <c r="V144" s="78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41"/>
    </row>
    <row r="145" ht="15.75" customHeight="1">
      <c r="A145" s="31">
        <v>143.0</v>
      </c>
      <c r="B145" s="71"/>
      <c r="C145" s="65"/>
      <c r="D145" s="66"/>
      <c r="E145" s="67"/>
      <c r="F145" s="67"/>
      <c r="G145" s="67"/>
      <c r="H145" s="67"/>
      <c r="I145" s="67"/>
      <c r="J145" s="68"/>
      <c r="K145" s="68"/>
      <c r="L145" s="57">
        <f t="shared" si="2"/>
        <v>0</v>
      </c>
      <c r="M145" s="55">
        <f t="shared" si="4"/>
        <v>11707.88</v>
      </c>
      <c r="N145" s="58">
        <f t="shared" si="3"/>
        <v>81.87328671</v>
      </c>
      <c r="O145" s="69"/>
      <c r="P145" s="67"/>
      <c r="Q145" s="67"/>
      <c r="R145" s="77"/>
      <c r="S145" s="77"/>
      <c r="T145" s="77"/>
      <c r="U145" s="77"/>
      <c r="V145" s="78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41"/>
    </row>
    <row r="146" ht="15.75" customHeight="1">
      <c r="A146" s="31">
        <v>144.0</v>
      </c>
      <c r="B146" s="71"/>
      <c r="C146" s="65"/>
      <c r="D146" s="66"/>
      <c r="E146" s="67"/>
      <c r="F146" s="67"/>
      <c r="G146" s="67"/>
      <c r="H146" s="67"/>
      <c r="I146" s="67"/>
      <c r="J146" s="68"/>
      <c r="K146" s="68"/>
      <c r="L146" s="57">
        <f t="shared" si="2"/>
        <v>0</v>
      </c>
      <c r="M146" s="55">
        <f t="shared" si="4"/>
        <v>11707.88</v>
      </c>
      <c r="N146" s="58">
        <f t="shared" si="3"/>
        <v>81.30472222</v>
      </c>
      <c r="O146" s="69"/>
      <c r="P146" s="67"/>
      <c r="Q146" s="67"/>
      <c r="R146" s="77"/>
      <c r="S146" s="77"/>
      <c r="T146" s="77"/>
      <c r="U146" s="77"/>
      <c r="V146" s="78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41"/>
    </row>
    <row r="147" ht="15.75" customHeight="1">
      <c r="A147" s="31">
        <v>145.0</v>
      </c>
      <c r="B147" s="71"/>
      <c r="C147" s="65"/>
      <c r="D147" s="66"/>
      <c r="E147" s="67"/>
      <c r="F147" s="67"/>
      <c r="G147" s="67"/>
      <c r="H147" s="67"/>
      <c r="I147" s="67"/>
      <c r="J147" s="68"/>
      <c r="K147" s="68"/>
      <c r="L147" s="57">
        <f t="shared" si="2"/>
        <v>0</v>
      </c>
      <c r="M147" s="55">
        <f t="shared" si="4"/>
        <v>11707.88</v>
      </c>
      <c r="N147" s="58">
        <f t="shared" si="3"/>
        <v>80.744</v>
      </c>
      <c r="O147" s="69"/>
      <c r="P147" s="67"/>
      <c r="Q147" s="67"/>
      <c r="R147" s="77"/>
      <c r="S147" s="77"/>
      <c r="T147" s="77"/>
      <c r="U147" s="77"/>
      <c r="V147" s="78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41"/>
    </row>
    <row r="148" ht="15.75" customHeight="1">
      <c r="A148" s="31">
        <v>146.0</v>
      </c>
      <c r="B148" s="71"/>
      <c r="C148" s="65"/>
      <c r="D148" s="66"/>
      <c r="E148" s="67"/>
      <c r="F148" s="67"/>
      <c r="G148" s="67"/>
      <c r="H148" s="67"/>
      <c r="I148" s="67"/>
      <c r="J148" s="68"/>
      <c r="K148" s="68"/>
      <c r="L148" s="57">
        <f t="shared" si="2"/>
        <v>0</v>
      </c>
      <c r="M148" s="55">
        <f t="shared" si="4"/>
        <v>11707.88</v>
      </c>
      <c r="N148" s="58">
        <f t="shared" si="3"/>
        <v>80.1909589</v>
      </c>
      <c r="O148" s="69"/>
      <c r="P148" s="67"/>
      <c r="Q148" s="67"/>
      <c r="R148" s="77"/>
      <c r="S148" s="77"/>
      <c r="T148" s="77"/>
      <c r="U148" s="77"/>
      <c r="V148" s="78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41"/>
    </row>
    <row r="149" ht="15.75" customHeight="1">
      <c r="A149" s="31">
        <v>147.0</v>
      </c>
      <c r="B149" s="71"/>
      <c r="C149" s="65"/>
      <c r="D149" s="130"/>
      <c r="E149" s="67"/>
      <c r="F149" s="67"/>
      <c r="G149" s="67"/>
      <c r="H149" s="67"/>
      <c r="I149" s="67"/>
      <c r="J149" s="68"/>
      <c r="K149" s="68"/>
      <c r="L149" s="57">
        <f t="shared" si="2"/>
        <v>0</v>
      </c>
      <c r="M149" s="55">
        <f t="shared" si="4"/>
        <v>11707.88</v>
      </c>
      <c r="N149" s="58">
        <f t="shared" si="3"/>
        <v>79.64544218</v>
      </c>
      <c r="O149" s="69"/>
      <c r="P149" s="67"/>
      <c r="Q149" s="67"/>
      <c r="R149" s="77"/>
      <c r="S149" s="77"/>
      <c r="T149" s="77"/>
      <c r="U149" s="77"/>
      <c r="V149" s="78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41"/>
    </row>
    <row r="150" ht="15.75" customHeight="1">
      <c r="A150" s="31">
        <v>148.0</v>
      </c>
      <c r="B150" s="71"/>
      <c r="C150" s="65"/>
      <c r="D150" s="66"/>
      <c r="E150" s="67"/>
      <c r="F150" s="67"/>
      <c r="G150" s="67"/>
      <c r="H150" s="67"/>
      <c r="I150" s="67"/>
      <c r="J150" s="68"/>
      <c r="K150" s="68"/>
      <c r="L150" s="57">
        <f t="shared" si="2"/>
        <v>0</v>
      </c>
      <c r="M150" s="55">
        <f t="shared" si="4"/>
        <v>11707.88</v>
      </c>
      <c r="N150" s="58">
        <f t="shared" si="3"/>
        <v>79.1072973</v>
      </c>
      <c r="O150" s="69"/>
      <c r="P150" s="67"/>
      <c r="Q150" s="67"/>
      <c r="R150" s="77"/>
      <c r="S150" s="77"/>
      <c r="T150" s="77"/>
      <c r="U150" s="77"/>
      <c r="V150" s="78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41"/>
    </row>
    <row r="151" ht="15.75" customHeight="1">
      <c r="A151" s="31">
        <v>149.0</v>
      </c>
      <c r="B151" s="71"/>
      <c r="C151" s="65"/>
      <c r="D151" s="66"/>
      <c r="E151" s="67"/>
      <c r="F151" s="67"/>
      <c r="G151" s="67"/>
      <c r="H151" s="67"/>
      <c r="I151" s="67"/>
      <c r="J151" s="68"/>
      <c r="K151" s="68"/>
      <c r="L151" s="57">
        <f t="shared" si="2"/>
        <v>0</v>
      </c>
      <c r="M151" s="55">
        <f t="shared" si="4"/>
        <v>11707.88</v>
      </c>
      <c r="N151" s="58">
        <f t="shared" si="3"/>
        <v>78.57637584</v>
      </c>
      <c r="O151" s="69"/>
      <c r="P151" s="67"/>
      <c r="Q151" s="67"/>
      <c r="R151" s="77"/>
      <c r="S151" s="77"/>
      <c r="T151" s="77"/>
      <c r="U151" s="77"/>
      <c r="V151" s="78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41"/>
    </row>
    <row r="152" ht="15.75" customHeight="1">
      <c r="A152" s="31">
        <v>150.0</v>
      </c>
      <c r="B152" s="71"/>
      <c r="C152" s="65"/>
      <c r="D152" s="66"/>
      <c r="E152" s="67"/>
      <c r="F152" s="67"/>
      <c r="G152" s="67"/>
      <c r="H152" s="67"/>
      <c r="I152" s="67"/>
      <c r="J152" s="68"/>
      <c r="K152" s="68"/>
      <c r="L152" s="57">
        <f t="shared" si="2"/>
        <v>0</v>
      </c>
      <c r="M152" s="55">
        <f t="shared" si="4"/>
        <v>11707.88</v>
      </c>
      <c r="N152" s="58">
        <f t="shared" si="3"/>
        <v>78.05253333</v>
      </c>
      <c r="O152" s="69"/>
      <c r="P152" s="67"/>
      <c r="Q152" s="67"/>
      <c r="R152" s="77"/>
      <c r="S152" s="77"/>
      <c r="T152" s="77"/>
      <c r="U152" s="77"/>
      <c r="V152" s="78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41"/>
    </row>
    <row r="153" ht="15.75" customHeight="1">
      <c r="A153" s="31">
        <v>151.0</v>
      </c>
      <c r="B153" s="71"/>
      <c r="C153" s="65"/>
      <c r="D153" s="66"/>
      <c r="E153" s="67"/>
      <c r="F153" s="67"/>
      <c r="G153" s="67"/>
      <c r="H153" s="67"/>
      <c r="I153" s="67"/>
      <c r="J153" s="68"/>
      <c r="K153" s="68"/>
      <c r="L153" s="57">
        <f t="shared" si="2"/>
        <v>0</v>
      </c>
      <c r="M153" s="55">
        <f t="shared" si="4"/>
        <v>11707.88</v>
      </c>
      <c r="N153" s="58">
        <f t="shared" si="3"/>
        <v>77.53562914</v>
      </c>
      <c r="O153" s="69"/>
      <c r="P153" s="67"/>
      <c r="Q153" s="67"/>
      <c r="R153" s="77"/>
      <c r="S153" s="77"/>
      <c r="T153" s="77"/>
      <c r="U153" s="77"/>
      <c r="V153" s="78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41"/>
    </row>
    <row r="154" ht="15.75" customHeight="1">
      <c r="A154" s="31">
        <v>152.0</v>
      </c>
      <c r="B154" s="71"/>
      <c r="C154" s="65"/>
      <c r="D154" s="66"/>
      <c r="E154" s="67"/>
      <c r="F154" s="67"/>
      <c r="G154" s="67"/>
      <c r="H154" s="67"/>
      <c r="I154" s="67"/>
      <c r="J154" s="68"/>
      <c r="K154" s="68"/>
      <c r="L154" s="57">
        <f t="shared" si="2"/>
        <v>0</v>
      </c>
      <c r="M154" s="55">
        <f t="shared" si="4"/>
        <v>11707.88</v>
      </c>
      <c r="N154" s="58">
        <f t="shared" si="3"/>
        <v>77.02552632</v>
      </c>
      <c r="O154" s="69"/>
      <c r="P154" s="67"/>
      <c r="Q154" s="67"/>
      <c r="R154" s="77"/>
      <c r="S154" s="77"/>
      <c r="T154" s="77"/>
      <c r="U154" s="77"/>
      <c r="V154" s="78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41"/>
    </row>
    <row r="155" ht="15.75" customHeight="1">
      <c r="A155" s="31">
        <v>153.0</v>
      </c>
      <c r="B155" s="71"/>
      <c r="C155" s="65"/>
      <c r="D155" s="66"/>
      <c r="E155" s="67"/>
      <c r="F155" s="67"/>
      <c r="G155" s="67"/>
      <c r="H155" s="67"/>
      <c r="I155" s="67"/>
      <c r="J155" s="68"/>
      <c r="K155" s="68"/>
      <c r="L155" s="57">
        <f t="shared" si="2"/>
        <v>0</v>
      </c>
      <c r="M155" s="55">
        <f t="shared" si="4"/>
        <v>11707.88</v>
      </c>
      <c r="N155" s="58">
        <f t="shared" si="3"/>
        <v>76.5220915</v>
      </c>
      <c r="O155" s="69"/>
      <c r="P155" s="67"/>
      <c r="Q155" s="67"/>
      <c r="R155" s="77"/>
      <c r="S155" s="77"/>
      <c r="T155" s="77"/>
      <c r="U155" s="77"/>
      <c r="V155" s="78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41"/>
    </row>
    <row r="156" ht="15.75" customHeight="1">
      <c r="A156" s="31">
        <v>154.0</v>
      </c>
      <c r="B156" s="71"/>
      <c r="C156" s="65"/>
      <c r="D156" s="66"/>
      <c r="E156" s="67"/>
      <c r="F156" s="67"/>
      <c r="G156" s="67"/>
      <c r="H156" s="67"/>
      <c r="I156" s="67"/>
      <c r="J156" s="68"/>
      <c r="K156" s="68"/>
      <c r="L156" s="57">
        <f t="shared" si="2"/>
        <v>0</v>
      </c>
      <c r="M156" s="55">
        <f t="shared" si="4"/>
        <v>11707.88</v>
      </c>
      <c r="N156" s="58">
        <f t="shared" si="3"/>
        <v>76.02519481</v>
      </c>
      <c r="O156" s="69"/>
      <c r="P156" s="67"/>
      <c r="Q156" s="67"/>
      <c r="R156" s="77"/>
      <c r="S156" s="77"/>
      <c r="T156" s="77"/>
      <c r="U156" s="77"/>
      <c r="V156" s="78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41"/>
    </row>
    <row r="157" ht="15.75" customHeight="1">
      <c r="A157" s="31">
        <v>155.0</v>
      </c>
      <c r="B157" s="71"/>
      <c r="C157" s="65"/>
      <c r="D157" s="130"/>
      <c r="E157" s="67"/>
      <c r="F157" s="67"/>
      <c r="G157" s="67"/>
      <c r="H157" s="67"/>
      <c r="I157" s="67"/>
      <c r="J157" s="68"/>
      <c r="K157" s="68"/>
      <c r="L157" s="57">
        <f t="shared" si="2"/>
        <v>0</v>
      </c>
      <c r="M157" s="55">
        <f t="shared" si="4"/>
        <v>11707.88</v>
      </c>
      <c r="N157" s="58">
        <f t="shared" si="3"/>
        <v>75.53470968</v>
      </c>
      <c r="O157" s="69"/>
      <c r="P157" s="67"/>
      <c r="Q157" s="67"/>
      <c r="R157" s="77"/>
      <c r="S157" s="77"/>
      <c r="T157" s="77"/>
      <c r="U157" s="77"/>
      <c r="V157" s="78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41"/>
    </row>
    <row r="158" ht="15.75" customHeight="1">
      <c r="A158" s="31">
        <v>156.0</v>
      </c>
      <c r="B158" s="71"/>
      <c r="C158" s="65"/>
      <c r="D158" s="66"/>
      <c r="E158" s="67"/>
      <c r="F158" s="67"/>
      <c r="G158" s="67"/>
      <c r="H158" s="67"/>
      <c r="I158" s="67"/>
      <c r="J158" s="68"/>
      <c r="K158" s="68"/>
      <c r="L158" s="57">
        <f t="shared" si="2"/>
        <v>0</v>
      </c>
      <c r="M158" s="55">
        <f t="shared" si="4"/>
        <v>11707.88</v>
      </c>
      <c r="N158" s="58">
        <f t="shared" si="3"/>
        <v>75.05051282</v>
      </c>
      <c r="O158" s="69"/>
      <c r="P158" s="67"/>
      <c r="Q158" s="67"/>
      <c r="R158" s="77"/>
      <c r="S158" s="77"/>
      <c r="T158" s="77"/>
      <c r="U158" s="77"/>
      <c r="V158" s="78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41"/>
    </row>
    <row r="159" ht="15.75" customHeight="1">
      <c r="A159" s="31">
        <v>157.0</v>
      </c>
      <c r="B159" s="71"/>
      <c r="C159" s="65"/>
      <c r="D159" s="66"/>
      <c r="E159" s="67"/>
      <c r="F159" s="67"/>
      <c r="G159" s="67"/>
      <c r="H159" s="67"/>
      <c r="I159" s="67"/>
      <c r="J159" s="68"/>
      <c r="K159" s="68"/>
      <c r="L159" s="57">
        <f t="shared" si="2"/>
        <v>0</v>
      </c>
      <c r="M159" s="55">
        <f t="shared" si="4"/>
        <v>11707.88</v>
      </c>
      <c r="N159" s="58">
        <f t="shared" si="3"/>
        <v>74.57248408</v>
      </c>
      <c r="O159" s="69"/>
      <c r="P159" s="67"/>
      <c r="Q159" s="67"/>
      <c r="R159" s="77"/>
      <c r="S159" s="77"/>
      <c r="T159" s="77"/>
      <c r="U159" s="77"/>
      <c r="V159" s="78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41"/>
    </row>
    <row r="160" ht="15.75" customHeight="1">
      <c r="A160" s="31">
        <v>158.0</v>
      </c>
      <c r="B160" s="71"/>
      <c r="C160" s="65"/>
      <c r="D160" s="66"/>
      <c r="E160" s="67"/>
      <c r="F160" s="67"/>
      <c r="G160" s="67"/>
      <c r="H160" s="67"/>
      <c r="I160" s="67"/>
      <c r="J160" s="68"/>
      <c r="K160" s="68"/>
      <c r="L160" s="57">
        <f t="shared" si="2"/>
        <v>0</v>
      </c>
      <c r="M160" s="55">
        <f t="shared" si="4"/>
        <v>11707.88</v>
      </c>
      <c r="N160" s="58">
        <f t="shared" si="3"/>
        <v>74.10050633</v>
      </c>
      <c r="O160" s="69"/>
      <c r="P160" s="67"/>
      <c r="Q160" s="67"/>
      <c r="R160" s="77"/>
      <c r="S160" s="77"/>
      <c r="T160" s="77"/>
      <c r="U160" s="77"/>
      <c r="V160" s="78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41"/>
    </row>
    <row r="161" ht="15.75" customHeight="1">
      <c r="A161" s="31">
        <v>159.0</v>
      </c>
      <c r="B161" s="71"/>
      <c r="C161" s="65"/>
      <c r="D161" s="66"/>
      <c r="E161" s="67"/>
      <c r="F161" s="67"/>
      <c r="G161" s="67"/>
      <c r="H161" s="67"/>
      <c r="I161" s="67"/>
      <c r="J161" s="68"/>
      <c r="K161" s="68"/>
      <c r="L161" s="57">
        <f t="shared" si="2"/>
        <v>0</v>
      </c>
      <c r="M161" s="55">
        <f t="shared" si="4"/>
        <v>11707.88</v>
      </c>
      <c r="N161" s="58">
        <f t="shared" si="3"/>
        <v>73.63446541</v>
      </c>
      <c r="O161" s="69"/>
      <c r="P161" s="67"/>
      <c r="Q161" s="67"/>
      <c r="R161" s="77"/>
      <c r="S161" s="77"/>
      <c r="T161" s="77"/>
      <c r="U161" s="77"/>
      <c r="V161" s="78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41"/>
    </row>
    <row r="162" ht="15.75" customHeight="1">
      <c r="A162" s="31">
        <v>160.0</v>
      </c>
      <c r="B162" s="71"/>
      <c r="C162" s="65"/>
      <c r="D162" s="66"/>
      <c r="E162" s="67"/>
      <c r="F162" s="67"/>
      <c r="G162" s="67"/>
      <c r="H162" s="67"/>
      <c r="I162" s="67"/>
      <c r="J162" s="68"/>
      <c r="K162" s="68"/>
      <c r="L162" s="57">
        <f t="shared" si="2"/>
        <v>0</v>
      </c>
      <c r="M162" s="55">
        <f t="shared" si="4"/>
        <v>11707.88</v>
      </c>
      <c r="N162" s="58">
        <f t="shared" si="3"/>
        <v>73.17425</v>
      </c>
      <c r="O162" s="69"/>
      <c r="P162" s="67"/>
      <c r="Q162" s="67"/>
      <c r="R162" s="77"/>
      <c r="S162" s="77"/>
      <c r="T162" s="77"/>
      <c r="U162" s="77"/>
      <c r="V162" s="78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41"/>
    </row>
    <row r="163" ht="15.75" customHeight="1">
      <c r="A163" s="31">
        <v>161.0</v>
      </c>
      <c r="B163" s="71"/>
      <c r="C163" s="65"/>
      <c r="D163" s="66"/>
      <c r="E163" s="67"/>
      <c r="F163" s="67"/>
      <c r="G163" s="67"/>
      <c r="H163" s="67"/>
      <c r="I163" s="67"/>
      <c r="J163" s="68"/>
      <c r="K163" s="68"/>
      <c r="L163" s="57">
        <f t="shared" si="2"/>
        <v>0</v>
      </c>
      <c r="M163" s="55">
        <f t="shared" si="4"/>
        <v>11707.88</v>
      </c>
      <c r="N163" s="58">
        <f t="shared" si="3"/>
        <v>72.71975155</v>
      </c>
      <c r="O163" s="69"/>
      <c r="P163" s="67"/>
      <c r="Q163" s="67"/>
      <c r="R163" s="77"/>
      <c r="S163" s="77"/>
      <c r="T163" s="77"/>
      <c r="U163" s="77"/>
      <c r="V163" s="78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41"/>
    </row>
    <row r="164" ht="15.75" customHeight="1">
      <c r="A164" s="94">
        <v>162.0</v>
      </c>
      <c r="B164" s="95"/>
      <c r="C164" s="81"/>
      <c r="D164" s="82"/>
      <c r="E164" s="83"/>
      <c r="F164" s="83"/>
      <c r="G164" s="83"/>
      <c r="H164" s="83"/>
      <c r="I164" s="83"/>
      <c r="J164" s="84"/>
      <c r="K164" s="84"/>
      <c r="L164" s="131">
        <f t="shared" si="2"/>
        <v>0</v>
      </c>
      <c r="M164" s="85">
        <f t="shared" si="4"/>
        <v>11707.88</v>
      </c>
      <c r="N164" s="86">
        <f t="shared" si="3"/>
        <v>72.2708642</v>
      </c>
      <c r="O164" s="87"/>
      <c r="P164" s="83"/>
      <c r="Q164" s="83"/>
      <c r="R164" s="88"/>
      <c r="S164" s="88"/>
      <c r="T164" s="88"/>
      <c r="U164" s="88"/>
      <c r="V164" s="89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</row>
    <row r="165" ht="15.75" customHeight="1">
      <c r="A165" s="94">
        <v>163.0</v>
      </c>
      <c r="B165" s="95"/>
      <c r="C165" s="81"/>
      <c r="D165" s="82"/>
      <c r="E165" s="83"/>
      <c r="F165" s="83"/>
      <c r="G165" s="83"/>
      <c r="H165" s="83"/>
      <c r="I165" s="83"/>
      <c r="J165" s="84"/>
      <c r="K165" s="84"/>
      <c r="L165" s="131">
        <f t="shared" si="2"/>
        <v>0</v>
      </c>
      <c r="M165" s="85">
        <f t="shared" si="4"/>
        <v>11707.88</v>
      </c>
      <c r="N165" s="86">
        <f t="shared" si="3"/>
        <v>71.82748466</v>
      </c>
      <c r="O165" s="87"/>
      <c r="P165" s="83"/>
      <c r="Q165" s="83"/>
      <c r="R165" s="88"/>
      <c r="S165" s="88"/>
      <c r="T165" s="88"/>
      <c r="U165" s="88"/>
      <c r="V165" s="89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</row>
    <row r="166" ht="15.75" customHeight="1">
      <c r="A166" s="94">
        <v>164.0</v>
      </c>
      <c r="B166" s="95"/>
      <c r="C166" s="81"/>
      <c r="D166" s="82"/>
      <c r="E166" s="83"/>
      <c r="F166" s="83"/>
      <c r="G166" s="83"/>
      <c r="H166" s="83"/>
      <c r="I166" s="83"/>
      <c r="J166" s="84"/>
      <c r="K166" s="84"/>
      <c r="L166" s="131">
        <f t="shared" si="2"/>
        <v>0</v>
      </c>
      <c r="M166" s="85">
        <f t="shared" si="4"/>
        <v>11707.88</v>
      </c>
      <c r="N166" s="86">
        <f t="shared" si="3"/>
        <v>71.3895122</v>
      </c>
      <c r="O166" s="87"/>
      <c r="P166" s="83"/>
      <c r="Q166" s="83"/>
      <c r="R166" s="88"/>
      <c r="S166" s="88"/>
      <c r="T166" s="88"/>
      <c r="U166" s="88"/>
      <c r="V166" s="89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</row>
    <row r="167" ht="15.75" customHeight="1">
      <c r="A167" s="94">
        <v>165.0</v>
      </c>
      <c r="B167" s="95"/>
      <c r="C167" s="81"/>
      <c r="D167" s="82"/>
      <c r="E167" s="83"/>
      <c r="F167" s="83"/>
      <c r="G167" s="83"/>
      <c r="H167" s="83"/>
      <c r="I167" s="83"/>
      <c r="J167" s="84"/>
      <c r="K167" s="84"/>
      <c r="L167" s="131">
        <f t="shared" si="2"/>
        <v>0</v>
      </c>
      <c r="M167" s="85">
        <f t="shared" si="4"/>
        <v>11707.88</v>
      </c>
      <c r="N167" s="86">
        <f t="shared" si="3"/>
        <v>70.95684848</v>
      </c>
      <c r="O167" s="87"/>
      <c r="P167" s="83"/>
      <c r="Q167" s="83"/>
      <c r="R167" s="88"/>
      <c r="S167" s="88"/>
      <c r="T167" s="88"/>
      <c r="U167" s="88"/>
      <c r="V167" s="89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</row>
    <row r="168" ht="12.75" customHeight="1">
      <c r="A168" s="94">
        <v>166.0</v>
      </c>
      <c r="B168" s="95"/>
      <c r="C168" s="81"/>
      <c r="D168" s="82"/>
      <c r="E168" s="83"/>
      <c r="F168" s="83"/>
      <c r="G168" s="83"/>
      <c r="H168" s="83"/>
      <c r="I168" s="83"/>
      <c r="J168" s="84"/>
      <c r="K168" s="84"/>
      <c r="L168" s="131">
        <f t="shared" si="2"/>
        <v>0</v>
      </c>
      <c r="M168" s="85">
        <f t="shared" si="4"/>
        <v>11707.88</v>
      </c>
      <c r="N168" s="86">
        <f t="shared" si="3"/>
        <v>70.52939759</v>
      </c>
      <c r="O168" s="87"/>
      <c r="P168" s="83"/>
      <c r="Q168" s="83"/>
      <c r="R168" s="88"/>
      <c r="S168" s="88"/>
      <c r="T168" s="88"/>
      <c r="U168" s="88"/>
      <c r="V168" s="89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</row>
    <row r="169" ht="15.75" customHeight="1">
      <c r="A169" s="94">
        <v>167.0</v>
      </c>
      <c r="B169" s="95"/>
      <c r="C169" s="81"/>
      <c r="D169" s="82"/>
      <c r="E169" s="83"/>
      <c r="F169" s="83"/>
      <c r="G169" s="83"/>
      <c r="H169" s="83"/>
      <c r="I169" s="83"/>
      <c r="J169" s="84"/>
      <c r="K169" s="84"/>
      <c r="L169" s="131">
        <f t="shared" si="2"/>
        <v>0</v>
      </c>
      <c r="M169" s="85">
        <f t="shared" si="4"/>
        <v>11707.88</v>
      </c>
      <c r="N169" s="86">
        <f t="shared" si="3"/>
        <v>70.10706587</v>
      </c>
      <c r="O169" s="87"/>
      <c r="P169" s="83"/>
      <c r="Q169" s="83"/>
      <c r="R169" s="88"/>
      <c r="S169" s="88"/>
      <c r="T169" s="88"/>
      <c r="U169" s="88"/>
      <c r="V169" s="89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</row>
    <row r="170" ht="15.75" customHeight="1">
      <c r="A170" s="94">
        <v>168.0</v>
      </c>
      <c r="B170" s="95"/>
      <c r="C170" s="81"/>
      <c r="D170" s="82"/>
      <c r="E170" s="83"/>
      <c r="F170" s="83"/>
      <c r="G170" s="83"/>
      <c r="H170" s="83"/>
      <c r="I170" s="83"/>
      <c r="J170" s="84"/>
      <c r="K170" s="84"/>
      <c r="L170" s="131">
        <f t="shared" si="2"/>
        <v>0</v>
      </c>
      <c r="M170" s="85">
        <f t="shared" si="4"/>
        <v>11707.88</v>
      </c>
      <c r="N170" s="86">
        <f t="shared" si="3"/>
        <v>69.6897619</v>
      </c>
      <c r="O170" s="87"/>
      <c r="P170" s="83"/>
      <c r="Q170" s="83"/>
      <c r="R170" s="88"/>
      <c r="S170" s="88"/>
      <c r="T170" s="88"/>
      <c r="U170" s="88"/>
      <c r="V170" s="89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</row>
    <row r="171" ht="15.75" customHeight="1">
      <c r="A171" s="94">
        <v>169.0</v>
      </c>
      <c r="B171" s="95"/>
      <c r="C171" s="81"/>
      <c r="D171" s="82"/>
      <c r="E171" s="83"/>
      <c r="F171" s="83"/>
      <c r="G171" s="83"/>
      <c r="H171" s="83"/>
      <c r="I171" s="83"/>
      <c r="J171" s="84"/>
      <c r="K171" s="84"/>
      <c r="L171" s="131">
        <f t="shared" si="2"/>
        <v>0</v>
      </c>
      <c r="M171" s="85">
        <f t="shared" si="4"/>
        <v>11707.88</v>
      </c>
      <c r="N171" s="86">
        <f t="shared" si="3"/>
        <v>69.27739645</v>
      </c>
      <c r="O171" s="87"/>
      <c r="P171" s="83"/>
      <c r="Q171" s="83"/>
      <c r="R171" s="88"/>
      <c r="S171" s="88"/>
      <c r="T171" s="88"/>
      <c r="U171" s="88"/>
      <c r="V171" s="89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</row>
    <row r="172" ht="15.75" customHeight="1">
      <c r="A172" s="94">
        <v>170.0</v>
      </c>
      <c r="B172" s="95"/>
      <c r="C172" s="81"/>
      <c r="D172" s="82"/>
      <c r="E172" s="83"/>
      <c r="F172" s="83"/>
      <c r="G172" s="83"/>
      <c r="H172" s="83"/>
      <c r="I172" s="83"/>
      <c r="J172" s="84"/>
      <c r="K172" s="84"/>
      <c r="L172" s="131">
        <f t="shared" si="2"/>
        <v>0</v>
      </c>
      <c r="M172" s="85">
        <f t="shared" si="4"/>
        <v>11707.88</v>
      </c>
      <c r="N172" s="86">
        <f t="shared" si="3"/>
        <v>68.86988235</v>
      </c>
      <c r="O172" s="87"/>
      <c r="P172" s="83"/>
      <c r="Q172" s="83"/>
      <c r="R172" s="88"/>
      <c r="S172" s="88"/>
      <c r="T172" s="88"/>
      <c r="U172" s="88"/>
      <c r="V172" s="89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</row>
    <row r="173" ht="15.75" customHeight="1">
      <c r="A173" s="94">
        <v>171.0</v>
      </c>
      <c r="B173" s="95"/>
      <c r="C173" s="81"/>
      <c r="D173" s="82"/>
      <c r="E173" s="83"/>
      <c r="F173" s="83"/>
      <c r="G173" s="83"/>
      <c r="H173" s="83"/>
      <c r="I173" s="83"/>
      <c r="J173" s="84"/>
      <c r="K173" s="84"/>
      <c r="L173" s="131">
        <f t="shared" si="2"/>
        <v>0</v>
      </c>
      <c r="M173" s="85">
        <f t="shared" si="4"/>
        <v>11707.88</v>
      </c>
      <c r="N173" s="86">
        <f t="shared" si="3"/>
        <v>68.4671345</v>
      </c>
      <c r="O173" s="87"/>
      <c r="P173" s="83"/>
      <c r="Q173" s="83"/>
      <c r="R173" s="88"/>
      <c r="S173" s="88"/>
      <c r="T173" s="88"/>
      <c r="U173" s="88"/>
      <c r="V173" s="89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</row>
    <row r="174" ht="15.75" customHeight="1">
      <c r="A174" s="94">
        <v>172.0</v>
      </c>
      <c r="B174" s="95"/>
      <c r="C174" s="81"/>
      <c r="D174" s="82"/>
      <c r="E174" s="83"/>
      <c r="F174" s="83"/>
      <c r="G174" s="83"/>
      <c r="H174" s="83"/>
      <c r="I174" s="83"/>
      <c r="J174" s="84"/>
      <c r="K174" s="84"/>
      <c r="L174" s="131">
        <f t="shared" si="2"/>
        <v>0</v>
      </c>
      <c r="M174" s="85">
        <f t="shared" si="4"/>
        <v>11707.88</v>
      </c>
      <c r="N174" s="86">
        <f t="shared" si="3"/>
        <v>68.06906977</v>
      </c>
      <c r="O174" s="87"/>
      <c r="P174" s="83"/>
      <c r="Q174" s="83"/>
      <c r="R174" s="88"/>
      <c r="S174" s="88"/>
      <c r="T174" s="88"/>
      <c r="U174" s="88"/>
      <c r="V174" s="89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</row>
    <row r="175" ht="15.75" customHeight="1">
      <c r="A175" s="94">
        <v>173.0</v>
      </c>
      <c r="B175" s="95"/>
      <c r="C175" s="81"/>
      <c r="D175" s="82"/>
      <c r="E175" s="83"/>
      <c r="F175" s="83"/>
      <c r="G175" s="83"/>
      <c r="H175" s="83"/>
      <c r="I175" s="83"/>
      <c r="J175" s="84"/>
      <c r="K175" s="84"/>
      <c r="L175" s="131">
        <f t="shared" si="2"/>
        <v>0</v>
      </c>
      <c r="M175" s="85">
        <f t="shared" si="4"/>
        <v>11707.88</v>
      </c>
      <c r="N175" s="86">
        <f t="shared" si="3"/>
        <v>67.67560694</v>
      </c>
      <c r="O175" s="87"/>
      <c r="P175" s="83"/>
      <c r="Q175" s="83"/>
      <c r="R175" s="88"/>
      <c r="S175" s="88"/>
      <c r="T175" s="88"/>
      <c r="U175" s="88"/>
      <c r="V175" s="89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</row>
    <row r="176" ht="15.75" customHeight="1">
      <c r="A176" s="94">
        <v>174.0</v>
      </c>
      <c r="B176" s="95"/>
      <c r="C176" s="81"/>
      <c r="D176" s="82"/>
      <c r="E176" s="83"/>
      <c r="F176" s="83"/>
      <c r="G176" s="83"/>
      <c r="H176" s="83"/>
      <c r="I176" s="83"/>
      <c r="J176" s="84"/>
      <c r="K176" s="84"/>
      <c r="L176" s="131">
        <f t="shared" si="2"/>
        <v>0</v>
      </c>
      <c r="M176" s="85">
        <f t="shared" si="4"/>
        <v>11707.88</v>
      </c>
      <c r="N176" s="86">
        <f t="shared" si="3"/>
        <v>67.28666667</v>
      </c>
      <c r="O176" s="87"/>
      <c r="P176" s="83"/>
      <c r="Q176" s="83"/>
      <c r="R176" s="88"/>
      <c r="S176" s="88"/>
      <c r="T176" s="88"/>
      <c r="U176" s="88"/>
      <c r="V176" s="89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</row>
    <row r="177" ht="15.75" customHeight="1">
      <c r="A177" s="94">
        <v>175.0</v>
      </c>
      <c r="B177" s="95"/>
      <c r="C177" s="81"/>
      <c r="D177" s="82"/>
      <c r="E177" s="83"/>
      <c r="F177" s="83"/>
      <c r="G177" s="83"/>
      <c r="H177" s="83"/>
      <c r="I177" s="83"/>
      <c r="J177" s="84"/>
      <c r="K177" s="84"/>
      <c r="L177" s="131">
        <f t="shared" si="2"/>
        <v>0</v>
      </c>
      <c r="M177" s="85">
        <f t="shared" si="4"/>
        <v>11707.88</v>
      </c>
      <c r="N177" s="86">
        <f t="shared" si="3"/>
        <v>66.90217143</v>
      </c>
      <c r="O177" s="87"/>
      <c r="P177" s="83"/>
      <c r="Q177" s="83"/>
      <c r="R177" s="88"/>
      <c r="S177" s="88"/>
      <c r="T177" s="88"/>
      <c r="U177" s="88"/>
      <c r="V177" s="89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</row>
    <row r="178" ht="15.75" customHeight="1">
      <c r="A178" s="94">
        <v>176.0</v>
      </c>
      <c r="B178" s="95"/>
      <c r="C178" s="81"/>
      <c r="D178" s="82"/>
      <c r="E178" s="83"/>
      <c r="F178" s="83"/>
      <c r="G178" s="83"/>
      <c r="H178" s="83"/>
      <c r="I178" s="83"/>
      <c r="J178" s="84"/>
      <c r="K178" s="84"/>
      <c r="L178" s="131">
        <f t="shared" si="2"/>
        <v>0</v>
      </c>
      <c r="M178" s="85">
        <f t="shared" si="4"/>
        <v>11707.88</v>
      </c>
      <c r="N178" s="86">
        <f t="shared" si="3"/>
        <v>66.52204545</v>
      </c>
      <c r="O178" s="87"/>
      <c r="P178" s="83"/>
      <c r="Q178" s="83"/>
      <c r="R178" s="88"/>
      <c r="S178" s="88"/>
      <c r="T178" s="88"/>
      <c r="U178" s="88"/>
      <c r="V178" s="89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</row>
    <row r="179" ht="15.75" customHeight="1">
      <c r="A179" s="94">
        <v>177.0</v>
      </c>
      <c r="B179" s="95"/>
      <c r="C179" s="81"/>
      <c r="D179" s="82"/>
      <c r="E179" s="83"/>
      <c r="F179" s="83"/>
      <c r="G179" s="83"/>
      <c r="H179" s="83"/>
      <c r="I179" s="83"/>
      <c r="J179" s="84"/>
      <c r="K179" s="84"/>
      <c r="L179" s="131">
        <f t="shared" si="2"/>
        <v>0</v>
      </c>
      <c r="M179" s="85">
        <f t="shared" si="4"/>
        <v>11707.88</v>
      </c>
      <c r="N179" s="86">
        <f t="shared" si="3"/>
        <v>66.14621469</v>
      </c>
      <c r="O179" s="87"/>
      <c r="P179" s="83"/>
      <c r="Q179" s="83"/>
      <c r="R179" s="88"/>
      <c r="S179" s="88"/>
      <c r="T179" s="88"/>
      <c r="U179" s="88"/>
      <c r="V179" s="89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</row>
    <row r="180" ht="15.75" customHeight="1">
      <c r="A180" s="94">
        <v>178.0</v>
      </c>
      <c r="B180" s="95"/>
      <c r="C180" s="81"/>
      <c r="D180" s="82"/>
      <c r="E180" s="83"/>
      <c r="F180" s="83"/>
      <c r="G180" s="83"/>
      <c r="H180" s="83"/>
      <c r="I180" s="83"/>
      <c r="J180" s="84"/>
      <c r="K180" s="84"/>
      <c r="L180" s="131">
        <f t="shared" si="2"/>
        <v>0</v>
      </c>
      <c r="M180" s="85">
        <f t="shared" si="4"/>
        <v>11707.88</v>
      </c>
      <c r="N180" s="86">
        <f t="shared" si="3"/>
        <v>65.77460674</v>
      </c>
      <c r="O180" s="87"/>
      <c r="P180" s="83"/>
      <c r="Q180" s="83"/>
      <c r="R180" s="88"/>
      <c r="S180" s="88"/>
      <c r="T180" s="88"/>
      <c r="U180" s="88"/>
      <c r="V180" s="89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</row>
    <row r="181" ht="15.75" customHeight="1">
      <c r="A181" s="94">
        <v>179.0</v>
      </c>
      <c r="B181" s="95"/>
      <c r="C181" s="81"/>
      <c r="D181" s="82"/>
      <c r="E181" s="83"/>
      <c r="F181" s="83"/>
      <c r="G181" s="83"/>
      <c r="H181" s="83"/>
      <c r="I181" s="83"/>
      <c r="J181" s="84"/>
      <c r="K181" s="84"/>
      <c r="L181" s="131">
        <f t="shared" si="2"/>
        <v>0</v>
      </c>
      <c r="M181" s="85">
        <f t="shared" si="4"/>
        <v>11707.88</v>
      </c>
      <c r="N181" s="86">
        <f t="shared" si="3"/>
        <v>65.40715084</v>
      </c>
      <c r="O181" s="87"/>
      <c r="P181" s="83"/>
      <c r="Q181" s="83"/>
      <c r="R181" s="88"/>
      <c r="S181" s="88"/>
      <c r="T181" s="88"/>
      <c r="U181" s="88"/>
      <c r="V181" s="89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</row>
    <row r="182" ht="15.75" customHeight="1">
      <c r="A182" s="94">
        <v>180.0</v>
      </c>
      <c r="B182" s="95"/>
      <c r="C182" s="81"/>
      <c r="D182" s="82"/>
      <c r="E182" s="83"/>
      <c r="F182" s="83"/>
      <c r="G182" s="83"/>
      <c r="H182" s="83"/>
      <c r="I182" s="83"/>
      <c r="J182" s="84"/>
      <c r="K182" s="84"/>
      <c r="L182" s="131">
        <f t="shared" si="2"/>
        <v>0</v>
      </c>
      <c r="M182" s="85">
        <f t="shared" si="4"/>
        <v>11707.88</v>
      </c>
      <c r="N182" s="86">
        <f t="shared" si="3"/>
        <v>65.04377778</v>
      </c>
      <c r="O182" s="87"/>
      <c r="P182" s="83"/>
      <c r="Q182" s="83"/>
      <c r="R182" s="88"/>
      <c r="S182" s="88"/>
      <c r="T182" s="88"/>
      <c r="U182" s="88"/>
      <c r="V182" s="89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</row>
    <row r="183" ht="15.75" customHeight="1">
      <c r="A183" s="94">
        <v>181.0</v>
      </c>
      <c r="B183" s="95"/>
      <c r="C183" s="81"/>
      <c r="D183" s="82"/>
      <c r="E183" s="83"/>
      <c r="F183" s="83"/>
      <c r="G183" s="83"/>
      <c r="H183" s="83"/>
      <c r="I183" s="83"/>
      <c r="J183" s="84"/>
      <c r="K183" s="84"/>
      <c r="L183" s="131">
        <f t="shared" si="2"/>
        <v>0</v>
      </c>
      <c r="M183" s="85">
        <f t="shared" si="4"/>
        <v>11707.88</v>
      </c>
      <c r="N183" s="86">
        <f t="shared" si="3"/>
        <v>64.68441989</v>
      </c>
      <c r="O183" s="87"/>
      <c r="P183" s="83"/>
      <c r="Q183" s="83"/>
      <c r="R183" s="88"/>
      <c r="S183" s="88"/>
      <c r="T183" s="88"/>
      <c r="U183" s="88"/>
      <c r="V183" s="89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</row>
    <row r="184" ht="15.75" customHeight="1">
      <c r="A184" s="94">
        <v>182.0</v>
      </c>
      <c r="B184" s="95"/>
      <c r="C184" s="81"/>
      <c r="D184" s="82"/>
      <c r="E184" s="83"/>
      <c r="F184" s="83"/>
      <c r="G184" s="83"/>
      <c r="H184" s="83"/>
      <c r="I184" s="83"/>
      <c r="J184" s="84"/>
      <c r="K184" s="84"/>
      <c r="L184" s="131">
        <f t="shared" si="2"/>
        <v>0</v>
      </c>
      <c r="M184" s="85">
        <f t="shared" si="4"/>
        <v>11707.88</v>
      </c>
      <c r="N184" s="86">
        <f t="shared" si="3"/>
        <v>64.32901099</v>
      </c>
      <c r="O184" s="87"/>
      <c r="P184" s="83"/>
      <c r="Q184" s="83"/>
      <c r="R184" s="88"/>
      <c r="S184" s="88"/>
      <c r="T184" s="88"/>
      <c r="U184" s="88"/>
      <c r="V184" s="89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</row>
    <row r="185" ht="15.75" customHeight="1">
      <c r="A185" s="94">
        <v>183.0</v>
      </c>
      <c r="B185" s="95"/>
      <c r="C185" s="81"/>
      <c r="D185" s="82"/>
      <c r="E185" s="83"/>
      <c r="F185" s="83"/>
      <c r="G185" s="83"/>
      <c r="H185" s="83"/>
      <c r="I185" s="83"/>
      <c r="J185" s="84"/>
      <c r="K185" s="84"/>
      <c r="L185" s="131">
        <f t="shared" si="2"/>
        <v>0</v>
      </c>
      <c r="M185" s="85">
        <f t="shared" si="4"/>
        <v>11707.88</v>
      </c>
      <c r="N185" s="86">
        <f t="shared" si="3"/>
        <v>63.97748634</v>
      </c>
      <c r="O185" s="87"/>
      <c r="P185" s="83"/>
      <c r="Q185" s="83"/>
      <c r="R185" s="88"/>
      <c r="S185" s="88"/>
      <c r="T185" s="88"/>
      <c r="U185" s="88"/>
      <c r="V185" s="89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</row>
    <row r="186" ht="15.75" customHeight="1">
      <c r="A186" s="94">
        <v>184.0</v>
      </c>
      <c r="B186" s="95"/>
      <c r="C186" s="81"/>
      <c r="D186" s="82"/>
      <c r="E186" s="83"/>
      <c r="F186" s="83"/>
      <c r="G186" s="83"/>
      <c r="H186" s="83"/>
      <c r="I186" s="83"/>
      <c r="J186" s="84"/>
      <c r="K186" s="84"/>
      <c r="L186" s="131">
        <f t="shared" si="2"/>
        <v>0</v>
      </c>
      <c r="M186" s="85">
        <f t="shared" si="4"/>
        <v>11707.88</v>
      </c>
      <c r="N186" s="86">
        <f t="shared" si="3"/>
        <v>63.62978261</v>
      </c>
      <c r="O186" s="87"/>
      <c r="P186" s="83"/>
      <c r="Q186" s="83"/>
      <c r="R186" s="88"/>
      <c r="S186" s="88"/>
      <c r="T186" s="88"/>
      <c r="U186" s="88"/>
      <c r="V186" s="89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</row>
    <row r="187" ht="15.75" customHeight="1">
      <c r="A187" s="94">
        <v>185.0</v>
      </c>
      <c r="B187" s="95"/>
      <c r="C187" s="81"/>
      <c r="D187" s="82"/>
      <c r="E187" s="83"/>
      <c r="F187" s="83"/>
      <c r="G187" s="83"/>
      <c r="H187" s="83"/>
      <c r="I187" s="83"/>
      <c r="J187" s="84"/>
      <c r="K187" s="84"/>
      <c r="L187" s="131">
        <f t="shared" si="2"/>
        <v>0</v>
      </c>
      <c r="M187" s="85">
        <f t="shared" si="4"/>
        <v>11707.88</v>
      </c>
      <c r="N187" s="86">
        <f t="shared" si="3"/>
        <v>63.28583784</v>
      </c>
      <c r="O187" s="87"/>
      <c r="P187" s="83"/>
      <c r="Q187" s="83"/>
      <c r="R187" s="88"/>
      <c r="S187" s="88"/>
      <c r="T187" s="88"/>
      <c r="U187" s="88"/>
      <c r="V187" s="89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</row>
    <row r="188" ht="15.75" customHeight="1">
      <c r="A188" s="94">
        <v>186.0</v>
      </c>
      <c r="B188" s="95"/>
      <c r="C188" s="81"/>
      <c r="D188" s="82"/>
      <c r="E188" s="83"/>
      <c r="F188" s="83"/>
      <c r="G188" s="83"/>
      <c r="H188" s="83"/>
      <c r="I188" s="83"/>
      <c r="J188" s="84"/>
      <c r="K188" s="84"/>
      <c r="L188" s="131">
        <f t="shared" si="2"/>
        <v>0</v>
      </c>
      <c r="M188" s="85">
        <f t="shared" si="4"/>
        <v>11707.88</v>
      </c>
      <c r="N188" s="86">
        <f t="shared" si="3"/>
        <v>62.9455914</v>
      </c>
      <c r="O188" s="87"/>
      <c r="P188" s="83"/>
      <c r="Q188" s="83"/>
      <c r="R188" s="88"/>
      <c r="S188" s="88"/>
      <c r="T188" s="88"/>
      <c r="U188" s="88"/>
      <c r="V188" s="89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</row>
    <row r="189" ht="15.75" customHeight="1">
      <c r="A189" s="31">
        <v>187.0</v>
      </c>
      <c r="B189" s="71"/>
      <c r="C189" s="81"/>
      <c r="D189" s="82"/>
      <c r="E189" s="83"/>
      <c r="F189" s="83"/>
      <c r="G189" s="83"/>
      <c r="H189" s="83"/>
      <c r="I189" s="83"/>
      <c r="J189" s="84"/>
      <c r="K189" s="84"/>
      <c r="L189" s="131">
        <f t="shared" si="2"/>
        <v>0</v>
      </c>
      <c r="M189" s="85">
        <f t="shared" si="4"/>
        <v>11707.88</v>
      </c>
      <c r="N189" s="86">
        <f t="shared" si="3"/>
        <v>62.60898396</v>
      </c>
      <c r="O189" s="87"/>
      <c r="P189" s="83"/>
      <c r="Q189" s="83"/>
      <c r="R189" s="88"/>
      <c r="S189" s="88"/>
      <c r="T189" s="88"/>
      <c r="U189" s="88"/>
      <c r="V189" s="89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</row>
    <row r="190" ht="15.75" customHeight="1">
      <c r="A190" s="31">
        <v>188.0</v>
      </c>
      <c r="B190" s="71"/>
      <c r="C190" s="81"/>
      <c r="D190" s="82"/>
      <c r="E190" s="83"/>
      <c r="F190" s="83"/>
      <c r="G190" s="83"/>
      <c r="H190" s="83"/>
      <c r="I190" s="83"/>
      <c r="J190" s="84"/>
      <c r="K190" s="84"/>
      <c r="L190" s="131">
        <f t="shared" si="2"/>
        <v>0</v>
      </c>
      <c r="M190" s="85">
        <f t="shared" si="4"/>
        <v>11707.88</v>
      </c>
      <c r="N190" s="86">
        <f t="shared" si="3"/>
        <v>62.27595745</v>
      </c>
      <c r="O190" s="87"/>
      <c r="P190" s="83"/>
      <c r="Q190" s="83"/>
      <c r="R190" s="88"/>
      <c r="S190" s="88"/>
      <c r="T190" s="88"/>
      <c r="U190" s="88"/>
      <c r="V190" s="89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</row>
    <row r="191" ht="15.75" customHeight="1">
      <c r="A191" s="31">
        <v>189.0</v>
      </c>
      <c r="B191" s="71"/>
      <c r="C191" s="81"/>
      <c r="D191" s="82"/>
      <c r="E191" s="83"/>
      <c r="F191" s="83"/>
      <c r="G191" s="83"/>
      <c r="H191" s="83"/>
      <c r="I191" s="83"/>
      <c r="J191" s="84"/>
      <c r="K191" s="84"/>
      <c r="L191" s="131">
        <f t="shared" si="2"/>
        <v>0</v>
      </c>
      <c r="M191" s="85">
        <f t="shared" si="4"/>
        <v>11707.88</v>
      </c>
      <c r="N191" s="86">
        <f t="shared" si="3"/>
        <v>61.94645503</v>
      </c>
      <c r="O191" s="87"/>
      <c r="P191" s="83"/>
      <c r="Q191" s="83"/>
      <c r="R191" s="88"/>
      <c r="S191" s="88"/>
      <c r="T191" s="88"/>
      <c r="U191" s="88"/>
      <c r="V191" s="89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</row>
    <row r="192" ht="15.75" customHeight="1">
      <c r="A192" s="31">
        <v>190.0</v>
      </c>
      <c r="B192" s="71"/>
      <c r="C192" s="81"/>
      <c r="D192" s="82"/>
      <c r="E192" s="83"/>
      <c r="F192" s="83"/>
      <c r="G192" s="83"/>
      <c r="H192" s="83"/>
      <c r="I192" s="83"/>
      <c r="J192" s="84"/>
      <c r="K192" s="84"/>
      <c r="L192" s="131">
        <f t="shared" si="2"/>
        <v>0</v>
      </c>
      <c r="M192" s="85">
        <f t="shared" si="4"/>
        <v>11707.88</v>
      </c>
      <c r="N192" s="86">
        <f t="shared" si="3"/>
        <v>61.62042105</v>
      </c>
      <c r="O192" s="87"/>
      <c r="P192" s="83"/>
      <c r="Q192" s="83"/>
      <c r="R192" s="88"/>
      <c r="S192" s="88"/>
      <c r="T192" s="88"/>
      <c r="U192" s="88"/>
      <c r="V192" s="89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</row>
    <row r="193" ht="15.75" customHeight="1">
      <c r="A193" s="31">
        <v>191.0</v>
      </c>
      <c r="B193" s="71"/>
      <c r="C193" s="81"/>
      <c r="D193" s="82"/>
      <c r="E193" s="83"/>
      <c r="F193" s="83"/>
      <c r="G193" s="83"/>
      <c r="H193" s="83"/>
      <c r="I193" s="83"/>
      <c r="J193" s="84"/>
      <c r="K193" s="84"/>
      <c r="L193" s="131">
        <f t="shared" si="2"/>
        <v>0</v>
      </c>
      <c r="M193" s="85">
        <f t="shared" si="4"/>
        <v>11707.88</v>
      </c>
      <c r="N193" s="86">
        <f t="shared" si="3"/>
        <v>61.29780105</v>
      </c>
      <c r="O193" s="87"/>
      <c r="P193" s="83"/>
      <c r="Q193" s="83"/>
      <c r="R193" s="88"/>
      <c r="S193" s="88"/>
      <c r="T193" s="88"/>
      <c r="U193" s="88"/>
      <c r="V193" s="89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</row>
    <row r="194" ht="15.75" customHeight="1">
      <c r="A194" s="31">
        <v>192.0</v>
      </c>
      <c r="B194" s="71"/>
      <c r="C194" s="81"/>
      <c r="D194" s="82"/>
      <c r="E194" s="83"/>
      <c r="F194" s="83"/>
      <c r="G194" s="83"/>
      <c r="H194" s="83"/>
      <c r="I194" s="83"/>
      <c r="J194" s="84"/>
      <c r="K194" s="84"/>
      <c r="L194" s="131">
        <f t="shared" si="2"/>
        <v>0</v>
      </c>
      <c r="M194" s="85">
        <f t="shared" si="4"/>
        <v>11707.88</v>
      </c>
      <c r="N194" s="86">
        <f t="shared" si="3"/>
        <v>60.97854167</v>
      </c>
      <c r="O194" s="87"/>
      <c r="P194" s="83"/>
      <c r="Q194" s="83"/>
      <c r="R194" s="88"/>
      <c r="S194" s="88"/>
      <c r="T194" s="88"/>
      <c r="U194" s="88"/>
      <c r="V194" s="89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</row>
    <row r="195" ht="15.75" customHeight="1">
      <c r="A195" s="31">
        <v>193.0</v>
      </c>
      <c r="B195" s="71"/>
      <c r="C195" s="81"/>
      <c r="D195" s="82"/>
      <c r="E195" s="83"/>
      <c r="F195" s="83"/>
      <c r="G195" s="83"/>
      <c r="H195" s="83"/>
      <c r="I195" s="83"/>
      <c r="J195" s="84"/>
      <c r="K195" s="84"/>
      <c r="L195" s="131">
        <f t="shared" si="2"/>
        <v>0</v>
      </c>
      <c r="M195" s="85">
        <f t="shared" si="4"/>
        <v>11707.88</v>
      </c>
      <c r="N195" s="86">
        <f t="shared" si="3"/>
        <v>60.66259067</v>
      </c>
      <c r="O195" s="87"/>
      <c r="P195" s="83"/>
      <c r="Q195" s="83"/>
      <c r="R195" s="88"/>
      <c r="S195" s="88"/>
      <c r="T195" s="88"/>
      <c r="U195" s="88"/>
      <c r="V195" s="89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</row>
    <row r="196" ht="15.75" customHeight="1">
      <c r="A196" s="31">
        <v>194.0</v>
      </c>
      <c r="B196" s="71"/>
      <c r="C196" s="81"/>
      <c r="D196" s="82"/>
      <c r="E196" s="83"/>
      <c r="F196" s="83"/>
      <c r="G196" s="83"/>
      <c r="H196" s="83"/>
      <c r="I196" s="83"/>
      <c r="J196" s="84"/>
      <c r="K196" s="84"/>
      <c r="L196" s="131">
        <f t="shared" si="2"/>
        <v>0</v>
      </c>
      <c r="M196" s="85">
        <f t="shared" si="4"/>
        <v>11707.88</v>
      </c>
      <c r="N196" s="86">
        <f t="shared" si="3"/>
        <v>60.34989691</v>
      </c>
      <c r="O196" s="87"/>
      <c r="P196" s="83"/>
      <c r="Q196" s="83"/>
      <c r="R196" s="88"/>
      <c r="S196" s="88"/>
      <c r="T196" s="88"/>
      <c r="U196" s="88"/>
      <c r="V196" s="89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</row>
    <row r="197" ht="15.75" customHeight="1">
      <c r="A197" s="31">
        <v>195.0</v>
      </c>
      <c r="B197" s="71"/>
      <c r="C197" s="81"/>
      <c r="D197" s="82"/>
      <c r="E197" s="83"/>
      <c r="F197" s="83"/>
      <c r="G197" s="83"/>
      <c r="H197" s="83"/>
      <c r="I197" s="83"/>
      <c r="J197" s="84"/>
      <c r="K197" s="84"/>
      <c r="L197" s="131">
        <f t="shared" si="2"/>
        <v>0</v>
      </c>
      <c r="M197" s="85">
        <f t="shared" si="4"/>
        <v>11707.88</v>
      </c>
      <c r="N197" s="86">
        <f t="shared" si="3"/>
        <v>60.04041026</v>
      </c>
      <c r="O197" s="87"/>
      <c r="P197" s="83"/>
      <c r="Q197" s="83"/>
      <c r="R197" s="88"/>
      <c r="S197" s="88"/>
      <c r="T197" s="88"/>
      <c r="U197" s="88"/>
      <c r="V197" s="89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</row>
    <row r="198" ht="15.75" customHeight="1">
      <c r="A198" s="31">
        <v>196.0</v>
      </c>
      <c r="B198" s="71"/>
      <c r="C198" s="81"/>
      <c r="D198" s="82"/>
      <c r="E198" s="83"/>
      <c r="F198" s="83"/>
      <c r="G198" s="83"/>
      <c r="H198" s="83"/>
      <c r="I198" s="83"/>
      <c r="J198" s="84"/>
      <c r="K198" s="84"/>
      <c r="L198" s="131">
        <f t="shared" si="2"/>
        <v>0</v>
      </c>
      <c r="M198" s="85">
        <f t="shared" si="4"/>
        <v>11707.88</v>
      </c>
      <c r="N198" s="86">
        <f t="shared" si="3"/>
        <v>59.73408163</v>
      </c>
      <c r="O198" s="87"/>
      <c r="P198" s="83"/>
      <c r="Q198" s="83"/>
      <c r="R198" s="88"/>
      <c r="S198" s="88"/>
      <c r="T198" s="88"/>
      <c r="U198" s="88"/>
      <c r="V198" s="89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</row>
    <row r="199" ht="15.75" customHeight="1">
      <c r="A199" s="31">
        <v>197.0</v>
      </c>
      <c r="B199" s="71"/>
      <c r="C199" s="81"/>
      <c r="D199" s="82"/>
      <c r="E199" s="83"/>
      <c r="F199" s="83"/>
      <c r="G199" s="83"/>
      <c r="H199" s="83"/>
      <c r="I199" s="83"/>
      <c r="J199" s="84"/>
      <c r="K199" s="84"/>
      <c r="L199" s="131">
        <f t="shared" si="2"/>
        <v>0</v>
      </c>
      <c r="M199" s="85">
        <f t="shared" si="4"/>
        <v>11707.88</v>
      </c>
      <c r="N199" s="86">
        <f t="shared" si="3"/>
        <v>59.43086294</v>
      </c>
      <c r="O199" s="87"/>
      <c r="P199" s="83"/>
      <c r="Q199" s="83"/>
      <c r="R199" s="88"/>
      <c r="S199" s="88"/>
      <c r="T199" s="88"/>
      <c r="U199" s="88"/>
      <c r="V199" s="89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</row>
    <row r="200" ht="15.75" customHeight="1">
      <c r="A200" s="31">
        <v>198.0</v>
      </c>
      <c r="B200" s="71"/>
      <c r="C200" s="81"/>
      <c r="D200" s="82"/>
      <c r="E200" s="83"/>
      <c r="F200" s="83"/>
      <c r="G200" s="83"/>
      <c r="H200" s="83"/>
      <c r="I200" s="83"/>
      <c r="J200" s="84"/>
      <c r="K200" s="84"/>
      <c r="L200" s="131">
        <f t="shared" si="2"/>
        <v>0</v>
      </c>
      <c r="M200" s="85">
        <f t="shared" si="4"/>
        <v>11707.88</v>
      </c>
      <c r="N200" s="86">
        <f t="shared" si="3"/>
        <v>59.13070707</v>
      </c>
      <c r="O200" s="87"/>
      <c r="P200" s="83"/>
      <c r="Q200" s="83"/>
      <c r="R200" s="88"/>
      <c r="S200" s="88"/>
      <c r="T200" s="88"/>
      <c r="U200" s="88"/>
      <c r="V200" s="89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</row>
    <row r="201" ht="15.75" customHeight="1">
      <c r="A201" s="31">
        <v>199.0</v>
      </c>
      <c r="B201" s="71"/>
      <c r="C201" s="81"/>
      <c r="D201" s="82"/>
      <c r="E201" s="83"/>
      <c r="F201" s="83"/>
      <c r="G201" s="83"/>
      <c r="H201" s="83"/>
      <c r="I201" s="83"/>
      <c r="J201" s="84"/>
      <c r="K201" s="84"/>
      <c r="L201" s="131">
        <f t="shared" si="2"/>
        <v>0</v>
      </c>
      <c r="M201" s="85">
        <f t="shared" si="4"/>
        <v>11707.88</v>
      </c>
      <c r="N201" s="86">
        <f t="shared" si="3"/>
        <v>58.83356784</v>
      </c>
      <c r="O201" s="87"/>
      <c r="P201" s="83"/>
      <c r="Q201" s="83"/>
      <c r="R201" s="88"/>
      <c r="S201" s="88"/>
      <c r="T201" s="88"/>
      <c r="U201" s="88"/>
      <c r="V201" s="89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</row>
    <row r="202" ht="15.75" customHeight="1">
      <c r="A202" s="31">
        <v>200.0</v>
      </c>
      <c r="B202" s="71"/>
      <c r="C202" s="81"/>
      <c r="D202" s="82"/>
      <c r="E202" s="83"/>
      <c r="F202" s="83"/>
      <c r="G202" s="83"/>
      <c r="H202" s="83"/>
      <c r="I202" s="83"/>
      <c r="J202" s="84"/>
      <c r="K202" s="84"/>
      <c r="L202" s="131">
        <f t="shared" si="2"/>
        <v>0</v>
      </c>
      <c r="M202" s="85">
        <f t="shared" si="4"/>
        <v>11707.88</v>
      </c>
      <c r="N202" s="86">
        <f t="shared" si="3"/>
        <v>58.5394</v>
      </c>
      <c r="O202" s="87"/>
      <c r="P202" s="83"/>
      <c r="Q202" s="83"/>
      <c r="R202" s="88"/>
      <c r="S202" s="88"/>
      <c r="T202" s="88"/>
      <c r="U202" s="88"/>
      <c r="V202" s="89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</row>
    <row r="203" ht="15.75" customHeight="1">
      <c r="A203" s="31">
        <v>201.0</v>
      </c>
      <c r="B203" s="71"/>
      <c r="C203" s="81"/>
      <c r="D203" s="82"/>
      <c r="E203" s="83"/>
      <c r="F203" s="83"/>
      <c r="G203" s="83"/>
      <c r="H203" s="83"/>
      <c r="I203" s="83"/>
      <c r="J203" s="84"/>
      <c r="K203" s="84"/>
      <c r="L203" s="131">
        <f t="shared" si="2"/>
        <v>0</v>
      </c>
      <c r="M203" s="85">
        <f t="shared" si="4"/>
        <v>11707.88</v>
      </c>
      <c r="N203" s="86">
        <f t="shared" si="3"/>
        <v>58.2481592</v>
      </c>
      <c r="O203" s="87"/>
      <c r="P203" s="83"/>
      <c r="Q203" s="83"/>
      <c r="R203" s="88"/>
      <c r="S203" s="88"/>
      <c r="T203" s="88"/>
      <c r="U203" s="88"/>
      <c r="V203" s="89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</row>
    <row r="204" ht="15.75" customHeight="1">
      <c r="A204" s="31">
        <v>202.0</v>
      </c>
      <c r="B204" s="71"/>
      <c r="C204" s="81"/>
      <c r="D204" s="82"/>
      <c r="E204" s="83"/>
      <c r="F204" s="83"/>
      <c r="G204" s="83"/>
      <c r="H204" s="83"/>
      <c r="I204" s="83"/>
      <c r="J204" s="84"/>
      <c r="K204" s="84"/>
      <c r="L204" s="131">
        <f t="shared" si="2"/>
        <v>0</v>
      </c>
      <c r="M204" s="85">
        <f t="shared" si="4"/>
        <v>11707.88</v>
      </c>
      <c r="N204" s="86">
        <f t="shared" si="3"/>
        <v>57.95980198</v>
      </c>
      <c r="O204" s="87"/>
      <c r="P204" s="83"/>
      <c r="Q204" s="83"/>
      <c r="R204" s="88"/>
      <c r="S204" s="88"/>
      <c r="T204" s="88"/>
      <c r="U204" s="88"/>
      <c r="V204" s="89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</row>
    <row r="205" ht="15.75" customHeight="1">
      <c r="A205" s="31">
        <v>203.0</v>
      </c>
      <c r="B205" s="71"/>
      <c r="C205" s="81"/>
      <c r="D205" s="82"/>
      <c r="E205" s="83"/>
      <c r="F205" s="83"/>
      <c r="G205" s="83"/>
      <c r="H205" s="83"/>
      <c r="I205" s="83"/>
      <c r="J205" s="84"/>
      <c r="K205" s="84"/>
      <c r="L205" s="131">
        <f t="shared" si="2"/>
        <v>0</v>
      </c>
      <c r="M205" s="85">
        <f t="shared" si="4"/>
        <v>11707.88</v>
      </c>
      <c r="N205" s="86">
        <f t="shared" si="3"/>
        <v>57.67428571</v>
      </c>
      <c r="O205" s="87"/>
      <c r="P205" s="90"/>
      <c r="Q205" s="83"/>
      <c r="R205" s="91"/>
      <c r="S205" s="91"/>
      <c r="T205" s="91"/>
      <c r="U205" s="91"/>
      <c r="V205" s="92"/>
      <c r="W205" s="2"/>
      <c r="X205" s="2"/>
      <c r="Y205" s="3"/>
    </row>
    <row r="206" ht="15.75" customHeight="1">
      <c r="A206" s="31">
        <v>204.0</v>
      </c>
      <c r="B206" s="71"/>
      <c r="C206" s="81"/>
      <c r="D206" s="82"/>
      <c r="E206" s="83"/>
      <c r="F206" s="83"/>
      <c r="G206" s="83"/>
      <c r="H206" s="83"/>
      <c r="I206" s="83"/>
      <c r="J206" s="84"/>
      <c r="K206" s="84"/>
      <c r="L206" s="131">
        <f t="shared" si="2"/>
        <v>0</v>
      </c>
      <c r="M206" s="85">
        <f t="shared" si="4"/>
        <v>11707.88</v>
      </c>
      <c r="N206" s="86">
        <f t="shared" si="3"/>
        <v>57.39156863</v>
      </c>
      <c r="O206" s="87"/>
      <c r="P206" s="90"/>
      <c r="Q206" s="83"/>
      <c r="R206" s="91"/>
      <c r="S206" s="91"/>
      <c r="T206" s="91"/>
      <c r="U206" s="91"/>
      <c r="V206" s="92"/>
      <c r="W206" s="2"/>
      <c r="X206" s="2"/>
      <c r="Y206" s="3"/>
    </row>
    <row r="207" ht="15.75" customHeight="1">
      <c r="A207" s="31">
        <v>205.0</v>
      </c>
      <c r="B207" s="71"/>
      <c r="C207" s="81"/>
      <c r="D207" s="82"/>
      <c r="E207" s="83"/>
      <c r="F207" s="83"/>
      <c r="G207" s="83"/>
      <c r="H207" s="83"/>
      <c r="I207" s="83"/>
      <c r="J207" s="84"/>
      <c r="K207" s="84"/>
      <c r="L207" s="131">
        <f t="shared" si="2"/>
        <v>0</v>
      </c>
      <c r="M207" s="85">
        <f t="shared" si="4"/>
        <v>11707.88</v>
      </c>
      <c r="N207" s="86">
        <f t="shared" si="3"/>
        <v>57.11160976</v>
      </c>
      <c r="O207" s="87"/>
      <c r="P207" s="90"/>
      <c r="Q207" s="83"/>
      <c r="R207" s="91"/>
      <c r="S207" s="91"/>
      <c r="T207" s="91"/>
      <c r="U207" s="91"/>
      <c r="V207" s="92"/>
      <c r="W207" s="2"/>
      <c r="X207" s="2"/>
      <c r="Y207" s="3"/>
    </row>
    <row r="208" ht="15.75" customHeight="1">
      <c r="A208" s="31">
        <v>206.0</v>
      </c>
      <c r="B208" s="71"/>
      <c r="C208" s="81"/>
      <c r="D208" s="82"/>
      <c r="E208" s="83"/>
      <c r="F208" s="83"/>
      <c r="G208" s="83"/>
      <c r="H208" s="83"/>
      <c r="I208" s="83"/>
      <c r="J208" s="84"/>
      <c r="K208" s="84"/>
      <c r="L208" s="131">
        <f t="shared" si="2"/>
        <v>0</v>
      </c>
      <c r="M208" s="85">
        <f t="shared" si="4"/>
        <v>11707.88</v>
      </c>
      <c r="N208" s="86">
        <f t="shared" si="3"/>
        <v>56.83436893</v>
      </c>
      <c r="O208" s="87"/>
      <c r="P208" s="90"/>
      <c r="Q208" s="83"/>
      <c r="R208" s="91"/>
      <c r="S208" s="91"/>
      <c r="T208" s="91"/>
      <c r="U208" s="91"/>
      <c r="V208" s="92"/>
      <c r="W208" s="2"/>
      <c r="X208" s="2"/>
      <c r="Y208" s="3"/>
    </row>
    <row r="209" ht="15.75" customHeight="1">
      <c r="A209" s="31">
        <v>207.0</v>
      </c>
      <c r="B209" s="71"/>
      <c r="C209" s="81"/>
      <c r="D209" s="82"/>
      <c r="E209" s="83"/>
      <c r="F209" s="83"/>
      <c r="G209" s="83"/>
      <c r="H209" s="83"/>
      <c r="I209" s="83"/>
      <c r="J209" s="84"/>
      <c r="K209" s="84"/>
      <c r="L209" s="131">
        <f t="shared" si="2"/>
        <v>0</v>
      </c>
      <c r="M209" s="85">
        <f t="shared" si="4"/>
        <v>11707.88</v>
      </c>
      <c r="N209" s="86">
        <f t="shared" si="3"/>
        <v>56.55980676</v>
      </c>
      <c r="O209" s="87"/>
      <c r="P209" s="90"/>
      <c r="Q209" s="83"/>
      <c r="R209" s="91"/>
      <c r="S209" s="91"/>
      <c r="T209" s="91"/>
      <c r="U209" s="91"/>
      <c r="V209" s="92"/>
      <c r="W209" s="2"/>
      <c r="X209" s="2"/>
      <c r="Y209" s="3"/>
    </row>
    <row r="210" ht="15.75" customHeight="1">
      <c r="A210" s="31">
        <v>208.0</v>
      </c>
      <c r="B210" s="71"/>
      <c r="C210" s="81"/>
      <c r="D210" s="82"/>
      <c r="E210" s="83"/>
      <c r="F210" s="83"/>
      <c r="G210" s="83"/>
      <c r="H210" s="83"/>
      <c r="I210" s="83"/>
      <c r="J210" s="84"/>
      <c r="K210" s="84"/>
      <c r="L210" s="131">
        <f t="shared" si="2"/>
        <v>0</v>
      </c>
      <c r="M210" s="85">
        <f t="shared" si="4"/>
        <v>11707.88</v>
      </c>
      <c r="N210" s="86">
        <f t="shared" si="3"/>
        <v>56.28788462</v>
      </c>
      <c r="O210" s="87"/>
      <c r="P210" s="90"/>
      <c r="Q210" s="83"/>
      <c r="R210" s="91"/>
      <c r="S210" s="91"/>
      <c r="T210" s="91"/>
      <c r="U210" s="91"/>
      <c r="V210" s="92"/>
      <c r="W210" s="2"/>
      <c r="X210" s="2"/>
      <c r="Y210" s="3"/>
    </row>
    <row r="211" ht="15.75" customHeight="1">
      <c r="A211" s="31">
        <v>209.0</v>
      </c>
      <c r="B211" s="71"/>
      <c r="C211" s="81"/>
      <c r="D211" s="82"/>
      <c r="E211" s="83"/>
      <c r="F211" s="83"/>
      <c r="G211" s="83"/>
      <c r="H211" s="83"/>
      <c r="I211" s="83"/>
      <c r="J211" s="84"/>
      <c r="K211" s="84"/>
      <c r="L211" s="131">
        <f t="shared" si="2"/>
        <v>0</v>
      </c>
      <c r="M211" s="85">
        <f t="shared" si="4"/>
        <v>11707.88</v>
      </c>
      <c r="N211" s="86">
        <f t="shared" si="3"/>
        <v>56.01856459</v>
      </c>
      <c r="O211" s="87"/>
      <c r="P211" s="90"/>
      <c r="Q211" s="83"/>
      <c r="R211" s="91"/>
      <c r="S211" s="91"/>
      <c r="T211" s="91"/>
      <c r="U211" s="91"/>
      <c r="V211" s="92"/>
      <c r="W211" s="2"/>
      <c r="X211" s="2"/>
      <c r="Y211" s="3"/>
    </row>
    <row r="212" ht="15.75" customHeight="1">
      <c r="A212" s="31">
        <v>210.0</v>
      </c>
      <c r="B212" s="71"/>
      <c r="C212" s="81"/>
      <c r="D212" s="82"/>
      <c r="E212" s="83"/>
      <c r="F212" s="83"/>
      <c r="G212" s="83"/>
      <c r="H212" s="83"/>
      <c r="I212" s="83"/>
      <c r="J212" s="84"/>
      <c r="K212" s="84"/>
      <c r="L212" s="131">
        <f t="shared" si="2"/>
        <v>0</v>
      </c>
      <c r="M212" s="85">
        <f t="shared" si="4"/>
        <v>11707.88</v>
      </c>
      <c r="N212" s="86">
        <f t="shared" si="3"/>
        <v>55.75180952</v>
      </c>
      <c r="O212" s="87"/>
      <c r="P212" s="90"/>
      <c r="Q212" s="83"/>
      <c r="R212" s="91"/>
      <c r="S212" s="91"/>
      <c r="T212" s="91"/>
      <c r="U212" s="91"/>
      <c r="V212" s="92"/>
      <c r="W212" s="2"/>
      <c r="X212" s="2"/>
      <c r="Y212" s="3"/>
    </row>
    <row r="213" ht="15.75" customHeight="1">
      <c r="A213" s="31">
        <v>211.0</v>
      </c>
      <c r="B213" s="71"/>
      <c r="C213" s="81"/>
      <c r="D213" s="82"/>
      <c r="E213" s="83"/>
      <c r="F213" s="83"/>
      <c r="G213" s="83"/>
      <c r="H213" s="83"/>
      <c r="I213" s="83"/>
      <c r="J213" s="84"/>
      <c r="K213" s="84"/>
      <c r="L213" s="131">
        <f t="shared" si="2"/>
        <v>0</v>
      </c>
      <c r="M213" s="85">
        <f t="shared" si="4"/>
        <v>11707.88</v>
      </c>
      <c r="N213" s="86">
        <f t="shared" si="3"/>
        <v>55.48758294</v>
      </c>
      <c r="O213" s="87"/>
      <c r="P213" s="90"/>
      <c r="Q213" s="83"/>
      <c r="R213" s="83"/>
      <c r="S213" s="83"/>
      <c r="T213" s="83"/>
      <c r="U213" s="83"/>
      <c r="V213" s="93"/>
      <c r="W213" s="93"/>
      <c r="X213" s="93"/>
      <c r="Y213" s="93"/>
    </row>
    <row r="214" ht="15.75" customHeight="1">
      <c r="A214" s="31">
        <v>212.0</v>
      </c>
      <c r="B214" s="71"/>
      <c r="C214" s="81"/>
      <c r="D214" s="82"/>
      <c r="E214" s="83"/>
      <c r="F214" s="83"/>
      <c r="G214" s="83"/>
      <c r="H214" s="83"/>
      <c r="I214" s="83"/>
      <c r="J214" s="84"/>
      <c r="K214" s="84"/>
      <c r="L214" s="131">
        <f t="shared" si="2"/>
        <v>0</v>
      </c>
      <c r="M214" s="85">
        <f t="shared" si="4"/>
        <v>11707.88</v>
      </c>
      <c r="N214" s="86">
        <f t="shared" si="3"/>
        <v>55.22584906</v>
      </c>
      <c r="O214" s="87"/>
      <c r="P214" s="90"/>
      <c r="Q214" s="83"/>
      <c r="R214" s="83"/>
      <c r="S214" s="83"/>
      <c r="T214" s="83"/>
      <c r="U214" s="83"/>
      <c r="V214" s="93"/>
      <c r="W214" s="93"/>
      <c r="X214" s="93"/>
      <c r="Y214" s="93"/>
    </row>
    <row r="215" ht="15.75" customHeight="1">
      <c r="A215" s="31">
        <v>213.0</v>
      </c>
      <c r="B215" s="71"/>
      <c r="C215" s="81"/>
      <c r="D215" s="82"/>
      <c r="E215" s="83"/>
      <c r="F215" s="83"/>
      <c r="G215" s="83"/>
      <c r="H215" s="83"/>
      <c r="I215" s="83"/>
      <c r="J215" s="84"/>
      <c r="K215" s="84"/>
      <c r="L215" s="131">
        <f t="shared" si="2"/>
        <v>0</v>
      </c>
      <c r="M215" s="85">
        <f t="shared" si="4"/>
        <v>11707.88</v>
      </c>
      <c r="N215" s="86">
        <f t="shared" si="3"/>
        <v>54.96657277</v>
      </c>
      <c r="O215" s="87"/>
      <c r="P215" s="90"/>
      <c r="Q215" s="83"/>
      <c r="R215" s="83"/>
      <c r="S215" s="83"/>
      <c r="T215" s="83"/>
      <c r="U215" s="83"/>
      <c r="V215" s="93"/>
      <c r="W215" s="93"/>
      <c r="X215" s="93"/>
      <c r="Y215" s="93"/>
    </row>
    <row r="216" ht="15.75" customHeight="1">
      <c r="A216" s="31">
        <v>214.0</v>
      </c>
      <c r="B216" s="71"/>
      <c r="C216" s="81"/>
      <c r="D216" s="82"/>
      <c r="E216" s="83"/>
      <c r="F216" s="83"/>
      <c r="G216" s="83"/>
      <c r="H216" s="83"/>
      <c r="I216" s="83"/>
      <c r="J216" s="84"/>
      <c r="K216" s="84"/>
      <c r="L216" s="131">
        <f t="shared" si="2"/>
        <v>0</v>
      </c>
      <c r="M216" s="85">
        <f t="shared" si="4"/>
        <v>11707.88</v>
      </c>
      <c r="N216" s="86">
        <f t="shared" si="3"/>
        <v>54.70971963</v>
      </c>
      <c r="O216" s="87"/>
      <c r="P216" s="90"/>
      <c r="Q216" s="83"/>
      <c r="R216" s="83"/>
      <c r="S216" s="83"/>
      <c r="T216" s="83"/>
      <c r="U216" s="83"/>
      <c r="V216" s="93"/>
      <c r="W216" s="93"/>
      <c r="X216" s="93"/>
      <c r="Y216" s="93"/>
    </row>
    <row r="217" ht="15.75" customHeight="1">
      <c r="A217" s="31">
        <v>215.0</v>
      </c>
      <c r="B217" s="71"/>
      <c r="C217" s="81"/>
      <c r="D217" s="82"/>
      <c r="E217" s="83"/>
      <c r="F217" s="83"/>
      <c r="G217" s="83"/>
      <c r="H217" s="83"/>
      <c r="I217" s="83"/>
      <c r="J217" s="84"/>
      <c r="K217" s="84"/>
      <c r="L217" s="131">
        <f t="shared" si="2"/>
        <v>0</v>
      </c>
      <c r="M217" s="85">
        <f t="shared" si="4"/>
        <v>11707.88</v>
      </c>
      <c r="N217" s="86">
        <f t="shared" si="3"/>
        <v>54.45525581</v>
      </c>
      <c r="O217" s="87"/>
      <c r="P217" s="90"/>
      <c r="Q217" s="83"/>
      <c r="R217" s="83"/>
      <c r="S217" s="83"/>
      <c r="T217" s="83"/>
      <c r="U217" s="83"/>
      <c r="V217" s="93"/>
      <c r="W217" s="93"/>
      <c r="X217" s="93"/>
      <c r="Y217" s="93"/>
    </row>
    <row r="218" ht="15.75" customHeight="1">
      <c r="A218" s="31">
        <v>216.0</v>
      </c>
      <c r="B218" s="71"/>
      <c r="C218" s="81"/>
      <c r="D218" s="82"/>
      <c r="E218" s="83"/>
      <c r="F218" s="83"/>
      <c r="G218" s="83"/>
      <c r="H218" s="83"/>
      <c r="I218" s="83"/>
      <c r="J218" s="84"/>
      <c r="K218" s="84"/>
      <c r="L218" s="131">
        <f t="shared" si="2"/>
        <v>0</v>
      </c>
      <c r="M218" s="85">
        <f t="shared" si="4"/>
        <v>11707.88</v>
      </c>
      <c r="N218" s="86">
        <f t="shared" si="3"/>
        <v>54.20314815</v>
      </c>
      <c r="O218" s="87"/>
      <c r="P218" s="90"/>
      <c r="Q218" s="83"/>
      <c r="R218" s="83"/>
      <c r="S218" s="83"/>
      <c r="T218" s="83"/>
      <c r="U218" s="83"/>
      <c r="V218" s="93"/>
      <c r="W218" s="93"/>
      <c r="X218" s="93"/>
      <c r="Y218" s="93"/>
    </row>
    <row r="219" ht="15.75" customHeight="1">
      <c r="A219" s="31">
        <v>217.0</v>
      </c>
      <c r="B219" s="71"/>
      <c r="C219" s="81"/>
      <c r="D219" s="82"/>
      <c r="E219" s="83"/>
      <c r="F219" s="83"/>
      <c r="G219" s="83"/>
      <c r="H219" s="83"/>
      <c r="I219" s="83"/>
      <c r="J219" s="84"/>
      <c r="K219" s="84"/>
      <c r="L219" s="131">
        <f t="shared" si="2"/>
        <v>0</v>
      </c>
      <c r="M219" s="85">
        <f t="shared" si="4"/>
        <v>11707.88</v>
      </c>
      <c r="N219" s="86">
        <f t="shared" si="3"/>
        <v>53.95336406</v>
      </c>
      <c r="O219" s="87"/>
      <c r="P219" s="90"/>
      <c r="Q219" s="83"/>
      <c r="R219" s="83"/>
      <c r="S219" s="83"/>
      <c r="T219" s="83"/>
      <c r="U219" s="83"/>
      <c r="V219" s="93"/>
      <c r="W219" s="93"/>
      <c r="X219" s="93"/>
      <c r="Y219" s="93"/>
    </row>
    <row r="220" ht="15.75" customHeight="1">
      <c r="A220" s="31">
        <v>218.0</v>
      </c>
      <c r="B220" s="71"/>
      <c r="C220" s="81"/>
      <c r="D220" s="82"/>
      <c r="E220" s="83"/>
      <c r="F220" s="83"/>
      <c r="G220" s="83"/>
      <c r="H220" s="83"/>
      <c r="I220" s="83"/>
      <c r="J220" s="84"/>
      <c r="K220" s="84"/>
      <c r="L220" s="131">
        <f t="shared" si="2"/>
        <v>0</v>
      </c>
      <c r="M220" s="85">
        <f t="shared" si="4"/>
        <v>11707.88</v>
      </c>
      <c r="N220" s="86">
        <f t="shared" si="3"/>
        <v>53.70587156</v>
      </c>
      <c r="O220" s="87"/>
      <c r="P220" s="90"/>
      <c r="Q220" s="83"/>
      <c r="R220" s="83"/>
      <c r="S220" s="83"/>
      <c r="T220" s="83"/>
      <c r="U220" s="83"/>
      <c r="V220" s="93"/>
      <c r="W220" s="93"/>
      <c r="X220" s="93"/>
      <c r="Y220" s="93"/>
    </row>
    <row r="221" ht="15.75" customHeight="1">
      <c r="A221" s="31">
        <v>219.0</v>
      </c>
      <c r="B221" s="71"/>
      <c r="C221" s="81"/>
      <c r="D221" s="82"/>
      <c r="E221" s="83"/>
      <c r="F221" s="83"/>
      <c r="G221" s="83"/>
      <c r="H221" s="83"/>
      <c r="I221" s="83"/>
      <c r="J221" s="84"/>
      <c r="K221" s="84"/>
      <c r="L221" s="131">
        <f t="shared" si="2"/>
        <v>0</v>
      </c>
      <c r="M221" s="85">
        <f t="shared" si="4"/>
        <v>11707.88</v>
      </c>
      <c r="N221" s="86">
        <f t="shared" si="3"/>
        <v>53.46063927</v>
      </c>
      <c r="O221" s="87"/>
      <c r="P221" s="90"/>
      <c r="Q221" s="83"/>
      <c r="R221" s="83"/>
      <c r="S221" s="83"/>
      <c r="T221" s="83"/>
      <c r="U221" s="83"/>
      <c r="V221" s="93"/>
      <c r="W221" s="93"/>
      <c r="X221" s="93"/>
      <c r="Y221" s="93"/>
    </row>
    <row r="222" ht="15.75" customHeight="1">
      <c r="A222" s="31">
        <v>220.0</v>
      </c>
      <c r="B222" s="71"/>
      <c r="C222" s="81"/>
      <c r="D222" s="82"/>
      <c r="E222" s="83"/>
      <c r="F222" s="83"/>
      <c r="G222" s="83"/>
      <c r="H222" s="83"/>
      <c r="I222" s="83"/>
      <c r="J222" s="84"/>
      <c r="K222" s="84"/>
      <c r="L222" s="131">
        <f t="shared" si="2"/>
        <v>0</v>
      </c>
      <c r="M222" s="85">
        <f t="shared" si="4"/>
        <v>11707.88</v>
      </c>
      <c r="N222" s="86">
        <f t="shared" si="3"/>
        <v>53.21763636</v>
      </c>
      <c r="O222" s="87"/>
      <c r="P222" s="90"/>
      <c r="Q222" s="83"/>
      <c r="R222" s="83"/>
      <c r="S222" s="83"/>
      <c r="T222" s="83"/>
      <c r="U222" s="83"/>
      <c r="V222" s="93"/>
      <c r="W222" s="93"/>
      <c r="X222" s="93"/>
      <c r="Y222" s="93"/>
    </row>
    <row r="223" ht="15.75" customHeight="1">
      <c r="A223" s="31">
        <v>221.0</v>
      </c>
      <c r="B223" s="71"/>
      <c r="C223" s="81"/>
      <c r="D223" s="82"/>
      <c r="E223" s="83"/>
      <c r="F223" s="83"/>
      <c r="G223" s="83"/>
      <c r="H223" s="83"/>
      <c r="I223" s="83"/>
      <c r="J223" s="84"/>
      <c r="K223" s="84"/>
      <c r="L223" s="131">
        <f t="shared" si="2"/>
        <v>0</v>
      </c>
      <c r="M223" s="85">
        <f t="shared" si="4"/>
        <v>11707.88</v>
      </c>
      <c r="N223" s="86">
        <f t="shared" si="3"/>
        <v>52.97683258</v>
      </c>
      <c r="O223" s="87"/>
      <c r="P223" s="90"/>
      <c r="Q223" s="83"/>
      <c r="R223" s="83"/>
      <c r="S223" s="83"/>
      <c r="T223" s="83"/>
      <c r="U223" s="83"/>
      <c r="V223" s="93"/>
      <c r="W223" s="93"/>
      <c r="X223" s="93"/>
      <c r="Y223" s="93"/>
    </row>
    <row r="224" ht="15.75" customHeight="1">
      <c r="A224" s="31">
        <v>222.0</v>
      </c>
      <c r="B224" s="71"/>
      <c r="C224" s="81"/>
      <c r="D224" s="82"/>
      <c r="E224" s="83"/>
      <c r="F224" s="83"/>
      <c r="G224" s="83"/>
      <c r="H224" s="83"/>
      <c r="I224" s="83"/>
      <c r="J224" s="84"/>
      <c r="K224" s="84"/>
      <c r="L224" s="131">
        <f t="shared" si="2"/>
        <v>0</v>
      </c>
      <c r="M224" s="85">
        <f t="shared" si="4"/>
        <v>11707.88</v>
      </c>
      <c r="N224" s="86">
        <f t="shared" si="3"/>
        <v>52.7381982</v>
      </c>
      <c r="O224" s="87"/>
      <c r="P224" s="90"/>
      <c r="Q224" s="83"/>
      <c r="R224" s="83"/>
      <c r="S224" s="83"/>
      <c r="T224" s="83"/>
      <c r="U224" s="83"/>
      <c r="V224" s="93"/>
      <c r="W224" s="93"/>
      <c r="X224" s="93"/>
      <c r="Y224" s="93"/>
    </row>
    <row r="225" ht="15.75" customHeight="1">
      <c r="A225" s="31">
        <v>223.0</v>
      </c>
      <c r="B225" s="71"/>
      <c r="C225" s="81"/>
      <c r="D225" s="82"/>
      <c r="E225" s="83"/>
      <c r="F225" s="83"/>
      <c r="G225" s="83"/>
      <c r="H225" s="83"/>
      <c r="I225" s="83"/>
      <c r="J225" s="84"/>
      <c r="K225" s="84"/>
      <c r="L225" s="131">
        <f t="shared" si="2"/>
        <v>0</v>
      </c>
      <c r="M225" s="85">
        <f t="shared" si="4"/>
        <v>11707.88</v>
      </c>
      <c r="N225" s="86">
        <f t="shared" si="3"/>
        <v>52.50170404</v>
      </c>
      <c r="O225" s="87"/>
      <c r="P225" s="90"/>
      <c r="Q225" s="83"/>
      <c r="R225" s="83"/>
      <c r="S225" s="83"/>
      <c r="T225" s="83"/>
      <c r="U225" s="83"/>
      <c r="V225" s="93"/>
      <c r="W225" s="93"/>
      <c r="X225" s="93"/>
      <c r="Y225" s="93"/>
    </row>
    <row r="226" ht="15.75" customHeight="1">
      <c r="A226" s="31">
        <v>224.0</v>
      </c>
      <c r="B226" s="71"/>
      <c r="C226" s="81"/>
      <c r="D226" s="82"/>
      <c r="E226" s="83"/>
      <c r="F226" s="83"/>
      <c r="G226" s="83"/>
      <c r="H226" s="83"/>
      <c r="I226" s="83"/>
      <c r="J226" s="84"/>
      <c r="K226" s="84"/>
      <c r="L226" s="131">
        <f t="shared" si="2"/>
        <v>0</v>
      </c>
      <c r="M226" s="85">
        <f t="shared" si="4"/>
        <v>11707.88</v>
      </c>
      <c r="N226" s="86">
        <f t="shared" si="3"/>
        <v>52.26732143</v>
      </c>
      <c r="O226" s="87"/>
      <c r="P226" s="90"/>
      <c r="Q226" s="83"/>
      <c r="R226" s="83"/>
      <c r="S226" s="83"/>
      <c r="T226" s="83"/>
      <c r="U226" s="83"/>
      <c r="V226" s="93"/>
      <c r="W226" s="93"/>
      <c r="X226" s="93"/>
      <c r="Y226" s="93"/>
    </row>
    <row r="227" ht="15.75" customHeight="1">
      <c r="A227" s="31">
        <v>225.0</v>
      </c>
      <c r="B227" s="71"/>
      <c r="C227" s="81"/>
      <c r="D227" s="82"/>
      <c r="E227" s="83"/>
      <c r="F227" s="83"/>
      <c r="G227" s="83"/>
      <c r="H227" s="83"/>
      <c r="I227" s="83"/>
      <c r="J227" s="84"/>
      <c r="K227" s="84"/>
      <c r="L227" s="131">
        <f t="shared" si="2"/>
        <v>0</v>
      </c>
      <c r="M227" s="85">
        <f t="shared" si="4"/>
        <v>11707.88</v>
      </c>
      <c r="N227" s="86">
        <f t="shared" si="3"/>
        <v>52.03502222</v>
      </c>
      <c r="O227" s="87"/>
      <c r="P227" s="90"/>
      <c r="Q227" s="83"/>
      <c r="R227" s="83"/>
      <c r="S227" s="83"/>
      <c r="T227" s="83"/>
      <c r="U227" s="83"/>
      <c r="V227" s="93"/>
      <c r="W227" s="93"/>
      <c r="X227" s="93"/>
      <c r="Y227" s="93"/>
    </row>
    <row r="228" ht="15.75" customHeight="1">
      <c r="A228" s="31">
        <v>226.0</v>
      </c>
      <c r="B228" s="71"/>
      <c r="C228" s="81"/>
      <c r="D228" s="82"/>
      <c r="E228" s="83"/>
      <c r="F228" s="83"/>
      <c r="G228" s="83"/>
      <c r="H228" s="83"/>
      <c r="I228" s="83"/>
      <c r="J228" s="84"/>
      <c r="K228" s="84"/>
      <c r="L228" s="131">
        <f t="shared" si="2"/>
        <v>0</v>
      </c>
      <c r="M228" s="85">
        <f t="shared" si="4"/>
        <v>11707.88</v>
      </c>
      <c r="N228" s="86">
        <f t="shared" si="3"/>
        <v>51.80477876</v>
      </c>
      <c r="O228" s="87"/>
      <c r="P228" s="90"/>
      <c r="Q228" s="83"/>
      <c r="R228" s="83"/>
      <c r="S228" s="83"/>
      <c r="T228" s="83"/>
      <c r="U228" s="83"/>
      <c r="V228" s="93"/>
      <c r="W228" s="93"/>
      <c r="X228" s="93"/>
      <c r="Y228" s="93"/>
    </row>
    <row r="229" ht="15.75" customHeight="1">
      <c r="A229" s="31">
        <v>227.0</v>
      </c>
      <c r="B229" s="71"/>
      <c r="C229" s="81"/>
      <c r="D229" s="82"/>
      <c r="E229" s="83"/>
      <c r="F229" s="83"/>
      <c r="G229" s="83"/>
      <c r="H229" s="83"/>
      <c r="I229" s="83"/>
      <c r="J229" s="84"/>
      <c r="K229" s="84"/>
      <c r="L229" s="131">
        <f t="shared" si="2"/>
        <v>0</v>
      </c>
      <c r="M229" s="85">
        <f t="shared" si="4"/>
        <v>11707.88</v>
      </c>
      <c r="N229" s="86">
        <f t="shared" si="3"/>
        <v>51.57656388</v>
      </c>
      <c r="O229" s="87"/>
      <c r="P229" s="90"/>
      <c r="Q229" s="83"/>
      <c r="R229" s="83"/>
      <c r="S229" s="83"/>
      <c r="T229" s="83"/>
      <c r="U229" s="83"/>
      <c r="V229" s="93"/>
      <c r="W229" s="93"/>
      <c r="X229" s="93"/>
      <c r="Y229" s="93"/>
    </row>
    <row r="230" ht="15.75" customHeight="1">
      <c r="A230" s="31">
        <v>228.0</v>
      </c>
      <c r="B230" s="71"/>
      <c r="C230" s="81"/>
      <c r="D230" s="82"/>
      <c r="E230" s="83"/>
      <c r="F230" s="83"/>
      <c r="G230" s="83"/>
      <c r="H230" s="83"/>
      <c r="I230" s="83"/>
      <c r="J230" s="84"/>
      <c r="K230" s="84"/>
      <c r="L230" s="131">
        <f t="shared" si="2"/>
        <v>0</v>
      </c>
      <c r="M230" s="85">
        <f t="shared" si="4"/>
        <v>11707.88</v>
      </c>
      <c r="N230" s="86">
        <f t="shared" si="3"/>
        <v>51.35035088</v>
      </c>
      <c r="O230" s="87"/>
      <c r="P230" s="90"/>
      <c r="Q230" s="83"/>
      <c r="R230" s="83"/>
      <c r="S230" s="83"/>
      <c r="T230" s="83"/>
      <c r="U230" s="83"/>
      <c r="V230" s="93"/>
      <c r="W230" s="93"/>
      <c r="X230" s="93"/>
      <c r="Y230" s="93"/>
    </row>
    <row r="231" ht="15.75" customHeight="1">
      <c r="A231" s="31">
        <v>229.0</v>
      </c>
      <c r="B231" s="71"/>
      <c r="C231" s="81"/>
      <c r="D231" s="82"/>
      <c r="E231" s="83"/>
      <c r="F231" s="83"/>
      <c r="G231" s="83"/>
      <c r="H231" s="83"/>
      <c r="I231" s="83"/>
      <c r="J231" s="84"/>
      <c r="K231" s="84"/>
      <c r="L231" s="131">
        <f t="shared" si="2"/>
        <v>0</v>
      </c>
      <c r="M231" s="85">
        <f t="shared" si="4"/>
        <v>11707.88</v>
      </c>
      <c r="N231" s="86">
        <f t="shared" si="3"/>
        <v>51.12611354</v>
      </c>
      <c r="O231" s="87"/>
      <c r="P231" s="90"/>
      <c r="Q231" s="83"/>
      <c r="R231" s="83"/>
      <c r="S231" s="83"/>
      <c r="T231" s="83"/>
      <c r="U231" s="83"/>
      <c r="V231" s="93"/>
      <c r="W231" s="93"/>
      <c r="X231" s="93"/>
      <c r="Y231" s="93"/>
    </row>
    <row r="232" ht="15.75" customHeight="1">
      <c r="A232" s="31">
        <v>230.0</v>
      </c>
      <c r="B232" s="71"/>
      <c r="C232" s="81"/>
      <c r="D232" s="82"/>
      <c r="E232" s="83"/>
      <c r="F232" s="83"/>
      <c r="G232" s="83"/>
      <c r="H232" s="83"/>
      <c r="I232" s="83"/>
      <c r="J232" s="84"/>
      <c r="K232" s="84"/>
      <c r="L232" s="131">
        <f t="shared" si="2"/>
        <v>0</v>
      </c>
      <c r="M232" s="85">
        <f t="shared" si="4"/>
        <v>11707.88</v>
      </c>
      <c r="N232" s="86">
        <f t="shared" si="3"/>
        <v>50.90382609</v>
      </c>
      <c r="O232" s="87"/>
      <c r="P232" s="90"/>
      <c r="Q232" s="83"/>
      <c r="R232" s="83"/>
      <c r="S232" s="83"/>
      <c r="T232" s="83"/>
      <c r="U232" s="83"/>
      <c r="V232" s="93"/>
      <c r="W232" s="93"/>
      <c r="X232" s="93"/>
      <c r="Y232" s="93"/>
    </row>
    <row r="233" ht="15.75" customHeight="1">
      <c r="A233" s="31">
        <v>231.0</v>
      </c>
      <c r="B233" s="71"/>
      <c r="C233" s="81"/>
      <c r="D233" s="82"/>
      <c r="E233" s="83"/>
      <c r="F233" s="83"/>
      <c r="G233" s="83"/>
      <c r="H233" s="83"/>
      <c r="I233" s="83"/>
      <c r="J233" s="84"/>
      <c r="K233" s="84"/>
      <c r="L233" s="131">
        <f t="shared" si="2"/>
        <v>0</v>
      </c>
      <c r="M233" s="85">
        <f t="shared" si="4"/>
        <v>11707.88</v>
      </c>
      <c r="N233" s="86">
        <f t="shared" si="3"/>
        <v>50.6834632</v>
      </c>
      <c r="O233" s="87"/>
      <c r="P233" s="90"/>
      <c r="Q233" s="83"/>
      <c r="R233" s="83"/>
      <c r="S233" s="83"/>
      <c r="T233" s="83"/>
      <c r="U233" s="83"/>
      <c r="V233" s="93"/>
      <c r="W233" s="93"/>
      <c r="X233" s="93"/>
      <c r="Y233" s="93"/>
    </row>
    <row r="234" ht="15.75" customHeight="1">
      <c r="A234" s="31">
        <v>232.0</v>
      </c>
      <c r="B234" s="71"/>
      <c r="C234" s="81"/>
      <c r="D234" s="82"/>
      <c r="E234" s="83"/>
      <c r="F234" s="83"/>
      <c r="G234" s="83"/>
      <c r="H234" s="83"/>
      <c r="I234" s="83"/>
      <c r="J234" s="84"/>
      <c r="K234" s="84"/>
      <c r="L234" s="131">
        <f t="shared" si="2"/>
        <v>0</v>
      </c>
      <c r="M234" s="85">
        <f t="shared" si="4"/>
        <v>11707.88</v>
      </c>
      <c r="N234" s="86">
        <f t="shared" si="3"/>
        <v>50.465</v>
      </c>
      <c r="O234" s="87"/>
      <c r="P234" s="90"/>
      <c r="Q234" s="83"/>
      <c r="R234" s="83"/>
      <c r="S234" s="83"/>
      <c r="T234" s="83"/>
      <c r="U234" s="83"/>
      <c r="V234" s="93"/>
      <c r="W234" s="93"/>
      <c r="X234" s="93"/>
      <c r="Y234" s="93"/>
    </row>
    <row r="235" ht="15.75" customHeight="1">
      <c r="A235" s="31">
        <v>233.0</v>
      </c>
      <c r="B235" s="71"/>
      <c r="C235" s="81"/>
      <c r="D235" s="82"/>
      <c r="E235" s="83"/>
      <c r="F235" s="83"/>
      <c r="G235" s="83"/>
      <c r="H235" s="83"/>
      <c r="I235" s="83"/>
      <c r="J235" s="84"/>
      <c r="K235" s="84"/>
      <c r="L235" s="131">
        <f t="shared" si="2"/>
        <v>0</v>
      </c>
      <c r="M235" s="85">
        <f t="shared" si="4"/>
        <v>11707.88</v>
      </c>
      <c r="N235" s="86">
        <f t="shared" si="3"/>
        <v>50.24841202</v>
      </c>
      <c r="O235" s="87"/>
      <c r="P235" s="90"/>
      <c r="Q235" s="83"/>
      <c r="R235" s="83"/>
      <c r="S235" s="83"/>
      <c r="T235" s="83"/>
      <c r="U235" s="83"/>
      <c r="V235" s="93"/>
      <c r="W235" s="93"/>
      <c r="X235" s="93"/>
      <c r="Y235" s="93"/>
    </row>
    <row r="236" ht="15.75" customHeight="1">
      <c r="A236" s="31">
        <v>234.0</v>
      </c>
      <c r="B236" s="71"/>
      <c r="C236" s="81"/>
      <c r="D236" s="82"/>
      <c r="E236" s="83"/>
      <c r="F236" s="83"/>
      <c r="G236" s="83"/>
      <c r="H236" s="83"/>
      <c r="I236" s="83"/>
      <c r="J236" s="84"/>
      <c r="K236" s="84"/>
      <c r="L236" s="131">
        <f t="shared" si="2"/>
        <v>0</v>
      </c>
      <c r="M236" s="85">
        <f t="shared" si="4"/>
        <v>11707.88</v>
      </c>
      <c r="N236" s="86">
        <f t="shared" si="3"/>
        <v>50.03367521</v>
      </c>
      <c r="O236" s="87"/>
      <c r="P236" s="90"/>
      <c r="Q236" s="83"/>
      <c r="R236" s="83"/>
      <c r="S236" s="83"/>
      <c r="T236" s="83"/>
      <c r="U236" s="83"/>
      <c r="V236" s="93"/>
      <c r="W236" s="93"/>
      <c r="X236" s="93"/>
      <c r="Y236" s="93"/>
    </row>
    <row r="237" ht="15.75" customHeight="1">
      <c r="A237" s="31">
        <v>235.0</v>
      </c>
      <c r="B237" s="71"/>
      <c r="C237" s="81"/>
      <c r="D237" s="82"/>
      <c r="E237" s="83"/>
      <c r="F237" s="83"/>
      <c r="G237" s="83"/>
      <c r="H237" s="83"/>
      <c r="I237" s="83"/>
      <c r="J237" s="84"/>
      <c r="K237" s="84"/>
      <c r="L237" s="131">
        <f t="shared" si="2"/>
        <v>0</v>
      </c>
      <c r="M237" s="85">
        <f t="shared" si="4"/>
        <v>11707.88</v>
      </c>
      <c r="N237" s="86">
        <f t="shared" si="3"/>
        <v>49.82076596</v>
      </c>
      <c r="O237" s="87"/>
      <c r="P237" s="90"/>
      <c r="Q237" s="83"/>
      <c r="R237" s="83"/>
      <c r="S237" s="83"/>
      <c r="T237" s="83"/>
      <c r="U237" s="83"/>
      <c r="V237" s="93"/>
      <c r="W237" s="93"/>
      <c r="X237" s="93"/>
      <c r="Y237" s="93"/>
    </row>
    <row r="238" ht="15.75" customHeight="1">
      <c r="A238" s="31">
        <v>236.0</v>
      </c>
      <c r="B238" s="71"/>
      <c r="C238" s="81"/>
      <c r="D238" s="82"/>
      <c r="E238" s="83"/>
      <c r="F238" s="83"/>
      <c r="G238" s="83"/>
      <c r="H238" s="83"/>
      <c r="I238" s="83"/>
      <c r="J238" s="84"/>
      <c r="K238" s="84"/>
      <c r="L238" s="131">
        <f t="shared" si="2"/>
        <v>0</v>
      </c>
      <c r="M238" s="85">
        <f t="shared" si="4"/>
        <v>11707.88</v>
      </c>
      <c r="N238" s="86">
        <f t="shared" si="3"/>
        <v>49.60966102</v>
      </c>
      <c r="O238" s="87"/>
      <c r="P238" s="90"/>
      <c r="Q238" s="83"/>
      <c r="R238" s="83"/>
      <c r="S238" s="83"/>
      <c r="T238" s="83"/>
      <c r="U238" s="83"/>
      <c r="V238" s="93"/>
      <c r="W238" s="93"/>
      <c r="X238" s="93"/>
      <c r="Y238" s="93"/>
    </row>
    <row r="239" ht="15.75" customHeight="1">
      <c r="A239" s="31">
        <v>237.0</v>
      </c>
      <c r="B239" s="71"/>
      <c r="C239" s="81"/>
      <c r="D239" s="82"/>
      <c r="E239" s="83"/>
      <c r="F239" s="83"/>
      <c r="G239" s="83"/>
      <c r="H239" s="83"/>
      <c r="I239" s="83"/>
      <c r="J239" s="84"/>
      <c r="K239" s="84"/>
      <c r="L239" s="131">
        <f t="shared" si="2"/>
        <v>0</v>
      </c>
      <c r="M239" s="85">
        <f t="shared" si="4"/>
        <v>11707.88</v>
      </c>
      <c r="N239" s="86">
        <f t="shared" si="3"/>
        <v>49.40033755</v>
      </c>
      <c r="O239" s="87"/>
      <c r="P239" s="90"/>
      <c r="Q239" s="83"/>
      <c r="R239" s="83"/>
      <c r="S239" s="83"/>
      <c r="T239" s="83"/>
      <c r="U239" s="83"/>
      <c r="V239" s="93"/>
      <c r="W239" s="93"/>
      <c r="X239" s="93"/>
      <c r="Y239" s="93"/>
    </row>
    <row r="240" ht="15.75" customHeight="1">
      <c r="A240" s="31">
        <v>238.0</v>
      </c>
      <c r="B240" s="71"/>
      <c r="C240" s="81"/>
      <c r="D240" s="82"/>
      <c r="E240" s="83"/>
      <c r="F240" s="83"/>
      <c r="G240" s="83"/>
      <c r="H240" s="83"/>
      <c r="I240" s="83"/>
      <c r="J240" s="84"/>
      <c r="K240" s="84"/>
      <c r="L240" s="131">
        <f t="shared" si="2"/>
        <v>0</v>
      </c>
      <c r="M240" s="85">
        <f t="shared" si="4"/>
        <v>11707.88</v>
      </c>
      <c r="N240" s="86">
        <f t="shared" si="3"/>
        <v>49.19277311</v>
      </c>
      <c r="O240" s="87"/>
      <c r="P240" s="90"/>
      <c r="Q240" s="83"/>
      <c r="R240" s="83"/>
      <c r="S240" s="83"/>
      <c r="T240" s="83"/>
      <c r="U240" s="83"/>
      <c r="V240" s="93"/>
      <c r="W240" s="93"/>
      <c r="X240" s="93"/>
      <c r="Y240" s="93"/>
    </row>
    <row r="241" ht="15.75" customHeight="1">
      <c r="A241" s="31">
        <v>239.0</v>
      </c>
      <c r="B241" s="71"/>
      <c r="C241" s="81"/>
      <c r="D241" s="82"/>
      <c r="E241" s="83"/>
      <c r="F241" s="83"/>
      <c r="G241" s="83"/>
      <c r="H241" s="83"/>
      <c r="I241" s="83"/>
      <c r="J241" s="84"/>
      <c r="K241" s="84"/>
      <c r="L241" s="131">
        <f t="shared" si="2"/>
        <v>0</v>
      </c>
      <c r="M241" s="85">
        <f t="shared" si="4"/>
        <v>11707.88</v>
      </c>
      <c r="N241" s="86">
        <f t="shared" si="3"/>
        <v>48.98694561</v>
      </c>
      <c r="O241" s="87"/>
      <c r="P241" s="90"/>
      <c r="Q241" s="83"/>
      <c r="R241" s="83"/>
      <c r="S241" s="83"/>
      <c r="T241" s="83"/>
      <c r="U241" s="83"/>
      <c r="V241" s="93"/>
      <c r="W241" s="93"/>
      <c r="X241" s="93"/>
      <c r="Y241" s="93"/>
    </row>
    <row r="242" ht="15.75" customHeight="1">
      <c r="A242" s="31">
        <v>240.0</v>
      </c>
      <c r="B242" s="71"/>
      <c r="C242" s="81"/>
      <c r="D242" s="82"/>
      <c r="E242" s="83"/>
      <c r="F242" s="83"/>
      <c r="G242" s="83"/>
      <c r="H242" s="83"/>
      <c r="I242" s="83"/>
      <c r="J242" s="84"/>
      <c r="K242" s="84"/>
      <c r="L242" s="131">
        <f t="shared" si="2"/>
        <v>0</v>
      </c>
      <c r="M242" s="85">
        <f t="shared" si="4"/>
        <v>11707.88</v>
      </c>
      <c r="N242" s="86">
        <f t="shared" si="3"/>
        <v>48.78283333</v>
      </c>
      <c r="O242" s="87"/>
      <c r="P242" s="90"/>
      <c r="Q242" s="83"/>
      <c r="R242" s="83"/>
      <c r="S242" s="83"/>
      <c r="T242" s="83"/>
      <c r="U242" s="83"/>
      <c r="V242" s="93"/>
      <c r="W242" s="93"/>
      <c r="X242" s="93"/>
      <c r="Y242" s="93"/>
    </row>
    <row r="243" ht="15.75" customHeight="1">
      <c r="A243" s="31">
        <v>241.0</v>
      </c>
      <c r="B243" s="71"/>
      <c r="C243" s="81"/>
      <c r="D243" s="82"/>
      <c r="E243" s="83"/>
      <c r="F243" s="83"/>
      <c r="G243" s="83"/>
      <c r="H243" s="83"/>
      <c r="I243" s="83"/>
      <c r="J243" s="84"/>
      <c r="K243" s="84"/>
      <c r="L243" s="131">
        <f t="shared" si="2"/>
        <v>0</v>
      </c>
      <c r="M243" s="85">
        <f t="shared" si="4"/>
        <v>11707.88</v>
      </c>
      <c r="N243" s="86">
        <f t="shared" si="3"/>
        <v>48.58041494</v>
      </c>
      <c r="O243" s="87"/>
      <c r="P243" s="90"/>
      <c r="Q243" s="83"/>
      <c r="R243" s="83"/>
      <c r="S243" s="83"/>
      <c r="T243" s="83"/>
      <c r="U243" s="83"/>
      <c r="V243" s="93"/>
      <c r="W243" s="93"/>
      <c r="X243" s="93"/>
      <c r="Y243" s="93"/>
    </row>
    <row r="244" ht="15.75" customHeight="1">
      <c r="A244" s="31">
        <v>242.0</v>
      </c>
      <c r="B244" s="71"/>
      <c r="C244" s="81"/>
      <c r="D244" s="82"/>
      <c r="E244" s="83"/>
      <c r="F244" s="83"/>
      <c r="G244" s="83"/>
      <c r="H244" s="83"/>
      <c r="I244" s="83"/>
      <c r="J244" s="84"/>
      <c r="K244" s="84"/>
      <c r="L244" s="131">
        <f t="shared" si="2"/>
        <v>0</v>
      </c>
      <c r="M244" s="85">
        <f t="shared" si="4"/>
        <v>11707.88</v>
      </c>
      <c r="N244" s="86">
        <f t="shared" si="3"/>
        <v>48.37966942</v>
      </c>
      <c r="O244" s="87"/>
      <c r="P244" s="90"/>
      <c r="Q244" s="83"/>
      <c r="R244" s="83"/>
      <c r="S244" s="83"/>
      <c r="T244" s="83"/>
      <c r="U244" s="83"/>
      <c r="V244" s="93"/>
      <c r="W244" s="93"/>
      <c r="X244" s="93"/>
      <c r="Y244" s="93"/>
    </row>
    <row r="245" ht="15.75" customHeight="1">
      <c r="A245" s="31">
        <v>243.0</v>
      </c>
      <c r="B245" s="71"/>
      <c r="C245" s="81"/>
      <c r="D245" s="82"/>
      <c r="E245" s="83"/>
      <c r="F245" s="83"/>
      <c r="G245" s="83"/>
      <c r="H245" s="83"/>
      <c r="I245" s="83"/>
      <c r="J245" s="84"/>
      <c r="K245" s="84"/>
      <c r="L245" s="131">
        <f t="shared" si="2"/>
        <v>0</v>
      </c>
      <c r="M245" s="85">
        <f t="shared" si="4"/>
        <v>11707.88</v>
      </c>
      <c r="N245" s="86">
        <f t="shared" si="3"/>
        <v>48.18057613</v>
      </c>
      <c r="O245" s="87"/>
      <c r="P245" s="90"/>
      <c r="Q245" s="83"/>
      <c r="R245" s="83"/>
      <c r="S245" s="83"/>
      <c r="T245" s="83"/>
      <c r="U245" s="83"/>
      <c r="V245" s="93"/>
      <c r="W245" s="93"/>
      <c r="X245" s="93"/>
      <c r="Y245" s="93"/>
    </row>
    <row r="246" ht="15.75" customHeight="1">
      <c r="A246" s="31">
        <v>244.0</v>
      </c>
      <c r="B246" s="71"/>
      <c r="C246" s="81"/>
      <c r="D246" s="82"/>
      <c r="E246" s="83"/>
      <c r="F246" s="83"/>
      <c r="G246" s="83"/>
      <c r="H246" s="83"/>
      <c r="I246" s="83"/>
      <c r="J246" s="84"/>
      <c r="K246" s="84"/>
      <c r="L246" s="131">
        <f t="shared" si="2"/>
        <v>0</v>
      </c>
      <c r="M246" s="85">
        <f t="shared" si="4"/>
        <v>11707.88</v>
      </c>
      <c r="N246" s="86">
        <f t="shared" si="3"/>
        <v>47.98311475</v>
      </c>
      <c r="O246" s="87"/>
      <c r="P246" s="90"/>
      <c r="Q246" s="83"/>
      <c r="R246" s="83"/>
      <c r="S246" s="83"/>
      <c r="T246" s="83"/>
      <c r="U246" s="83"/>
      <c r="V246" s="93"/>
      <c r="W246" s="93"/>
      <c r="X246" s="93"/>
      <c r="Y246" s="93"/>
    </row>
    <row r="247" ht="15.75" customHeight="1">
      <c r="A247" s="31">
        <v>245.0</v>
      </c>
      <c r="B247" s="71"/>
      <c r="C247" s="81"/>
      <c r="D247" s="82"/>
      <c r="E247" s="83"/>
      <c r="F247" s="83"/>
      <c r="G247" s="83"/>
      <c r="H247" s="83"/>
      <c r="I247" s="83"/>
      <c r="J247" s="84"/>
      <c r="K247" s="84"/>
      <c r="L247" s="131">
        <f t="shared" si="2"/>
        <v>0</v>
      </c>
      <c r="M247" s="85">
        <f t="shared" si="4"/>
        <v>11707.88</v>
      </c>
      <c r="N247" s="86">
        <f t="shared" si="3"/>
        <v>47.78726531</v>
      </c>
      <c r="O247" s="87"/>
      <c r="P247" s="90"/>
      <c r="Q247" s="83"/>
      <c r="R247" s="83"/>
      <c r="S247" s="83"/>
      <c r="T247" s="83"/>
      <c r="U247" s="83"/>
      <c r="V247" s="93"/>
      <c r="W247" s="93"/>
      <c r="X247" s="93"/>
      <c r="Y247" s="93"/>
    </row>
    <row r="248" ht="15.75" customHeight="1">
      <c r="A248" s="31">
        <v>246.0</v>
      </c>
      <c r="B248" s="71"/>
      <c r="C248" s="81"/>
      <c r="D248" s="82"/>
      <c r="E248" s="83"/>
      <c r="F248" s="83"/>
      <c r="G248" s="83"/>
      <c r="H248" s="83"/>
      <c r="I248" s="83"/>
      <c r="J248" s="84"/>
      <c r="K248" s="84"/>
      <c r="L248" s="131">
        <f t="shared" si="2"/>
        <v>0</v>
      </c>
      <c r="M248" s="85">
        <f t="shared" si="4"/>
        <v>11707.88</v>
      </c>
      <c r="N248" s="86">
        <f t="shared" si="3"/>
        <v>47.59300813</v>
      </c>
      <c r="O248" s="87"/>
      <c r="P248" s="90"/>
      <c r="Q248" s="83"/>
      <c r="R248" s="83"/>
      <c r="S248" s="83"/>
      <c r="T248" s="83"/>
      <c r="U248" s="83"/>
      <c r="V248" s="93"/>
      <c r="W248" s="93"/>
      <c r="X248" s="93"/>
      <c r="Y248" s="93"/>
    </row>
    <row r="249" ht="15.75" customHeight="1">
      <c r="A249" s="31">
        <v>247.0</v>
      </c>
      <c r="B249" s="71"/>
      <c r="C249" s="81"/>
      <c r="D249" s="82"/>
      <c r="E249" s="83"/>
      <c r="F249" s="83"/>
      <c r="G249" s="83"/>
      <c r="H249" s="83"/>
      <c r="I249" s="83"/>
      <c r="J249" s="84"/>
      <c r="K249" s="84"/>
      <c r="L249" s="131">
        <f t="shared" si="2"/>
        <v>0</v>
      </c>
      <c r="M249" s="85">
        <f t="shared" si="4"/>
        <v>11707.88</v>
      </c>
      <c r="N249" s="86">
        <f t="shared" si="3"/>
        <v>47.40032389</v>
      </c>
      <c r="O249" s="87"/>
      <c r="P249" s="90"/>
      <c r="Q249" s="83"/>
      <c r="R249" s="83"/>
      <c r="S249" s="83"/>
      <c r="T249" s="83"/>
      <c r="U249" s="83"/>
      <c r="V249" s="93"/>
      <c r="W249" s="93"/>
      <c r="X249" s="93"/>
      <c r="Y249" s="93"/>
    </row>
    <row r="250" ht="15.75" customHeight="1">
      <c r="A250" s="31">
        <v>248.0</v>
      </c>
      <c r="B250" s="71"/>
      <c r="C250" s="81"/>
      <c r="D250" s="82"/>
      <c r="E250" s="83"/>
      <c r="F250" s="83"/>
      <c r="G250" s="83"/>
      <c r="H250" s="83"/>
      <c r="I250" s="83"/>
      <c r="J250" s="84"/>
      <c r="K250" s="84"/>
      <c r="L250" s="131">
        <f t="shared" si="2"/>
        <v>0</v>
      </c>
      <c r="M250" s="85">
        <f t="shared" si="4"/>
        <v>11707.88</v>
      </c>
      <c r="N250" s="86">
        <f t="shared" si="3"/>
        <v>47.20919355</v>
      </c>
      <c r="O250" s="87"/>
      <c r="P250" s="90"/>
      <c r="Q250" s="83"/>
      <c r="R250" s="83"/>
      <c r="S250" s="83"/>
      <c r="T250" s="83"/>
      <c r="U250" s="83"/>
      <c r="V250" s="93"/>
      <c r="W250" s="93"/>
      <c r="X250" s="93"/>
      <c r="Y250" s="93"/>
    </row>
    <row r="251" ht="15.75" customHeight="1">
      <c r="A251" s="31">
        <v>249.0</v>
      </c>
      <c r="B251" s="71"/>
      <c r="C251" s="81"/>
      <c r="D251" s="82"/>
      <c r="E251" s="83"/>
      <c r="F251" s="83"/>
      <c r="G251" s="83"/>
      <c r="H251" s="83"/>
      <c r="I251" s="83"/>
      <c r="J251" s="84"/>
      <c r="K251" s="84"/>
      <c r="L251" s="131">
        <f t="shared" si="2"/>
        <v>0</v>
      </c>
      <c r="M251" s="85">
        <f t="shared" si="4"/>
        <v>11707.88</v>
      </c>
      <c r="N251" s="86">
        <f t="shared" si="3"/>
        <v>47.01959839</v>
      </c>
      <c r="O251" s="87"/>
      <c r="P251" s="90"/>
      <c r="Q251" s="83"/>
      <c r="R251" s="83"/>
      <c r="S251" s="83"/>
      <c r="T251" s="83"/>
      <c r="U251" s="83"/>
      <c r="V251" s="93"/>
      <c r="W251" s="93"/>
      <c r="X251" s="93"/>
      <c r="Y251" s="93"/>
    </row>
    <row r="252" ht="15.75" customHeight="1">
      <c r="A252" s="31">
        <v>250.0</v>
      </c>
      <c r="B252" s="71"/>
      <c r="C252" s="81"/>
      <c r="D252" s="82"/>
      <c r="E252" s="83"/>
      <c r="F252" s="83"/>
      <c r="G252" s="83"/>
      <c r="H252" s="83"/>
      <c r="I252" s="83"/>
      <c r="J252" s="84"/>
      <c r="K252" s="84"/>
      <c r="L252" s="131">
        <f t="shared" si="2"/>
        <v>0</v>
      </c>
      <c r="M252" s="85">
        <f t="shared" si="4"/>
        <v>11707.88</v>
      </c>
      <c r="N252" s="86">
        <f t="shared" si="3"/>
        <v>46.83152</v>
      </c>
      <c r="O252" s="87"/>
      <c r="P252" s="90"/>
      <c r="Q252" s="83"/>
      <c r="R252" s="83"/>
      <c r="S252" s="83"/>
      <c r="T252" s="83"/>
      <c r="U252" s="83"/>
      <c r="V252" s="93"/>
      <c r="W252" s="93"/>
      <c r="X252" s="93"/>
      <c r="Y252" s="93"/>
    </row>
    <row r="253" ht="15.75" customHeight="1">
      <c r="A253" s="31">
        <v>251.0</v>
      </c>
      <c r="B253" s="71"/>
      <c r="C253" s="81"/>
      <c r="D253" s="82"/>
      <c r="E253" s="83"/>
      <c r="F253" s="83"/>
      <c r="G253" s="83"/>
      <c r="H253" s="83"/>
      <c r="I253" s="83"/>
      <c r="J253" s="84"/>
      <c r="K253" s="84"/>
      <c r="L253" s="131">
        <f t="shared" si="2"/>
        <v>0</v>
      </c>
      <c r="M253" s="85">
        <f t="shared" si="4"/>
        <v>11707.88</v>
      </c>
      <c r="N253" s="86">
        <f t="shared" si="3"/>
        <v>46.64494024</v>
      </c>
      <c r="O253" s="87"/>
      <c r="P253" s="90"/>
      <c r="Q253" s="83"/>
      <c r="R253" s="83"/>
      <c r="S253" s="83"/>
      <c r="T253" s="83"/>
      <c r="U253" s="83"/>
      <c r="V253" s="93"/>
      <c r="W253" s="93"/>
      <c r="X253" s="93"/>
      <c r="Y253" s="93"/>
    </row>
    <row r="254" ht="15.75" customHeight="1">
      <c r="A254" s="31">
        <v>252.0</v>
      </c>
      <c r="B254" s="71"/>
      <c r="C254" s="81"/>
      <c r="D254" s="82"/>
      <c r="E254" s="83"/>
      <c r="F254" s="83"/>
      <c r="G254" s="83"/>
      <c r="H254" s="83"/>
      <c r="I254" s="83"/>
      <c r="J254" s="84"/>
      <c r="K254" s="84"/>
      <c r="L254" s="131">
        <f t="shared" si="2"/>
        <v>0</v>
      </c>
      <c r="M254" s="85">
        <f t="shared" si="4"/>
        <v>11707.88</v>
      </c>
      <c r="N254" s="86">
        <f t="shared" si="3"/>
        <v>46.45984127</v>
      </c>
      <c r="O254" s="87"/>
      <c r="P254" s="90"/>
      <c r="Q254" s="83"/>
      <c r="R254" s="83"/>
      <c r="S254" s="83"/>
      <c r="T254" s="83"/>
      <c r="U254" s="83"/>
      <c r="V254" s="93"/>
      <c r="W254" s="93"/>
      <c r="X254" s="93"/>
      <c r="Y254" s="93"/>
    </row>
    <row r="255" ht="15.75" customHeight="1">
      <c r="A255" s="31">
        <v>253.0</v>
      </c>
      <c r="B255" s="71"/>
      <c r="C255" s="81"/>
      <c r="D255" s="82"/>
      <c r="E255" s="83"/>
      <c r="F255" s="83"/>
      <c r="G255" s="83"/>
      <c r="H255" s="83"/>
      <c r="I255" s="83"/>
      <c r="J255" s="84"/>
      <c r="K255" s="84"/>
      <c r="L255" s="131">
        <f t="shared" si="2"/>
        <v>0</v>
      </c>
      <c r="M255" s="85">
        <f t="shared" si="4"/>
        <v>11707.88</v>
      </c>
      <c r="N255" s="86">
        <f t="shared" si="3"/>
        <v>46.27620553</v>
      </c>
      <c r="O255" s="87"/>
      <c r="P255" s="90"/>
      <c r="Q255" s="83"/>
      <c r="R255" s="83"/>
      <c r="S255" s="83"/>
      <c r="T255" s="83"/>
      <c r="U255" s="83"/>
      <c r="V255" s="93"/>
      <c r="W255" s="93"/>
      <c r="X255" s="93"/>
      <c r="Y255" s="93"/>
    </row>
    <row r="256" ht="15.75" customHeight="1">
      <c r="A256" s="31">
        <v>254.0</v>
      </c>
      <c r="B256" s="71"/>
      <c r="C256" s="81"/>
      <c r="D256" s="82"/>
      <c r="E256" s="83"/>
      <c r="F256" s="83"/>
      <c r="G256" s="83"/>
      <c r="H256" s="83"/>
      <c r="I256" s="83"/>
      <c r="J256" s="84"/>
      <c r="K256" s="84"/>
      <c r="L256" s="131">
        <f t="shared" si="2"/>
        <v>0</v>
      </c>
      <c r="M256" s="85">
        <f t="shared" si="4"/>
        <v>11707.88</v>
      </c>
      <c r="N256" s="86">
        <f t="shared" si="3"/>
        <v>46.09401575</v>
      </c>
      <c r="O256" s="87"/>
      <c r="P256" s="90"/>
      <c r="Q256" s="83"/>
      <c r="R256" s="83"/>
      <c r="S256" s="83"/>
      <c r="T256" s="83"/>
      <c r="U256" s="83"/>
      <c r="V256" s="93"/>
      <c r="W256" s="93"/>
      <c r="X256" s="93"/>
      <c r="Y256" s="93"/>
    </row>
    <row r="257" ht="15.75" customHeight="1">
      <c r="A257" s="31">
        <v>255.0</v>
      </c>
      <c r="B257" s="71"/>
      <c r="C257" s="81"/>
      <c r="D257" s="82"/>
      <c r="E257" s="83"/>
      <c r="F257" s="83"/>
      <c r="G257" s="83"/>
      <c r="H257" s="83"/>
      <c r="I257" s="83"/>
      <c r="J257" s="84"/>
      <c r="K257" s="84"/>
      <c r="L257" s="131">
        <f t="shared" si="2"/>
        <v>0</v>
      </c>
      <c r="M257" s="85">
        <f t="shared" si="4"/>
        <v>11707.88</v>
      </c>
      <c r="N257" s="86">
        <f t="shared" si="3"/>
        <v>45.9132549</v>
      </c>
      <c r="O257" s="87"/>
      <c r="P257" s="90"/>
      <c r="Q257" s="83"/>
      <c r="R257" s="83"/>
      <c r="S257" s="83"/>
      <c r="T257" s="83"/>
      <c r="U257" s="83"/>
      <c r="V257" s="93"/>
      <c r="W257" s="93"/>
      <c r="X257" s="93"/>
      <c r="Y257" s="93"/>
    </row>
    <row r="258" ht="15.75" customHeight="1">
      <c r="A258" s="31">
        <v>256.0</v>
      </c>
      <c r="B258" s="71"/>
      <c r="C258" s="81"/>
      <c r="D258" s="82"/>
      <c r="E258" s="83"/>
      <c r="F258" s="83"/>
      <c r="G258" s="83"/>
      <c r="H258" s="83"/>
      <c r="I258" s="83"/>
      <c r="J258" s="84"/>
      <c r="K258" s="84"/>
      <c r="L258" s="131">
        <f t="shared" si="2"/>
        <v>0</v>
      </c>
      <c r="M258" s="85">
        <f t="shared" si="4"/>
        <v>11707.88</v>
      </c>
      <c r="N258" s="86">
        <f t="shared" si="3"/>
        <v>45.73390625</v>
      </c>
      <c r="O258" s="87"/>
      <c r="P258" s="90"/>
      <c r="Q258" s="83"/>
      <c r="R258" s="83"/>
      <c r="S258" s="83"/>
      <c r="T258" s="83"/>
      <c r="U258" s="83"/>
      <c r="V258" s="93"/>
      <c r="W258" s="93"/>
      <c r="X258" s="93"/>
      <c r="Y258" s="93"/>
    </row>
    <row r="259" ht="15.75" customHeight="1">
      <c r="A259" s="31">
        <v>257.0</v>
      </c>
      <c r="B259" s="71"/>
      <c r="C259" s="81"/>
      <c r="D259" s="82"/>
      <c r="E259" s="83"/>
      <c r="F259" s="83"/>
      <c r="G259" s="83"/>
      <c r="H259" s="83"/>
      <c r="I259" s="83"/>
      <c r="J259" s="84"/>
      <c r="K259" s="84"/>
      <c r="L259" s="131">
        <f t="shared" si="2"/>
        <v>0</v>
      </c>
      <c r="M259" s="85">
        <f t="shared" si="4"/>
        <v>11707.88</v>
      </c>
      <c r="N259" s="86">
        <f t="shared" si="3"/>
        <v>45.55595331</v>
      </c>
      <c r="O259" s="87"/>
      <c r="P259" s="90"/>
      <c r="Q259" s="83"/>
      <c r="R259" s="83"/>
      <c r="S259" s="83"/>
      <c r="T259" s="83"/>
      <c r="U259" s="83"/>
      <c r="V259" s="93"/>
      <c r="W259" s="93"/>
      <c r="X259" s="93"/>
      <c r="Y259" s="93"/>
    </row>
    <row r="260" ht="15.75" customHeight="1">
      <c r="A260" s="31">
        <v>258.0</v>
      </c>
      <c r="B260" s="71"/>
      <c r="C260" s="81"/>
      <c r="D260" s="82"/>
      <c r="E260" s="83"/>
      <c r="F260" s="83"/>
      <c r="G260" s="83"/>
      <c r="H260" s="83"/>
      <c r="I260" s="83"/>
      <c r="J260" s="84"/>
      <c r="K260" s="84"/>
      <c r="L260" s="131">
        <f t="shared" si="2"/>
        <v>0</v>
      </c>
      <c r="M260" s="85">
        <f t="shared" si="4"/>
        <v>11707.88</v>
      </c>
      <c r="N260" s="86">
        <f t="shared" si="3"/>
        <v>45.37937984</v>
      </c>
      <c r="O260" s="87"/>
      <c r="P260" s="90"/>
      <c r="Q260" s="83"/>
      <c r="R260" s="83"/>
      <c r="S260" s="83"/>
      <c r="T260" s="83"/>
      <c r="U260" s="83"/>
      <c r="V260" s="93"/>
      <c r="W260" s="93"/>
      <c r="X260" s="93"/>
      <c r="Y260" s="93"/>
    </row>
    <row r="261" ht="15.75" customHeight="1">
      <c r="A261" s="31">
        <v>259.0</v>
      </c>
      <c r="B261" s="71"/>
      <c r="C261" s="81"/>
      <c r="D261" s="82"/>
      <c r="E261" s="83"/>
      <c r="F261" s="83"/>
      <c r="G261" s="83"/>
      <c r="H261" s="83"/>
      <c r="I261" s="83"/>
      <c r="J261" s="84"/>
      <c r="K261" s="84"/>
      <c r="L261" s="131">
        <f t="shared" si="2"/>
        <v>0</v>
      </c>
      <c r="M261" s="85">
        <f t="shared" si="4"/>
        <v>11707.88</v>
      </c>
      <c r="N261" s="86">
        <f t="shared" si="3"/>
        <v>45.20416988</v>
      </c>
      <c r="O261" s="87"/>
      <c r="P261" s="90"/>
      <c r="Q261" s="83"/>
      <c r="R261" s="83"/>
      <c r="S261" s="83"/>
      <c r="T261" s="83"/>
      <c r="U261" s="83"/>
      <c r="V261" s="93"/>
      <c r="W261" s="93"/>
      <c r="X261" s="93"/>
      <c r="Y261" s="93"/>
    </row>
    <row r="262" ht="15.75" customHeight="1">
      <c r="A262" s="31">
        <v>260.0</v>
      </c>
      <c r="B262" s="71"/>
      <c r="C262" s="81"/>
      <c r="D262" s="82"/>
      <c r="E262" s="83"/>
      <c r="F262" s="83"/>
      <c r="G262" s="83"/>
      <c r="H262" s="83"/>
      <c r="I262" s="83"/>
      <c r="J262" s="84"/>
      <c r="K262" s="84"/>
      <c r="L262" s="131">
        <f t="shared" si="2"/>
        <v>0</v>
      </c>
      <c r="M262" s="85">
        <f t="shared" si="4"/>
        <v>11707.88</v>
      </c>
      <c r="N262" s="86">
        <f t="shared" si="3"/>
        <v>45.03030769</v>
      </c>
      <c r="O262" s="87"/>
      <c r="P262" s="90"/>
      <c r="Q262" s="83"/>
      <c r="R262" s="83"/>
      <c r="S262" s="83"/>
      <c r="T262" s="83"/>
      <c r="U262" s="83"/>
      <c r="V262" s="93"/>
      <c r="W262" s="93"/>
      <c r="X262" s="93"/>
      <c r="Y262" s="93"/>
    </row>
    <row r="263" ht="15.75" customHeight="1">
      <c r="A263" s="31">
        <v>261.0</v>
      </c>
      <c r="B263" s="71"/>
      <c r="C263" s="81"/>
      <c r="D263" s="82"/>
      <c r="E263" s="83"/>
      <c r="F263" s="83"/>
      <c r="G263" s="83"/>
      <c r="H263" s="83"/>
      <c r="I263" s="83"/>
      <c r="J263" s="84"/>
      <c r="K263" s="84"/>
      <c r="L263" s="131">
        <f t="shared" si="2"/>
        <v>0</v>
      </c>
      <c r="M263" s="85">
        <f t="shared" si="4"/>
        <v>11707.88</v>
      </c>
      <c r="N263" s="86">
        <f t="shared" si="3"/>
        <v>44.85777778</v>
      </c>
      <c r="O263" s="87"/>
      <c r="P263" s="90"/>
      <c r="Q263" s="83"/>
      <c r="R263" s="83"/>
      <c r="S263" s="83"/>
      <c r="T263" s="83"/>
      <c r="U263" s="83"/>
      <c r="V263" s="93"/>
      <c r="W263" s="93"/>
      <c r="X263" s="93"/>
      <c r="Y263" s="93"/>
    </row>
    <row r="264" ht="15.75" customHeight="1">
      <c r="A264" s="31">
        <v>262.0</v>
      </c>
      <c r="B264" s="71"/>
      <c r="C264" s="81"/>
      <c r="D264" s="82"/>
      <c r="E264" s="83"/>
      <c r="F264" s="83"/>
      <c r="G264" s="83"/>
      <c r="H264" s="83"/>
      <c r="I264" s="83"/>
      <c r="J264" s="84"/>
      <c r="K264" s="84"/>
      <c r="L264" s="131">
        <f t="shared" si="2"/>
        <v>0</v>
      </c>
      <c r="M264" s="85">
        <f t="shared" si="4"/>
        <v>11707.88</v>
      </c>
      <c r="N264" s="86">
        <f t="shared" si="3"/>
        <v>44.68656489</v>
      </c>
      <c r="O264" s="87"/>
      <c r="P264" s="90"/>
      <c r="Q264" s="83"/>
      <c r="R264" s="83"/>
      <c r="S264" s="83"/>
      <c r="T264" s="83"/>
      <c r="U264" s="83"/>
      <c r="V264" s="93"/>
      <c r="W264" s="93"/>
      <c r="X264" s="93"/>
      <c r="Y264" s="93"/>
    </row>
    <row r="265" ht="15.75" customHeight="1">
      <c r="A265" s="31">
        <v>263.0</v>
      </c>
      <c r="B265" s="71"/>
      <c r="C265" s="81"/>
      <c r="D265" s="82"/>
      <c r="E265" s="83"/>
      <c r="F265" s="83"/>
      <c r="G265" s="83"/>
      <c r="H265" s="83"/>
      <c r="I265" s="83"/>
      <c r="J265" s="84"/>
      <c r="K265" s="84"/>
      <c r="L265" s="131">
        <f t="shared" si="2"/>
        <v>0</v>
      </c>
      <c r="M265" s="85">
        <f t="shared" si="4"/>
        <v>11707.88</v>
      </c>
      <c r="N265" s="86">
        <f t="shared" si="3"/>
        <v>44.51665399</v>
      </c>
      <c r="O265" s="87"/>
      <c r="P265" s="90"/>
      <c r="Q265" s="83"/>
      <c r="R265" s="83"/>
      <c r="S265" s="83"/>
      <c r="T265" s="83"/>
      <c r="U265" s="83"/>
      <c r="V265" s="93"/>
      <c r="W265" s="93"/>
      <c r="X265" s="93"/>
      <c r="Y265" s="93"/>
    </row>
    <row r="266" ht="15.75" customHeight="1">
      <c r="A266" s="31">
        <v>264.0</v>
      </c>
      <c r="B266" s="71"/>
      <c r="C266" s="81"/>
      <c r="D266" s="82"/>
      <c r="E266" s="83"/>
      <c r="F266" s="83"/>
      <c r="G266" s="83"/>
      <c r="H266" s="83"/>
      <c r="I266" s="83"/>
      <c r="J266" s="84"/>
      <c r="K266" s="84"/>
      <c r="L266" s="131">
        <f t="shared" si="2"/>
        <v>0</v>
      </c>
      <c r="M266" s="85">
        <f t="shared" si="4"/>
        <v>11707.88</v>
      </c>
      <c r="N266" s="86">
        <f t="shared" si="3"/>
        <v>44.3480303</v>
      </c>
      <c r="O266" s="87"/>
      <c r="P266" s="90"/>
      <c r="Q266" s="83"/>
      <c r="R266" s="83"/>
      <c r="S266" s="83"/>
      <c r="T266" s="83"/>
      <c r="U266" s="83"/>
      <c r="V266" s="93"/>
      <c r="W266" s="93"/>
      <c r="X266" s="93"/>
      <c r="Y266" s="93"/>
    </row>
    <row r="267" ht="15.75" customHeight="1">
      <c r="A267" s="31">
        <v>265.0</v>
      </c>
      <c r="B267" s="71"/>
      <c r="C267" s="81"/>
      <c r="D267" s="82"/>
      <c r="E267" s="83"/>
      <c r="F267" s="83"/>
      <c r="G267" s="83"/>
      <c r="H267" s="83"/>
      <c r="I267" s="83"/>
      <c r="J267" s="84"/>
      <c r="K267" s="84"/>
      <c r="L267" s="131">
        <f t="shared" si="2"/>
        <v>0</v>
      </c>
      <c r="M267" s="85">
        <f t="shared" si="4"/>
        <v>11707.88</v>
      </c>
      <c r="N267" s="86">
        <f t="shared" si="3"/>
        <v>44.18067925</v>
      </c>
      <c r="O267" s="87"/>
      <c r="P267" s="90"/>
      <c r="Q267" s="83"/>
      <c r="R267" s="83"/>
      <c r="S267" s="83"/>
      <c r="T267" s="83"/>
      <c r="U267" s="83"/>
      <c r="V267" s="93"/>
      <c r="W267" s="93"/>
      <c r="X267" s="93"/>
      <c r="Y267" s="93"/>
    </row>
    <row r="268" ht="15.75" customHeight="1">
      <c r="A268" s="31">
        <v>266.0</v>
      </c>
      <c r="B268" s="71"/>
      <c r="C268" s="81"/>
      <c r="D268" s="82"/>
      <c r="E268" s="83"/>
      <c r="F268" s="83"/>
      <c r="G268" s="83"/>
      <c r="H268" s="83"/>
      <c r="I268" s="83"/>
      <c r="J268" s="84"/>
      <c r="K268" s="84"/>
      <c r="L268" s="131">
        <f t="shared" si="2"/>
        <v>0</v>
      </c>
      <c r="M268" s="85">
        <f t="shared" si="4"/>
        <v>11707.88</v>
      </c>
      <c r="N268" s="86">
        <f t="shared" si="3"/>
        <v>44.01458647</v>
      </c>
      <c r="O268" s="87"/>
      <c r="P268" s="90"/>
      <c r="Q268" s="83"/>
      <c r="R268" s="83"/>
      <c r="S268" s="83"/>
      <c r="T268" s="83"/>
      <c r="U268" s="83"/>
      <c r="V268" s="93"/>
      <c r="W268" s="93"/>
      <c r="X268" s="93"/>
      <c r="Y268" s="93"/>
    </row>
    <row r="269" ht="15.75" customHeight="1">
      <c r="A269" s="31">
        <v>267.0</v>
      </c>
      <c r="B269" s="71"/>
      <c r="C269" s="81"/>
      <c r="D269" s="82"/>
      <c r="E269" s="83"/>
      <c r="F269" s="83"/>
      <c r="G269" s="83"/>
      <c r="H269" s="83"/>
      <c r="I269" s="83"/>
      <c r="J269" s="84"/>
      <c r="K269" s="84"/>
      <c r="L269" s="131">
        <f t="shared" si="2"/>
        <v>0</v>
      </c>
      <c r="M269" s="85">
        <f t="shared" si="4"/>
        <v>11707.88</v>
      </c>
      <c r="N269" s="86">
        <f t="shared" si="3"/>
        <v>43.84973783</v>
      </c>
      <c r="O269" s="87"/>
      <c r="P269" s="90"/>
      <c r="Q269" s="83"/>
      <c r="R269" s="83"/>
      <c r="S269" s="83"/>
      <c r="T269" s="83"/>
      <c r="U269" s="83"/>
      <c r="V269" s="93"/>
      <c r="W269" s="93"/>
      <c r="X269" s="93"/>
      <c r="Y269" s="93"/>
    </row>
    <row r="270" ht="15.75" customHeight="1">
      <c r="A270" s="31">
        <v>268.0</v>
      </c>
      <c r="B270" s="71"/>
      <c r="C270" s="81"/>
      <c r="D270" s="82"/>
      <c r="E270" s="83"/>
      <c r="F270" s="83"/>
      <c r="G270" s="83"/>
      <c r="H270" s="83"/>
      <c r="I270" s="83"/>
      <c r="J270" s="84"/>
      <c r="K270" s="84"/>
      <c r="L270" s="131">
        <f t="shared" si="2"/>
        <v>0</v>
      </c>
      <c r="M270" s="85">
        <f t="shared" si="4"/>
        <v>11707.88</v>
      </c>
      <c r="N270" s="86">
        <f t="shared" si="3"/>
        <v>43.6861194</v>
      </c>
      <c r="O270" s="87"/>
      <c r="P270" s="90"/>
      <c r="Q270" s="83"/>
      <c r="R270" s="83"/>
      <c r="S270" s="83"/>
      <c r="T270" s="83"/>
      <c r="U270" s="83"/>
      <c r="V270" s="93"/>
      <c r="W270" s="93"/>
      <c r="X270" s="93"/>
      <c r="Y270" s="93"/>
    </row>
    <row r="271" ht="15.75" customHeight="1">
      <c r="A271" s="31">
        <v>269.0</v>
      </c>
      <c r="B271" s="71"/>
      <c r="C271" s="81"/>
      <c r="D271" s="82"/>
      <c r="E271" s="83"/>
      <c r="F271" s="83"/>
      <c r="G271" s="83"/>
      <c r="H271" s="83"/>
      <c r="I271" s="83"/>
      <c r="J271" s="84"/>
      <c r="K271" s="84"/>
      <c r="L271" s="131">
        <f t="shared" si="2"/>
        <v>0</v>
      </c>
      <c r="M271" s="85">
        <f t="shared" si="4"/>
        <v>11707.88</v>
      </c>
      <c r="N271" s="86">
        <f t="shared" si="3"/>
        <v>43.52371747</v>
      </c>
      <c r="O271" s="87"/>
      <c r="P271" s="90"/>
      <c r="Q271" s="83"/>
      <c r="R271" s="83"/>
      <c r="S271" s="83"/>
      <c r="T271" s="83"/>
      <c r="U271" s="83"/>
      <c r="V271" s="93"/>
      <c r="W271" s="93"/>
      <c r="X271" s="93"/>
      <c r="Y271" s="93"/>
    </row>
    <row r="272" ht="15.75" customHeight="1">
      <c r="A272" s="31">
        <v>270.0</v>
      </c>
      <c r="B272" s="71"/>
      <c r="C272" s="81"/>
      <c r="D272" s="82"/>
      <c r="E272" s="83"/>
      <c r="F272" s="83"/>
      <c r="G272" s="83"/>
      <c r="H272" s="83"/>
      <c r="I272" s="83"/>
      <c r="J272" s="84"/>
      <c r="K272" s="84"/>
      <c r="L272" s="131">
        <f t="shared" si="2"/>
        <v>0</v>
      </c>
      <c r="M272" s="85">
        <f t="shared" si="4"/>
        <v>11707.88</v>
      </c>
      <c r="N272" s="86">
        <f t="shared" si="3"/>
        <v>43.36251852</v>
      </c>
      <c r="O272" s="87"/>
      <c r="P272" s="90"/>
      <c r="Q272" s="83"/>
      <c r="R272" s="83"/>
      <c r="S272" s="83"/>
      <c r="T272" s="83"/>
      <c r="U272" s="83"/>
      <c r="V272" s="93"/>
      <c r="W272" s="93"/>
      <c r="X272" s="93"/>
      <c r="Y272" s="93"/>
    </row>
    <row r="273" ht="15.75" customHeight="1">
      <c r="A273" s="31">
        <v>271.0</v>
      </c>
      <c r="B273" s="71"/>
      <c r="C273" s="81"/>
      <c r="D273" s="82"/>
      <c r="E273" s="83"/>
      <c r="F273" s="83"/>
      <c r="G273" s="83"/>
      <c r="H273" s="83"/>
      <c r="I273" s="83"/>
      <c r="J273" s="84"/>
      <c r="K273" s="84"/>
      <c r="L273" s="131">
        <f t="shared" si="2"/>
        <v>0</v>
      </c>
      <c r="M273" s="85">
        <f t="shared" si="4"/>
        <v>11707.88</v>
      </c>
      <c r="N273" s="86">
        <f t="shared" si="3"/>
        <v>43.20250923</v>
      </c>
      <c r="O273" s="87"/>
      <c r="P273" s="90"/>
      <c r="Q273" s="83"/>
      <c r="R273" s="83"/>
      <c r="S273" s="83"/>
      <c r="T273" s="83"/>
      <c r="U273" s="83"/>
      <c r="V273" s="93"/>
      <c r="W273" s="93"/>
      <c r="X273" s="93"/>
      <c r="Y273" s="93"/>
    </row>
    <row r="274" ht="15.75" customHeight="1">
      <c r="A274" s="31">
        <v>272.0</v>
      </c>
      <c r="B274" s="71"/>
      <c r="C274" s="81"/>
      <c r="D274" s="82"/>
      <c r="E274" s="83"/>
      <c r="F274" s="83"/>
      <c r="G274" s="83"/>
      <c r="H274" s="83"/>
      <c r="I274" s="83"/>
      <c r="J274" s="84"/>
      <c r="K274" s="84"/>
      <c r="L274" s="131">
        <f t="shared" si="2"/>
        <v>0</v>
      </c>
      <c r="M274" s="85">
        <f t="shared" si="4"/>
        <v>11707.88</v>
      </c>
      <c r="N274" s="86">
        <f t="shared" si="3"/>
        <v>43.04367647</v>
      </c>
      <c r="O274" s="87"/>
      <c r="P274" s="90"/>
      <c r="Q274" s="83"/>
      <c r="R274" s="83"/>
      <c r="S274" s="83"/>
      <c r="T274" s="83"/>
      <c r="U274" s="83"/>
      <c r="V274" s="93"/>
      <c r="W274" s="93"/>
      <c r="X274" s="93"/>
      <c r="Y274" s="93"/>
    </row>
    <row r="275" ht="15.75" customHeight="1">
      <c r="A275" s="31">
        <v>273.0</v>
      </c>
      <c r="B275" s="71"/>
      <c r="C275" s="81"/>
      <c r="D275" s="82"/>
      <c r="E275" s="83"/>
      <c r="F275" s="83"/>
      <c r="G275" s="83"/>
      <c r="H275" s="83"/>
      <c r="I275" s="83"/>
      <c r="J275" s="84"/>
      <c r="K275" s="84"/>
      <c r="L275" s="131">
        <f t="shared" si="2"/>
        <v>0</v>
      </c>
      <c r="M275" s="85">
        <f t="shared" si="4"/>
        <v>11707.88</v>
      </c>
      <c r="N275" s="86">
        <f t="shared" si="3"/>
        <v>42.88600733</v>
      </c>
      <c r="O275" s="87"/>
      <c r="P275" s="90"/>
      <c r="Q275" s="83"/>
      <c r="R275" s="83"/>
      <c r="S275" s="83"/>
      <c r="T275" s="83"/>
      <c r="U275" s="83"/>
      <c r="V275" s="93"/>
      <c r="W275" s="93"/>
      <c r="X275" s="93"/>
      <c r="Y275" s="93"/>
    </row>
    <row r="276" ht="15.75" customHeight="1">
      <c r="A276" s="31">
        <v>274.0</v>
      </c>
      <c r="B276" s="71"/>
      <c r="C276" s="81"/>
      <c r="D276" s="82"/>
      <c r="E276" s="83"/>
      <c r="F276" s="83"/>
      <c r="G276" s="83"/>
      <c r="H276" s="83"/>
      <c r="I276" s="83"/>
      <c r="J276" s="84"/>
      <c r="K276" s="84"/>
      <c r="L276" s="131">
        <f t="shared" si="2"/>
        <v>0</v>
      </c>
      <c r="M276" s="85">
        <f t="shared" si="4"/>
        <v>11707.88</v>
      </c>
      <c r="N276" s="86">
        <f t="shared" si="3"/>
        <v>42.72948905</v>
      </c>
      <c r="O276" s="87"/>
      <c r="P276" s="90"/>
      <c r="Q276" s="83"/>
      <c r="R276" s="83"/>
      <c r="S276" s="83"/>
      <c r="T276" s="83"/>
      <c r="U276" s="83"/>
      <c r="V276" s="93"/>
      <c r="W276" s="93"/>
      <c r="X276" s="93"/>
      <c r="Y276" s="93"/>
    </row>
    <row r="277" ht="15.75" customHeight="1">
      <c r="A277" s="31">
        <v>275.0</v>
      </c>
      <c r="B277" s="71"/>
      <c r="C277" s="81"/>
      <c r="D277" s="82"/>
      <c r="E277" s="83"/>
      <c r="F277" s="83"/>
      <c r="G277" s="83"/>
      <c r="H277" s="83"/>
      <c r="I277" s="83"/>
      <c r="J277" s="84"/>
      <c r="K277" s="84"/>
      <c r="L277" s="131">
        <f t="shared" si="2"/>
        <v>0</v>
      </c>
      <c r="M277" s="85">
        <f t="shared" si="4"/>
        <v>11707.88</v>
      </c>
      <c r="N277" s="86">
        <f t="shared" si="3"/>
        <v>42.57410909</v>
      </c>
      <c r="O277" s="87"/>
      <c r="P277" s="90"/>
      <c r="Q277" s="83"/>
      <c r="R277" s="83"/>
      <c r="S277" s="83"/>
      <c r="T277" s="83"/>
      <c r="U277" s="83"/>
      <c r="V277" s="93"/>
      <c r="W277" s="93"/>
      <c r="X277" s="93"/>
      <c r="Y277" s="93"/>
    </row>
    <row r="278" ht="15.75" customHeight="1">
      <c r="A278" s="31">
        <v>276.0</v>
      </c>
      <c r="B278" s="71"/>
      <c r="C278" s="81"/>
      <c r="D278" s="82"/>
      <c r="E278" s="83"/>
      <c r="F278" s="83"/>
      <c r="G278" s="83"/>
      <c r="H278" s="83"/>
      <c r="I278" s="83"/>
      <c r="J278" s="84"/>
      <c r="K278" s="84"/>
      <c r="L278" s="131">
        <f t="shared" si="2"/>
        <v>0</v>
      </c>
      <c r="M278" s="85">
        <f t="shared" si="4"/>
        <v>11707.88</v>
      </c>
      <c r="N278" s="86">
        <f t="shared" si="3"/>
        <v>42.41985507</v>
      </c>
      <c r="O278" s="87"/>
      <c r="P278" s="90"/>
      <c r="Q278" s="83"/>
      <c r="R278" s="83"/>
      <c r="S278" s="83"/>
      <c r="T278" s="83"/>
      <c r="U278" s="83"/>
      <c r="V278" s="93"/>
      <c r="W278" s="93"/>
      <c r="X278" s="93"/>
      <c r="Y278" s="93"/>
    </row>
    <row r="279" ht="15.75" customHeight="1">
      <c r="A279" s="31">
        <v>277.0</v>
      </c>
      <c r="B279" s="71"/>
      <c r="C279" s="81"/>
      <c r="D279" s="82"/>
      <c r="E279" s="83"/>
      <c r="F279" s="83"/>
      <c r="G279" s="83"/>
      <c r="H279" s="83"/>
      <c r="I279" s="83"/>
      <c r="J279" s="84"/>
      <c r="K279" s="84"/>
      <c r="L279" s="131">
        <f t="shared" si="2"/>
        <v>0</v>
      </c>
      <c r="M279" s="85">
        <f t="shared" si="4"/>
        <v>11707.88</v>
      </c>
      <c r="N279" s="86">
        <f t="shared" si="3"/>
        <v>42.2667148</v>
      </c>
      <c r="O279" s="87"/>
      <c r="P279" s="90"/>
      <c r="Q279" s="83"/>
      <c r="R279" s="83"/>
      <c r="S279" s="83"/>
      <c r="T279" s="83"/>
      <c r="U279" s="83"/>
      <c r="V279" s="93"/>
      <c r="W279" s="93"/>
      <c r="X279" s="93"/>
      <c r="Y279" s="93"/>
    </row>
    <row r="280" ht="15.75" customHeight="1">
      <c r="A280" s="31">
        <v>278.0</v>
      </c>
      <c r="B280" s="71"/>
      <c r="C280" s="81"/>
      <c r="D280" s="82"/>
      <c r="E280" s="83"/>
      <c r="F280" s="83"/>
      <c r="G280" s="83"/>
      <c r="H280" s="83"/>
      <c r="I280" s="83"/>
      <c r="J280" s="84"/>
      <c r="K280" s="84"/>
      <c r="L280" s="131">
        <f t="shared" si="2"/>
        <v>0</v>
      </c>
      <c r="M280" s="85">
        <f t="shared" si="4"/>
        <v>11707.88</v>
      </c>
      <c r="N280" s="86">
        <f t="shared" si="3"/>
        <v>42.11467626</v>
      </c>
      <c r="O280" s="87"/>
      <c r="P280" s="90"/>
      <c r="Q280" s="83"/>
      <c r="R280" s="83"/>
      <c r="S280" s="83"/>
      <c r="T280" s="83"/>
      <c r="U280" s="83"/>
      <c r="V280" s="93"/>
      <c r="W280" s="93"/>
      <c r="X280" s="93"/>
      <c r="Y280" s="93"/>
    </row>
    <row r="281" ht="15.75" customHeight="1">
      <c r="A281" s="31">
        <v>279.0</v>
      </c>
      <c r="B281" s="71"/>
      <c r="C281" s="81"/>
      <c r="D281" s="82"/>
      <c r="E281" s="83"/>
      <c r="F281" s="83"/>
      <c r="G281" s="83"/>
      <c r="H281" s="83"/>
      <c r="I281" s="83"/>
      <c r="J281" s="84"/>
      <c r="K281" s="84"/>
      <c r="L281" s="131">
        <f t="shared" si="2"/>
        <v>0</v>
      </c>
      <c r="M281" s="85">
        <f t="shared" si="4"/>
        <v>11707.88</v>
      </c>
      <c r="N281" s="86">
        <f t="shared" si="3"/>
        <v>41.9637276</v>
      </c>
      <c r="O281" s="87"/>
      <c r="P281" s="90"/>
      <c r="Q281" s="83"/>
      <c r="R281" s="83"/>
      <c r="S281" s="83"/>
      <c r="T281" s="83"/>
      <c r="U281" s="83"/>
      <c r="V281" s="93"/>
      <c r="W281" s="93"/>
      <c r="X281" s="93"/>
      <c r="Y281" s="93"/>
    </row>
    <row r="282" ht="15.75" customHeight="1">
      <c r="A282" s="31">
        <v>280.0</v>
      </c>
      <c r="B282" s="71"/>
      <c r="C282" s="81"/>
      <c r="D282" s="82"/>
      <c r="E282" s="83"/>
      <c r="F282" s="83"/>
      <c r="G282" s="83"/>
      <c r="H282" s="83"/>
      <c r="I282" s="83"/>
      <c r="J282" s="84"/>
      <c r="K282" s="84"/>
      <c r="L282" s="131">
        <f t="shared" si="2"/>
        <v>0</v>
      </c>
      <c r="M282" s="85">
        <f t="shared" si="4"/>
        <v>11707.88</v>
      </c>
      <c r="N282" s="86">
        <f t="shared" si="3"/>
        <v>41.81385714</v>
      </c>
      <c r="O282" s="87"/>
      <c r="P282" s="90"/>
      <c r="Q282" s="83"/>
      <c r="R282" s="83"/>
      <c r="S282" s="83"/>
      <c r="T282" s="83"/>
      <c r="U282" s="83"/>
      <c r="V282" s="93"/>
      <c r="W282" s="93"/>
      <c r="X282" s="93"/>
      <c r="Y282" s="93"/>
    </row>
    <row r="283" ht="15.75" customHeight="1">
      <c r="A283" s="31">
        <v>281.0</v>
      </c>
      <c r="B283" s="71"/>
      <c r="C283" s="81"/>
      <c r="D283" s="82"/>
      <c r="E283" s="83"/>
      <c r="F283" s="83"/>
      <c r="G283" s="83"/>
      <c r="H283" s="83"/>
      <c r="I283" s="83"/>
      <c r="J283" s="84"/>
      <c r="K283" s="84"/>
      <c r="L283" s="131">
        <f t="shared" si="2"/>
        <v>0</v>
      </c>
      <c r="M283" s="85">
        <f t="shared" si="4"/>
        <v>11707.88</v>
      </c>
      <c r="N283" s="86">
        <f t="shared" si="3"/>
        <v>41.66505338</v>
      </c>
      <c r="O283" s="87"/>
      <c r="P283" s="90"/>
      <c r="Q283" s="83"/>
      <c r="R283" s="83"/>
      <c r="S283" s="83"/>
      <c r="T283" s="83"/>
      <c r="U283" s="83"/>
      <c r="V283" s="93"/>
      <c r="W283" s="93"/>
      <c r="X283" s="93"/>
      <c r="Y283" s="93"/>
    </row>
    <row r="284" ht="15.75" customHeight="1">
      <c r="A284" s="31">
        <v>282.0</v>
      </c>
      <c r="B284" s="71"/>
      <c r="C284" s="81"/>
      <c r="D284" s="82"/>
      <c r="E284" s="83"/>
      <c r="F284" s="83"/>
      <c r="G284" s="83"/>
      <c r="H284" s="83"/>
      <c r="I284" s="83"/>
      <c r="J284" s="84"/>
      <c r="K284" s="84"/>
      <c r="L284" s="131">
        <f t="shared" si="2"/>
        <v>0</v>
      </c>
      <c r="M284" s="85">
        <f t="shared" si="4"/>
        <v>11707.88</v>
      </c>
      <c r="N284" s="86">
        <f t="shared" si="3"/>
        <v>41.51730496</v>
      </c>
      <c r="O284" s="87"/>
      <c r="P284" s="90"/>
      <c r="Q284" s="83"/>
      <c r="R284" s="83"/>
      <c r="S284" s="83"/>
      <c r="T284" s="83"/>
      <c r="U284" s="83"/>
      <c r="V284" s="93"/>
      <c r="W284" s="93"/>
      <c r="X284" s="93"/>
      <c r="Y284" s="93"/>
    </row>
    <row r="285" ht="15.75" customHeight="1">
      <c r="A285" s="31">
        <v>283.0</v>
      </c>
      <c r="B285" s="71"/>
      <c r="C285" s="81"/>
      <c r="D285" s="82"/>
      <c r="E285" s="83"/>
      <c r="F285" s="83"/>
      <c r="G285" s="83"/>
      <c r="H285" s="83"/>
      <c r="I285" s="83"/>
      <c r="J285" s="84"/>
      <c r="K285" s="84"/>
      <c r="L285" s="131">
        <f t="shared" si="2"/>
        <v>0</v>
      </c>
      <c r="M285" s="85">
        <f t="shared" si="4"/>
        <v>11707.88</v>
      </c>
      <c r="N285" s="86">
        <f t="shared" si="3"/>
        <v>41.37060071</v>
      </c>
      <c r="O285" s="87"/>
      <c r="P285" s="90"/>
      <c r="Q285" s="83"/>
      <c r="R285" s="83"/>
      <c r="S285" s="83"/>
      <c r="T285" s="83"/>
      <c r="U285" s="83"/>
      <c r="V285" s="93"/>
      <c r="W285" s="93"/>
      <c r="X285" s="93"/>
      <c r="Y285" s="93"/>
    </row>
    <row r="286" ht="15.75" customHeight="1">
      <c r="A286" s="31">
        <v>284.0</v>
      </c>
      <c r="B286" s="71"/>
      <c r="C286" s="81"/>
      <c r="D286" s="82"/>
      <c r="E286" s="83"/>
      <c r="F286" s="83"/>
      <c r="G286" s="83"/>
      <c r="H286" s="83"/>
      <c r="I286" s="83"/>
      <c r="J286" s="84"/>
      <c r="K286" s="84"/>
      <c r="L286" s="131">
        <f t="shared" si="2"/>
        <v>0</v>
      </c>
      <c r="M286" s="85">
        <f t="shared" si="4"/>
        <v>11707.88</v>
      </c>
      <c r="N286" s="86">
        <f t="shared" si="3"/>
        <v>41.22492958</v>
      </c>
      <c r="O286" s="87"/>
      <c r="P286" s="90"/>
      <c r="Q286" s="83"/>
      <c r="R286" s="83"/>
      <c r="S286" s="83"/>
      <c r="T286" s="83"/>
      <c r="U286" s="83"/>
      <c r="V286" s="93"/>
      <c r="W286" s="93"/>
      <c r="X286" s="93"/>
      <c r="Y286" s="93"/>
    </row>
    <row r="287" ht="15.75" customHeight="1">
      <c r="A287" s="31">
        <v>285.0</v>
      </c>
      <c r="B287" s="71"/>
      <c r="C287" s="81"/>
      <c r="D287" s="82"/>
      <c r="E287" s="83"/>
      <c r="F287" s="83"/>
      <c r="G287" s="83"/>
      <c r="H287" s="83"/>
      <c r="I287" s="83"/>
      <c r="J287" s="84"/>
      <c r="K287" s="84"/>
      <c r="L287" s="131">
        <f t="shared" si="2"/>
        <v>0</v>
      </c>
      <c r="M287" s="85">
        <f t="shared" si="4"/>
        <v>11707.88</v>
      </c>
      <c r="N287" s="86">
        <f t="shared" si="3"/>
        <v>41.0802807</v>
      </c>
      <c r="O287" s="87"/>
      <c r="P287" s="90"/>
      <c r="Q287" s="83"/>
      <c r="R287" s="83"/>
      <c r="S287" s="83"/>
      <c r="T287" s="83"/>
      <c r="U287" s="83"/>
      <c r="V287" s="93"/>
      <c r="W287" s="93"/>
      <c r="X287" s="93"/>
      <c r="Y287" s="93"/>
    </row>
    <row r="288" ht="15.75" customHeight="1">
      <c r="A288" s="31">
        <v>286.0</v>
      </c>
      <c r="B288" s="71"/>
      <c r="C288" s="81"/>
      <c r="D288" s="82"/>
      <c r="E288" s="83"/>
      <c r="F288" s="83"/>
      <c r="G288" s="83"/>
      <c r="H288" s="83"/>
      <c r="I288" s="83"/>
      <c r="J288" s="84"/>
      <c r="K288" s="84"/>
      <c r="L288" s="131">
        <f t="shared" si="2"/>
        <v>0</v>
      </c>
      <c r="M288" s="85">
        <f t="shared" si="4"/>
        <v>11707.88</v>
      </c>
      <c r="N288" s="86">
        <f t="shared" si="3"/>
        <v>40.93664336</v>
      </c>
      <c r="O288" s="87"/>
      <c r="P288" s="90"/>
      <c r="Q288" s="83"/>
      <c r="R288" s="83"/>
      <c r="S288" s="83"/>
      <c r="T288" s="83"/>
      <c r="U288" s="83"/>
      <c r="V288" s="93"/>
      <c r="W288" s="93"/>
      <c r="X288" s="93"/>
      <c r="Y288" s="93"/>
    </row>
    <row r="289" ht="15.75" customHeight="1">
      <c r="A289" s="31">
        <v>287.0</v>
      </c>
      <c r="B289" s="71"/>
      <c r="C289" s="81"/>
      <c r="D289" s="82"/>
      <c r="E289" s="83"/>
      <c r="F289" s="83"/>
      <c r="G289" s="83"/>
      <c r="H289" s="83"/>
      <c r="I289" s="83"/>
      <c r="J289" s="84"/>
      <c r="K289" s="84"/>
      <c r="L289" s="131">
        <f t="shared" si="2"/>
        <v>0</v>
      </c>
      <c r="M289" s="85">
        <f t="shared" si="4"/>
        <v>11707.88</v>
      </c>
      <c r="N289" s="86">
        <f t="shared" si="3"/>
        <v>40.79400697</v>
      </c>
      <c r="O289" s="87"/>
      <c r="P289" s="90"/>
      <c r="Q289" s="83"/>
      <c r="R289" s="83"/>
      <c r="S289" s="83"/>
      <c r="T289" s="83"/>
      <c r="U289" s="83"/>
      <c r="V289" s="93"/>
      <c r="W289" s="93"/>
      <c r="X289" s="93"/>
      <c r="Y289" s="93"/>
    </row>
    <row r="290" ht="15.75" customHeight="1">
      <c r="A290" s="31">
        <v>288.0</v>
      </c>
      <c r="B290" s="71"/>
      <c r="C290" s="81"/>
      <c r="D290" s="82"/>
      <c r="E290" s="83"/>
      <c r="F290" s="83"/>
      <c r="G290" s="83"/>
      <c r="H290" s="83"/>
      <c r="I290" s="83"/>
      <c r="J290" s="84"/>
      <c r="K290" s="84"/>
      <c r="L290" s="131">
        <f t="shared" si="2"/>
        <v>0</v>
      </c>
      <c r="M290" s="85">
        <f t="shared" si="4"/>
        <v>11707.88</v>
      </c>
      <c r="N290" s="86">
        <f t="shared" si="3"/>
        <v>40.65236111</v>
      </c>
      <c r="O290" s="87"/>
      <c r="P290" s="90"/>
      <c r="Q290" s="83"/>
      <c r="R290" s="83"/>
      <c r="S290" s="83"/>
      <c r="T290" s="83"/>
      <c r="U290" s="83"/>
      <c r="V290" s="93"/>
      <c r="W290" s="93"/>
      <c r="X290" s="93"/>
      <c r="Y290" s="93"/>
    </row>
    <row r="291" ht="15.75" customHeight="1">
      <c r="A291" s="31">
        <v>289.0</v>
      </c>
      <c r="B291" s="71"/>
      <c r="C291" s="81"/>
      <c r="D291" s="82"/>
      <c r="E291" s="83"/>
      <c r="F291" s="83"/>
      <c r="G291" s="83"/>
      <c r="H291" s="83"/>
      <c r="I291" s="83"/>
      <c r="J291" s="84"/>
      <c r="K291" s="84"/>
      <c r="L291" s="131">
        <f t="shared" si="2"/>
        <v>0</v>
      </c>
      <c r="M291" s="85">
        <f t="shared" si="4"/>
        <v>11707.88</v>
      </c>
      <c r="N291" s="86">
        <f t="shared" si="3"/>
        <v>40.5116955</v>
      </c>
      <c r="O291" s="87"/>
      <c r="P291" s="90"/>
      <c r="Q291" s="83"/>
      <c r="R291" s="83"/>
      <c r="S291" s="83"/>
      <c r="T291" s="83"/>
      <c r="U291" s="83"/>
      <c r="V291" s="93"/>
      <c r="W291" s="93"/>
      <c r="X291" s="93"/>
      <c r="Y291" s="93"/>
    </row>
    <row r="292" ht="15.75" customHeight="1">
      <c r="A292" s="31">
        <v>290.0</v>
      </c>
      <c r="B292" s="71"/>
      <c r="C292" s="81"/>
      <c r="D292" s="82"/>
      <c r="E292" s="83"/>
      <c r="F292" s="83"/>
      <c r="G292" s="83"/>
      <c r="H292" s="83"/>
      <c r="I292" s="83"/>
      <c r="J292" s="84"/>
      <c r="K292" s="84"/>
      <c r="L292" s="131">
        <f t="shared" si="2"/>
        <v>0</v>
      </c>
      <c r="M292" s="85">
        <f t="shared" si="4"/>
        <v>11707.88</v>
      </c>
      <c r="N292" s="86">
        <f t="shared" si="3"/>
        <v>40.372</v>
      </c>
      <c r="O292" s="87"/>
      <c r="P292" s="90"/>
      <c r="Q292" s="83"/>
      <c r="R292" s="83"/>
      <c r="S292" s="83"/>
      <c r="T292" s="83"/>
      <c r="U292" s="83"/>
      <c r="V292" s="93"/>
      <c r="W292" s="93"/>
      <c r="X292" s="93"/>
      <c r="Y292" s="93"/>
    </row>
    <row r="293" ht="15.75" customHeight="1">
      <c r="A293" s="31">
        <v>291.0</v>
      </c>
      <c r="B293" s="71"/>
      <c r="C293" s="81"/>
      <c r="D293" s="82"/>
      <c r="E293" s="83"/>
      <c r="F293" s="83"/>
      <c r="G293" s="83"/>
      <c r="H293" s="83"/>
      <c r="I293" s="83"/>
      <c r="J293" s="84"/>
      <c r="K293" s="84"/>
      <c r="L293" s="131">
        <f t="shared" si="2"/>
        <v>0</v>
      </c>
      <c r="M293" s="85">
        <f t="shared" si="4"/>
        <v>11707.88</v>
      </c>
      <c r="N293" s="86">
        <f t="shared" si="3"/>
        <v>40.2332646</v>
      </c>
      <c r="O293" s="87"/>
      <c r="P293" s="90"/>
      <c r="Q293" s="83"/>
      <c r="R293" s="83"/>
      <c r="S293" s="83"/>
      <c r="T293" s="83"/>
      <c r="U293" s="83"/>
      <c r="V293" s="93"/>
      <c r="W293" s="93"/>
      <c r="X293" s="93"/>
      <c r="Y293" s="93"/>
    </row>
    <row r="294" ht="15.75" customHeight="1">
      <c r="A294" s="31">
        <v>292.0</v>
      </c>
      <c r="B294" s="71"/>
      <c r="C294" s="81"/>
      <c r="D294" s="82"/>
      <c r="E294" s="83"/>
      <c r="F294" s="83"/>
      <c r="G294" s="83"/>
      <c r="H294" s="83"/>
      <c r="I294" s="83"/>
      <c r="J294" s="84"/>
      <c r="K294" s="84"/>
      <c r="L294" s="131">
        <f t="shared" si="2"/>
        <v>0</v>
      </c>
      <c r="M294" s="85">
        <f t="shared" si="4"/>
        <v>11707.88</v>
      </c>
      <c r="N294" s="86">
        <f t="shared" si="3"/>
        <v>40.09547945</v>
      </c>
      <c r="O294" s="87"/>
      <c r="P294" s="90"/>
      <c r="Q294" s="83"/>
      <c r="R294" s="83"/>
      <c r="S294" s="83"/>
      <c r="T294" s="83"/>
      <c r="U294" s="83"/>
      <c r="V294" s="93"/>
      <c r="W294" s="93"/>
      <c r="X294" s="93"/>
      <c r="Y294" s="93"/>
    </row>
    <row r="295" ht="15.75" customHeight="1">
      <c r="A295" s="31">
        <v>293.0</v>
      </c>
      <c r="B295" s="71"/>
      <c r="C295" s="81"/>
      <c r="D295" s="82"/>
      <c r="E295" s="83"/>
      <c r="F295" s="83"/>
      <c r="G295" s="83"/>
      <c r="H295" s="83"/>
      <c r="I295" s="83"/>
      <c r="J295" s="84"/>
      <c r="K295" s="84"/>
      <c r="L295" s="131">
        <f t="shared" ref="L295:L302" si="5">J295+K295</f>
        <v>0</v>
      </c>
      <c r="M295" s="85">
        <f t="shared" si="4"/>
        <v>11707.88</v>
      </c>
      <c r="N295" s="86">
        <f t="shared" si="3"/>
        <v>39.95863481</v>
      </c>
      <c r="O295" s="87"/>
      <c r="P295" s="90"/>
      <c r="Q295" s="83"/>
      <c r="R295" s="83"/>
      <c r="S295" s="83"/>
      <c r="T295" s="83"/>
      <c r="U295" s="83"/>
      <c r="V295" s="93"/>
      <c r="W295" s="93"/>
      <c r="X295" s="93"/>
      <c r="Y295" s="93"/>
    </row>
    <row r="296" ht="15.75" customHeight="1">
      <c r="A296" s="31">
        <v>294.0</v>
      </c>
      <c r="B296" s="71"/>
      <c r="C296" s="81"/>
      <c r="D296" s="82"/>
      <c r="E296" s="83"/>
      <c r="F296" s="83"/>
      <c r="G296" s="83"/>
      <c r="H296" s="83"/>
      <c r="I296" s="83"/>
      <c r="J296" s="84"/>
      <c r="K296" s="84"/>
      <c r="L296" s="131">
        <f t="shared" si="5"/>
        <v>0</v>
      </c>
      <c r="M296" s="85">
        <f t="shared" si="4"/>
        <v>11707.88</v>
      </c>
      <c r="N296" s="86">
        <f t="shared" si="3"/>
        <v>39.82272109</v>
      </c>
      <c r="O296" s="87"/>
      <c r="P296" s="90"/>
      <c r="Q296" s="83"/>
      <c r="R296" s="83"/>
      <c r="S296" s="83"/>
      <c r="T296" s="83"/>
      <c r="U296" s="83"/>
      <c r="V296" s="93"/>
      <c r="W296" s="93"/>
      <c r="X296" s="93"/>
      <c r="Y296" s="93"/>
    </row>
    <row r="297" ht="15.75" customHeight="1">
      <c r="A297" s="31">
        <v>295.0</v>
      </c>
      <c r="B297" s="71"/>
      <c r="C297" s="81"/>
      <c r="D297" s="82"/>
      <c r="E297" s="83"/>
      <c r="F297" s="83"/>
      <c r="G297" s="83"/>
      <c r="H297" s="83"/>
      <c r="I297" s="83"/>
      <c r="J297" s="84"/>
      <c r="K297" s="84"/>
      <c r="L297" s="131">
        <f t="shared" si="5"/>
        <v>0</v>
      </c>
      <c r="M297" s="85">
        <f t="shared" si="4"/>
        <v>11707.88</v>
      </c>
      <c r="N297" s="86">
        <f t="shared" si="3"/>
        <v>39.68772881</v>
      </c>
      <c r="O297" s="87"/>
      <c r="P297" s="90"/>
      <c r="Q297" s="83"/>
      <c r="R297" s="83"/>
      <c r="S297" s="83"/>
      <c r="T297" s="83"/>
      <c r="U297" s="83"/>
      <c r="V297" s="93"/>
      <c r="W297" s="93"/>
      <c r="X297" s="93"/>
      <c r="Y297" s="93"/>
    </row>
    <row r="298" ht="15.75" customHeight="1">
      <c r="A298" s="31">
        <v>296.0</v>
      </c>
      <c r="B298" s="71"/>
      <c r="C298" s="81"/>
      <c r="D298" s="82"/>
      <c r="E298" s="83"/>
      <c r="F298" s="83"/>
      <c r="G298" s="83"/>
      <c r="H298" s="83"/>
      <c r="I298" s="83"/>
      <c r="J298" s="84"/>
      <c r="K298" s="84"/>
      <c r="L298" s="131">
        <f t="shared" si="5"/>
        <v>0</v>
      </c>
      <c r="M298" s="85">
        <f t="shared" si="4"/>
        <v>11707.88</v>
      </c>
      <c r="N298" s="86">
        <f t="shared" si="3"/>
        <v>39.55364865</v>
      </c>
      <c r="O298" s="87"/>
      <c r="P298" s="90"/>
      <c r="Q298" s="83"/>
      <c r="R298" s="83"/>
      <c r="S298" s="83"/>
      <c r="T298" s="83"/>
      <c r="U298" s="83"/>
      <c r="V298" s="93"/>
      <c r="W298" s="93"/>
      <c r="X298" s="93"/>
      <c r="Y298" s="93"/>
    </row>
    <row r="299" ht="15.75" customHeight="1">
      <c r="A299" s="31">
        <v>297.0</v>
      </c>
      <c r="B299" s="71"/>
      <c r="C299" s="81"/>
      <c r="D299" s="82"/>
      <c r="E299" s="83"/>
      <c r="F299" s="83"/>
      <c r="G299" s="83"/>
      <c r="H299" s="83"/>
      <c r="I299" s="83"/>
      <c r="J299" s="84"/>
      <c r="K299" s="84"/>
      <c r="L299" s="131">
        <f t="shared" si="5"/>
        <v>0</v>
      </c>
      <c r="M299" s="85">
        <f t="shared" si="4"/>
        <v>11707.88</v>
      </c>
      <c r="N299" s="86">
        <f t="shared" si="3"/>
        <v>39.42047138</v>
      </c>
      <c r="O299" s="87"/>
      <c r="P299" s="90"/>
      <c r="Q299" s="83"/>
      <c r="R299" s="83"/>
      <c r="S299" s="83"/>
      <c r="T299" s="83"/>
      <c r="U299" s="83"/>
      <c r="V299" s="93"/>
      <c r="W299" s="93"/>
      <c r="X299" s="93"/>
      <c r="Y299" s="93"/>
    </row>
    <row r="300" ht="15.75" customHeight="1">
      <c r="A300" s="31">
        <v>298.0</v>
      </c>
      <c r="B300" s="71"/>
      <c r="C300" s="81"/>
      <c r="D300" s="82"/>
      <c r="E300" s="83"/>
      <c r="F300" s="83"/>
      <c r="G300" s="83"/>
      <c r="H300" s="83"/>
      <c r="I300" s="83"/>
      <c r="J300" s="84"/>
      <c r="K300" s="84"/>
      <c r="L300" s="131">
        <f t="shared" si="5"/>
        <v>0</v>
      </c>
      <c r="M300" s="85">
        <f t="shared" si="4"/>
        <v>11707.88</v>
      </c>
      <c r="N300" s="86">
        <f t="shared" si="3"/>
        <v>39.28818792</v>
      </c>
      <c r="O300" s="87"/>
      <c r="P300" s="90"/>
      <c r="Q300" s="83"/>
      <c r="R300" s="83"/>
      <c r="S300" s="83"/>
      <c r="T300" s="83"/>
      <c r="U300" s="83"/>
      <c r="V300" s="93"/>
      <c r="W300" s="93"/>
      <c r="X300" s="93"/>
      <c r="Y300" s="93"/>
    </row>
    <row r="301" ht="15.75" customHeight="1">
      <c r="A301" s="31">
        <v>299.0</v>
      </c>
      <c r="B301" s="71"/>
      <c r="C301" s="81"/>
      <c r="D301" s="82"/>
      <c r="E301" s="83"/>
      <c r="F301" s="83"/>
      <c r="G301" s="83"/>
      <c r="H301" s="83"/>
      <c r="I301" s="83"/>
      <c r="J301" s="84"/>
      <c r="K301" s="84"/>
      <c r="L301" s="131">
        <f t="shared" si="5"/>
        <v>0</v>
      </c>
      <c r="M301" s="85">
        <f t="shared" si="4"/>
        <v>11707.88</v>
      </c>
      <c r="N301" s="86">
        <f t="shared" si="3"/>
        <v>39.1567893</v>
      </c>
      <c r="O301" s="87"/>
      <c r="P301" s="90"/>
      <c r="Q301" s="83"/>
      <c r="R301" s="83"/>
      <c r="S301" s="83"/>
      <c r="T301" s="83"/>
      <c r="U301" s="83"/>
      <c r="V301" s="93"/>
      <c r="W301" s="93"/>
      <c r="X301" s="93"/>
      <c r="Y301" s="93"/>
    </row>
    <row r="302" ht="15.75" customHeight="1">
      <c r="A302" s="94">
        <v>300.0</v>
      </c>
      <c r="B302" s="95"/>
      <c r="C302" s="81"/>
      <c r="D302" s="82"/>
      <c r="E302" s="83"/>
      <c r="F302" s="83"/>
      <c r="G302" s="83"/>
      <c r="H302" s="83"/>
      <c r="I302" s="83"/>
      <c r="J302" s="84"/>
      <c r="K302" s="84"/>
      <c r="L302" s="131">
        <f t="shared" si="5"/>
        <v>0</v>
      </c>
      <c r="M302" s="85">
        <f t="shared" si="4"/>
        <v>11707.88</v>
      </c>
      <c r="N302" s="86">
        <f t="shared" si="3"/>
        <v>39.02626667</v>
      </c>
      <c r="O302" s="87"/>
      <c r="P302" s="90"/>
      <c r="Q302" s="83"/>
      <c r="R302" s="83"/>
      <c r="S302" s="83"/>
      <c r="T302" s="83"/>
      <c r="U302" s="83"/>
      <c r="V302" s="93"/>
      <c r="W302" s="93"/>
      <c r="X302" s="93"/>
      <c r="Y302" s="93"/>
    </row>
    <row r="303" ht="15.75" customHeight="1">
      <c r="A303" s="96"/>
      <c r="B303" s="96"/>
      <c r="C303" s="96"/>
      <c r="D303" s="97"/>
      <c r="E303" s="96"/>
      <c r="F303" s="96"/>
      <c r="G303" s="96"/>
      <c r="H303" s="96"/>
      <c r="I303" s="96"/>
      <c r="J303" s="98"/>
      <c r="K303" s="98"/>
      <c r="L303" s="98"/>
      <c r="M303" s="96"/>
      <c r="N303" s="96"/>
      <c r="O303" s="99"/>
      <c r="P303" s="96"/>
      <c r="Q303" s="96"/>
      <c r="R303" s="96"/>
      <c r="S303" s="96"/>
      <c r="T303" s="96"/>
      <c r="U303" s="96"/>
    </row>
    <row r="304" ht="15.75" customHeight="1">
      <c r="A304" s="96"/>
      <c r="B304" s="96"/>
      <c r="C304" s="96"/>
      <c r="D304" s="97"/>
      <c r="E304" s="96"/>
      <c r="F304" s="96"/>
      <c r="G304" s="96"/>
      <c r="H304" s="96"/>
      <c r="I304" s="96"/>
      <c r="J304" s="98"/>
      <c r="K304" s="98"/>
      <c r="L304" s="98"/>
      <c r="M304" s="96"/>
      <c r="N304" s="96"/>
      <c r="O304" s="99"/>
      <c r="P304" s="96"/>
      <c r="Q304" s="96"/>
      <c r="R304" s="96"/>
      <c r="S304" s="96"/>
      <c r="T304" s="96"/>
      <c r="U304" s="96"/>
    </row>
    <row r="305" ht="15.75" customHeight="1">
      <c r="A305" s="96"/>
      <c r="B305" s="96"/>
      <c r="C305" s="96"/>
      <c r="D305" s="97"/>
      <c r="E305" s="96"/>
      <c r="F305" s="96"/>
      <c r="G305" s="96"/>
      <c r="H305" s="96"/>
      <c r="I305" s="96"/>
      <c r="J305" s="98"/>
      <c r="K305" s="98"/>
      <c r="L305" s="98"/>
      <c r="M305" s="96"/>
      <c r="N305" s="96"/>
      <c r="O305" s="99"/>
      <c r="P305" s="96"/>
      <c r="Q305" s="96"/>
      <c r="R305" s="96"/>
      <c r="S305" s="96"/>
      <c r="T305" s="96"/>
      <c r="U305" s="96"/>
    </row>
    <row r="306" ht="15.75" customHeight="1">
      <c r="A306" s="96"/>
      <c r="B306" s="96"/>
      <c r="C306" s="96"/>
      <c r="D306" s="97"/>
      <c r="E306" s="96"/>
      <c r="F306" s="96"/>
      <c r="G306" s="96"/>
      <c r="H306" s="96"/>
      <c r="I306" s="96"/>
      <c r="J306" s="98"/>
      <c r="K306" s="98"/>
      <c r="L306" s="98"/>
      <c r="M306" s="96"/>
      <c r="N306" s="96"/>
      <c r="O306" s="99"/>
      <c r="P306" s="96"/>
      <c r="Q306" s="96"/>
      <c r="R306" s="96"/>
      <c r="S306" s="96"/>
      <c r="T306" s="96"/>
      <c r="U306" s="96"/>
    </row>
    <row r="307" ht="15.75" customHeight="1">
      <c r="A307" s="96"/>
      <c r="B307" s="96"/>
      <c r="C307" s="96"/>
      <c r="D307" s="97"/>
      <c r="E307" s="96"/>
      <c r="F307" s="96"/>
      <c r="G307" s="96"/>
      <c r="H307" s="96"/>
      <c r="I307" s="96"/>
      <c r="J307" s="98"/>
      <c r="K307" s="98"/>
      <c r="L307" s="98"/>
      <c r="M307" s="96"/>
      <c r="N307" s="96"/>
      <c r="O307" s="99"/>
      <c r="P307" s="96"/>
      <c r="Q307" s="96"/>
      <c r="R307" s="96"/>
      <c r="S307" s="96"/>
      <c r="T307" s="96"/>
      <c r="U307" s="96"/>
    </row>
    <row r="308" ht="15.75" customHeight="1">
      <c r="A308" s="96"/>
      <c r="B308" s="96"/>
      <c r="C308" s="96"/>
      <c r="D308" s="97"/>
      <c r="E308" s="96"/>
      <c r="F308" s="96"/>
      <c r="G308" s="96"/>
      <c r="H308" s="96"/>
      <c r="I308" s="96"/>
      <c r="J308" s="98"/>
      <c r="K308" s="98"/>
      <c r="L308" s="98"/>
      <c r="M308" s="96"/>
      <c r="N308" s="96"/>
      <c r="O308" s="99"/>
      <c r="P308" s="96"/>
      <c r="Q308" s="96"/>
      <c r="R308" s="96"/>
      <c r="S308" s="96"/>
      <c r="T308" s="96"/>
      <c r="U308" s="96"/>
    </row>
    <row r="309" ht="15.75" customHeight="1">
      <c r="A309" s="96"/>
      <c r="B309" s="96"/>
      <c r="C309" s="96"/>
      <c r="D309" s="97"/>
      <c r="E309" s="96"/>
      <c r="F309" s="96"/>
      <c r="G309" s="96"/>
      <c r="H309" s="96"/>
      <c r="I309" s="96"/>
      <c r="J309" s="98"/>
      <c r="K309" s="98"/>
      <c r="L309" s="98"/>
      <c r="M309" s="96"/>
      <c r="N309" s="96"/>
      <c r="O309" s="99"/>
      <c r="P309" s="96"/>
      <c r="Q309" s="96"/>
      <c r="R309" s="96"/>
      <c r="S309" s="96"/>
      <c r="T309" s="96"/>
      <c r="U309" s="96"/>
    </row>
    <row r="310" ht="15.75" customHeight="1">
      <c r="A310" s="96"/>
      <c r="B310" s="96"/>
      <c r="C310" s="96"/>
      <c r="D310" s="97"/>
      <c r="E310" s="96"/>
      <c r="F310" s="96"/>
      <c r="G310" s="96"/>
      <c r="H310" s="96"/>
      <c r="I310" s="96"/>
      <c r="J310" s="98"/>
      <c r="K310" s="98"/>
      <c r="L310" s="98"/>
      <c r="M310" s="96"/>
      <c r="N310" s="96"/>
      <c r="O310" s="99"/>
      <c r="P310" s="96"/>
      <c r="Q310" s="96"/>
      <c r="R310" s="96"/>
      <c r="S310" s="96"/>
      <c r="T310" s="96"/>
      <c r="U310" s="96"/>
    </row>
    <row r="311" ht="15.75" customHeight="1">
      <c r="A311" s="96"/>
      <c r="B311" s="96"/>
      <c r="C311" s="96"/>
      <c r="D311" s="97"/>
      <c r="E311" s="96"/>
      <c r="F311" s="96"/>
      <c r="G311" s="96"/>
      <c r="H311" s="96"/>
      <c r="I311" s="96"/>
      <c r="J311" s="98"/>
      <c r="K311" s="98"/>
      <c r="L311" s="98"/>
      <c r="M311" s="96"/>
      <c r="N311" s="96"/>
      <c r="O311" s="99"/>
      <c r="P311" s="96"/>
      <c r="Q311" s="96"/>
      <c r="R311" s="96"/>
      <c r="S311" s="96"/>
      <c r="T311" s="96"/>
      <c r="U311" s="96"/>
    </row>
    <row r="312" ht="15.75" customHeight="1">
      <c r="A312" s="96"/>
      <c r="B312" s="96"/>
      <c r="C312" s="96"/>
      <c r="D312" s="97"/>
      <c r="E312" s="96"/>
      <c r="F312" s="96"/>
      <c r="G312" s="96"/>
      <c r="H312" s="96"/>
      <c r="I312" s="96"/>
      <c r="J312" s="98"/>
      <c r="K312" s="98"/>
      <c r="L312" s="98"/>
      <c r="M312" s="96"/>
      <c r="N312" s="96"/>
      <c r="O312" s="99"/>
      <c r="P312" s="96"/>
      <c r="Q312" s="96"/>
      <c r="R312" s="96"/>
      <c r="S312" s="96"/>
      <c r="T312" s="96"/>
      <c r="U312" s="96"/>
    </row>
    <row r="313" ht="15.75" customHeight="1">
      <c r="A313" s="96"/>
      <c r="B313" s="96"/>
      <c r="C313" s="96"/>
      <c r="D313" s="97"/>
      <c r="E313" s="96"/>
      <c r="F313" s="96"/>
      <c r="G313" s="96"/>
      <c r="H313" s="96"/>
      <c r="I313" s="96"/>
      <c r="J313" s="98"/>
      <c r="K313" s="98"/>
      <c r="L313" s="98"/>
      <c r="M313" s="96"/>
      <c r="N313" s="96"/>
      <c r="O313" s="99"/>
      <c r="P313" s="96"/>
      <c r="Q313" s="96"/>
      <c r="R313" s="96"/>
      <c r="S313" s="96"/>
      <c r="T313" s="96"/>
      <c r="U313" s="96"/>
    </row>
    <row r="314" ht="15.75" customHeight="1">
      <c r="A314" s="96"/>
      <c r="B314" s="96"/>
      <c r="C314" s="96"/>
      <c r="D314" s="97"/>
      <c r="E314" s="96"/>
      <c r="F314" s="96"/>
      <c r="G314" s="96"/>
      <c r="H314" s="96"/>
      <c r="I314" s="96"/>
      <c r="J314" s="98"/>
      <c r="K314" s="98"/>
      <c r="L314" s="98"/>
      <c r="M314" s="96"/>
      <c r="N314" s="96"/>
      <c r="O314" s="99"/>
      <c r="P314" s="96"/>
      <c r="Q314" s="96"/>
      <c r="R314" s="96"/>
      <c r="S314" s="96"/>
      <c r="T314" s="96"/>
      <c r="U314" s="96"/>
    </row>
    <row r="315" ht="15.75" customHeight="1">
      <c r="A315" s="96"/>
      <c r="B315" s="96"/>
      <c r="C315" s="96"/>
      <c r="D315" s="97"/>
      <c r="E315" s="96"/>
      <c r="F315" s="96"/>
      <c r="G315" s="96"/>
      <c r="H315" s="96"/>
      <c r="I315" s="96"/>
      <c r="J315" s="98"/>
      <c r="K315" s="98"/>
      <c r="L315" s="98"/>
      <c r="M315" s="96"/>
      <c r="N315" s="96"/>
      <c r="O315" s="99"/>
      <c r="P315" s="96"/>
      <c r="Q315" s="96"/>
      <c r="R315" s="96"/>
      <c r="S315" s="96"/>
      <c r="T315" s="96"/>
      <c r="U315" s="96"/>
    </row>
    <row r="316" ht="15.75" customHeight="1">
      <c r="A316" s="96"/>
      <c r="B316" s="96"/>
      <c r="C316" s="96"/>
      <c r="D316" s="97"/>
      <c r="E316" s="96"/>
      <c r="F316" s="96"/>
      <c r="G316" s="96"/>
      <c r="H316" s="96"/>
      <c r="I316" s="96"/>
      <c r="J316" s="98"/>
      <c r="K316" s="98"/>
      <c r="L316" s="98"/>
      <c r="M316" s="96"/>
      <c r="N316" s="96"/>
      <c r="O316" s="99"/>
      <c r="P316" s="96"/>
      <c r="Q316" s="96"/>
      <c r="R316" s="96"/>
      <c r="S316" s="96"/>
      <c r="T316" s="96"/>
      <c r="U316" s="96"/>
    </row>
    <row r="317" ht="15.75" customHeight="1">
      <c r="A317" s="96"/>
      <c r="B317" s="96"/>
      <c r="C317" s="96"/>
      <c r="D317" s="97"/>
      <c r="E317" s="96"/>
      <c r="F317" s="96"/>
      <c r="G317" s="96"/>
      <c r="H317" s="96"/>
      <c r="I317" s="96"/>
      <c r="J317" s="98"/>
      <c r="K317" s="98"/>
      <c r="L317" s="98"/>
      <c r="M317" s="96"/>
      <c r="N317" s="96"/>
      <c r="O317" s="99"/>
      <c r="P317" s="96"/>
      <c r="Q317" s="96"/>
      <c r="R317" s="96"/>
      <c r="S317" s="96"/>
      <c r="T317" s="96"/>
      <c r="U317" s="96"/>
    </row>
    <row r="318" ht="15.75" customHeight="1">
      <c r="A318" s="96"/>
      <c r="B318" s="96"/>
      <c r="C318" s="96"/>
      <c r="D318" s="97"/>
      <c r="E318" s="96"/>
      <c r="F318" s="96"/>
      <c r="G318" s="96"/>
      <c r="H318" s="96"/>
      <c r="I318" s="96"/>
      <c r="J318" s="98"/>
      <c r="K318" s="98"/>
      <c r="L318" s="98"/>
      <c r="M318" s="96"/>
      <c r="N318" s="96"/>
      <c r="O318" s="99"/>
      <c r="P318" s="96"/>
      <c r="Q318" s="96"/>
      <c r="R318" s="96"/>
      <c r="S318" s="96"/>
      <c r="T318" s="96"/>
      <c r="U318" s="96"/>
    </row>
    <row r="319" ht="15.75" customHeight="1">
      <c r="A319" s="96"/>
      <c r="B319" s="96"/>
      <c r="C319" s="96"/>
      <c r="D319" s="97"/>
      <c r="E319" s="96"/>
      <c r="F319" s="96"/>
      <c r="G319" s="96"/>
      <c r="H319" s="96"/>
      <c r="I319" s="96"/>
      <c r="J319" s="98"/>
      <c r="K319" s="98"/>
      <c r="L319" s="98"/>
      <c r="M319" s="96"/>
      <c r="N319" s="96"/>
      <c r="O319" s="99"/>
      <c r="P319" s="96"/>
      <c r="Q319" s="96"/>
      <c r="R319" s="96"/>
      <c r="S319" s="96"/>
      <c r="T319" s="96"/>
      <c r="U319" s="96"/>
    </row>
    <row r="320" ht="15.75" customHeight="1">
      <c r="A320" s="96"/>
      <c r="B320" s="96"/>
      <c r="C320" s="96"/>
      <c r="D320" s="97"/>
      <c r="E320" s="96"/>
      <c r="F320" s="96"/>
      <c r="G320" s="96"/>
      <c r="H320" s="96"/>
      <c r="I320" s="96"/>
      <c r="J320" s="98"/>
      <c r="K320" s="98"/>
      <c r="L320" s="98"/>
      <c r="M320" s="96"/>
      <c r="N320" s="96"/>
      <c r="O320" s="99"/>
      <c r="P320" s="96"/>
      <c r="Q320" s="96"/>
      <c r="R320" s="96"/>
      <c r="S320" s="96"/>
      <c r="T320" s="96"/>
      <c r="U320" s="96"/>
    </row>
    <row r="321" ht="15.75" customHeight="1">
      <c r="A321" s="96"/>
      <c r="B321" s="96"/>
      <c r="C321" s="96"/>
      <c r="D321" s="97"/>
      <c r="E321" s="96"/>
      <c r="F321" s="96"/>
      <c r="G321" s="96"/>
      <c r="H321" s="96"/>
      <c r="I321" s="96"/>
      <c r="J321" s="98"/>
      <c r="K321" s="98"/>
      <c r="L321" s="98"/>
      <c r="M321" s="96"/>
      <c r="N321" s="96"/>
      <c r="O321" s="99"/>
      <c r="P321" s="96"/>
      <c r="Q321" s="96"/>
      <c r="R321" s="96"/>
      <c r="S321" s="96"/>
      <c r="T321" s="96"/>
      <c r="U321" s="96"/>
    </row>
    <row r="322" ht="15.75" customHeight="1">
      <c r="A322" s="96"/>
      <c r="B322" s="96"/>
      <c r="C322" s="96"/>
      <c r="D322" s="97"/>
      <c r="E322" s="96"/>
      <c r="F322" s="96"/>
      <c r="G322" s="96"/>
      <c r="H322" s="96"/>
      <c r="I322" s="96"/>
      <c r="J322" s="98"/>
      <c r="K322" s="98"/>
      <c r="L322" s="98"/>
      <c r="M322" s="96"/>
      <c r="N322" s="96"/>
      <c r="O322" s="99"/>
      <c r="P322" s="96"/>
      <c r="Q322" s="96"/>
      <c r="R322" s="96"/>
      <c r="S322" s="96"/>
      <c r="T322" s="96"/>
      <c r="U322" s="96"/>
    </row>
    <row r="323" ht="15.75" customHeight="1">
      <c r="A323" s="96"/>
      <c r="B323" s="96"/>
      <c r="C323" s="96"/>
      <c r="D323" s="97"/>
      <c r="E323" s="96"/>
      <c r="F323" s="96"/>
      <c r="G323" s="96"/>
      <c r="H323" s="96"/>
      <c r="I323" s="96"/>
      <c r="J323" s="98"/>
      <c r="K323" s="98"/>
      <c r="L323" s="98"/>
      <c r="M323" s="96"/>
      <c r="N323" s="96"/>
      <c r="O323" s="99"/>
      <c r="P323" s="96"/>
      <c r="Q323" s="96"/>
      <c r="R323" s="96"/>
      <c r="S323" s="96"/>
      <c r="T323" s="96"/>
      <c r="U323" s="96"/>
    </row>
    <row r="324" ht="15.75" customHeight="1">
      <c r="A324" s="96"/>
      <c r="B324" s="96"/>
      <c r="C324" s="96"/>
      <c r="D324" s="97"/>
      <c r="E324" s="96"/>
      <c r="F324" s="96"/>
      <c r="G324" s="96"/>
      <c r="H324" s="96"/>
      <c r="I324" s="96"/>
      <c r="J324" s="98"/>
      <c r="K324" s="98"/>
      <c r="L324" s="98"/>
      <c r="M324" s="96"/>
      <c r="N324" s="96"/>
      <c r="O324" s="99"/>
      <c r="P324" s="96"/>
      <c r="Q324" s="96"/>
      <c r="R324" s="96"/>
      <c r="S324" s="96"/>
      <c r="T324" s="96"/>
      <c r="U324" s="96"/>
    </row>
    <row r="325" ht="15.75" customHeight="1">
      <c r="A325" s="96"/>
      <c r="B325" s="96"/>
      <c r="C325" s="96"/>
      <c r="D325" s="97"/>
      <c r="E325" s="96"/>
      <c r="F325" s="96"/>
      <c r="G325" s="96"/>
      <c r="H325" s="96"/>
      <c r="I325" s="96"/>
      <c r="J325" s="98"/>
      <c r="K325" s="98"/>
      <c r="L325" s="98"/>
      <c r="M325" s="96"/>
      <c r="N325" s="96"/>
      <c r="O325" s="99"/>
      <c r="P325" s="96"/>
      <c r="Q325" s="96"/>
      <c r="R325" s="96"/>
      <c r="S325" s="96"/>
      <c r="T325" s="96"/>
      <c r="U325" s="96"/>
    </row>
    <row r="326" ht="15.75" customHeight="1">
      <c r="A326" s="96"/>
      <c r="B326" s="96"/>
      <c r="C326" s="96"/>
      <c r="D326" s="97"/>
      <c r="E326" s="96"/>
      <c r="F326" s="96"/>
      <c r="G326" s="96"/>
      <c r="H326" s="96"/>
      <c r="I326" s="96"/>
      <c r="J326" s="98"/>
      <c r="K326" s="98"/>
      <c r="L326" s="98"/>
      <c r="M326" s="96"/>
      <c r="N326" s="96"/>
      <c r="O326" s="99"/>
      <c r="P326" s="96"/>
      <c r="Q326" s="96"/>
      <c r="R326" s="96"/>
      <c r="S326" s="96"/>
      <c r="T326" s="96"/>
      <c r="U326" s="96"/>
    </row>
    <row r="327" ht="15.75" customHeight="1">
      <c r="A327" s="96"/>
      <c r="B327" s="96"/>
      <c r="C327" s="96"/>
      <c r="D327" s="97"/>
      <c r="E327" s="96"/>
      <c r="F327" s="96"/>
      <c r="G327" s="96"/>
      <c r="H327" s="96"/>
      <c r="I327" s="96"/>
      <c r="J327" s="98"/>
      <c r="K327" s="98"/>
      <c r="L327" s="98"/>
      <c r="M327" s="96"/>
      <c r="N327" s="96"/>
      <c r="O327" s="99"/>
      <c r="P327" s="96"/>
      <c r="Q327" s="96"/>
      <c r="R327" s="96"/>
      <c r="S327" s="96"/>
      <c r="T327" s="96"/>
      <c r="U327" s="96"/>
    </row>
    <row r="328" ht="15.75" customHeight="1">
      <c r="A328" s="96"/>
      <c r="B328" s="96"/>
      <c r="C328" s="96"/>
      <c r="D328" s="97"/>
      <c r="E328" s="96"/>
      <c r="F328" s="96"/>
      <c r="G328" s="96"/>
      <c r="H328" s="96"/>
      <c r="I328" s="96"/>
      <c r="J328" s="98"/>
      <c r="K328" s="98"/>
      <c r="L328" s="98"/>
      <c r="M328" s="96"/>
      <c r="N328" s="96"/>
      <c r="O328" s="99"/>
      <c r="P328" s="96"/>
      <c r="Q328" s="96"/>
      <c r="R328" s="96"/>
      <c r="S328" s="96"/>
      <c r="T328" s="96"/>
      <c r="U328" s="96"/>
    </row>
    <row r="329" ht="15.75" customHeight="1">
      <c r="A329" s="96"/>
      <c r="B329" s="96"/>
      <c r="C329" s="96"/>
      <c r="D329" s="97"/>
      <c r="E329" s="96"/>
      <c r="F329" s="96"/>
      <c r="G329" s="96"/>
      <c r="H329" s="96"/>
      <c r="I329" s="96"/>
      <c r="J329" s="98"/>
      <c r="K329" s="98"/>
      <c r="L329" s="98"/>
      <c r="M329" s="96"/>
      <c r="N329" s="96"/>
      <c r="O329" s="99"/>
      <c r="P329" s="96"/>
      <c r="Q329" s="96"/>
      <c r="R329" s="96"/>
      <c r="S329" s="96"/>
      <c r="T329" s="96"/>
      <c r="U329" s="96"/>
    </row>
    <row r="330" ht="15.75" customHeight="1">
      <c r="A330" s="96"/>
      <c r="B330" s="96"/>
      <c r="C330" s="96"/>
      <c r="D330" s="97"/>
      <c r="E330" s="96"/>
      <c r="F330" s="96"/>
      <c r="G330" s="96"/>
      <c r="H330" s="96"/>
      <c r="I330" s="96"/>
      <c r="J330" s="98"/>
      <c r="K330" s="98"/>
      <c r="L330" s="98"/>
      <c r="M330" s="96"/>
      <c r="N330" s="96"/>
      <c r="O330" s="99"/>
      <c r="P330" s="96"/>
      <c r="Q330" s="96"/>
      <c r="R330" s="96"/>
      <c r="S330" s="96"/>
      <c r="T330" s="96"/>
      <c r="U330" s="96"/>
    </row>
    <row r="331" ht="15.75" customHeight="1">
      <c r="A331" s="96"/>
      <c r="B331" s="96"/>
      <c r="C331" s="96"/>
      <c r="D331" s="97"/>
      <c r="E331" s="96"/>
      <c r="F331" s="96"/>
      <c r="G331" s="96"/>
      <c r="H331" s="96"/>
      <c r="I331" s="96"/>
      <c r="J331" s="98"/>
      <c r="K331" s="98"/>
      <c r="L331" s="98"/>
      <c r="M331" s="96"/>
      <c r="N331" s="96"/>
      <c r="O331" s="99"/>
      <c r="P331" s="96"/>
      <c r="Q331" s="96"/>
      <c r="R331" s="96"/>
      <c r="S331" s="96"/>
      <c r="T331" s="96"/>
      <c r="U331" s="96"/>
    </row>
    <row r="332" ht="15.75" customHeight="1">
      <c r="A332" s="96"/>
      <c r="B332" s="96"/>
      <c r="C332" s="96"/>
      <c r="D332" s="97"/>
      <c r="E332" s="96"/>
      <c r="F332" s="96"/>
      <c r="G332" s="96"/>
      <c r="H332" s="96"/>
      <c r="I332" s="96"/>
      <c r="J332" s="98"/>
      <c r="K332" s="98"/>
      <c r="L332" s="98"/>
      <c r="M332" s="96"/>
      <c r="N332" s="96"/>
      <c r="O332" s="99"/>
      <c r="P332" s="96"/>
      <c r="Q332" s="96"/>
      <c r="R332" s="96"/>
      <c r="S332" s="96"/>
      <c r="T332" s="96"/>
      <c r="U332" s="96"/>
    </row>
    <row r="333" ht="15.75" customHeight="1">
      <c r="A333" s="96"/>
      <c r="B333" s="96"/>
      <c r="C333" s="96"/>
      <c r="D333" s="97"/>
      <c r="E333" s="96"/>
      <c r="F333" s="96"/>
      <c r="G333" s="96"/>
      <c r="H333" s="96"/>
      <c r="I333" s="96"/>
      <c r="J333" s="98"/>
      <c r="K333" s="98"/>
      <c r="L333" s="98"/>
      <c r="M333" s="96"/>
      <c r="N333" s="96"/>
      <c r="O333" s="99"/>
      <c r="P333" s="96"/>
      <c r="Q333" s="96"/>
      <c r="R333" s="96"/>
      <c r="S333" s="96"/>
      <c r="T333" s="96"/>
      <c r="U333" s="96"/>
    </row>
    <row r="334" ht="15.75" customHeight="1">
      <c r="A334" s="96"/>
      <c r="B334" s="96"/>
      <c r="C334" s="96"/>
      <c r="D334" s="97"/>
      <c r="E334" s="96"/>
      <c r="F334" s="96"/>
      <c r="G334" s="96"/>
      <c r="H334" s="96"/>
      <c r="I334" s="96"/>
      <c r="J334" s="98"/>
      <c r="K334" s="98"/>
      <c r="L334" s="98"/>
      <c r="M334" s="96"/>
      <c r="N334" s="96"/>
      <c r="O334" s="99"/>
      <c r="P334" s="96"/>
      <c r="Q334" s="96"/>
      <c r="R334" s="96"/>
      <c r="S334" s="96"/>
      <c r="T334" s="96"/>
      <c r="U334" s="96"/>
    </row>
    <row r="335" ht="15.75" customHeight="1">
      <c r="A335" s="96"/>
      <c r="B335" s="96"/>
      <c r="C335" s="96"/>
      <c r="D335" s="97"/>
      <c r="E335" s="96"/>
      <c r="F335" s="96"/>
      <c r="G335" s="96"/>
      <c r="H335" s="96"/>
      <c r="I335" s="96"/>
      <c r="J335" s="98"/>
      <c r="K335" s="98"/>
      <c r="L335" s="98"/>
      <c r="M335" s="96"/>
      <c r="N335" s="96"/>
      <c r="O335" s="99"/>
      <c r="P335" s="96"/>
      <c r="Q335" s="96"/>
      <c r="R335" s="96"/>
      <c r="S335" s="96"/>
      <c r="T335" s="96"/>
      <c r="U335" s="96"/>
    </row>
    <row r="336" ht="15.75" customHeight="1">
      <c r="A336" s="96"/>
      <c r="B336" s="96"/>
      <c r="C336" s="96"/>
      <c r="D336" s="97"/>
      <c r="E336" s="96"/>
      <c r="F336" s="96"/>
      <c r="G336" s="96"/>
      <c r="H336" s="96"/>
      <c r="I336" s="96"/>
      <c r="J336" s="98"/>
      <c r="K336" s="98"/>
      <c r="L336" s="98"/>
      <c r="M336" s="96"/>
      <c r="N336" s="96"/>
      <c r="O336" s="99"/>
      <c r="P336" s="96"/>
      <c r="Q336" s="96"/>
      <c r="R336" s="96"/>
      <c r="S336" s="96"/>
      <c r="T336" s="96"/>
      <c r="U336" s="96"/>
    </row>
    <row r="337" ht="15.75" customHeight="1">
      <c r="A337" s="96"/>
      <c r="B337" s="96"/>
      <c r="C337" s="96"/>
      <c r="D337" s="97"/>
      <c r="E337" s="96"/>
      <c r="F337" s="96"/>
      <c r="G337" s="96"/>
      <c r="H337" s="96"/>
      <c r="I337" s="96"/>
      <c r="J337" s="98"/>
      <c r="K337" s="98"/>
      <c r="L337" s="98"/>
      <c r="M337" s="96"/>
      <c r="N337" s="96"/>
      <c r="O337" s="99"/>
      <c r="P337" s="96"/>
      <c r="Q337" s="96"/>
      <c r="R337" s="96"/>
      <c r="S337" s="96"/>
      <c r="T337" s="96"/>
      <c r="U337" s="96"/>
    </row>
    <row r="338" ht="15.75" customHeight="1">
      <c r="A338" s="96"/>
      <c r="B338" s="96"/>
      <c r="C338" s="96"/>
      <c r="D338" s="97"/>
      <c r="E338" s="96"/>
      <c r="F338" s="96"/>
      <c r="G338" s="96"/>
      <c r="H338" s="96"/>
      <c r="I338" s="96"/>
      <c r="J338" s="98"/>
      <c r="K338" s="98"/>
      <c r="L338" s="98"/>
      <c r="M338" s="96"/>
      <c r="N338" s="96"/>
      <c r="O338" s="99"/>
      <c r="P338" s="96"/>
      <c r="Q338" s="96"/>
      <c r="R338" s="96"/>
      <c r="S338" s="96"/>
      <c r="T338" s="96"/>
      <c r="U338" s="96"/>
    </row>
    <row r="339" ht="15.75" customHeight="1">
      <c r="A339" s="96"/>
      <c r="B339" s="96"/>
      <c r="C339" s="96"/>
      <c r="D339" s="97"/>
      <c r="E339" s="96"/>
      <c r="F339" s="96"/>
      <c r="G339" s="96"/>
      <c r="H339" s="96"/>
      <c r="I339" s="96"/>
      <c r="J339" s="98"/>
      <c r="K339" s="98"/>
      <c r="L339" s="98"/>
      <c r="M339" s="96"/>
      <c r="N339" s="96"/>
      <c r="O339" s="99"/>
      <c r="P339" s="96"/>
      <c r="Q339" s="96"/>
      <c r="R339" s="96"/>
      <c r="S339" s="96"/>
      <c r="T339" s="96"/>
      <c r="U339" s="96"/>
    </row>
    <row r="340" ht="15.75" customHeight="1">
      <c r="A340" s="96"/>
      <c r="B340" s="96"/>
      <c r="C340" s="96"/>
      <c r="D340" s="97"/>
      <c r="E340" s="96"/>
      <c r="F340" s="96"/>
      <c r="G340" s="96"/>
      <c r="H340" s="96"/>
      <c r="I340" s="96"/>
      <c r="J340" s="98"/>
      <c r="K340" s="98"/>
      <c r="L340" s="98"/>
      <c r="M340" s="96"/>
      <c r="N340" s="96"/>
      <c r="O340" s="99"/>
      <c r="P340" s="96"/>
      <c r="Q340" s="96"/>
      <c r="R340" s="96"/>
      <c r="S340" s="96"/>
      <c r="T340" s="96"/>
      <c r="U340" s="96"/>
    </row>
    <row r="341" ht="15.75" customHeight="1">
      <c r="A341" s="96"/>
      <c r="B341" s="96"/>
      <c r="C341" s="96"/>
      <c r="D341" s="97"/>
      <c r="E341" s="96"/>
      <c r="F341" s="96"/>
      <c r="G341" s="96"/>
      <c r="H341" s="96"/>
      <c r="I341" s="96"/>
      <c r="J341" s="98"/>
      <c r="K341" s="98"/>
      <c r="L341" s="98"/>
      <c r="M341" s="96"/>
      <c r="N341" s="96"/>
      <c r="O341" s="99"/>
      <c r="P341" s="96"/>
      <c r="Q341" s="96"/>
      <c r="R341" s="96"/>
      <c r="S341" s="96"/>
      <c r="T341" s="96"/>
      <c r="U341" s="96"/>
    </row>
    <row r="342" ht="15.75" customHeight="1">
      <c r="A342" s="96"/>
      <c r="B342" s="96"/>
      <c r="C342" s="96"/>
      <c r="D342" s="97"/>
      <c r="E342" s="96"/>
      <c r="F342" s="96"/>
      <c r="G342" s="96"/>
      <c r="H342" s="96"/>
      <c r="I342" s="96"/>
      <c r="J342" s="98"/>
      <c r="K342" s="98"/>
      <c r="L342" s="98"/>
      <c r="M342" s="96"/>
      <c r="N342" s="96"/>
      <c r="O342" s="99"/>
      <c r="P342" s="96"/>
      <c r="Q342" s="96"/>
      <c r="R342" s="96"/>
      <c r="S342" s="96"/>
      <c r="T342" s="96"/>
      <c r="U342" s="96"/>
    </row>
    <row r="343" ht="15.75" customHeight="1">
      <c r="A343" s="96"/>
      <c r="B343" s="96"/>
      <c r="C343" s="96"/>
      <c r="D343" s="97"/>
      <c r="E343" s="96"/>
      <c r="F343" s="96"/>
      <c r="G343" s="96"/>
      <c r="H343" s="96"/>
      <c r="I343" s="96"/>
      <c r="J343" s="98"/>
      <c r="K343" s="98"/>
      <c r="L343" s="98"/>
      <c r="M343" s="96"/>
      <c r="N343" s="96"/>
      <c r="O343" s="99"/>
      <c r="P343" s="96"/>
      <c r="Q343" s="96"/>
      <c r="R343" s="96"/>
      <c r="S343" s="96"/>
      <c r="T343" s="96"/>
      <c r="U343" s="96"/>
    </row>
    <row r="344" ht="15.75" customHeight="1">
      <c r="A344" s="96"/>
      <c r="B344" s="96"/>
      <c r="C344" s="96"/>
      <c r="D344" s="97"/>
      <c r="E344" s="96"/>
      <c r="F344" s="96"/>
      <c r="G344" s="96"/>
      <c r="H344" s="96"/>
      <c r="I344" s="96"/>
      <c r="J344" s="98"/>
      <c r="K344" s="98"/>
      <c r="L344" s="98"/>
      <c r="M344" s="96"/>
      <c r="N344" s="96"/>
      <c r="O344" s="99"/>
      <c r="P344" s="96"/>
      <c r="Q344" s="96"/>
      <c r="R344" s="96"/>
      <c r="S344" s="96"/>
      <c r="T344" s="96"/>
      <c r="U344" s="96"/>
    </row>
    <row r="345" ht="15.75" customHeight="1">
      <c r="A345" s="96"/>
      <c r="B345" s="96"/>
      <c r="C345" s="96"/>
      <c r="D345" s="97"/>
      <c r="E345" s="96"/>
      <c r="F345" s="96"/>
      <c r="G345" s="96"/>
      <c r="H345" s="96"/>
      <c r="I345" s="96"/>
      <c r="J345" s="98"/>
      <c r="K345" s="98"/>
      <c r="L345" s="98"/>
      <c r="M345" s="96"/>
      <c r="N345" s="96"/>
      <c r="O345" s="99"/>
      <c r="P345" s="96"/>
      <c r="Q345" s="96"/>
      <c r="R345" s="96"/>
      <c r="S345" s="96"/>
      <c r="T345" s="96"/>
      <c r="U345" s="96"/>
    </row>
    <row r="346" ht="15.75" customHeight="1">
      <c r="A346" s="96"/>
      <c r="B346" s="96"/>
      <c r="C346" s="96"/>
      <c r="D346" s="97"/>
      <c r="E346" s="96"/>
      <c r="F346" s="96"/>
      <c r="G346" s="96"/>
      <c r="H346" s="96"/>
      <c r="I346" s="96"/>
      <c r="J346" s="98"/>
      <c r="K346" s="98"/>
      <c r="L346" s="98"/>
      <c r="M346" s="96"/>
      <c r="N346" s="96"/>
      <c r="O346" s="99"/>
      <c r="P346" s="96"/>
      <c r="Q346" s="96"/>
      <c r="R346" s="96"/>
      <c r="S346" s="96"/>
      <c r="T346" s="96"/>
      <c r="U346" s="96"/>
    </row>
    <row r="347" ht="15.75" customHeight="1">
      <c r="A347" s="96"/>
      <c r="B347" s="96"/>
      <c r="C347" s="96"/>
      <c r="D347" s="97"/>
      <c r="E347" s="96"/>
      <c r="F347" s="96"/>
      <c r="G347" s="96"/>
      <c r="H347" s="96"/>
      <c r="I347" s="96"/>
      <c r="J347" s="98"/>
      <c r="K347" s="98"/>
      <c r="L347" s="98"/>
      <c r="M347" s="96"/>
      <c r="N347" s="96"/>
      <c r="O347" s="99"/>
      <c r="P347" s="96"/>
      <c r="Q347" s="96"/>
      <c r="R347" s="96"/>
      <c r="S347" s="96"/>
      <c r="T347" s="96"/>
      <c r="U347" s="96"/>
    </row>
    <row r="348" ht="15.75" customHeight="1">
      <c r="A348" s="96"/>
      <c r="B348" s="96"/>
      <c r="C348" s="96"/>
      <c r="D348" s="97"/>
      <c r="E348" s="96"/>
      <c r="F348" s="96"/>
      <c r="G348" s="96"/>
      <c r="H348" s="96"/>
      <c r="I348" s="96"/>
      <c r="J348" s="98"/>
      <c r="K348" s="98"/>
      <c r="L348" s="98"/>
      <c r="M348" s="96"/>
      <c r="N348" s="96"/>
      <c r="O348" s="99"/>
      <c r="P348" s="96"/>
      <c r="Q348" s="96"/>
      <c r="R348" s="96"/>
      <c r="S348" s="96"/>
      <c r="T348" s="96"/>
      <c r="U348" s="96"/>
    </row>
    <row r="349" ht="15.75" customHeight="1">
      <c r="A349" s="96"/>
      <c r="B349" s="96"/>
      <c r="C349" s="96"/>
      <c r="D349" s="97"/>
      <c r="E349" s="96"/>
      <c r="F349" s="96"/>
      <c r="G349" s="96"/>
      <c r="H349" s="96"/>
      <c r="I349" s="96"/>
      <c r="J349" s="98"/>
      <c r="K349" s="98"/>
      <c r="L349" s="98"/>
      <c r="M349" s="96"/>
      <c r="N349" s="96"/>
      <c r="O349" s="99"/>
      <c r="P349" s="96"/>
      <c r="Q349" s="96"/>
      <c r="R349" s="96"/>
      <c r="S349" s="96"/>
      <c r="T349" s="96"/>
      <c r="U349" s="96"/>
    </row>
    <row r="350" ht="15.75" customHeight="1">
      <c r="A350" s="96"/>
      <c r="B350" s="96"/>
      <c r="C350" s="96"/>
      <c r="D350" s="97"/>
      <c r="E350" s="96"/>
      <c r="F350" s="96"/>
      <c r="G350" s="96"/>
      <c r="H350" s="96"/>
      <c r="I350" s="96"/>
      <c r="J350" s="98"/>
      <c r="K350" s="98"/>
      <c r="L350" s="98"/>
      <c r="M350" s="96"/>
      <c r="N350" s="96"/>
      <c r="O350" s="99"/>
      <c r="P350" s="96"/>
      <c r="Q350" s="96"/>
      <c r="R350" s="96"/>
      <c r="S350" s="96"/>
      <c r="T350" s="96"/>
      <c r="U350" s="96"/>
    </row>
    <row r="351" ht="15.75" customHeight="1">
      <c r="A351" s="96"/>
      <c r="B351" s="96"/>
      <c r="C351" s="96"/>
      <c r="D351" s="97"/>
      <c r="E351" s="96"/>
      <c r="F351" s="96"/>
      <c r="G351" s="96"/>
      <c r="H351" s="96"/>
      <c r="I351" s="96"/>
      <c r="J351" s="98"/>
      <c r="K351" s="98"/>
      <c r="L351" s="98"/>
      <c r="M351" s="96"/>
      <c r="N351" s="96"/>
      <c r="O351" s="99"/>
      <c r="P351" s="96"/>
      <c r="Q351" s="96"/>
      <c r="R351" s="96"/>
      <c r="S351" s="96"/>
      <c r="T351" s="96"/>
      <c r="U351" s="96"/>
    </row>
    <row r="352" ht="15.75" customHeight="1">
      <c r="A352" s="96"/>
      <c r="B352" s="96"/>
      <c r="C352" s="96"/>
      <c r="D352" s="97"/>
      <c r="E352" s="96"/>
      <c r="F352" s="96"/>
      <c r="G352" s="96"/>
      <c r="H352" s="96"/>
      <c r="I352" s="96"/>
      <c r="J352" s="98"/>
      <c r="K352" s="98"/>
      <c r="L352" s="98"/>
      <c r="M352" s="96"/>
      <c r="N352" s="96"/>
      <c r="O352" s="99"/>
      <c r="P352" s="96"/>
      <c r="Q352" s="96"/>
      <c r="R352" s="96"/>
      <c r="S352" s="96"/>
      <c r="T352" s="96"/>
      <c r="U352" s="96"/>
    </row>
    <row r="353" ht="15.75" customHeight="1">
      <c r="A353" s="96"/>
      <c r="B353" s="96"/>
      <c r="C353" s="96"/>
      <c r="D353" s="97"/>
      <c r="E353" s="96"/>
      <c r="F353" s="96"/>
      <c r="G353" s="96"/>
      <c r="H353" s="96"/>
      <c r="I353" s="96"/>
      <c r="J353" s="98"/>
      <c r="K353" s="98"/>
      <c r="L353" s="98"/>
      <c r="M353" s="96"/>
      <c r="N353" s="96"/>
      <c r="O353" s="99"/>
      <c r="P353" s="96"/>
      <c r="Q353" s="96"/>
      <c r="R353" s="96"/>
      <c r="S353" s="96"/>
      <c r="T353" s="96"/>
      <c r="U353" s="96"/>
    </row>
    <row r="354" ht="15.75" customHeight="1">
      <c r="A354" s="96"/>
      <c r="B354" s="96"/>
      <c r="C354" s="96"/>
      <c r="D354" s="97"/>
      <c r="E354" s="96"/>
      <c r="F354" s="96"/>
      <c r="G354" s="96"/>
      <c r="H354" s="96"/>
      <c r="I354" s="96"/>
      <c r="J354" s="98"/>
      <c r="K354" s="98"/>
      <c r="L354" s="98"/>
      <c r="M354" s="96"/>
      <c r="N354" s="96"/>
      <c r="O354" s="99"/>
      <c r="P354" s="96"/>
      <c r="Q354" s="96"/>
      <c r="R354" s="96"/>
      <c r="S354" s="96"/>
      <c r="T354" s="96"/>
      <c r="U354" s="96"/>
    </row>
    <row r="355" ht="15.75" customHeight="1">
      <c r="A355" s="96"/>
      <c r="B355" s="96"/>
      <c r="C355" s="96"/>
      <c r="D355" s="97"/>
      <c r="E355" s="96"/>
      <c r="F355" s="96"/>
      <c r="G355" s="96"/>
      <c r="H355" s="96"/>
      <c r="I355" s="96"/>
      <c r="J355" s="98"/>
      <c r="K355" s="98"/>
      <c r="L355" s="98"/>
      <c r="M355" s="96"/>
      <c r="N355" s="96"/>
      <c r="O355" s="99"/>
      <c r="P355" s="96"/>
      <c r="Q355" s="96"/>
      <c r="R355" s="96"/>
      <c r="S355" s="96"/>
      <c r="T355" s="96"/>
      <c r="U355" s="96"/>
    </row>
    <row r="356" ht="15.75" customHeight="1">
      <c r="A356" s="96"/>
      <c r="B356" s="96"/>
      <c r="C356" s="96"/>
      <c r="D356" s="97"/>
      <c r="E356" s="96"/>
      <c r="F356" s="96"/>
      <c r="G356" s="96"/>
      <c r="H356" s="96"/>
      <c r="I356" s="96"/>
      <c r="J356" s="98"/>
      <c r="K356" s="98"/>
      <c r="L356" s="98"/>
      <c r="M356" s="96"/>
      <c r="N356" s="96"/>
      <c r="O356" s="99"/>
      <c r="P356" s="96"/>
      <c r="Q356" s="96"/>
      <c r="R356" s="96"/>
      <c r="S356" s="96"/>
      <c r="T356" s="96"/>
      <c r="U356" s="96"/>
    </row>
    <row r="357" ht="15.75" customHeight="1">
      <c r="A357" s="96"/>
      <c r="B357" s="96"/>
      <c r="C357" s="96"/>
      <c r="D357" s="97"/>
      <c r="E357" s="96"/>
      <c r="F357" s="96"/>
      <c r="G357" s="96"/>
      <c r="H357" s="96"/>
      <c r="I357" s="96"/>
      <c r="J357" s="98"/>
      <c r="K357" s="98"/>
      <c r="L357" s="98"/>
      <c r="M357" s="96"/>
      <c r="N357" s="96"/>
      <c r="O357" s="99"/>
      <c r="P357" s="96"/>
      <c r="Q357" s="96"/>
      <c r="R357" s="96"/>
      <c r="S357" s="96"/>
      <c r="T357" s="96"/>
      <c r="U357" s="96"/>
    </row>
    <row r="358" ht="15.75" customHeight="1">
      <c r="A358" s="96"/>
      <c r="B358" s="96"/>
      <c r="C358" s="96"/>
      <c r="D358" s="97"/>
      <c r="E358" s="96"/>
      <c r="F358" s="96"/>
      <c r="G358" s="96"/>
      <c r="H358" s="96"/>
      <c r="I358" s="96"/>
      <c r="J358" s="98"/>
      <c r="K358" s="98"/>
      <c r="L358" s="98"/>
      <c r="M358" s="96"/>
      <c r="N358" s="96"/>
      <c r="O358" s="99"/>
      <c r="P358" s="96"/>
      <c r="Q358" s="96"/>
      <c r="R358" s="96"/>
      <c r="S358" s="96"/>
      <c r="T358" s="96"/>
      <c r="U358" s="96"/>
    </row>
    <row r="359" ht="15.75" customHeight="1">
      <c r="A359" s="96"/>
      <c r="B359" s="96"/>
      <c r="C359" s="96"/>
      <c r="D359" s="97"/>
      <c r="E359" s="96"/>
      <c r="F359" s="96"/>
      <c r="G359" s="96"/>
      <c r="H359" s="96"/>
      <c r="I359" s="96"/>
      <c r="J359" s="98"/>
      <c r="K359" s="98"/>
      <c r="L359" s="98"/>
      <c r="M359" s="96"/>
      <c r="N359" s="96"/>
      <c r="O359" s="99"/>
      <c r="P359" s="96"/>
      <c r="Q359" s="96"/>
      <c r="R359" s="96"/>
      <c r="S359" s="96"/>
      <c r="T359" s="96"/>
      <c r="U359" s="96"/>
    </row>
    <row r="360" ht="15.75" customHeight="1">
      <c r="A360" s="96"/>
      <c r="B360" s="96"/>
      <c r="C360" s="96"/>
      <c r="D360" s="97"/>
      <c r="E360" s="96"/>
      <c r="F360" s="96"/>
      <c r="G360" s="96"/>
      <c r="H360" s="96"/>
      <c r="I360" s="96"/>
      <c r="J360" s="98"/>
      <c r="K360" s="98"/>
      <c r="L360" s="98"/>
      <c r="M360" s="96"/>
      <c r="N360" s="96"/>
      <c r="O360" s="99"/>
      <c r="P360" s="96"/>
      <c r="Q360" s="96"/>
      <c r="R360" s="96"/>
      <c r="S360" s="96"/>
      <c r="T360" s="96"/>
      <c r="U360" s="96"/>
    </row>
    <row r="361" ht="15.75" customHeight="1">
      <c r="A361" s="96"/>
      <c r="B361" s="96"/>
      <c r="C361" s="96"/>
      <c r="D361" s="97"/>
      <c r="E361" s="96"/>
      <c r="F361" s="96"/>
      <c r="G361" s="96"/>
      <c r="H361" s="96"/>
      <c r="I361" s="96"/>
      <c r="J361" s="98"/>
      <c r="K361" s="98"/>
      <c r="L361" s="98"/>
      <c r="M361" s="96"/>
      <c r="N361" s="96"/>
      <c r="O361" s="99"/>
      <c r="P361" s="96"/>
      <c r="Q361" s="96"/>
      <c r="R361" s="96"/>
      <c r="S361" s="96"/>
      <c r="T361" s="96"/>
      <c r="U361" s="96"/>
    </row>
    <row r="362" ht="15.75" customHeight="1">
      <c r="A362" s="96"/>
      <c r="B362" s="96"/>
      <c r="C362" s="96"/>
      <c r="D362" s="97"/>
      <c r="E362" s="96"/>
      <c r="F362" s="96"/>
      <c r="G362" s="96"/>
      <c r="H362" s="96"/>
      <c r="I362" s="96"/>
      <c r="J362" s="98"/>
      <c r="K362" s="98"/>
      <c r="L362" s="98"/>
      <c r="M362" s="96"/>
      <c r="N362" s="96"/>
      <c r="O362" s="99"/>
      <c r="P362" s="96"/>
      <c r="Q362" s="96"/>
      <c r="R362" s="96"/>
      <c r="S362" s="96"/>
      <c r="T362" s="96"/>
      <c r="U362" s="96"/>
    </row>
    <row r="363" ht="15.75" customHeight="1">
      <c r="A363" s="96"/>
      <c r="B363" s="96"/>
      <c r="C363" s="96"/>
      <c r="D363" s="97"/>
      <c r="E363" s="96"/>
      <c r="F363" s="96"/>
      <c r="G363" s="96"/>
      <c r="H363" s="96"/>
      <c r="I363" s="96"/>
      <c r="J363" s="98"/>
      <c r="K363" s="98"/>
      <c r="L363" s="98"/>
      <c r="M363" s="96"/>
      <c r="N363" s="96"/>
      <c r="O363" s="99"/>
      <c r="P363" s="96"/>
      <c r="Q363" s="96"/>
      <c r="R363" s="96"/>
      <c r="S363" s="96"/>
      <c r="T363" s="96"/>
      <c r="U363" s="96"/>
    </row>
    <row r="364" ht="15.75" customHeight="1">
      <c r="A364" s="96"/>
      <c r="B364" s="96"/>
      <c r="C364" s="96"/>
      <c r="D364" s="97"/>
      <c r="E364" s="96"/>
      <c r="F364" s="96"/>
      <c r="G364" s="96"/>
      <c r="H364" s="96"/>
      <c r="I364" s="96"/>
      <c r="J364" s="98"/>
      <c r="K364" s="98"/>
      <c r="L364" s="98"/>
      <c r="M364" s="96"/>
      <c r="N364" s="96"/>
      <c r="O364" s="99"/>
      <c r="P364" s="96"/>
      <c r="Q364" s="96"/>
      <c r="R364" s="96"/>
      <c r="S364" s="96"/>
      <c r="T364" s="96"/>
      <c r="U364" s="96"/>
    </row>
    <row r="365" ht="15.75" customHeight="1">
      <c r="A365" s="96"/>
      <c r="B365" s="96"/>
      <c r="C365" s="96"/>
      <c r="D365" s="97"/>
      <c r="E365" s="96"/>
      <c r="F365" s="96"/>
      <c r="G365" s="96"/>
      <c r="H365" s="96"/>
      <c r="I365" s="96"/>
      <c r="J365" s="98"/>
      <c r="K365" s="98"/>
      <c r="L365" s="98"/>
      <c r="M365" s="96"/>
      <c r="N365" s="96"/>
      <c r="O365" s="99"/>
      <c r="P365" s="96"/>
      <c r="Q365" s="96"/>
      <c r="R365" s="96"/>
      <c r="S365" s="96"/>
      <c r="T365" s="96"/>
      <c r="U365" s="96"/>
    </row>
    <row r="366" ht="15.75" customHeight="1">
      <c r="A366" s="96"/>
      <c r="B366" s="96"/>
      <c r="C366" s="96"/>
      <c r="D366" s="97"/>
      <c r="E366" s="96"/>
      <c r="F366" s="96"/>
      <c r="G366" s="96"/>
      <c r="H366" s="96"/>
      <c r="I366" s="96"/>
      <c r="J366" s="98"/>
      <c r="K366" s="98"/>
      <c r="L366" s="98"/>
      <c r="M366" s="96"/>
      <c r="N366" s="96"/>
      <c r="O366" s="99"/>
      <c r="P366" s="96"/>
      <c r="Q366" s="96"/>
      <c r="R366" s="96"/>
      <c r="S366" s="96"/>
      <c r="T366" s="96"/>
      <c r="U366" s="96"/>
    </row>
    <row r="367" ht="15.75" customHeight="1">
      <c r="A367" s="96"/>
      <c r="B367" s="96"/>
      <c r="C367" s="96"/>
      <c r="D367" s="97"/>
      <c r="E367" s="96"/>
      <c r="F367" s="96"/>
      <c r="G367" s="96"/>
      <c r="H367" s="96"/>
      <c r="I367" s="96"/>
      <c r="J367" s="98"/>
      <c r="K367" s="98"/>
      <c r="L367" s="98"/>
      <c r="M367" s="96"/>
      <c r="N367" s="96"/>
      <c r="O367" s="99"/>
      <c r="P367" s="96"/>
      <c r="Q367" s="96"/>
      <c r="R367" s="96"/>
      <c r="S367" s="96"/>
      <c r="T367" s="96"/>
      <c r="U367" s="96"/>
    </row>
    <row r="368" ht="15.75" customHeight="1">
      <c r="A368" s="96"/>
      <c r="B368" s="96"/>
      <c r="C368" s="96"/>
      <c r="D368" s="97"/>
      <c r="E368" s="96"/>
      <c r="F368" s="96"/>
      <c r="G368" s="96"/>
      <c r="H368" s="96"/>
      <c r="I368" s="96"/>
      <c r="J368" s="98"/>
      <c r="K368" s="98"/>
      <c r="L368" s="98"/>
      <c r="M368" s="96"/>
      <c r="N368" s="96"/>
      <c r="O368" s="99"/>
      <c r="P368" s="96"/>
      <c r="Q368" s="96"/>
      <c r="R368" s="96"/>
      <c r="S368" s="96"/>
      <c r="T368" s="96"/>
      <c r="U368" s="96"/>
    </row>
    <row r="369" ht="15.75" customHeight="1">
      <c r="A369" s="96"/>
      <c r="B369" s="96"/>
      <c r="C369" s="96"/>
      <c r="D369" s="97"/>
      <c r="E369" s="96"/>
      <c r="F369" s="96"/>
      <c r="G369" s="96"/>
      <c r="H369" s="96"/>
      <c r="I369" s="96"/>
      <c r="J369" s="98"/>
      <c r="K369" s="98"/>
      <c r="L369" s="98"/>
      <c r="M369" s="96"/>
      <c r="N369" s="96"/>
      <c r="O369" s="99"/>
      <c r="P369" s="96"/>
      <c r="Q369" s="96"/>
      <c r="R369" s="96"/>
      <c r="S369" s="96"/>
      <c r="T369" s="96"/>
      <c r="U369" s="96"/>
    </row>
    <row r="370" ht="15.75" customHeight="1">
      <c r="A370" s="96"/>
      <c r="B370" s="96"/>
      <c r="C370" s="96"/>
      <c r="D370" s="97"/>
      <c r="E370" s="96"/>
      <c r="F370" s="96"/>
      <c r="G370" s="96"/>
      <c r="H370" s="96"/>
      <c r="I370" s="96"/>
      <c r="J370" s="98"/>
      <c r="K370" s="98"/>
      <c r="L370" s="98"/>
      <c r="M370" s="96"/>
      <c r="N370" s="96"/>
      <c r="O370" s="99"/>
      <c r="P370" s="96"/>
      <c r="Q370" s="96"/>
      <c r="R370" s="96"/>
      <c r="S370" s="96"/>
      <c r="T370" s="96"/>
      <c r="U370" s="96"/>
    </row>
    <row r="371" ht="15.75" customHeight="1">
      <c r="A371" s="96"/>
      <c r="B371" s="96"/>
      <c r="C371" s="96"/>
      <c r="D371" s="97"/>
      <c r="E371" s="96"/>
      <c r="F371" s="96"/>
      <c r="G371" s="96"/>
      <c r="H371" s="96"/>
      <c r="I371" s="96"/>
      <c r="J371" s="98"/>
      <c r="K371" s="98"/>
      <c r="L371" s="98"/>
      <c r="M371" s="96"/>
      <c r="N371" s="96"/>
      <c r="O371" s="99"/>
      <c r="P371" s="96"/>
      <c r="Q371" s="96"/>
      <c r="R371" s="96"/>
      <c r="S371" s="96"/>
      <c r="T371" s="96"/>
      <c r="U371" s="96"/>
    </row>
    <row r="372" ht="15.75" customHeight="1">
      <c r="A372" s="96"/>
      <c r="B372" s="96"/>
      <c r="C372" s="96"/>
      <c r="D372" s="97"/>
      <c r="E372" s="96"/>
      <c r="F372" s="96"/>
      <c r="G372" s="96"/>
      <c r="H372" s="96"/>
      <c r="I372" s="96"/>
      <c r="J372" s="98"/>
      <c r="K372" s="98"/>
      <c r="L372" s="98"/>
      <c r="M372" s="96"/>
      <c r="N372" s="96"/>
      <c r="O372" s="99"/>
      <c r="P372" s="96"/>
      <c r="Q372" s="96"/>
      <c r="R372" s="96"/>
      <c r="S372" s="96"/>
      <c r="T372" s="96"/>
      <c r="U372" s="96"/>
    </row>
    <row r="373" ht="15.75" customHeight="1">
      <c r="A373" s="96"/>
      <c r="B373" s="96"/>
      <c r="C373" s="96"/>
      <c r="D373" s="97"/>
      <c r="E373" s="96"/>
      <c r="F373" s="96"/>
      <c r="G373" s="96"/>
      <c r="H373" s="96"/>
      <c r="I373" s="96"/>
      <c r="J373" s="98"/>
      <c r="K373" s="98"/>
      <c r="L373" s="98"/>
      <c r="M373" s="96"/>
      <c r="N373" s="96"/>
      <c r="O373" s="99"/>
      <c r="P373" s="96"/>
      <c r="Q373" s="96"/>
      <c r="R373" s="96"/>
      <c r="S373" s="96"/>
      <c r="T373" s="96"/>
      <c r="U373" s="96"/>
    </row>
    <row r="374" ht="15.75" customHeight="1">
      <c r="A374" s="96"/>
      <c r="B374" s="96"/>
      <c r="C374" s="96"/>
      <c r="D374" s="97"/>
      <c r="E374" s="96"/>
      <c r="F374" s="96"/>
      <c r="G374" s="96"/>
      <c r="H374" s="96"/>
      <c r="I374" s="96"/>
      <c r="J374" s="98"/>
      <c r="K374" s="98"/>
      <c r="L374" s="98"/>
      <c r="M374" s="96"/>
      <c r="N374" s="96"/>
      <c r="O374" s="99"/>
      <c r="P374" s="96"/>
      <c r="Q374" s="96"/>
      <c r="R374" s="96"/>
      <c r="S374" s="96"/>
      <c r="T374" s="96"/>
      <c r="U374" s="96"/>
    </row>
    <row r="375" ht="15.75" customHeight="1">
      <c r="A375" s="96"/>
      <c r="B375" s="96"/>
      <c r="C375" s="96"/>
      <c r="D375" s="97"/>
      <c r="E375" s="96"/>
      <c r="F375" s="96"/>
      <c r="G375" s="96"/>
      <c r="H375" s="96"/>
      <c r="I375" s="96"/>
      <c r="J375" s="98"/>
      <c r="K375" s="98"/>
      <c r="L375" s="98"/>
      <c r="M375" s="96"/>
      <c r="N375" s="96"/>
      <c r="O375" s="99"/>
      <c r="P375" s="96"/>
      <c r="Q375" s="96"/>
      <c r="R375" s="96"/>
      <c r="S375" s="96"/>
      <c r="T375" s="96"/>
      <c r="U375" s="96"/>
    </row>
    <row r="376" ht="15.75" customHeight="1">
      <c r="A376" s="96"/>
      <c r="B376" s="96"/>
      <c r="C376" s="96"/>
      <c r="D376" s="97"/>
      <c r="E376" s="96"/>
      <c r="F376" s="96"/>
      <c r="G376" s="96"/>
      <c r="H376" s="96"/>
      <c r="I376" s="96"/>
      <c r="J376" s="98"/>
      <c r="K376" s="98"/>
      <c r="L376" s="98"/>
      <c r="M376" s="96"/>
      <c r="N376" s="96"/>
      <c r="O376" s="99"/>
      <c r="P376" s="96"/>
      <c r="Q376" s="96"/>
      <c r="R376" s="96"/>
      <c r="S376" s="96"/>
      <c r="T376" s="96"/>
      <c r="U376" s="96"/>
    </row>
    <row r="377" ht="15.75" customHeight="1">
      <c r="A377" s="96"/>
      <c r="B377" s="96"/>
      <c r="C377" s="96"/>
      <c r="D377" s="97"/>
      <c r="E377" s="96"/>
      <c r="F377" s="96"/>
      <c r="G377" s="96"/>
      <c r="H377" s="96"/>
      <c r="I377" s="96"/>
      <c r="J377" s="98"/>
      <c r="K377" s="98"/>
      <c r="L377" s="98"/>
      <c r="M377" s="96"/>
      <c r="N377" s="96"/>
      <c r="O377" s="99"/>
      <c r="P377" s="96"/>
      <c r="Q377" s="96"/>
      <c r="R377" s="96"/>
      <c r="S377" s="96"/>
      <c r="T377" s="96"/>
      <c r="U377" s="96"/>
    </row>
    <row r="378" ht="15.75" customHeight="1">
      <c r="A378" s="96"/>
      <c r="B378" s="96"/>
      <c r="C378" s="96"/>
      <c r="D378" s="97"/>
      <c r="E378" s="96"/>
      <c r="F378" s="96"/>
      <c r="G378" s="96"/>
      <c r="H378" s="96"/>
      <c r="I378" s="96"/>
      <c r="J378" s="98"/>
      <c r="K378" s="98"/>
      <c r="L378" s="98"/>
      <c r="M378" s="96"/>
      <c r="N378" s="96"/>
      <c r="O378" s="99"/>
      <c r="P378" s="96"/>
      <c r="Q378" s="96"/>
      <c r="R378" s="96"/>
      <c r="S378" s="96"/>
      <c r="T378" s="96"/>
      <c r="U378" s="96"/>
    </row>
    <row r="379" ht="15.75" customHeight="1">
      <c r="A379" s="96"/>
      <c r="B379" s="96"/>
      <c r="C379" s="96"/>
      <c r="D379" s="97"/>
      <c r="E379" s="96"/>
      <c r="F379" s="96"/>
      <c r="G379" s="96"/>
      <c r="H379" s="96"/>
      <c r="I379" s="96"/>
      <c r="J379" s="98"/>
      <c r="K379" s="98"/>
      <c r="L379" s="98"/>
      <c r="M379" s="96"/>
      <c r="N379" s="96"/>
      <c r="O379" s="99"/>
      <c r="P379" s="96"/>
      <c r="Q379" s="96"/>
      <c r="R379" s="96"/>
      <c r="S379" s="96"/>
      <c r="T379" s="96"/>
      <c r="U379" s="96"/>
    </row>
    <row r="380" ht="15.75" customHeight="1">
      <c r="A380" s="96"/>
      <c r="B380" s="96"/>
      <c r="C380" s="96"/>
      <c r="D380" s="97"/>
      <c r="E380" s="96"/>
      <c r="F380" s="96"/>
      <c r="G380" s="96"/>
      <c r="H380" s="96"/>
      <c r="I380" s="96"/>
      <c r="J380" s="98"/>
      <c r="K380" s="98"/>
      <c r="L380" s="98"/>
      <c r="M380" s="96"/>
      <c r="N380" s="96"/>
      <c r="O380" s="99"/>
      <c r="P380" s="96"/>
      <c r="Q380" s="96"/>
      <c r="R380" s="96"/>
      <c r="S380" s="96"/>
      <c r="T380" s="96"/>
      <c r="U380" s="96"/>
    </row>
    <row r="381" ht="15.75" customHeight="1">
      <c r="A381" s="96"/>
      <c r="B381" s="96"/>
      <c r="C381" s="96"/>
      <c r="D381" s="97"/>
      <c r="E381" s="96"/>
      <c r="F381" s="96"/>
      <c r="G381" s="96"/>
      <c r="H381" s="96"/>
      <c r="I381" s="96"/>
      <c r="J381" s="98"/>
      <c r="K381" s="98"/>
      <c r="L381" s="98"/>
      <c r="M381" s="96"/>
      <c r="N381" s="96"/>
      <c r="O381" s="99"/>
      <c r="P381" s="96"/>
      <c r="Q381" s="96"/>
      <c r="R381" s="96"/>
      <c r="S381" s="96"/>
      <c r="T381" s="96"/>
      <c r="U381" s="96"/>
    </row>
    <row r="382" ht="15.75" customHeight="1">
      <c r="A382" s="96"/>
      <c r="B382" s="96"/>
      <c r="C382" s="96"/>
      <c r="D382" s="97"/>
      <c r="E382" s="96"/>
      <c r="F382" s="96"/>
      <c r="G382" s="96"/>
      <c r="H382" s="96"/>
      <c r="I382" s="96"/>
      <c r="J382" s="98"/>
      <c r="K382" s="98"/>
      <c r="L382" s="98"/>
      <c r="M382" s="96"/>
      <c r="N382" s="96"/>
      <c r="O382" s="99"/>
      <c r="P382" s="96"/>
      <c r="Q382" s="96"/>
      <c r="R382" s="96"/>
      <c r="S382" s="96"/>
      <c r="T382" s="96"/>
      <c r="U382" s="96"/>
    </row>
    <row r="383" ht="15.75" customHeight="1">
      <c r="A383" s="96"/>
      <c r="B383" s="96"/>
      <c r="C383" s="96"/>
      <c r="D383" s="97"/>
      <c r="E383" s="96"/>
      <c r="F383" s="96"/>
      <c r="G383" s="96"/>
      <c r="H383" s="96"/>
      <c r="I383" s="96"/>
      <c r="J383" s="98"/>
      <c r="K383" s="98"/>
      <c r="L383" s="98"/>
      <c r="M383" s="96"/>
      <c r="N383" s="96"/>
      <c r="O383" s="99"/>
      <c r="P383" s="96"/>
      <c r="Q383" s="96"/>
      <c r="R383" s="96"/>
      <c r="S383" s="96"/>
      <c r="T383" s="96"/>
      <c r="U383" s="96"/>
    </row>
    <row r="384" ht="15.75" customHeight="1">
      <c r="A384" s="96"/>
      <c r="B384" s="96"/>
      <c r="C384" s="96"/>
      <c r="D384" s="97"/>
      <c r="E384" s="96"/>
      <c r="F384" s="96"/>
      <c r="G384" s="96"/>
      <c r="H384" s="96"/>
      <c r="I384" s="96"/>
      <c r="J384" s="98"/>
      <c r="K384" s="98"/>
      <c r="L384" s="98"/>
      <c r="M384" s="96"/>
      <c r="N384" s="96"/>
      <c r="O384" s="99"/>
      <c r="P384" s="96"/>
      <c r="Q384" s="96"/>
      <c r="R384" s="96"/>
      <c r="S384" s="96"/>
      <c r="T384" s="96"/>
      <c r="U384" s="96"/>
    </row>
    <row r="385" ht="15.75" customHeight="1">
      <c r="A385" s="96"/>
      <c r="B385" s="96"/>
      <c r="C385" s="96"/>
      <c r="D385" s="97"/>
      <c r="E385" s="96"/>
      <c r="F385" s="96"/>
      <c r="G385" s="96"/>
      <c r="H385" s="96"/>
      <c r="I385" s="96"/>
      <c r="J385" s="98"/>
      <c r="K385" s="98"/>
      <c r="L385" s="98"/>
      <c r="M385" s="96"/>
      <c r="N385" s="96"/>
      <c r="O385" s="99"/>
      <c r="P385" s="96"/>
      <c r="Q385" s="96"/>
      <c r="R385" s="96"/>
      <c r="S385" s="96"/>
      <c r="T385" s="96"/>
      <c r="U385" s="96"/>
    </row>
    <row r="386" ht="15.75" customHeight="1">
      <c r="A386" s="96"/>
      <c r="B386" s="96"/>
      <c r="C386" s="96"/>
      <c r="D386" s="97"/>
      <c r="E386" s="96"/>
      <c r="F386" s="96"/>
      <c r="G386" s="96"/>
      <c r="H386" s="96"/>
      <c r="I386" s="96"/>
      <c r="J386" s="98"/>
      <c r="K386" s="98"/>
      <c r="L386" s="98"/>
      <c r="M386" s="96"/>
      <c r="N386" s="96"/>
      <c r="O386" s="99"/>
      <c r="P386" s="96"/>
      <c r="Q386" s="96"/>
      <c r="R386" s="96"/>
      <c r="S386" s="96"/>
      <c r="T386" s="96"/>
      <c r="U386" s="96"/>
    </row>
    <row r="387" ht="15.75" customHeight="1">
      <c r="A387" s="96"/>
      <c r="B387" s="96"/>
      <c r="C387" s="96"/>
      <c r="D387" s="97"/>
      <c r="E387" s="96"/>
      <c r="F387" s="96"/>
      <c r="G387" s="96"/>
      <c r="H387" s="96"/>
      <c r="I387" s="96"/>
      <c r="J387" s="98"/>
      <c r="K387" s="98"/>
      <c r="L387" s="98"/>
      <c r="M387" s="96"/>
      <c r="N387" s="96"/>
      <c r="O387" s="99"/>
      <c r="P387" s="96"/>
      <c r="Q387" s="96"/>
      <c r="R387" s="96"/>
      <c r="S387" s="96"/>
      <c r="T387" s="96"/>
      <c r="U387" s="96"/>
    </row>
    <row r="388" ht="15.75" customHeight="1">
      <c r="A388" s="96"/>
      <c r="B388" s="96"/>
      <c r="C388" s="96"/>
      <c r="D388" s="97"/>
      <c r="E388" s="96"/>
      <c r="F388" s="96"/>
      <c r="G388" s="96"/>
      <c r="H388" s="96"/>
      <c r="I388" s="96"/>
      <c r="J388" s="98"/>
      <c r="K388" s="98"/>
      <c r="L388" s="98"/>
      <c r="M388" s="96"/>
      <c r="N388" s="96"/>
      <c r="O388" s="99"/>
      <c r="P388" s="96"/>
      <c r="Q388" s="96"/>
      <c r="R388" s="96"/>
      <c r="S388" s="96"/>
      <c r="T388" s="96"/>
      <c r="U388" s="96"/>
    </row>
    <row r="389" ht="15.75" customHeight="1">
      <c r="A389" s="96"/>
      <c r="B389" s="96"/>
      <c r="C389" s="96"/>
      <c r="D389" s="97"/>
      <c r="E389" s="96"/>
      <c r="F389" s="96"/>
      <c r="G389" s="96"/>
      <c r="H389" s="96"/>
      <c r="I389" s="96"/>
      <c r="J389" s="98"/>
      <c r="K389" s="98"/>
      <c r="L389" s="98"/>
      <c r="M389" s="96"/>
      <c r="N389" s="96"/>
      <c r="O389" s="99"/>
      <c r="P389" s="96"/>
      <c r="Q389" s="96"/>
      <c r="R389" s="96"/>
      <c r="S389" s="96"/>
      <c r="T389" s="96"/>
      <c r="U389" s="96"/>
    </row>
    <row r="390" ht="15.75" customHeight="1">
      <c r="A390" s="96"/>
      <c r="B390" s="96"/>
      <c r="C390" s="96"/>
      <c r="D390" s="97"/>
      <c r="E390" s="96"/>
      <c r="F390" s="96"/>
      <c r="G390" s="96"/>
      <c r="H390" s="96"/>
      <c r="I390" s="96"/>
      <c r="J390" s="98"/>
      <c r="K390" s="98"/>
      <c r="L390" s="98"/>
      <c r="M390" s="96"/>
      <c r="N390" s="96"/>
      <c r="O390" s="99"/>
      <c r="P390" s="96"/>
      <c r="Q390" s="96"/>
      <c r="R390" s="96"/>
      <c r="S390" s="96"/>
      <c r="T390" s="96"/>
      <c r="U390" s="96"/>
    </row>
    <row r="391" ht="15.75" customHeight="1">
      <c r="A391" s="96"/>
      <c r="B391" s="96"/>
      <c r="C391" s="96"/>
      <c r="D391" s="97"/>
      <c r="E391" s="96"/>
      <c r="F391" s="96"/>
      <c r="G391" s="96"/>
      <c r="H391" s="96"/>
      <c r="I391" s="96"/>
      <c r="J391" s="98"/>
      <c r="K391" s="98"/>
      <c r="L391" s="98"/>
      <c r="M391" s="96"/>
      <c r="N391" s="96"/>
      <c r="O391" s="99"/>
      <c r="P391" s="96"/>
      <c r="Q391" s="96"/>
      <c r="R391" s="96"/>
      <c r="S391" s="96"/>
      <c r="T391" s="96"/>
      <c r="U391" s="96"/>
    </row>
    <row r="392" ht="15.75" customHeight="1">
      <c r="A392" s="96"/>
      <c r="B392" s="96"/>
      <c r="C392" s="96"/>
      <c r="D392" s="97"/>
      <c r="E392" s="96"/>
      <c r="F392" s="96"/>
      <c r="G392" s="96"/>
      <c r="H392" s="96"/>
      <c r="I392" s="96"/>
      <c r="J392" s="98"/>
      <c r="K392" s="98"/>
      <c r="L392" s="98"/>
      <c r="M392" s="96"/>
      <c r="N392" s="96"/>
      <c r="O392" s="99"/>
      <c r="P392" s="96"/>
      <c r="Q392" s="96"/>
      <c r="R392" s="96"/>
      <c r="S392" s="96"/>
      <c r="T392" s="96"/>
      <c r="U392" s="96"/>
    </row>
    <row r="393" ht="15.75" customHeight="1">
      <c r="A393" s="96"/>
      <c r="B393" s="96"/>
      <c r="C393" s="96"/>
      <c r="D393" s="97"/>
      <c r="E393" s="96"/>
      <c r="F393" s="96"/>
      <c r="G393" s="96"/>
      <c r="H393" s="96"/>
      <c r="I393" s="96"/>
      <c r="J393" s="98"/>
      <c r="K393" s="98"/>
      <c r="L393" s="98"/>
      <c r="M393" s="96"/>
      <c r="N393" s="96"/>
      <c r="O393" s="99"/>
      <c r="P393" s="96"/>
      <c r="Q393" s="96"/>
      <c r="R393" s="96"/>
      <c r="S393" s="96"/>
      <c r="T393" s="96"/>
      <c r="U393" s="96"/>
    </row>
    <row r="394" ht="15.75" customHeight="1">
      <c r="A394" s="96"/>
      <c r="B394" s="96"/>
      <c r="C394" s="96"/>
      <c r="D394" s="97"/>
      <c r="E394" s="96"/>
      <c r="F394" s="96"/>
      <c r="G394" s="96"/>
      <c r="H394" s="96"/>
      <c r="I394" s="96"/>
      <c r="J394" s="98"/>
      <c r="K394" s="98"/>
      <c r="L394" s="98"/>
      <c r="M394" s="96"/>
      <c r="N394" s="96"/>
      <c r="O394" s="99"/>
      <c r="P394" s="96"/>
      <c r="Q394" s="96"/>
      <c r="R394" s="96"/>
      <c r="S394" s="96"/>
      <c r="T394" s="96"/>
      <c r="U394" s="96"/>
    </row>
    <row r="395" ht="15.75" customHeight="1">
      <c r="A395" s="96"/>
      <c r="B395" s="96"/>
      <c r="C395" s="96"/>
      <c r="D395" s="97"/>
      <c r="E395" s="96"/>
      <c r="F395" s="96"/>
      <c r="G395" s="96"/>
      <c r="H395" s="96"/>
      <c r="I395" s="96"/>
      <c r="J395" s="98"/>
      <c r="K395" s="98"/>
      <c r="L395" s="98"/>
      <c r="M395" s="96"/>
      <c r="N395" s="96"/>
      <c r="O395" s="99"/>
      <c r="P395" s="96"/>
      <c r="Q395" s="96"/>
      <c r="R395" s="96"/>
      <c r="S395" s="96"/>
      <c r="T395" s="96"/>
      <c r="U395" s="96"/>
    </row>
    <row r="396" ht="15.75" customHeight="1">
      <c r="A396" s="96"/>
      <c r="B396" s="96"/>
      <c r="C396" s="96"/>
      <c r="D396" s="97"/>
      <c r="E396" s="96"/>
      <c r="F396" s="96"/>
      <c r="G396" s="96"/>
      <c r="H396" s="96"/>
      <c r="I396" s="96"/>
      <c r="J396" s="98"/>
      <c r="K396" s="98"/>
      <c r="L396" s="98"/>
      <c r="M396" s="96"/>
      <c r="N396" s="96"/>
      <c r="O396" s="99"/>
      <c r="P396" s="96"/>
      <c r="Q396" s="96"/>
      <c r="R396" s="96"/>
      <c r="S396" s="96"/>
      <c r="T396" s="96"/>
      <c r="U396" s="96"/>
    </row>
    <row r="397" ht="15.75" customHeight="1">
      <c r="A397" s="96"/>
      <c r="B397" s="96"/>
      <c r="C397" s="96"/>
      <c r="D397" s="97"/>
      <c r="E397" s="96"/>
      <c r="F397" s="96"/>
      <c r="G397" s="96"/>
      <c r="H397" s="96"/>
      <c r="I397" s="96"/>
      <c r="J397" s="98"/>
      <c r="K397" s="98"/>
      <c r="L397" s="98"/>
      <c r="M397" s="96"/>
      <c r="N397" s="96"/>
      <c r="O397" s="99"/>
      <c r="P397" s="96"/>
      <c r="Q397" s="96"/>
      <c r="R397" s="96"/>
      <c r="S397" s="96"/>
      <c r="T397" s="96"/>
      <c r="U397" s="96"/>
    </row>
    <row r="398" ht="15.75" customHeight="1">
      <c r="A398" s="96"/>
      <c r="B398" s="96"/>
      <c r="C398" s="96"/>
      <c r="D398" s="97"/>
      <c r="E398" s="96"/>
      <c r="F398" s="96"/>
      <c r="G398" s="96"/>
      <c r="H398" s="96"/>
      <c r="I398" s="96"/>
      <c r="J398" s="98"/>
      <c r="K398" s="98"/>
      <c r="L398" s="98"/>
      <c r="M398" s="96"/>
      <c r="N398" s="96"/>
      <c r="O398" s="99"/>
      <c r="P398" s="96"/>
      <c r="Q398" s="96"/>
      <c r="R398" s="96"/>
      <c r="S398" s="96"/>
      <c r="T398" s="96"/>
      <c r="U398" s="96"/>
    </row>
    <row r="399" ht="15.75" customHeight="1">
      <c r="A399" s="96"/>
      <c r="B399" s="96"/>
      <c r="C399" s="96"/>
      <c r="D399" s="97"/>
      <c r="E399" s="96"/>
      <c r="F399" s="96"/>
      <c r="G399" s="96"/>
      <c r="H399" s="96"/>
      <c r="I399" s="96"/>
      <c r="J399" s="98"/>
      <c r="K399" s="98"/>
      <c r="L399" s="98"/>
      <c r="M399" s="96"/>
      <c r="N399" s="96"/>
      <c r="O399" s="99"/>
      <c r="P399" s="96"/>
      <c r="Q399" s="96"/>
      <c r="R399" s="96"/>
      <c r="S399" s="96"/>
      <c r="T399" s="96"/>
      <c r="U399" s="96"/>
    </row>
    <row r="400" ht="15.75" customHeight="1">
      <c r="A400" s="96"/>
      <c r="B400" s="96"/>
      <c r="C400" s="96"/>
      <c r="D400" s="97"/>
      <c r="E400" s="96"/>
      <c r="F400" s="96"/>
      <c r="G400" s="96"/>
      <c r="H400" s="96"/>
      <c r="I400" s="96"/>
      <c r="J400" s="98"/>
      <c r="K400" s="98"/>
      <c r="L400" s="98"/>
      <c r="M400" s="96"/>
      <c r="N400" s="96"/>
      <c r="O400" s="99"/>
      <c r="P400" s="96"/>
      <c r="Q400" s="96"/>
      <c r="R400" s="96"/>
      <c r="S400" s="96"/>
      <c r="T400" s="96"/>
      <c r="U400" s="96"/>
    </row>
    <row r="401" ht="15.75" customHeight="1">
      <c r="A401" s="96"/>
      <c r="B401" s="96"/>
      <c r="C401" s="96"/>
      <c r="D401" s="97"/>
      <c r="E401" s="96"/>
      <c r="F401" s="96"/>
      <c r="G401" s="96"/>
      <c r="H401" s="96"/>
      <c r="I401" s="96"/>
      <c r="J401" s="98"/>
      <c r="K401" s="98"/>
      <c r="L401" s="98"/>
      <c r="M401" s="96"/>
      <c r="N401" s="96"/>
      <c r="O401" s="99"/>
      <c r="P401" s="96"/>
      <c r="Q401" s="96"/>
      <c r="R401" s="96"/>
      <c r="S401" s="96"/>
      <c r="T401" s="96"/>
      <c r="U401" s="96"/>
    </row>
    <row r="402" ht="15.75" customHeight="1">
      <c r="A402" s="96"/>
      <c r="B402" s="96"/>
      <c r="C402" s="96"/>
      <c r="D402" s="97"/>
      <c r="E402" s="96"/>
      <c r="F402" s="96"/>
      <c r="G402" s="96"/>
      <c r="H402" s="96"/>
      <c r="I402" s="96"/>
      <c r="J402" s="98"/>
      <c r="K402" s="98"/>
      <c r="L402" s="98"/>
      <c r="M402" s="96"/>
      <c r="N402" s="96"/>
      <c r="O402" s="99"/>
      <c r="P402" s="96"/>
      <c r="Q402" s="96"/>
      <c r="R402" s="96"/>
      <c r="S402" s="96"/>
      <c r="T402" s="96"/>
      <c r="U402" s="96"/>
    </row>
    <row r="403" ht="15.75" customHeight="1">
      <c r="A403" s="96"/>
      <c r="B403" s="96"/>
      <c r="C403" s="96"/>
      <c r="D403" s="97"/>
      <c r="E403" s="96"/>
      <c r="F403" s="96"/>
      <c r="G403" s="96"/>
      <c r="H403" s="96"/>
      <c r="I403" s="96"/>
      <c r="J403" s="98"/>
      <c r="K403" s="98"/>
      <c r="L403" s="98"/>
      <c r="M403" s="96"/>
      <c r="N403" s="96"/>
      <c r="O403" s="99"/>
      <c r="P403" s="96"/>
      <c r="Q403" s="96"/>
      <c r="R403" s="96"/>
      <c r="S403" s="96"/>
      <c r="T403" s="96"/>
      <c r="U403" s="96"/>
    </row>
    <row r="404" ht="15.75" customHeight="1">
      <c r="A404" s="96"/>
      <c r="B404" s="96"/>
      <c r="C404" s="96"/>
      <c r="D404" s="97"/>
      <c r="E404" s="96"/>
      <c r="F404" s="96"/>
      <c r="G404" s="96"/>
      <c r="H404" s="96"/>
      <c r="I404" s="96"/>
      <c r="J404" s="98"/>
      <c r="K404" s="98"/>
      <c r="L404" s="98"/>
      <c r="M404" s="96"/>
      <c r="N404" s="96"/>
      <c r="O404" s="99"/>
      <c r="P404" s="96"/>
      <c r="Q404" s="96"/>
      <c r="R404" s="96"/>
      <c r="S404" s="96"/>
      <c r="T404" s="96"/>
      <c r="U404" s="96"/>
    </row>
    <row r="405" ht="15.75" customHeight="1">
      <c r="A405" s="96"/>
      <c r="B405" s="96"/>
      <c r="C405" s="96"/>
      <c r="D405" s="97"/>
      <c r="E405" s="96"/>
      <c r="F405" s="96"/>
      <c r="G405" s="96"/>
      <c r="H405" s="96"/>
      <c r="I405" s="96"/>
      <c r="J405" s="98"/>
      <c r="K405" s="98"/>
      <c r="L405" s="98"/>
      <c r="M405" s="96"/>
      <c r="N405" s="96"/>
      <c r="O405" s="99"/>
      <c r="P405" s="96"/>
      <c r="Q405" s="96"/>
      <c r="R405" s="96"/>
      <c r="S405" s="96"/>
      <c r="T405" s="96"/>
      <c r="U405" s="96"/>
    </row>
    <row r="406" ht="15.75" customHeight="1">
      <c r="A406" s="96"/>
      <c r="B406" s="96"/>
      <c r="C406" s="96"/>
      <c r="D406" s="97"/>
      <c r="E406" s="96"/>
      <c r="F406" s="96"/>
      <c r="G406" s="96"/>
      <c r="H406" s="96"/>
      <c r="I406" s="96"/>
      <c r="J406" s="98"/>
      <c r="K406" s="98"/>
      <c r="L406" s="98"/>
      <c r="M406" s="96"/>
      <c r="N406" s="96"/>
      <c r="O406" s="99"/>
      <c r="P406" s="96"/>
      <c r="Q406" s="96"/>
      <c r="R406" s="96"/>
      <c r="S406" s="96"/>
      <c r="T406" s="96"/>
      <c r="U406" s="96"/>
    </row>
    <row r="407" ht="15.75" customHeight="1">
      <c r="A407" s="96"/>
      <c r="B407" s="96"/>
      <c r="C407" s="96"/>
      <c r="D407" s="97"/>
      <c r="E407" s="96"/>
      <c r="F407" s="96"/>
      <c r="G407" s="96"/>
      <c r="H407" s="96"/>
      <c r="I407" s="96"/>
      <c r="J407" s="98"/>
      <c r="K407" s="98"/>
      <c r="L407" s="98"/>
      <c r="M407" s="96"/>
      <c r="N407" s="96"/>
      <c r="O407" s="99"/>
      <c r="P407" s="96"/>
      <c r="Q407" s="96"/>
      <c r="R407" s="96"/>
      <c r="S407" s="96"/>
      <c r="T407" s="96"/>
      <c r="U407" s="96"/>
    </row>
    <row r="408" ht="15.75" customHeight="1">
      <c r="A408" s="96"/>
      <c r="B408" s="96"/>
      <c r="C408" s="96"/>
      <c r="D408" s="97"/>
      <c r="E408" s="96"/>
      <c r="F408" s="96"/>
      <c r="G408" s="96"/>
      <c r="H408" s="96"/>
      <c r="I408" s="96"/>
      <c r="J408" s="98"/>
      <c r="K408" s="98"/>
      <c r="L408" s="98"/>
      <c r="M408" s="96"/>
      <c r="N408" s="96"/>
      <c r="O408" s="99"/>
      <c r="P408" s="96"/>
      <c r="Q408" s="96"/>
      <c r="R408" s="96"/>
      <c r="S408" s="96"/>
      <c r="T408" s="96"/>
      <c r="U408" s="96"/>
    </row>
    <row r="409" ht="15.75" customHeight="1">
      <c r="A409" s="96"/>
      <c r="B409" s="96"/>
      <c r="C409" s="96"/>
      <c r="D409" s="97"/>
      <c r="E409" s="96"/>
      <c r="F409" s="96"/>
      <c r="G409" s="96"/>
      <c r="H409" s="96"/>
      <c r="I409" s="96"/>
      <c r="J409" s="98"/>
      <c r="K409" s="98"/>
      <c r="L409" s="98"/>
      <c r="M409" s="96"/>
      <c r="N409" s="96"/>
      <c r="O409" s="99"/>
      <c r="P409" s="96"/>
      <c r="Q409" s="96"/>
      <c r="R409" s="96"/>
      <c r="S409" s="96"/>
      <c r="T409" s="96"/>
      <c r="U409" s="96"/>
    </row>
    <row r="410" ht="15.75" customHeight="1">
      <c r="A410" s="96"/>
      <c r="B410" s="96"/>
      <c r="C410" s="96"/>
      <c r="D410" s="97"/>
      <c r="E410" s="96"/>
      <c r="F410" s="96"/>
      <c r="G410" s="96"/>
      <c r="H410" s="96"/>
      <c r="I410" s="96"/>
      <c r="J410" s="98"/>
      <c r="K410" s="98"/>
      <c r="L410" s="98"/>
      <c r="M410" s="96"/>
      <c r="N410" s="96"/>
      <c r="O410" s="99"/>
      <c r="P410" s="96"/>
      <c r="Q410" s="96"/>
      <c r="R410" s="96"/>
      <c r="S410" s="96"/>
      <c r="T410" s="96"/>
      <c r="U410" s="96"/>
    </row>
    <row r="411" ht="15.75" customHeight="1">
      <c r="A411" s="96"/>
      <c r="B411" s="96"/>
      <c r="C411" s="96"/>
      <c r="D411" s="97"/>
      <c r="E411" s="96"/>
      <c r="F411" s="96"/>
      <c r="G411" s="96"/>
      <c r="H411" s="96"/>
      <c r="I411" s="96"/>
      <c r="J411" s="98"/>
      <c r="K411" s="98"/>
      <c r="L411" s="98"/>
      <c r="M411" s="96"/>
      <c r="N411" s="96"/>
      <c r="O411" s="99"/>
      <c r="P411" s="96"/>
      <c r="Q411" s="96"/>
      <c r="R411" s="96"/>
      <c r="S411" s="96"/>
      <c r="T411" s="96"/>
      <c r="U411" s="96"/>
    </row>
    <row r="412" ht="15.75" customHeight="1">
      <c r="A412" s="96"/>
      <c r="B412" s="96"/>
      <c r="C412" s="96"/>
      <c r="D412" s="97"/>
      <c r="E412" s="96"/>
      <c r="F412" s="96"/>
      <c r="G412" s="96"/>
      <c r="H412" s="96"/>
      <c r="I412" s="96"/>
      <c r="J412" s="98"/>
      <c r="K412" s="98"/>
      <c r="L412" s="98"/>
      <c r="M412" s="96"/>
      <c r="N412" s="96"/>
      <c r="O412" s="99"/>
      <c r="P412" s="96"/>
      <c r="Q412" s="96"/>
      <c r="R412" s="96"/>
      <c r="S412" s="96"/>
      <c r="T412" s="96"/>
      <c r="U412" s="96"/>
    </row>
    <row r="413" ht="15.75" customHeight="1">
      <c r="A413" s="96"/>
      <c r="B413" s="96"/>
      <c r="C413" s="96"/>
      <c r="D413" s="97"/>
      <c r="E413" s="96"/>
      <c r="F413" s="96"/>
      <c r="G413" s="96"/>
      <c r="H413" s="96"/>
      <c r="I413" s="96"/>
      <c r="J413" s="98"/>
      <c r="K413" s="98"/>
      <c r="L413" s="98"/>
      <c r="M413" s="96"/>
      <c r="N413" s="96"/>
      <c r="O413" s="99"/>
      <c r="P413" s="96"/>
      <c r="Q413" s="96"/>
      <c r="R413" s="96"/>
      <c r="S413" s="96"/>
      <c r="T413" s="96"/>
      <c r="U413" s="96"/>
    </row>
    <row r="414" ht="15.75" customHeight="1">
      <c r="A414" s="96"/>
      <c r="B414" s="96"/>
      <c r="C414" s="96"/>
      <c r="D414" s="97"/>
      <c r="E414" s="96"/>
      <c r="F414" s="96"/>
      <c r="G414" s="96"/>
      <c r="H414" s="96"/>
      <c r="I414" s="96"/>
      <c r="J414" s="98"/>
      <c r="K414" s="98"/>
      <c r="L414" s="98"/>
      <c r="M414" s="96"/>
      <c r="N414" s="96"/>
      <c r="O414" s="99"/>
      <c r="P414" s="96"/>
      <c r="Q414" s="96"/>
      <c r="R414" s="96"/>
      <c r="S414" s="96"/>
      <c r="T414" s="96"/>
      <c r="U414" s="96"/>
    </row>
    <row r="415" ht="15.75" customHeight="1">
      <c r="A415" s="96"/>
      <c r="B415" s="96"/>
      <c r="C415" s="96"/>
      <c r="D415" s="97"/>
      <c r="E415" s="96"/>
      <c r="F415" s="96"/>
      <c r="G415" s="96"/>
      <c r="H415" s="96"/>
      <c r="I415" s="96"/>
      <c r="J415" s="98"/>
      <c r="K415" s="98"/>
      <c r="L415" s="98"/>
      <c r="M415" s="96"/>
      <c r="N415" s="96"/>
      <c r="O415" s="99"/>
      <c r="P415" s="96"/>
      <c r="Q415" s="96"/>
      <c r="R415" s="96"/>
      <c r="S415" s="96"/>
      <c r="T415" s="96"/>
      <c r="U415" s="96"/>
    </row>
    <row r="416" ht="15.75" customHeight="1">
      <c r="A416" s="96"/>
      <c r="B416" s="96"/>
      <c r="C416" s="96"/>
      <c r="D416" s="97"/>
      <c r="E416" s="96"/>
      <c r="F416" s="96"/>
      <c r="G416" s="96"/>
      <c r="H416" s="96"/>
      <c r="I416" s="96"/>
      <c r="J416" s="98"/>
      <c r="K416" s="98"/>
      <c r="L416" s="98"/>
      <c r="M416" s="96"/>
      <c r="N416" s="96"/>
      <c r="O416" s="99"/>
      <c r="P416" s="96"/>
      <c r="Q416" s="96"/>
      <c r="R416" s="96"/>
      <c r="S416" s="96"/>
      <c r="T416" s="96"/>
      <c r="U416" s="96"/>
    </row>
    <row r="417" ht="15.75" customHeight="1">
      <c r="A417" s="96"/>
      <c r="B417" s="96"/>
      <c r="C417" s="96"/>
      <c r="D417" s="97"/>
      <c r="E417" s="96"/>
      <c r="F417" s="96"/>
      <c r="G417" s="96"/>
      <c r="H417" s="96"/>
      <c r="I417" s="96"/>
      <c r="J417" s="98"/>
      <c r="K417" s="98"/>
      <c r="L417" s="98"/>
      <c r="M417" s="96"/>
      <c r="N417" s="96"/>
      <c r="O417" s="99"/>
      <c r="P417" s="96"/>
      <c r="Q417" s="96"/>
      <c r="R417" s="96"/>
      <c r="S417" s="96"/>
      <c r="T417" s="96"/>
      <c r="U417" s="96"/>
    </row>
    <row r="418" ht="15.75" customHeight="1">
      <c r="A418" s="96"/>
      <c r="B418" s="96"/>
      <c r="C418" s="96"/>
      <c r="D418" s="97"/>
      <c r="E418" s="96"/>
      <c r="F418" s="96"/>
      <c r="G418" s="96"/>
      <c r="H418" s="96"/>
      <c r="I418" s="96"/>
      <c r="J418" s="98"/>
      <c r="K418" s="98"/>
      <c r="L418" s="98"/>
      <c r="M418" s="96"/>
      <c r="N418" s="96"/>
      <c r="O418" s="99"/>
      <c r="P418" s="96"/>
      <c r="Q418" s="96"/>
      <c r="R418" s="96"/>
      <c r="S418" s="96"/>
      <c r="T418" s="96"/>
      <c r="U418" s="96"/>
    </row>
    <row r="419" ht="15.75" customHeight="1">
      <c r="A419" s="96"/>
      <c r="B419" s="96"/>
      <c r="C419" s="96"/>
      <c r="D419" s="97"/>
      <c r="E419" s="96"/>
      <c r="F419" s="96"/>
      <c r="G419" s="96"/>
      <c r="H419" s="96"/>
      <c r="I419" s="96"/>
      <c r="J419" s="98"/>
      <c r="K419" s="98"/>
      <c r="L419" s="98"/>
      <c r="M419" s="96"/>
      <c r="N419" s="96"/>
      <c r="O419" s="99"/>
      <c r="P419" s="96"/>
      <c r="Q419" s="96"/>
      <c r="R419" s="96"/>
      <c r="S419" s="96"/>
      <c r="T419" s="96"/>
      <c r="U419" s="96"/>
    </row>
    <row r="420" ht="15.75" customHeight="1">
      <c r="A420" s="96"/>
      <c r="B420" s="96"/>
      <c r="C420" s="96"/>
      <c r="D420" s="97"/>
      <c r="E420" s="96"/>
      <c r="F420" s="96"/>
      <c r="G420" s="96"/>
      <c r="H420" s="96"/>
      <c r="I420" s="96"/>
      <c r="J420" s="98"/>
      <c r="K420" s="98"/>
      <c r="L420" s="98"/>
      <c r="M420" s="96"/>
      <c r="N420" s="96"/>
      <c r="O420" s="99"/>
      <c r="P420" s="96"/>
      <c r="Q420" s="96"/>
      <c r="R420" s="96"/>
      <c r="S420" s="96"/>
      <c r="T420" s="96"/>
      <c r="U420" s="96"/>
    </row>
    <row r="421" ht="15.75" customHeight="1">
      <c r="A421" s="96"/>
      <c r="B421" s="96"/>
      <c r="C421" s="96"/>
      <c r="D421" s="97"/>
      <c r="E421" s="96"/>
      <c r="F421" s="96"/>
      <c r="G421" s="96"/>
      <c r="H421" s="96"/>
      <c r="I421" s="96"/>
      <c r="J421" s="98"/>
      <c r="K421" s="98"/>
      <c r="L421" s="98"/>
      <c r="M421" s="96"/>
      <c r="N421" s="96"/>
      <c r="O421" s="99"/>
      <c r="P421" s="96"/>
      <c r="Q421" s="96"/>
      <c r="R421" s="96"/>
      <c r="S421" s="96"/>
      <c r="T421" s="96"/>
      <c r="U421" s="96"/>
    </row>
    <row r="422" ht="15.75" customHeight="1">
      <c r="A422" s="96"/>
      <c r="B422" s="96"/>
      <c r="C422" s="96"/>
      <c r="D422" s="97"/>
      <c r="E422" s="96"/>
      <c r="F422" s="96"/>
      <c r="G422" s="96"/>
      <c r="H422" s="96"/>
      <c r="I422" s="96"/>
      <c r="J422" s="98"/>
      <c r="K422" s="98"/>
      <c r="L422" s="98"/>
      <c r="M422" s="96"/>
      <c r="N422" s="96"/>
      <c r="O422" s="99"/>
      <c r="P422" s="96"/>
      <c r="Q422" s="96"/>
      <c r="R422" s="96"/>
      <c r="S422" s="96"/>
      <c r="T422" s="96"/>
      <c r="U422" s="96"/>
    </row>
    <row r="423" ht="15.75" customHeight="1">
      <c r="A423" s="96"/>
      <c r="B423" s="96"/>
      <c r="C423" s="96"/>
      <c r="D423" s="97"/>
      <c r="E423" s="96"/>
      <c r="F423" s="96"/>
      <c r="G423" s="96"/>
      <c r="H423" s="96"/>
      <c r="I423" s="96"/>
      <c r="J423" s="98"/>
      <c r="K423" s="98"/>
      <c r="L423" s="98"/>
      <c r="M423" s="96"/>
      <c r="N423" s="96"/>
      <c r="O423" s="99"/>
      <c r="P423" s="96"/>
      <c r="Q423" s="96"/>
      <c r="R423" s="96"/>
      <c r="S423" s="96"/>
      <c r="T423" s="96"/>
      <c r="U423" s="96"/>
    </row>
    <row r="424" ht="15.75" customHeight="1">
      <c r="A424" s="96"/>
      <c r="B424" s="96"/>
      <c r="C424" s="96"/>
      <c r="D424" s="97"/>
      <c r="E424" s="96"/>
      <c r="F424" s="96"/>
      <c r="G424" s="96"/>
      <c r="H424" s="96"/>
      <c r="I424" s="96"/>
      <c r="J424" s="98"/>
      <c r="K424" s="98"/>
      <c r="L424" s="98"/>
      <c r="M424" s="96"/>
      <c r="N424" s="96"/>
      <c r="O424" s="99"/>
      <c r="P424" s="96"/>
      <c r="Q424" s="96"/>
      <c r="R424" s="96"/>
      <c r="S424" s="96"/>
      <c r="T424" s="96"/>
      <c r="U424" s="96"/>
    </row>
    <row r="425" ht="15.75" customHeight="1">
      <c r="A425" s="96"/>
      <c r="B425" s="96"/>
      <c r="C425" s="96"/>
      <c r="D425" s="97"/>
      <c r="E425" s="96"/>
      <c r="F425" s="96"/>
      <c r="G425" s="96"/>
      <c r="H425" s="96"/>
      <c r="I425" s="96"/>
      <c r="J425" s="98"/>
      <c r="K425" s="98"/>
      <c r="L425" s="98"/>
      <c r="M425" s="96"/>
      <c r="N425" s="96"/>
      <c r="O425" s="99"/>
      <c r="P425" s="96"/>
      <c r="Q425" s="96"/>
      <c r="R425" s="96"/>
      <c r="S425" s="96"/>
      <c r="T425" s="96"/>
      <c r="U425" s="96"/>
    </row>
    <row r="426" ht="15.75" customHeight="1">
      <c r="A426" s="96"/>
      <c r="B426" s="96"/>
      <c r="C426" s="96"/>
      <c r="D426" s="97"/>
      <c r="E426" s="96"/>
      <c r="F426" s="96"/>
      <c r="G426" s="96"/>
      <c r="H426" s="96"/>
      <c r="I426" s="96"/>
      <c r="J426" s="98"/>
      <c r="K426" s="98"/>
      <c r="L426" s="98"/>
      <c r="M426" s="96"/>
      <c r="N426" s="96"/>
      <c r="O426" s="99"/>
      <c r="P426" s="96"/>
      <c r="Q426" s="96"/>
      <c r="R426" s="96"/>
      <c r="S426" s="96"/>
      <c r="T426" s="96"/>
      <c r="U426" s="96"/>
    </row>
    <row r="427" ht="15.75" customHeight="1">
      <c r="A427" s="96"/>
      <c r="B427" s="96"/>
      <c r="C427" s="96"/>
      <c r="D427" s="97"/>
      <c r="E427" s="96"/>
      <c r="F427" s="96"/>
      <c r="G427" s="96"/>
      <c r="H427" s="96"/>
      <c r="I427" s="96"/>
      <c r="J427" s="98"/>
      <c r="K427" s="98"/>
      <c r="L427" s="98"/>
      <c r="M427" s="96"/>
      <c r="N427" s="96"/>
      <c r="O427" s="99"/>
      <c r="P427" s="96"/>
      <c r="Q427" s="96"/>
      <c r="R427" s="96"/>
      <c r="S427" s="96"/>
      <c r="T427" s="96"/>
      <c r="U427" s="96"/>
    </row>
    <row r="428" ht="15.75" customHeight="1">
      <c r="A428" s="96"/>
      <c r="B428" s="96"/>
      <c r="C428" s="96"/>
      <c r="D428" s="97"/>
      <c r="E428" s="96"/>
      <c r="F428" s="96"/>
      <c r="G428" s="96"/>
      <c r="H428" s="96"/>
      <c r="I428" s="96"/>
      <c r="J428" s="98"/>
      <c r="K428" s="98"/>
      <c r="L428" s="98"/>
      <c r="M428" s="96"/>
      <c r="N428" s="96"/>
      <c r="O428" s="99"/>
      <c r="P428" s="96"/>
      <c r="Q428" s="96"/>
      <c r="R428" s="96"/>
      <c r="S428" s="96"/>
      <c r="T428" s="96"/>
      <c r="U428" s="96"/>
    </row>
    <row r="429" ht="15.75" customHeight="1">
      <c r="A429" s="96"/>
      <c r="B429" s="96"/>
      <c r="C429" s="96"/>
      <c r="D429" s="97"/>
      <c r="E429" s="96"/>
      <c r="F429" s="96"/>
      <c r="G429" s="96"/>
      <c r="H429" s="96"/>
      <c r="I429" s="96"/>
      <c r="J429" s="98"/>
      <c r="K429" s="98"/>
      <c r="L429" s="98"/>
      <c r="M429" s="96"/>
      <c r="N429" s="96"/>
      <c r="O429" s="99"/>
      <c r="P429" s="96"/>
      <c r="Q429" s="96"/>
      <c r="R429" s="96"/>
      <c r="S429" s="96"/>
      <c r="T429" s="96"/>
      <c r="U429" s="96"/>
    </row>
    <row r="430" ht="15.75" customHeight="1">
      <c r="A430" s="96"/>
      <c r="B430" s="96"/>
      <c r="C430" s="96"/>
      <c r="D430" s="97"/>
      <c r="E430" s="96"/>
      <c r="F430" s="96"/>
      <c r="G430" s="96"/>
      <c r="H430" s="96"/>
      <c r="I430" s="96"/>
      <c r="J430" s="98"/>
      <c r="K430" s="98"/>
      <c r="L430" s="98"/>
      <c r="M430" s="96"/>
      <c r="N430" s="96"/>
      <c r="O430" s="99"/>
      <c r="P430" s="96"/>
      <c r="Q430" s="96"/>
      <c r="R430" s="96"/>
      <c r="S430" s="96"/>
      <c r="T430" s="96"/>
      <c r="U430" s="96"/>
    </row>
    <row r="431" ht="15.75" customHeight="1">
      <c r="A431" s="96"/>
      <c r="B431" s="96"/>
      <c r="C431" s="96"/>
      <c r="D431" s="97"/>
      <c r="E431" s="96"/>
      <c r="F431" s="96"/>
      <c r="G431" s="96"/>
      <c r="H431" s="96"/>
      <c r="I431" s="96"/>
      <c r="J431" s="98"/>
      <c r="K431" s="98"/>
      <c r="L431" s="98"/>
      <c r="M431" s="96"/>
      <c r="N431" s="96"/>
      <c r="O431" s="99"/>
      <c r="P431" s="96"/>
      <c r="Q431" s="96"/>
      <c r="R431" s="96"/>
      <c r="S431" s="96"/>
      <c r="T431" s="96"/>
      <c r="U431" s="96"/>
    </row>
    <row r="432" ht="15.75" customHeight="1">
      <c r="A432" s="96"/>
      <c r="B432" s="96"/>
      <c r="C432" s="96"/>
      <c r="D432" s="97"/>
      <c r="E432" s="96"/>
      <c r="F432" s="96"/>
      <c r="G432" s="96"/>
      <c r="H432" s="96"/>
      <c r="I432" s="96"/>
      <c r="J432" s="98"/>
      <c r="K432" s="98"/>
      <c r="L432" s="98"/>
      <c r="M432" s="96"/>
      <c r="N432" s="96"/>
      <c r="O432" s="99"/>
      <c r="P432" s="96"/>
      <c r="Q432" s="96"/>
      <c r="R432" s="96"/>
      <c r="S432" s="96"/>
      <c r="T432" s="96"/>
      <c r="U432" s="96"/>
    </row>
    <row r="433" ht="15.75" customHeight="1">
      <c r="A433" s="96"/>
      <c r="B433" s="96"/>
      <c r="C433" s="96"/>
      <c r="D433" s="97"/>
      <c r="E433" s="96"/>
      <c r="F433" s="96"/>
      <c r="G433" s="96"/>
      <c r="H433" s="96"/>
      <c r="I433" s="96"/>
      <c r="J433" s="98"/>
      <c r="K433" s="98"/>
      <c r="L433" s="98"/>
      <c r="M433" s="96"/>
      <c r="N433" s="96"/>
      <c r="O433" s="99"/>
      <c r="P433" s="96"/>
      <c r="Q433" s="96"/>
      <c r="R433" s="96"/>
      <c r="S433" s="96"/>
      <c r="T433" s="96"/>
      <c r="U433" s="96"/>
    </row>
    <row r="434" ht="15.75" customHeight="1">
      <c r="A434" s="96"/>
      <c r="B434" s="96"/>
      <c r="C434" s="96"/>
      <c r="D434" s="97"/>
      <c r="E434" s="96"/>
      <c r="F434" s="96"/>
      <c r="G434" s="96"/>
      <c r="H434" s="96"/>
      <c r="I434" s="96"/>
      <c r="J434" s="98"/>
      <c r="K434" s="98"/>
      <c r="L434" s="98"/>
      <c r="M434" s="96"/>
      <c r="N434" s="96"/>
      <c r="O434" s="99"/>
      <c r="P434" s="96"/>
      <c r="Q434" s="96"/>
      <c r="R434" s="96"/>
      <c r="S434" s="96"/>
      <c r="T434" s="96"/>
      <c r="U434" s="96"/>
    </row>
    <row r="435" ht="15.75" customHeight="1">
      <c r="A435" s="96"/>
      <c r="B435" s="96"/>
      <c r="C435" s="96"/>
      <c r="D435" s="97"/>
      <c r="E435" s="96"/>
      <c r="F435" s="96"/>
      <c r="G435" s="96"/>
      <c r="H435" s="96"/>
      <c r="I435" s="96"/>
      <c r="J435" s="98"/>
      <c r="K435" s="98"/>
      <c r="L435" s="98"/>
      <c r="M435" s="96"/>
      <c r="N435" s="96"/>
      <c r="O435" s="99"/>
      <c r="P435" s="96"/>
      <c r="Q435" s="96"/>
      <c r="R435" s="96"/>
      <c r="S435" s="96"/>
      <c r="T435" s="96"/>
      <c r="U435" s="96"/>
    </row>
    <row r="436" ht="15.75" customHeight="1">
      <c r="A436" s="96"/>
      <c r="B436" s="96"/>
      <c r="C436" s="96"/>
      <c r="D436" s="97"/>
      <c r="E436" s="96"/>
      <c r="F436" s="96"/>
      <c r="G436" s="96"/>
      <c r="H436" s="96"/>
      <c r="I436" s="96"/>
      <c r="J436" s="98"/>
      <c r="K436" s="98"/>
      <c r="L436" s="98"/>
      <c r="M436" s="96"/>
      <c r="N436" s="96"/>
      <c r="O436" s="99"/>
      <c r="P436" s="96"/>
      <c r="Q436" s="96"/>
      <c r="R436" s="96"/>
      <c r="S436" s="96"/>
      <c r="T436" s="96"/>
      <c r="U436" s="96"/>
    </row>
    <row r="437" ht="15.75" customHeight="1">
      <c r="A437" s="96"/>
      <c r="B437" s="96"/>
      <c r="C437" s="96"/>
      <c r="D437" s="97"/>
      <c r="E437" s="96"/>
      <c r="F437" s="96"/>
      <c r="G437" s="96"/>
      <c r="H437" s="96"/>
      <c r="I437" s="96"/>
      <c r="J437" s="98"/>
      <c r="K437" s="98"/>
      <c r="L437" s="98"/>
      <c r="M437" s="96"/>
      <c r="N437" s="96"/>
      <c r="O437" s="99"/>
      <c r="P437" s="96"/>
      <c r="Q437" s="96"/>
      <c r="R437" s="96"/>
      <c r="S437" s="96"/>
      <c r="T437" s="96"/>
      <c r="U437" s="96"/>
    </row>
    <row r="438" ht="15.75" customHeight="1">
      <c r="A438" s="96"/>
      <c r="B438" s="96"/>
      <c r="C438" s="96"/>
      <c r="D438" s="97"/>
      <c r="E438" s="96"/>
      <c r="F438" s="96"/>
      <c r="G438" s="96"/>
      <c r="H438" s="96"/>
      <c r="I438" s="96"/>
      <c r="J438" s="98"/>
      <c r="K438" s="98"/>
      <c r="L438" s="98"/>
      <c r="M438" s="96"/>
      <c r="N438" s="96"/>
      <c r="O438" s="99"/>
      <c r="P438" s="96"/>
      <c r="Q438" s="96"/>
      <c r="R438" s="96"/>
      <c r="S438" s="96"/>
      <c r="T438" s="96"/>
      <c r="U438" s="96"/>
    </row>
    <row r="439" ht="15.75" customHeight="1">
      <c r="A439" s="96"/>
      <c r="B439" s="96"/>
      <c r="C439" s="96"/>
      <c r="D439" s="97"/>
      <c r="E439" s="96"/>
      <c r="F439" s="96"/>
      <c r="G439" s="96"/>
      <c r="H439" s="96"/>
      <c r="I439" s="96"/>
      <c r="J439" s="98"/>
      <c r="K439" s="98"/>
      <c r="L439" s="98"/>
      <c r="M439" s="96"/>
      <c r="N439" s="96"/>
      <c r="O439" s="99"/>
      <c r="P439" s="96"/>
      <c r="Q439" s="96"/>
      <c r="R439" s="96"/>
      <c r="S439" s="96"/>
      <c r="T439" s="96"/>
      <c r="U439" s="96"/>
    </row>
    <row r="440" ht="15.75" customHeight="1">
      <c r="A440" s="96"/>
      <c r="B440" s="96"/>
      <c r="C440" s="96"/>
      <c r="D440" s="97"/>
      <c r="E440" s="96"/>
      <c r="F440" s="96"/>
      <c r="G440" s="96"/>
      <c r="H440" s="96"/>
      <c r="I440" s="96"/>
      <c r="J440" s="98"/>
      <c r="K440" s="98"/>
      <c r="L440" s="98"/>
      <c r="M440" s="96"/>
      <c r="N440" s="96"/>
      <c r="O440" s="99"/>
      <c r="P440" s="96"/>
      <c r="Q440" s="96"/>
      <c r="R440" s="96"/>
      <c r="S440" s="96"/>
      <c r="T440" s="96"/>
      <c r="U440" s="96"/>
    </row>
    <row r="441" ht="15.75" customHeight="1">
      <c r="A441" s="96"/>
      <c r="B441" s="96"/>
      <c r="C441" s="96"/>
      <c r="D441" s="97"/>
      <c r="E441" s="96"/>
      <c r="F441" s="96"/>
      <c r="G441" s="96"/>
      <c r="H441" s="96"/>
      <c r="I441" s="96"/>
      <c r="J441" s="98"/>
      <c r="K441" s="98"/>
      <c r="L441" s="98"/>
      <c r="M441" s="96"/>
      <c r="N441" s="96"/>
      <c r="O441" s="99"/>
      <c r="P441" s="96"/>
      <c r="Q441" s="96"/>
      <c r="R441" s="96"/>
      <c r="S441" s="96"/>
      <c r="T441" s="96"/>
      <c r="U441" s="96"/>
    </row>
    <row r="442" ht="15.75" customHeight="1">
      <c r="A442" s="96"/>
      <c r="B442" s="96"/>
      <c r="C442" s="96"/>
      <c r="D442" s="97"/>
      <c r="E442" s="96"/>
      <c r="F442" s="96"/>
      <c r="G442" s="96"/>
      <c r="H442" s="96"/>
      <c r="I442" s="96"/>
      <c r="J442" s="98"/>
      <c r="K442" s="98"/>
      <c r="L442" s="98"/>
      <c r="M442" s="96"/>
      <c r="N442" s="96"/>
      <c r="O442" s="99"/>
      <c r="P442" s="96"/>
      <c r="Q442" s="96"/>
      <c r="R442" s="96"/>
      <c r="S442" s="96"/>
      <c r="T442" s="96"/>
      <c r="U442" s="96"/>
    </row>
    <row r="443" ht="15.75" customHeight="1">
      <c r="A443" s="96"/>
      <c r="B443" s="96"/>
      <c r="C443" s="96"/>
      <c r="D443" s="97"/>
      <c r="E443" s="96"/>
      <c r="F443" s="96"/>
      <c r="G443" s="96"/>
      <c r="H443" s="96"/>
      <c r="I443" s="96"/>
      <c r="J443" s="98"/>
      <c r="K443" s="98"/>
      <c r="L443" s="98"/>
      <c r="M443" s="96"/>
      <c r="N443" s="96"/>
      <c r="O443" s="99"/>
      <c r="P443" s="96"/>
      <c r="Q443" s="96"/>
      <c r="R443" s="96"/>
      <c r="S443" s="96"/>
      <c r="T443" s="96"/>
      <c r="U443" s="96"/>
    </row>
    <row r="444" ht="15.75" customHeight="1">
      <c r="A444" s="96"/>
      <c r="B444" s="96"/>
      <c r="C444" s="96"/>
      <c r="D444" s="97"/>
      <c r="E444" s="96"/>
      <c r="F444" s="96"/>
      <c r="G444" s="96"/>
      <c r="H444" s="96"/>
      <c r="I444" s="96"/>
      <c r="J444" s="98"/>
      <c r="K444" s="98"/>
      <c r="L444" s="98"/>
      <c r="M444" s="96"/>
      <c r="N444" s="96"/>
      <c r="O444" s="99"/>
      <c r="P444" s="96"/>
      <c r="Q444" s="96"/>
      <c r="R444" s="96"/>
      <c r="S444" s="96"/>
      <c r="T444" s="96"/>
      <c r="U444" s="96"/>
    </row>
    <row r="445" ht="15.75" customHeight="1">
      <c r="A445" s="96"/>
      <c r="B445" s="96"/>
      <c r="C445" s="96"/>
      <c r="D445" s="97"/>
      <c r="E445" s="96"/>
      <c r="F445" s="96"/>
      <c r="G445" s="96"/>
      <c r="H445" s="96"/>
      <c r="I445" s="96"/>
      <c r="J445" s="98"/>
      <c r="K445" s="98"/>
      <c r="L445" s="98"/>
      <c r="M445" s="96"/>
      <c r="N445" s="96"/>
      <c r="O445" s="99"/>
      <c r="P445" s="96"/>
      <c r="Q445" s="96"/>
      <c r="R445" s="96"/>
      <c r="S445" s="96"/>
      <c r="T445" s="96"/>
      <c r="U445" s="96"/>
    </row>
    <row r="446" ht="15.75" customHeight="1">
      <c r="A446" s="96"/>
      <c r="B446" s="96"/>
      <c r="C446" s="96"/>
      <c r="D446" s="97"/>
      <c r="E446" s="96"/>
      <c r="F446" s="96"/>
      <c r="G446" s="96"/>
      <c r="H446" s="96"/>
      <c r="I446" s="96"/>
      <c r="J446" s="98"/>
      <c r="K446" s="98"/>
      <c r="L446" s="98"/>
      <c r="M446" s="96"/>
      <c r="N446" s="96"/>
      <c r="O446" s="99"/>
      <c r="P446" s="96"/>
      <c r="Q446" s="96"/>
      <c r="R446" s="96"/>
      <c r="S446" s="96"/>
      <c r="T446" s="96"/>
      <c r="U446" s="96"/>
    </row>
    <row r="447" ht="15.75" customHeight="1">
      <c r="A447" s="96"/>
      <c r="B447" s="96"/>
      <c r="C447" s="96"/>
      <c r="D447" s="97"/>
      <c r="E447" s="96"/>
      <c r="F447" s="96"/>
      <c r="G447" s="96"/>
      <c r="H447" s="96"/>
      <c r="I447" s="96"/>
      <c r="J447" s="98"/>
      <c r="K447" s="98"/>
      <c r="L447" s="98"/>
      <c r="M447" s="96"/>
      <c r="N447" s="96"/>
      <c r="O447" s="99"/>
      <c r="P447" s="96"/>
      <c r="Q447" s="96"/>
      <c r="R447" s="96"/>
      <c r="S447" s="96"/>
      <c r="T447" s="96"/>
      <c r="U447" s="96"/>
    </row>
    <row r="448" ht="15.75" customHeight="1">
      <c r="A448" s="96"/>
      <c r="B448" s="96"/>
      <c r="C448" s="96"/>
      <c r="D448" s="97"/>
      <c r="E448" s="96"/>
      <c r="F448" s="96"/>
      <c r="G448" s="96"/>
      <c r="H448" s="96"/>
      <c r="I448" s="96"/>
      <c r="J448" s="98"/>
      <c r="K448" s="98"/>
      <c r="L448" s="98"/>
      <c r="M448" s="96"/>
      <c r="N448" s="96"/>
      <c r="O448" s="99"/>
      <c r="P448" s="96"/>
      <c r="Q448" s="96"/>
      <c r="R448" s="96"/>
      <c r="S448" s="96"/>
      <c r="T448" s="96"/>
      <c r="U448" s="96"/>
    </row>
    <row r="449" ht="15.75" customHeight="1">
      <c r="A449" s="96"/>
      <c r="B449" s="96"/>
      <c r="C449" s="96"/>
      <c r="D449" s="97"/>
      <c r="E449" s="96"/>
      <c r="F449" s="96"/>
      <c r="G449" s="96"/>
      <c r="H449" s="96"/>
      <c r="I449" s="96"/>
      <c r="J449" s="98"/>
      <c r="K449" s="98"/>
      <c r="L449" s="98"/>
      <c r="M449" s="96"/>
      <c r="N449" s="96"/>
      <c r="O449" s="99"/>
      <c r="P449" s="96"/>
      <c r="Q449" s="96"/>
      <c r="R449" s="96"/>
      <c r="S449" s="96"/>
      <c r="T449" s="96"/>
      <c r="U449" s="96"/>
    </row>
    <row r="450" ht="15.75" customHeight="1">
      <c r="A450" s="96"/>
      <c r="B450" s="96"/>
      <c r="C450" s="96"/>
      <c r="D450" s="97"/>
      <c r="E450" s="96"/>
      <c r="F450" s="96"/>
      <c r="G450" s="96"/>
      <c r="H450" s="96"/>
      <c r="I450" s="96"/>
      <c r="J450" s="98"/>
      <c r="K450" s="98"/>
      <c r="L450" s="98"/>
      <c r="M450" s="96"/>
      <c r="N450" s="96"/>
      <c r="O450" s="99"/>
      <c r="P450" s="96"/>
      <c r="Q450" s="96"/>
      <c r="R450" s="96"/>
      <c r="S450" s="96"/>
      <c r="T450" s="96"/>
      <c r="U450" s="96"/>
    </row>
    <row r="451" ht="15.75" customHeight="1">
      <c r="A451" s="96"/>
      <c r="B451" s="96"/>
      <c r="C451" s="96"/>
      <c r="D451" s="97"/>
      <c r="E451" s="96"/>
      <c r="F451" s="96"/>
      <c r="G451" s="96"/>
      <c r="H451" s="96"/>
      <c r="I451" s="96"/>
      <c r="J451" s="98"/>
      <c r="K451" s="98"/>
      <c r="L451" s="98"/>
      <c r="M451" s="96"/>
      <c r="N451" s="96"/>
      <c r="O451" s="99"/>
      <c r="P451" s="96"/>
      <c r="Q451" s="96"/>
      <c r="R451" s="96"/>
      <c r="S451" s="96"/>
      <c r="T451" s="96"/>
      <c r="U451" s="96"/>
    </row>
    <row r="452" ht="15.75" customHeight="1">
      <c r="A452" s="96"/>
      <c r="B452" s="96"/>
      <c r="C452" s="96"/>
      <c r="D452" s="97"/>
      <c r="E452" s="96"/>
      <c r="F452" s="96"/>
      <c r="G452" s="96"/>
      <c r="H452" s="96"/>
      <c r="I452" s="96"/>
      <c r="J452" s="98"/>
      <c r="K452" s="98"/>
      <c r="L452" s="98"/>
      <c r="M452" s="96"/>
      <c r="N452" s="96"/>
      <c r="O452" s="99"/>
      <c r="P452" s="96"/>
      <c r="Q452" s="96"/>
      <c r="R452" s="96"/>
      <c r="S452" s="96"/>
      <c r="T452" s="96"/>
      <c r="U452" s="96"/>
    </row>
    <row r="453" ht="15.75" customHeight="1">
      <c r="A453" s="96"/>
      <c r="B453" s="96"/>
      <c r="C453" s="96"/>
      <c r="D453" s="97"/>
      <c r="E453" s="96"/>
      <c r="F453" s="96"/>
      <c r="G453" s="96"/>
      <c r="H453" s="96"/>
      <c r="I453" s="96"/>
      <c r="J453" s="98"/>
      <c r="K453" s="98"/>
      <c r="L453" s="98"/>
      <c r="M453" s="96"/>
      <c r="N453" s="96"/>
      <c r="O453" s="99"/>
      <c r="P453" s="96"/>
      <c r="Q453" s="96"/>
      <c r="R453" s="96"/>
      <c r="S453" s="96"/>
      <c r="T453" s="96"/>
      <c r="U453" s="96"/>
    </row>
    <row r="454" ht="15.75" customHeight="1">
      <c r="A454" s="96"/>
      <c r="B454" s="96"/>
      <c r="C454" s="96"/>
      <c r="D454" s="97"/>
      <c r="E454" s="96"/>
      <c r="F454" s="96"/>
      <c r="G454" s="96"/>
      <c r="H454" s="96"/>
      <c r="I454" s="96"/>
      <c r="J454" s="98"/>
      <c r="K454" s="98"/>
      <c r="L454" s="98"/>
      <c r="M454" s="96"/>
      <c r="N454" s="96"/>
      <c r="O454" s="99"/>
      <c r="P454" s="96"/>
      <c r="Q454" s="96"/>
      <c r="R454" s="96"/>
      <c r="S454" s="96"/>
      <c r="T454" s="96"/>
      <c r="U454" s="96"/>
    </row>
    <row r="455" ht="15.75" customHeight="1">
      <c r="A455" s="96"/>
      <c r="B455" s="96"/>
      <c r="C455" s="96"/>
      <c r="D455" s="97"/>
      <c r="E455" s="96"/>
      <c r="F455" s="96"/>
      <c r="G455" s="96"/>
      <c r="H455" s="96"/>
      <c r="I455" s="96"/>
      <c r="J455" s="98"/>
      <c r="K455" s="98"/>
      <c r="L455" s="98"/>
      <c r="M455" s="96"/>
      <c r="N455" s="96"/>
      <c r="O455" s="99"/>
      <c r="P455" s="96"/>
      <c r="Q455" s="96"/>
      <c r="R455" s="96"/>
      <c r="S455" s="96"/>
      <c r="T455" s="96"/>
      <c r="U455" s="96"/>
    </row>
    <row r="456" ht="15.75" customHeight="1">
      <c r="A456" s="96"/>
      <c r="B456" s="96"/>
      <c r="C456" s="96"/>
      <c r="D456" s="97"/>
      <c r="E456" s="96"/>
      <c r="F456" s="96"/>
      <c r="G456" s="96"/>
      <c r="H456" s="96"/>
      <c r="I456" s="96"/>
      <c r="J456" s="98"/>
      <c r="K456" s="98"/>
      <c r="L456" s="98"/>
      <c r="M456" s="96"/>
      <c r="N456" s="96"/>
      <c r="O456" s="99"/>
      <c r="P456" s="96"/>
      <c r="Q456" s="96"/>
      <c r="R456" s="96"/>
      <c r="S456" s="96"/>
      <c r="T456" s="96"/>
      <c r="U456" s="96"/>
    </row>
    <row r="457" ht="15.75" customHeight="1">
      <c r="A457" s="96"/>
      <c r="B457" s="96"/>
      <c r="C457" s="96"/>
      <c r="D457" s="97"/>
      <c r="E457" s="96"/>
      <c r="F457" s="96"/>
      <c r="G457" s="96"/>
      <c r="H457" s="96"/>
      <c r="I457" s="96"/>
      <c r="J457" s="98"/>
      <c r="K457" s="98"/>
      <c r="L457" s="98"/>
      <c r="M457" s="96"/>
      <c r="N457" s="96"/>
      <c r="O457" s="99"/>
      <c r="P457" s="96"/>
      <c r="Q457" s="96"/>
      <c r="R457" s="96"/>
      <c r="S457" s="96"/>
      <c r="T457" s="96"/>
      <c r="U457" s="96"/>
    </row>
    <row r="458" ht="15.75" customHeight="1">
      <c r="A458" s="96"/>
      <c r="B458" s="96"/>
      <c r="C458" s="96"/>
      <c r="D458" s="97"/>
      <c r="E458" s="96"/>
      <c r="F458" s="96"/>
      <c r="G458" s="96"/>
      <c r="H458" s="96"/>
      <c r="I458" s="96"/>
      <c r="J458" s="98"/>
      <c r="K458" s="98"/>
      <c r="L458" s="98"/>
      <c r="M458" s="96"/>
      <c r="N458" s="96"/>
      <c r="O458" s="99"/>
      <c r="P458" s="96"/>
      <c r="Q458" s="96"/>
      <c r="R458" s="96"/>
      <c r="S458" s="96"/>
      <c r="T458" s="96"/>
      <c r="U458" s="96"/>
    </row>
    <row r="459" ht="15.75" customHeight="1">
      <c r="A459" s="96"/>
      <c r="B459" s="96"/>
      <c r="C459" s="96"/>
      <c r="D459" s="97"/>
      <c r="E459" s="96"/>
      <c r="F459" s="96"/>
      <c r="G459" s="96"/>
      <c r="H459" s="96"/>
      <c r="I459" s="96"/>
      <c r="J459" s="98"/>
      <c r="K459" s="98"/>
      <c r="L459" s="98"/>
      <c r="M459" s="96"/>
      <c r="N459" s="96"/>
      <c r="O459" s="99"/>
      <c r="P459" s="96"/>
      <c r="Q459" s="96"/>
      <c r="R459" s="96"/>
      <c r="S459" s="96"/>
      <c r="T459" s="96"/>
      <c r="U459" s="96"/>
    </row>
    <row r="460" ht="15.75" customHeight="1">
      <c r="A460" s="96"/>
      <c r="B460" s="96"/>
      <c r="C460" s="96"/>
      <c r="D460" s="97"/>
      <c r="E460" s="96"/>
      <c r="F460" s="96"/>
      <c r="G460" s="96"/>
      <c r="H460" s="96"/>
      <c r="I460" s="96"/>
      <c r="J460" s="98"/>
      <c r="K460" s="98"/>
      <c r="L460" s="98"/>
      <c r="M460" s="96"/>
      <c r="N460" s="96"/>
      <c r="O460" s="99"/>
      <c r="P460" s="96"/>
      <c r="Q460" s="96"/>
      <c r="R460" s="96"/>
      <c r="S460" s="96"/>
      <c r="T460" s="96"/>
      <c r="U460" s="96"/>
    </row>
    <row r="461" ht="15.75" customHeight="1">
      <c r="A461" s="96"/>
      <c r="B461" s="96"/>
      <c r="C461" s="96"/>
      <c r="D461" s="97"/>
      <c r="E461" s="96"/>
      <c r="F461" s="96"/>
      <c r="G461" s="96"/>
      <c r="H461" s="96"/>
      <c r="I461" s="96"/>
      <c r="J461" s="98"/>
      <c r="K461" s="98"/>
      <c r="L461" s="98"/>
      <c r="M461" s="96"/>
      <c r="N461" s="96"/>
      <c r="O461" s="99"/>
      <c r="P461" s="96"/>
      <c r="Q461" s="96"/>
      <c r="R461" s="96"/>
      <c r="S461" s="96"/>
      <c r="T461" s="96"/>
      <c r="U461" s="96"/>
    </row>
    <row r="462" ht="15.75" customHeight="1">
      <c r="A462" s="96"/>
      <c r="B462" s="96"/>
      <c r="C462" s="96"/>
      <c r="D462" s="97"/>
      <c r="E462" s="96"/>
      <c r="F462" s="96"/>
      <c r="G462" s="96"/>
      <c r="H462" s="96"/>
      <c r="I462" s="96"/>
      <c r="J462" s="98"/>
      <c r="K462" s="98"/>
      <c r="L462" s="98"/>
      <c r="M462" s="96"/>
      <c r="N462" s="96"/>
      <c r="O462" s="99"/>
      <c r="P462" s="96"/>
      <c r="Q462" s="96"/>
      <c r="R462" s="96"/>
      <c r="S462" s="96"/>
      <c r="T462" s="96"/>
      <c r="U462" s="96"/>
    </row>
    <row r="463" ht="15.75" customHeight="1">
      <c r="A463" s="96"/>
      <c r="B463" s="96"/>
      <c r="C463" s="96"/>
      <c r="D463" s="97"/>
      <c r="E463" s="96"/>
      <c r="F463" s="96"/>
      <c r="G463" s="96"/>
      <c r="H463" s="96"/>
      <c r="I463" s="96"/>
      <c r="J463" s="98"/>
      <c r="K463" s="98"/>
      <c r="L463" s="98"/>
      <c r="M463" s="96"/>
      <c r="N463" s="96"/>
      <c r="O463" s="99"/>
      <c r="P463" s="96"/>
      <c r="Q463" s="96"/>
      <c r="R463" s="96"/>
      <c r="S463" s="96"/>
      <c r="T463" s="96"/>
      <c r="U463" s="96"/>
    </row>
    <row r="464" ht="15.75" customHeight="1">
      <c r="A464" s="96"/>
      <c r="B464" s="96"/>
      <c r="C464" s="96"/>
      <c r="D464" s="97"/>
      <c r="E464" s="96"/>
      <c r="F464" s="96"/>
      <c r="G464" s="96"/>
      <c r="H464" s="96"/>
      <c r="I464" s="96"/>
      <c r="J464" s="98"/>
      <c r="K464" s="98"/>
      <c r="L464" s="98"/>
      <c r="M464" s="96"/>
      <c r="N464" s="96"/>
      <c r="O464" s="99"/>
      <c r="P464" s="96"/>
      <c r="Q464" s="96"/>
      <c r="R464" s="96"/>
      <c r="S464" s="96"/>
      <c r="T464" s="96"/>
      <c r="U464" s="96"/>
    </row>
    <row r="465" ht="15.75" customHeight="1">
      <c r="A465" s="96"/>
      <c r="B465" s="96"/>
      <c r="C465" s="96"/>
      <c r="D465" s="97"/>
      <c r="E465" s="96"/>
      <c r="F465" s="96"/>
      <c r="G465" s="96"/>
      <c r="H465" s="96"/>
      <c r="I465" s="96"/>
      <c r="J465" s="98"/>
      <c r="K465" s="98"/>
      <c r="L465" s="98"/>
      <c r="M465" s="96"/>
      <c r="N465" s="96"/>
      <c r="O465" s="99"/>
      <c r="P465" s="96"/>
      <c r="Q465" s="96"/>
      <c r="R465" s="96"/>
      <c r="S465" s="96"/>
      <c r="T465" s="96"/>
      <c r="U465" s="96"/>
    </row>
    <row r="466" ht="15.75" customHeight="1">
      <c r="A466" s="96"/>
      <c r="B466" s="96"/>
      <c r="C466" s="96"/>
      <c r="D466" s="97"/>
      <c r="E466" s="96"/>
      <c r="F466" s="96"/>
      <c r="G466" s="96"/>
      <c r="H466" s="96"/>
      <c r="I466" s="96"/>
      <c r="J466" s="98"/>
      <c r="K466" s="98"/>
      <c r="L466" s="98"/>
      <c r="M466" s="96"/>
      <c r="N466" s="96"/>
      <c r="O466" s="99"/>
      <c r="P466" s="96"/>
      <c r="Q466" s="96"/>
      <c r="R466" s="96"/>
      <c r="S466" s="96"/>
      <c r="T466" s="96"/>
      <c r="U466" s="96"/>
    </row>
    <row r="467" ht="15.75" customHeight="1">
      <c r="A467" s="96"/>
      <c r="B467" s="96"/>
      <c r="C467" s="96"/>
      <c r="D467" s="97"/>
      <c r="E467" s="96"/>
      <c r="F467" s="96"/>
      <c r="G467" s="96"/>
      <c r="H467" s="96"/>
      <c r="I467" s="96"/>
      <c r="J467" s="98"/>
      <c r="K467" s="98"/>
      <c r="L467" s="98"/>
      <c r="M467" s="96"/>
      <c r="N467" s="96"/>
      <c r="O467" s="99"/>
      <c r="P467" s="96"/>
      <c r="Q467" s="96"/>
      <c r="R467" s="96"/>
      <c r="S467" s="96"/>
      <c r="T467" s="96"/>
      <c r="U467" s="96"/>
    </row>
    <row r="468" ht="15.75" customHeight="1">
      <c r="A468" s="96"/>
      <c r="B468" s="96"/>
      <c r="C468" s="96"/>
      <c r="D468" s="97"/>
      <c r="E468" s="96"/>
      <c r="F468" s="96"/>
      <c r="G468" s="96"/>
      <c r="H468" s="96"/>
      <c r="I468" s="96"/>
      <c r="J468" s="98"/>
      <c r="K468" s="98"/>
      <c r="L468" s="98"/>
      <c r="M468" s="96"/>
      <c r="N468" s="96"/>
      <c r="O468" s="99"/>
      <c r="P468" s="96"/>
      <c r="Q468" s="96"/>
      <c r="R468" s="96"/>
      <c r="S468" s="96"/>
      <c r="T468" s="96"/>
      <c r="U468" s="96"/>
    </row>
    <row r="469" ht="15.75" customHeight="1">
      <c r="A469" s="96"/>
      <c r="B469" s="96"/>
      <c r="C469" s="96"/>
      <c r="D469" s="97"/>
      <c r="E469" s="96"/>
      <c r="F469" s="96"/>
      <c r="G469" s="96"/>
      <c r="H469" s="96"/>
      <c r="I469" s="96"/>
      <c r="J469" s="98"/>
      <c r="K469" s="98"/>
      <c r="L469" s="98"/>
      <c r="M469" s="96"/>
      <c r="N469" s="96"/>
      <c r="O469" s="99"/>
      <c r="P469" s="96"/>
      <c r="Q469" s="96"/>
      <c r="R469" s="96"/>
      <c r="S469" s="96"/>
      <c r="T469" s="96"/>
      <c r="U469" s="96"/>
    </row>
    <row r="470" ht="15.75" customHeight="1">
      <c r="A470" s="96"/>
      <c r="B470" s="96"/>
      <c r="C470" s="96"/>
      <c r="D470" s="97"/>
      <c r="E470" s="96"/>
      <c r="F470" s="96"/>
      <c r="G470" s="96"/>
      <c r="H470" s="96"/>
      <c r="I470" s="96"/>
      <c r="J470" s="98"/>
      <c r="K470" s="98"/>
      <c r="L470" s="98"/>
      <c r="M470" s="96"/>
      <c r="N470" s="96"/>
      <c r="O470" s="99"/>
      <c r="P470" s="96"/>
      <c r="Q470" s="96"/>
      <c r="R470" s="96"/>
      <c r="S470" s="96"/>
      <c r="T470" s="96"/>
      <c r="U470" s="96"/>
    </row>
    <row r="471" ht="15.75" customHeight="1">
      <c r="A471" s="96"/>
      <c r="B471" s="96"/>
      <c r="C471" s="96"/>
      <c r="D471" s="97"/>
      <c r="E471" s="96"/>
      <c r="F471" s="96"/>
      <c r="G471" s="96"/>
      <c r="H471" s="96"/>
      <c r="I471" s="96"/>
      <c r="J471" s="98"/>
      <c r="K471" s="98"/>
      <c r="L471" s="98"/>
      <c r="M471" s="96"/>
      <c r="N471" s="96"/>
      <c r="O471" s="99"/>
      <c r="P471" s="96"/>
      <c r="Q471" s="96"/>
      <c r="R471" s="96"/>
      <c r="S471" s="96"/>
      <c r="T471" s="96"/>
      <c r="U471" s="96"/>
    </row>
    <row r="472" ht="15.75" customHeight="1">
      <c r="A472" s="96"/>
      <c r="B472" s="96"/>
      <c r="C472" s="96"/>
      <c r="D472" s="97"/>
      <c r="E472" s="96"/>
      <c r="F472" s="96"/>
      <c r="G472" s="96"/>
      <c r="H472" s="96"/>
      <c r="I472" s="96"/>
      <c r="J472" s="98"/>
      <c r="K472" s="98"/>
      <c r="L472" s="98"/>
      <c r="M472" s="96"/>
      <c r="N472" s="96"/>
      <c r="O472" s="99"/>
      <c r="P472" s="96"/>
      <c r="Q472" s="96"/>
      <c r="R472" s="96"/>
      <c r="S472" s="96"/>
      <c r="T472" s="96"/>
      <c r="U472" s="96"/>
    </row>
    <row r="473" ht="15.75" customHeight="1">
      <c r="A473" s="96"/>
      <c r="B473" s="96"/>
      <c r="C473" s="96"/>
      <c r="D473" s="97"/>
      <c r="E473" s="96"/>
      <c r="F473" s="96"/>
      <c r="G473" s="96"/>
      <c r="H473" s="96"/>
      <c r="I473" s="96"/>
      <c r="J473" s="98"/>
      <c r="K473" s="98"/>
      <c r="L473" s="98"/>
      <c r="M473" s="96"/>
      <c r="N473" s="96"/>
      <c r="O473" s="99"/>
      <c r="P473" s="96"/>
      <c r="Q473" s="96"/>
      <c r="R473" s="96"/>
      <c r="S473" s="96"/>
      <c r="T473" s="96"/>
      <c r="U473" s="96"/>
    </row>
    <row r="474" ht="15.75" customHeight="1">
      <c r="A474" s="96"/>
      <c r="B474" s="96"/>
      <c r="C474" s="96"/>
      <c r="D474" s="97"/>
      <c r="E474" s="96"/>
      <c r="F474" s="96"/>
      <c r="G474" s="96"/>
      <c r="H474" s="96"/>
      <c r="I474" s="96"/>
      <c r="J474" s="98"/>
      <c r="K474" s="98"/>
      <c r="L474" s="98"/>
      <c r="M474" s="96"/>
      <c r="N474" s="96"/>
      <c r="O474" s="99"/>
      <c r="P474" s="96"/>
      <c r="Q474" s="96"/>
      <c r="R474" s="96"/>
      <c r="S474" s="96"/>
      <c r="T474" s="96"/>
      <c r="U474" s="96"/>
    </row>
    <row r="475" ht="15.75" customHeight="1">
      <c r="A475" s="96"/>
      <c r="B475" s="96"/>
      <c r="C475" s="96"/>
      <c r="D475" s="97"/>
      <c r="E475" s="96"/>
      <c r="F475" s="96"/>
      <c r="G475" s="96"/>
      <c r="H475" s="96"/>
      <c r="I475" s="96"/>
      <c r="J475" s="98"/>
      <c r="K475" s="98"/>
      <c r="L475" s="98"/>
      <c r="M475" s="96"/>
      <c r="N475" s="96"/>
      <c r="O475" s="99"/>
      <c r="P475" s="96"/>
      <c r="Q475" s="96"/>
      <c r="R475" s="96"/>
      <c r="S475" s="96"/>
      <c r="T475" s="96"/>
      <c r="U475" s="96"/>
    </row>
    <row r="476" ht="15.75" customHeight="1">
      <c r="A476" s="96"/>
      <c r="B476" s="96"/>
      <c r="C476" s="96"/>
      <c r="D476" s="97"/>
      <c r="E476" s="96"/>
      <c r="F476" s="96"/>
      <c r="G476" s="96"/>
      <c r="H476" s="96"/>
      <c r="I476" s="96"/>
      <c r="J476" s="98"/>
      <c r="K476" s="98"/>
      <c r="L476" s="98"/>
      <c r="M476" s="96"/>
      <c r="N476" s="96"/>
      <c r="O476" s="99"/>
      <c r="P476" s="96"/>
      <c r="Q476" s="96"/>
      <c r="R476" s="96"/>
      <c r="S476" s="96"/>
      <c r="T476" s="96"/>
      <c r="U476" s="96"/>
    </row>
    <row r="477" ht="15.75" customHeight="1">
      <c r="A477" s="96"/>
      <c r="B477" s="96"/>
      <c r="C477" s="96"/>
      <c r="D477" s="97"/>
      <c r="E477" s="96"/>
      <c r="F477" s="96"/>
      <c r="G477" s="96"/>
      <c r="H477" s="96"/>
      <c r="I477" s="96"/>
      <c r="J477" s="98"/>
      <c r="K477" s="98"/>
      <c r="L477" s="98"/>
      <c r="M477" s="96"/>
      <c r="N477" s="96"/>
      <c r="O477" s="99"/>
      <c r="P477" s="96"/>
      <c r="Q477" s="96"/>
      <c r="R477" s="96"/>
      <c r="S477" s="96"/>
      <c r="T477" s="96"/>
      <c r="U477" s="96"/>
    </row>
    <row r="478" ht="15.75" customHeight="1">
      <c r="A478" s="96"/>
      <c r="B478" s="96"/>
      <c r="C478" s="96"/>
      <c r="D478" s="97"/>
      <c r="E478" s="96"/>
      <c r="F478" s="96"/>
      <c r="G478" s="96"/>
      <c r="H478" s="96"/>
      <c r="I478" s="96"/>
      <c r="J478" s="98"/>
      <c r="K478" s="98"/>
      <c r="L478" s="98"/>
      <c r="M478" s="96"/>
      <c r="N478" s="96"/>
      <c r="O478" s="99"/>
      <c r="P478" s="96"/>
      <c r="Q478" s="96"/>
      <c r="R478" s="96"/>
      <c r="S478" s="96"/>
      <c r="T478" s="96"/>
      <c r="U478" s="96"/>
    </row>
    <row r="479" ht="15.75" customHeight="1">
      <c r="A479" s="96"/>
      <c r="B479" s="96"/>
      <c r="C479" s="96"/>
      <c r="D479" s="97"/>
      <c r="E479" s="96"/>
      <c r="F479" s="96"/>
      <c r="G479" s="96"/>
      <c r="H479" s="96"/>
      <c r="I479" s="96"/>
      <c r="J479" s="98"/>
      <c r="K479" s="98"/>
      <c r="L479" s="98"/>
      <c r="M479" s="96"/>
      <c r="N479" s="96"/>
      <c r="O479" s="99"/>
      <c r="P479" s="96"/>
      <c r="Q479" s="96"/>
      <c r="R479" s="96"/>
      <c r="S479" s="96"/>
      <c r="T479" s="96"/>
      <c r="U479" s="96"/>
    </row>
    <row r="480" ht="15.75" customHeight="1">
      <c r="A480" s="96"/>
      <c r="B480" s="96"/>
      <c r="C480" s="96"/>
      <c r="D480" s="97"/>
      <c r="E480" s="96"/>
      <c r="F480" s="96"/>
      <c r="G480" s="96"/>
      <c r="H480" s="96"/>
      <c r="I480" s="96"/>
      <c r="J480" s="98"/>
      <c r="K480" s="98"/>
      <c r="L480" s="98"/>
      <c r="M480" s="96"/>
      <c r="N480" s="96"/>
      <c r="O480" s="99"/>
      <c r="P480" s="96"/>
      <c r="Q480" s="96"/>
      <c r="R480" s="96"/>
      <c r="S480" s="96"/>
      <c r="T480" s="96"/>
      <c r="U480" s="96"/>
    </row>
    <row r="481" ht="15.75" customHeight="1">
      <c r="A481" s="96"/>
      <c r="B481" s="96"/>
      <c r="C481" s="96"/>
      <c r="D481" s="97"/>
      <c r="E481" s="96"/>
      <c r="F481" s="96"/>
      <c r="G481" s="96"/>
      <c r="H481" s="96"/>
      <c r="I481" s="96"/>
      <c r="J481" s="98"/>
      <c r="K481" s="98"/>
      <c r="L481" s="98"/>
      <c r="M481" s="96"/>
      <c r="N481" s="96"/>
      <c r="O481" s="99"/>
      <c r="P481" s="96"/>
      <c r="Q481" s="96"/>
      <c r="R481" s="96"/>
      <c r="S481" s="96"/>
      <c r="T481" s="96"/>
      <c r="U481" s="96"/>
    </row>
    <row r="482" ht="15.75" customHeight="1">
      <c r="A482" s="96"/>
      <c r="B482" s="96"/>
      <c r="C482" s="96"/>
      <c r="D482" s="97"/>
      <c r="E482" s="96"/>
      <c r="F482" s="96"/>
      <c r="G482" s="96"/>
      <c r="H482" s="96"/>
      <c r="I482" s="96"/>
      <c r="J482" s="98"/>
      <c r="K482" s="98"/>
      <c r="L482" s="98"/>
      <c r="M482" s="96"/>
      <c r="N482" s="96"/>
      <c r="O482" s="99"/>
      <c r="P482" s="96"/>
      <c r="Q482" s="96"/>
      <c r="R482" s="96"/>
      <c r="S482" s="96"/>
      <c r="T482" s="96"/>
      <c r="U482" s="96"/>
    </row>
    <row r="483" ht="15.75" customHeight="1">
      <c r="A483" s="96"/>
      <c r="B483" s="96"/>
      <c r="C483" s="96"/>
      <c r="D483" s="97"/>
      <c r="E483" s="96"/>
      <c r="F483" s="96"/>
      <c r="G483" s="96"/>
      <c r="H483" s="96"/>
      <c r="I483" s="96"/>
      <c r="J483" s="98"/>
      <c r="K483" s="98"/>
      <c r="L483" s="98"/>
      <c r="M483" s="96"/>
      <c r="N483" s="96"/>
      <c r="O483" s="99"/>
      <c r="P483" s="96"/>
      <c r="Q483" s="96"/>
      <c r="R483" s="96"/>
      <c r="S483" s="96"/>
      <c r="T483" s="96"/>
      <c r="U483" s="96"/>
    </row>
    <row r="484" ht="15.75" customHeight="1">
      <c r="A484" s="96"/>
      <c r="B484" s="96"/>
      <c r="C484" s="96"/>
      <c r="D484" s="97"/>
      <c r="E484" s="96"/>
      <c r="F484" s="96"/>
      <c r="G484" s="96"/>
      <c r="H484" s="96"/>
      <c r="I484" s="96"/>
      <c r="J484" s="98"/>
      <c r="K484" s="98"/>
      <c r="L484" s="98"/>
      <c r="M484" s="96"/>
      <c r="N484" s="96"/>
      <c r="O484" s="99"/>
      <c r="P484" s="96"/>
      <c r="Q484" s="96"/>
      <c r="R484" s="96"/>
      <c r="S484" s="96"/>
      <c r="T484" s="96"/>
      <c r="U484" s="96"/>
    </row>
    <row r="485" ht="15.75" customHeight="1">
      <c r="A485" s="96"/>
      <c r="B485" s="96"/>
      <c r="C485" s="96"/>
      <c r="D485" s="97"/>
      <c r="E485" s="96"/>
      <c r="F485" s="96"/>
      <c r="G485" s="96"/>
      <c r="H485" s="96"/>
      <c r="I485" s="96"/>
      <c r="J485" s="98"/>
      <c r="K485" s="98"/>
      <c r="L485" s="98"/>
      <c r="M485" s="96"/>
      <c r="N485" s="96"/>
      <c r="O485" s="99"/>
      <c r="P485" s="96"/>
      <c r="Q485" s="96"/>
      <c r="R485" s="96"/>
      <c r="S485" s="96"/>
      <c r="T485" s="96"/>
      <c r="U485" s="96"/>
    </row>
    <row r="486" ht="15.75" customHeight="1">
      <c r="A486" s="96"/>
      <c r="B486" s="96"/>
      <c r="C486" s="96"/>
      <c r="D486" s="97"/>
      <c r="E486" s="96"/>
      <c r="F486" s="96"/>
      <c r="G486" s="96"/>
      <c r="H486" s="96"/>
      <c r="I486" s="96"/>
      <c r="J486" s="98"/>
      <c r="K486" s="98"/>
      <c r="L486" s="98"/>
      <c r="M486" s="96"/>
      <c r="N486" s="96"/>
      <c r="O486" s="99"/>
      <c r="P486" s="96"/>
      <c r="Q486" s="96"/>
      <c r="R486" s="96"/>
      <c r="S486" s="96"/>
      <c r="T486" s="96"/>
      <c r="U486" s="96"/>
    </row>
    <row r="487" ht="15.75" customHeight="1">
      <c r="A487" s="96"/>
      <c r="B487" s="96"/>
      <c r="C487" s="96"/>
      <c r="D487" s="97"/>
      <c r="E487" s="96"/>
      <c r="F487" s="96"/>
      <c r="G487" s="96"/>
      <c r="H487" s="96"/>
      <c r="I487" s="96"/>
      <c r="J487" s="98"/>
      <c r="K487" s="98"/>
      <c r="L487" s="98"/>
      <c r="M487" s="96"/>
      <c r="N487" s="96"/>
      <c r="O487" s="99"/>
      <c r="P487" s="96"/>
      <c r="Q487" s="96"/>
      <c r="R487" s="96"/>
      <c r="S487" s="96"/>
      <c r="T487" s="96"/>
      <c r="U487" s="96"/>
    </row>
    <row r="488" ht="15.75" customHeight="1">
      <c r="A488" s="96"/>
      <c r="B488" s="96"/>
      <c r="C488" s="96"/>
      <c r="D488" s="97"/>
      <c r="E488" s="96"/>
      <c r="F488" s="96"/>
      <c r="G488" s="96"/>
      <c r="H488" s="96"/>
      <c r="I488" s="96"/>
      <c r="J488" s="98"/>
      <c r="K488" s="98"/>
      <c r="L488" s="98"/>
      <c r="M488" s="96"/>
      <c r="N488" s="96"/>
      <c r="O488" s="99"/>
      <c r="P488" s="96"/>
      <c r="Q488" s="96"/>
      <c r="R488" s="96"/>
      <c r="S488" s="96"/>
      <c r="T488" s="96"/>
      <c r="U488" s="96"/>
    </row>
    <row r="489" ht="15.75" customHeight="1">
      <c r="A489" s="96"/>
      <c r="B489" s="96"/>
      <c r="C489" s="96"/>
      <c r="D489" s="97"/>
      <c r="E489" s="96"/>
      <c r="F489" s="96"/>
      <c r="G489" s="96"/>
      <c r="H489" s="96"/>
      <c r="I489" s="96"/>
      <c r="J489" s="98"/>
      <c r="K489" s="98"/>
      <c r="L489" s="98"/>
      <c r="M489" s="96"/>
      <c r="N489" s="96"/>
      <c r="O489" s="99"/>
      <c r="P489" s="96"/>
      <c r="Q489" s="96"/>
      <c r="R489" s="96"/>
      <c r="S489" s="96"/>
      <c r="T489" s="96"/>
      <c r="U489" s="96"/>
    </row>
    <row r="490" ht="15.75" customHeight="1">
      <c r="A490" s="96"/>
      <c r="B490" s="96"/>
      <c r="C490" s="96"/>
      <c r="D490" s="97"/>
      <c r="E490" s="96"/>
      <c r="F490" s="96"/>
      <c r="G490" s="96"/>
      <c r="H490" s="96"/>
      <c r="I490" s="96"/>
      <c r="J490" s="98"/>
      <c r="K490" s="98"/>
      <c r="L490" s="98"/>
      <c r="M490" s="96"/>
      <c r="N490" s="96"/>
      <c r="O490" s="99"/>
      <c r="P490" s="96"/>
      <c r="Q490" s="96"/>
      <c r="R490" s="96"/>
      <c r="S490" s="96"/>
      <c r="T490" s="96"/>
      <c r="U490" s="96"/>
    </row>
    <row r="491" ht="15.75" customHeight="1">
      <c r="A491" s="96"/>
      <c r="B491" s="96"/>
      <c r="C491" s="96"/>
      <c r="D491" s="97"/>
      <c r="E491" s="96"/>
      <c r="F491" s="96"/>
      <c r="G491" s="96"/>
      <c r="H491" s="96"/>
      <c r="I491" s="96"/>
      <c r="J491" s="98"/>
      <c r="K491" s="98"/>
      <c r="L491" s="98"/>
      <c r="M491" s="96"/>
      <c r="N491" s="96"/>
      <c r="O491" s="99"/>
      <c r="P491" s="96"/>
      <c r="Q491" s="96"/>
      <c r="R491" s="96"/>
      <c r="S491" s="96"/>
      <c r="T491" s="96"/>
      <c r="U491" s="96"/>
    </row>
    <row r="492" ht="15.75" customHeight="1">
      <c r="A492" s="96"/>
      <c r="B492" s="96"/>
      <c r="C492" s="96"/>
      <c r="D492" s="97"/>
      <c r="E492" s="96"/>
      <c r="F492" s="96"/>
      <c r="G492" s="96"/>
      <c r="H492" s="96"/>
      <c r="I492" s="96"/>
      <c r="J492" s="98"/>
      <c r="K492" s="98"/>
      <c r="L492" s="98"/>
      <c r="M492" s="96"/>
      <c r="N492" s="96"/>
      <c r="O492" s="99"/>
      <c r="P492" s="96"/>
      <c r="Q492" s="96"/>
      <c r="R492" s="96"/>
      <c r="S492" s="96"/>
      <c r="T492" s="96"/>
      <c r="U492" s="96"/>
    </row>
    <row r="493" ht="15.75" customHeight="1">
      <c r="A493" s="96"/>
      <c r="B493" s="96"/>
      <c r="C493" s="96"/>
      <c r="D493" s="97"/>
      <c r="E493" s="96"/>
      <c r="F493" s="96"/>
      <c r="G493" s="96"/>
      <c r="H493" s="96"/>
      <c r="I493" s="96"/>
      <c r="J493" s="98"/>
      <c r="K493" s="98"/>
      <c r="L493" s="98"/>
      <c r="M493" s="96"/>
      <c r="N493" s="96"/>
      <c r="O493" s="99"/>
      <c r="P493" s="96"/>
      <c r="Q493" s="96"/>
      <c r="R493" s="96"/>
      <c r="S493" s="96"/>
      <c r="T493" s="96"/>
      <c r="U493" s="96"/>
    </row>
    <row r="494" ht="15.75" customHeight="1">
      <c r="A494" s="96"/>
      <c r="B494" s="96"/>
      <c r="C494" s="96"/>
      <c r="D494" s="97"/>
      <c r="E494" s="96"/>
      <c r="F494" s="96"/>
      <c r="G494" s="96"/>
      <c r="H494" s="96"/>
      <c r="I494" s="96"/>
      <c r="J494" s="98"/>
      <c r="K494" s="98"/>
      <c r="L494" s="98"/>
      <c r="M494" s="96"/>
      <c r="N494" s="96"/>
      <c r="O494" s="99"/>
      <c r="P494" s="96"/>
      <c r="Q494" s="96"/>
      <c r="R494" s="96"/>
      <c r="S494" s="96"/>
      <c r="T494" s="96"/>
      <c r="U494" s="96"/>
    </row>
    <row r="495" ht="15.75" customHeight="1">
      <c r="A495" s="96"/>
      <c r="B495" s="96"/>
      <c r="C495" s="96"/>
      <c r="D495" s="97"/>
      <c r="E495" s="96"/>
      <c r="F495" s="96"/>
      <c r="G495" s="96"/>
      <c r="H495" s="96"/>
      <c r="I495" s="96"/>
      <c r="J495" s="98"/>
      <c r="K495" s="98"/>
      <c r="L495" s="98"/>
      <c r="M495" s="96"/>
      <c r="N495" s="96"/>
      <c r="O495" s="99"/>
      <c r="P495" s="96"/>
      <c r="Q495" s="96"/>
      <c r="R495" s="96"/>
      <c r="S495" s="96"/>
      <c r="T495" s="96"/>
      <c r="U495" s="96"/>
    </row>
    <row r="496" ht="15.75" customHeight="1">
      <c r="A496" s="96"/>
      <c r="B496" s="96"/>
      <c r="C496" s="96"/>
      <c r="D496" s="97"/>
      <c r="E496" s="96"/>
      <c r="F496" s="96"/>
      <c r="G496" s="96"/>
      <c r="H496" s="96"/>
      <c r="I496" s="96"/>
      <c r="J496" s="98"/>
      <c r="K496" s="98"/>
      <c r="L496" s="98"/>
      <c r="M496" s="96"/>
      <c r="N496" s="96"/>
      <c r="O496" s="99"/>
      <c r="P496" s="96"/>
      <c r="Q496" s="96"/>
      <c r="R496" s="96"/>
      <c r="S496" s="96"/>
      <c r="T496" s="96"/>
      <c r="U496" s="96"/>
    </row>
    <row r="497" ht="15.75" customHeight="1">
      <c r="A497" s="96"/>
      <c r="B497" s="96"/>
      <c r="C497" s="96"/>
      <c r="D497" s="97"/>
      <c r="E497" s="96"/>
      <c r="F497" s="96"/>
      <c r="G497" s="96"/>
      <c r="H497" s="96"/>
      <c r="I497" s="96"/>
      <c r="J497" s="98"/>
      <c r="K497" s="98"/>
      <c r="L497" s="98"/>
      <c r="M497" s="96"/>
      <c r="N497" s="96"/>
      <c r="O497" s="99"/>
      <c r="P497" s="96"/>
      <c r="Q497" s="96"/>
      <c r="R497" s="96"/>
      <c r="S497" s="96"/>
      <c r="T497" s="96"/>
      <c r="U497" s="96"/>
    </row>
    <row r="498" ht="15.75" customHeight="1">
      <c r="A498" s="96"/>
      <c r="B498" s="96"/>
      <c r="C498" s="96"/>
      <c r="D498" s="97"/>
      <c r="E498" s="96"/>
      <c r="F498" s="96"/>
      <c r="G498" s="96"/>
      <c r="H498" s="96"/>
      <c r="I498" s="96"/>
      <c r="J498" s="98"/>
      <c r="K498" s="98"/>
      <c r="L498" s="98"/>
      <c r="M498" s="96"/>
      <c r="N498" s="96"/>
      <c r="O498" s="99"/>
      <c r="P498" s="96"/>
      <c r="Q498" s="96"/>
      <c r="R498" s="96"/>
      <c r="S498" s="96"/>
      <c r="T498" s="96"/>
      <c r="U498" s="96"/>
    </row>
    <row r="499" ht="15.75" customHeight="1">
      <c r="A499" s="96"/>
      <c r="B499" s="96"/>
      <c r="C499" s="96"/>
      <c r="D499" s="97"/>
      <c r="E499" s="96"/>
      <c r="F499" s="96"/>
      <c r="G499" s="96"/>
      <c r="H499" s="96"/>
      <c r="I499" s="96"/>
      <c r="J499" s="98"/>
      <c r="K499" s="98"/>
      <c r="L499" s="98"/>
      <c r="M499" s="96"/>
      <c r="N499" s="96"/>
      <c r="O499" s="99"/>
      <c r="P499" s="96"/>
      <c r="Q499" s="96"/>
      <c r="R499" s="96"/>
      <c r="S499" s="96"/>
      <c r="T499" s="96"/>
      <c r="U499" s="96"/>
    </row>
    <row r="500" ht="15.75" customHeight="1">
      <c r="A500" s="96"/>
      <c r="B500" s="96"/>
      <c r="C500" s="96"/>
      <c r="D500" s="97"/>
      <c r="E500" s="96"/>
      <c r="F500" s="96"/>
      <c r="G500" s="96"/>
      <c r="H500" s="96"/>
      <c r="I500" s="96"/>
      <c r="J500" s="98"/>
      <c r="K500" s="98"/>
      <c r="L500" s="98"/>
      <c r="M500" s="96"/>
      <c r="N500" s="96"/>
      <c r="O500" s="99"/>
      <c r="P500" s="96"/>
      <c r="Q500" s="96"/>
      <c r="R500" s="96"/>
      <c r="S500" s="96"/>
      <c r="T500" s="96"/>
      <c r="U500" s="96"/>
    </row>
    <row r="501" ht="15.75" customHeight="1">
      <c r="A501" s="96"/>
      <c r="B501" s="96"/>
      <c r="C501" s="96"/>
      <c r="D501" s="97"/>
      <c r="E501" s="96"/>
      <c r="F501" s="96"/>
      <c r="G501" s="96"/>
      <c r="H501" s="96"/>
      <c r="I501" s="96"/>
      <c r="J501" s="98"/>
      <c r="K501" s="98"/>
      <c r="L501" s="98"/>
      <c r="M501" s="96"/>
      <c r="N501" s="96"/>
      <c r="O501" s="99"/>
      <c r="P501" s="96"/>
      <c r="Q501" s="96"/>
      <c r="R501" s="96"/>
      <c r="S501" s="96"/>
      <c r="T501" s="96"/>
      <c r="U501" s="96"/>
    </row>
    <row r="502" ht="15.75" customHeight="1">
      <c r="A502" s="96"/>
      <c r="B502" s="96"/>
      <c r="C502" s="96"/>
      <c r="D502" s="97"/>
      <c r="E502" s="96"/>
      <c r="F502" s="96"/>
      <c r="G502" s="96"/>
      <c r="H502" s="96"/>
      <c r="I502" s="96"/>
      <c r="J502" s="98"/>
      <c r="K502" s="98"/>
      <c r="L502" s="98"/>
      <c r="M502" s="96"/>
      <c r="N502" s="96"/>
      <c r="O502" s="99"/>
      <c r="P502" s="96"/>
      <c r="Q502" s="96"/>
      <c r="R502" s="96"/>
      <c r="S502" s="96"/>
      <c r="T502" s="96"/>
      <c r="U502" s="96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A1:C1"/>
    <mergeCell ref="H1:I1"/>
    <mergeCell ref="V1:AI1"/>
    <mergeCell ref="V2:AI2"/>
    <mergeCell ref="V3:AI3"/>
    <mergeCell ref="V4:AI4"/>
    <mergeCell ref="V5:AI5"/>
    <mergeCell ref="V6:AI6"/>
    <mergeCell ref="V7:AI7"/>
    <mergeCell ref="V8:AI8"/>
    <mergeCell ref="V9:AI9"/>
    <mergeCell ref="V10:AI10"/>
    <mergeCell ref="V11:AI11"/>
    <mergeCell ref="V12:AI12"/>
    <mergeCell ref="V13:AI13"/>
    <mergeCell ref="V14:AI14"/>
    <mergeCell ref="V15:AI15"/>
    <mergeCell ref="V16:AI16"/>
    <mergeCell ref="V17:AI17"/>
    <mergeCell ref="V18:AI18"/>
    <mergeCell ref="V19:AI19"/>
    <mergeCell ref="V20:AI20"/>
    <mergeCell ref="V21:AI21"/>
    <mergeCell ref="V22:AI22"/>
    <mergeCell ref="V23:AI23"/>
    <mergeCell ref="V24:AI24"/>
    <mergeCell ref="V25:AI25"/>
    <mergeCell ref="V26:AI26"/>
    <mergeCell ref="V27:AI27"/>
    <mergeCell ref="V28:AI28"/>
    <mergeCell ref="V29:AI29"/>
    <mergeCell ref="V30:AI30"/>
    <mergeCell ref="V31:AI31"/>
    <mergeCell ref="V32:AI32"/>
    <mergeCell ref="V33:AI33"/>
    <mergeCell ref="V34:AI34"/>
    <mergeCell ref="V35:AI35"/>
    <mergeCell ref="V36:AI36"/>
    <mergeCell ref="V37:AI37"/>
    <mergeCell ref="V38:AI38"/>
    <mergeCell ref="V39:AI39"/>
    <mergeCell ref="V40:AI40"/>
    <mergeCell ref="V41:AI41"/>
    <mergeCell ref="V42:AI42"/>
    <mergeCell ref="V43:AI43"/>
    <mergeCell ref="V44:AI44"/>
    <mergeCell ref="V45:AI45"/>
    <mergeCell ref="V46:AI46"/>
    <mergeCell ref="V47:AI47"/>
    <mergeCell ref="V48:AI48"/>
    <mergeCell ref="V49:AI49"/>
    <mergeCell ref="V50:AI50"/>
    <mergeCell ref="V51:AI51"/>
    <mergeCell ref="V52:AI52"/>
    <mergeCell ref="V53:AI53"/>
    <mergeCell ref="V54:AI54"/>
    <mergeCell ref="V55:AI55"/>
    <mergeCell ref="V56:AI56"/>
    <mergeCell ref="V57:AI57"/>
    <mergeCell ref="V58:AI58"/>
    <mergeCell ref="V59:AI59"/>
    <mergeCell ref="V60:AI60"/>
    <mergeCell ref="V61:AI61"/>
    <mergeCell ref="V62:AI62"/>
    <mergeCell ref="V63:AI63"/>
    <mergeCell ref="V64:AI64"/>
    <mergeCell ref="V65:AI65"/>
    <mergeCell ref="V66:AI66"/>
    <mergeCell ref="V67:AI67"/>
    <mergeCell ref="V68:AI68"/>
    <mergeCell ref="V69:AI69"/>
    <mergeCell ref="V70:AI70"/>
    <mergeCell ref="V71:AI71"/>
    <mergeCell ref="V72:AI72"/>
    <mergeCell ref="V73:AI73"/>
    <mergeCell ref="V74:AI74"/>
    <mergeCell ref="V75:AI75"/>
    <mergeCell ref="V76:AI76"/>
    <mergeCell ref="V77:AI77"/>
    <mergeCell ref="V78:AI78"/>
    <mergeCell ref="V79:AI79"/>
    <mergeCell ref="V80:AI80"/>
    <mergeCell ref="V81:AI81"/>
    <mergeCell ref="V82:AI82"/>
    <mergeCell ref="V83:AI83"/>
    <mergeCell ref="V84:AI84"/>
    <mergeCell ref="V85:AI85"/>
    <mergeCell ref="V86:AI86"/>
    <mergeCell ref="V87:AI87"/>
    <mergeCell ref="V88:AI88"/>
    <mergeCell ref="V89:AI89"/>
    <mergeCell ref="V90:AI90"/>
    <mergeCell ref="V91:AI91"/>
    <mergeCell ref="V92:AI92"/>
    <mergeCell ref="V93:AI93"/>
    <mergeCell ref="V94:AI94"/>
    <mergeCell ref="V95:AI95"/>
    <mergeCell ref="V96:AI96"/>
    <mergeCell ref="V97:AI97"/>
    <mergeCell ref="V98:AI98"/>
    <mergeCell ref="V99:AI99"/>
    <mergeCell ref="V100:AI100"/>
    <mergeCell ref="V101:AI101"/>
    <mergeCell ref="V102:AI102"/>
    <mergeCell ref="V103:AI103"/>
    <mergeCell ref="V104:AI104"/>
    <mergeCell ref="V105:AI105"/>
    <mergeCell ref="V106:AI106"/>
    <mergeCell ref="V107:AI107"/>
    <mergeCell ref="V108:AI108"/>
    <mergeCell ref="V109:AI109"/>
    <mergeCell ref="V110:AI110"/>
    <mergeCell ref="V111:AI111"/>
    <mergeCell ref="V112:AI112"/>
    <mergeCell ref="V113:AI113"/>
    <mergeCell ref="V114:AI114"/>
    <mergeCell ref="V115:AI115"/>
    <mergeCell ref="V116:AI116"/>
    <mergeCell ref="V117:AI117"/>
    <mergeCell ref="V118:AI118"/>
    <mergeCell ref="V119:AI119"/>
    <mergeCell ref="V120:AI120"/>
    <mergeCell ref="V121:AI121"/>
    <mergeCell ref="V122:AI122"/>
    <mergeCell ref="V123:AI123"/>
    <mergeCell ref="V124:AI124"/>
    <mergeCell ref="V125:AI125"/>
    <mergeCell ref="V126:AI126"/>
    <mergeCell ref="V127:AI127"/>
    <mergeCell ref="V128:AI128"/>
    <mergeCell ref="V129:AI129"/>
    <mergeCell ref="V130:AI130"/>
    <mergeCell ref="V131:AI131"/>
    <mergeCell ref="V132:AI132"/>
    <mergeCell ref="V133:AI133"/>
    <mergeCell ref="V134:AI134"/>
    <mergeCell ref="V135:AI135"/>
    <mergeCell ref="V136:AI136"/>
    <mergeCell ref="V137:AI137"/>
    <mergeCell ref="V138:AI138"/>
    <mergeCell ref="V139:AI139"/>
    <mergeCell ref="V140:AI140"/>
    <mergeCell ref="V141:AI141"/>
    <mergeCell ref="V142:AI142"/>
    <mergeCell ref="V143:AI143"/>
    <mergeCell ref="V144:AI144"/>
    <mergeCell ref="V145:AI145"/>
    <mergeCell ref="V195:AI195"/>
    <mergeCell ref="V196:AI196"/>
    <mergeCell ref="V197:AI197"/>
    <mergeCell ref="V198:AI198"/>
    <mergeCell ref="V199:AI199"/>
    <mergeCell ref="V200:AI200"/>
    <mergeCell ref="V201:AI201"/>
    <mergeCell ref="V209:Y209"/>
    <mergeCell ref="V210:Y210"/>
    <mergeCell ref="V211:Y211"/>
    <mergeCell ref="V212:Y212"/>
    <mergeCell ref="V202:AI202"/>
    <mergeCell ref="V203:AI203"/>
    <mergeCell ref="V204:AI204"/>
    <mergeCell ref="V205:Y205"/>
    <mergeCell ref="V206:Y206"/>
    <mergeCell ref="V207:Y207"/>
    <mergeCell ref="V208:Y208"/>
    <mergeCell ref="V146:AI146"/>
    <mergeCell ref="V147:AI147"/>
    <mergeCell ref="V148:AI148"/>
    <mergeCell ref="V149:AI149"/>
    <mergeCell ref="V150:AI150"/>
    <mergeCell ref="V151:AI151"/>
    <mergeCell ref="V152:AI152"/>
    <mergeCell ref="V153:AI153"/>
    <mergeCell ref="V154:AI154"/>
    <mergeCell ref="V155:AI155"/>
    <mergeCell ref="V156:AI156"/>
    <mergeCell ref="V157:AI157"/>
    <mergeCell ref="V158:AI158"/>
    <mergeCell ref="V159:AI159"/>
    <mergeCell ref="V160:AI160"/>
    <mergeCell ref="V161:AI161"/>
    <mergeCell ref="V162:AI162"/>
    <mergeCell ref="V163:AI163"/>
    <mergeCell ref="V164:AI164"/>
    <mergeCell ref="V165:AI165"/>
    <mergeCell ref="V166:AI166"/>
    <mergeCell ref="V167:AI167"/>
    <mergeCell ref="V168:AI168"/>
    <mergeCell ref="V169:AI169"/>
    <mergeCell ref="V170:AI170"/>
    <mergeCell ref="V171:AI171"/>
    <mergeCell ref="V172:AI172"/>
    <mergeCell ref="V173:AI173"/>
    <mergeCell ref="V174:AI174"/>
    <mergeCell ref="V175:AI175"/>
    <mergeCell ref="V176:AI176"/>
    <mergeCell ref="V177:AI177"/>
    <mergeCell ref="V178:AI178"/>
    <mergeCell ref="V179:AI179"/>
    <mergeCell ref="V180:AI180"/>
    <mergeCell ref="V181:AI181"/>
    <mergeCell ref="V182:AI182"/>
    <mergeCell ref="V183:AI183"/>
    <mergeCell ref="V184:AI184"/>
    <mergeCell ref="V185:AI185"/>
    <mergeCell ref="V186:AI186"/>
    <mergeCell ref="V187:AI187"/>
    <mergeCell ref="V188:AI188"/>
    <mergeCell ref="V189:AI189"/>
    <mergeCell ref="V190:AI190"/>
    <mergeCell ref="V191:AI191"/>
    <mergeCell ref="V192:AI192"/>
    <mergeCell ref="V193:AI193"/>
    <mergeCell ref="V194:AI19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12.29"/>
    <col customWidth="1" min="4" max="4" width="10.57"/>
    <col customWidth="1" min="5" max="5" width="11.86"/>
    <col customWidth="1" min="6" max="6" width="5.29"/>
    <col customWidth="1" min="7" max="7" width="13.71"/>
    <col customWidth="1" min="8" max="8" width="8.71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8.29"/>
    <col customWidth="1" min="17" max="21" width="10.29"/>
    <col customWidth="1" min="22" max="22" width="33.71"/>
    <col customWidth="1" min="23" max="24" width="8.71"/>
    <col customWidth="1" min="25" max="25" width="8.57"/>
    <col customWidth="1" hidden="1" min="26" max="35" width="9.14"/>
    <col customWidth="1" min="36" max="36" width="8.71"/>
  </cols>
  <sheetData>
    <row r="1" ht="21.0" customHeight="1">
      <c r="A1" s="139" t="s">
        <v>237</v>
      </c>
      <c r="B1" s="2"/>
      <c r="C1" s="3"/>
      <c r="D1" s="101" t="s">
        <v>1</v>
      </c>
      <c r="E1" s="102">
        <f>(COUNTIF(B3:B151,"&gt;0"))/F1*G1</f>
        <v>0</v>
      </c>
      <c r="F1" s="90">
        <v>1.0</v>
      </c>
      <c r="G1" s="133">
        <v>26.0</v>
      </c>
      <c r="H1" s="105">
        <f>L1/F1*G1</f>
        <v>0</v>
      </c>
      <c r="I1" s="3"/>
      <c r="J1" s="10">
        <f t="shared" ref="J1:K1" si="1">SUM(J3:J300)</f>
        <v>0</v>
      </c>
      <c r="K1" s="10">
        <f t="shared" si="1"/>
        <v>0</v>
      </c>
      <c r="L1" s="11">
        <f>J1+K1+N1+O1</f>
        <v>0</v>
      </c>
      <c r="M1" s="106">
        <f>L1/F1*G1</f>
        <v>0</v>
      </c>
      <c r="N1" s="107"/>
      <c r="O1" s="108"/>
      <c r="P1" s="109" t="s">
        <v>2</v>
      </c>
      <c r="Q1" s="134"/>
      <c r="R1" s="17" t="s">
        <v>206</v>
      </c>
      <c r="S1" s="18" t="s">
        <v>207</v>
      </c>
      <c r="T1" s="19" t="s">
        <v>238</v>
      </c>
      <c r="U1" s="19" t="s">
        <v>239</v>
      </c>
      <c r="V1" s="2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>
      <c r="A2" s="22"/>
      <c r="B2" s="23" t="s">
        <v>3</v>
      </c>
      <c r="C2" s="24" t="s">
        <v>4</v>
      </c>
      <c r="D2" s="25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24" t="s">
        <v>14</v>
      </c>
      <c r="N2" s="28" t="s">
        <v>15</v>
      </c>
      <c r="O2" s="29" t="s">
        <v>16</v>
      </c>
      <c r="P2" s="26"/>
      <c r="Q2" s="26" t="s">
        <v>17</v>
      </c>
      <c r="R2" s="26">
        <f>COUNTIF(G2:G251,"1500")</f>
        <v>0</v>
      </c>
      <c r="S2" s="26">
        <f>COUNTIF(G1:G250,"2500")+COUNTIF(G1:G250,"3500")+COUNTIF(G1:G250,"Promaster")</f>
        <v>0</v>
      </c>
      <c r="T2" s="26">
        <f>COUNTIF(G1:G250,"Compass")+COUNTIF(G1:G250,"Pacifica")+COUNTIF(G1:G250,"cherokee")</f>
        <v>0</v>
      </c>
      <c r="U2" s="26">
        <f>COUNTIF(G1:G250,"Gladiator")</f>
        <v>0</v>
      </c>
      <c r="V2" s="30" t="s">
        <v>18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</row>
    <row r="3">
      <c r="A3" s="31">
        <v>1.0</v>
      </c>
      <c r="B3" s="54"/>
      <c r="C3" s="55"/>
      <c r="D3" s="56"/>
      <c r="E3" s="48"/>
      <c r="F3" s="48"/>
      <c r="G3" s="48"/>
      <c r="H3" s="48"/>
      <c r="I3" s="48"/>
      <c r="J3" s="57"/>
      <c r="K3" s="57"/>
      <c r="L3" s="57">
        <f t="shared" ref="L3:L302" si="2">SUM(J3+K3)</f>
        <v>0</v>
      </c>
      <c r="M3" s="57">
        <f>L3</f>
        <v>0</v>
      </c>
      <c r="N3" s="58">
        <f t="shared" ref="N3:N176" si="3">IF(A3=0,"",M3/A3)</f>
        <v>0</v>
      </c>
      <c r="O3" s="59"/>
      <c r="P3" s="60"/>
      <c r="Q3" s="48"/>
      <c r="R3" s="39"/>
      <c r="S3" s="39"/>
      <c r="T3" s="39"/>
      <c r="U3" s="39"/>
      <c r="V3" s="4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 s="41"/>
    </row>
    <row r="4">
      <c r="A4" s="31">
        <v>2.0</v>
      </c>
      <c r="B4" s="54"/>
      <c r="C4" s="55"/>
      <c r="D4" s="56"/>
      <c r="E4" s="48"/>
      <c r="F4" s="48"/>
      <c r="G4" s="48"/>
      <c r="H4" s="48"/>
      <c r="I4" s="48"/>
      <c r="J4" s="57"/>
      <c r="K4" s="57"/>
      <c r="L4" s="57">
        <f t="shared" si="2"/>
        <v>0</v>
      </c>
      <c r="M4" s="55">
        <f t="shared" ref="M4:M302" si="4">SUM(L4+M3)</f>
        <v>0</v>
      </c>
      <c r="N4" s="58">
        <f t="shared" si="3"/>
        <v>0</v>
      </c>
      <c r="O4" s="59"/>
      <c r="P4" s="60"/>
      <c r="Q4" s="48"/>
      <c r="R4" s="39"/>
      <c r="S4" s="39"/>
      <c r="T4" s="39"/>
      <c r="U4" s="39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41"/>
    </row>
    <row r="5">
      <c r="A5" s="31">
        <v>3.0</v>
      </c>
      <c r="B5" s="54"/>
      <c r="C5" s="55"/>
      <c r="D5" s="56"/>
      <c r="E5" s="48"/>
      <c r="F5" s="48"/>
      <c r="G5" s="48"/>
      <c r="H5" s="48"/>
      <c r="I5" s="48"/>
      <c r="J5" s="57"/>
      <c r="K5" s="57"/>
      <c r="L5" s="57">
        <f t="shared" si="2"/>
        <v>0</v>
      </c>
      <c r="M5" s="55">
        <f t="shared" si="4"/>
        <v>0</v>
      </c>
      <c r="N5" s="58">
        <f t="shared" si="3"/>
        <v>0</v>
      </c>
      <c r="O5" s="59"/>
      <c r="P5" s="60"/>
      <c r="Q5" s="48"/>
      <c r="R5" s="39"/>
      <c r="S5" s="39"/>
      <c r="T5" s="39"/>
      <c r="U5" s="39"/>
      <c r="V5" s="4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41"/>
    </row>
    <row r="6">
      <c r="A6" s="31">
        <v>4.0</v>
      </c>
      <c r="B6" s="54"/>
      <c r="C6" s="55"/>
      <c r="D6" s="56"/>
      <c r="E6" s="48"/>
      <c r="F6" s="48"/>
      <c r="G6" s="48"/>
      <c r="H6" s="48"/>
      <c r="I6" s="48"/>
      <c r="J6" s="57"/>
      <c r="K6" s="57"/>
      <c r="L6" s="57">
        <f t="shared" si="2"/>
        <v>0</v>
      </c>
      <c r="M6" s="55">
        <f t="shared" si="4"/>
        <v>0</v>
      </c>
      <c r="N6" s="58">
        <f t="shared" si="3"/>
        <v>0</v>
      </c>
      <c r="O6" s="59"/>
      <c r="P6" s="60"/>
      <c r="Q6" s="48"/>
      <c r="R6" s="39"/>
      <c r="S6" s="39"/>
      <c r="T6" s="39"/>
      <c r="U6" s="39"/>
      <c r="V6" s="43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41"/>
    </row>
    <row r="7">
      <c r="A7" s="31">
        <v>5.0</v>
      </c>
      <c r="B7" s="54"/>
      <c r="C7" s="55"/>
      <c r="D7" s="56"/>
      <c r="E7" s="48"/>
      <c r="F7" s="48"/>
      <c r="G7" s="48"/>
      <c r="H7" s="48"/>
      <c r="I7" s="48"/>
      <c r="J7" s="57"/>
      <c r="K7" s="57"/>
      <c r="L7" s="57">
        <f t="shared" si="2"/>
        <v>0</v>
      </c>
      <c r="M7" s="55">
        <f t="shared" si="4"/>
        <v>0</v>
      </c>
      <c r="N7" s="58">
        <f t="shared" si="3"/>
        <v>0</v>
      </c>
      <c r="O7" s="59"/>
      <c r="P7" s="60"/>
      <c r="Q7" s="48"/>
      <c r="R7" s="39"/>
      <c r="S7" s="39"/>
      <c r="T7" s="39"/>
      <c r="U7" s="39"/>
      <c r="V7" s="43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41"/>
    </row>
    <row r="8">
      <c r="A8" s="31">
        <v>6.0</v>
      </c>
      <c r="B8" s="54"/>
      <c r="C8" s="55"/>
      <c r="D8" s="56"/>
      <c r="E8" s="48"/>
      <c r="F8" s="48"/>
      <c r="G8" s="48"/>
      <c r="H8" s="48"/>
      <c r="I8" s="48"/>
      <c r="J8" s="57"/>
      <c r="K8" s="57"/>
      <c r="L8" s="57">
        <f t="shared" si="2"/>
        <v>0</v>
      </c>
      <c r="M8" s="55">
        <f t="shared" si="4"/>
        <v>0</v>
      </c>
      <c r="N8" s="58">
        <f t="shared" si="3"/>
        <v>0</v>
      </c>
      <c r="O8" s="59"/>
      <c r="P8" s="60"/>
      <c r="Q8" s="48"/>
      <c r="R8" s="39"/>
      <c r="S8" s="39"/>
      <c r="T8" s="39"/>
      <c r="U8" s="39"/>
      <c r="V8" s="43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41"/>
    </row>
    <row r="9">
      <c r="A9" s="31">
        <v>7.0</v>
      </c>
      <c r="B9" s="54"/>
      <c r="C9" s="55"/>
      <c r="D9" s="56"/>
      <c r="E9" s="48"/>
      <c r="F9" s="48"/>
      <c r="G9" s="48"/>
      <c r="H9" s="48"/>
      <c r="I9" s="48"/>
      <c r="J9" s="57"/>
      <c r="K9" s="57"/>
      <c r="L9" s="57">
        <f t="shared" si="2"/>
        <v>0</v>
      </c>
      <c r="M9" s="55">
        <f t="shared" si="4"/>
        <v>0</v>
      </c>
      <c r="N9" s="58">
        <f t="shared" si="3"/>
        <v>0</v>
      </c>
      <c r="O9" s="59"/>
      <c r="P9" s="60"/>
      <c r="Q9" s="48"/>
      <c r="R9" s="39"/>
      <c r="S9" s="39"/>
      <c r="T9" s="39"/>
      <c r="U9" s="39"/>
      <c r="V9" s="43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41"/>
    </row>
    <row r="10">
      <c r="A10" s="31">
        <v>8.0</v>
      </c>
      <c r="B10" s="54"/>
      <c r="C10" s="55"/>
      <c r="D10" s="56"/>
      <c r="E10" s="48"/>
      <c r="F10" s="48"/>
      <c r="G10" s="48"/>
      <c r="H10" s="48"/>
      <c r="I10" s="48"/>
      <c r="J10" s="57"/>
      <c r="K10" s="57"/>
      <c r="L10" s="57">
        <f t="shared" si="2"/>
        <v>0</v>
      </c>
      <c r="M10" s="55">
        <f t="shared" si="4"/>
        <v>0</v>
      </c>
      <c r="N10" s="58">
        <f t="shared" si="3"/>
        <v>0</v>
      </c>
      <c r="O10" s="59"/>
      <c r="P10" s="60"/>
      <c r="Q10" s="48"/>
      <c r="R10" s="39"/>
      <c r="S10" s="39"/>
      <c r="T10" s="39"/>
      <c r="U10" s="39"/>
      <c r="V10" s="4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41"/>
    </row>
    <row r="11">
      <c r="A11" s="31">
        <v>9.0</v>
      </c>
      <c r="B11" s="54"/>
      <c r="C11" s="55"/>
      <c r="D11" s="56"/>
      <c r="E11" s="48"/>
      <c r="F11" s="48"/>
      <c r="G11" s="48"/>
      <c r="H11" s="48"/>
      <c r="I11" s="48"/>
      <c r="J11" s="57"/>
      <c r="K11" s="57"/>
      <c r="L11" s="57">
        <f t="shared" si="2"/>
        <v>0</v>
      </c>
      <c r="M11" s="55">
        <f t="shared" si="4"/>
        <v>0</v>
      </c>
      <c r="N11" s="58">
        <f t="shared" si="3"/>
        <v>0</v>
      </c>
      <c r="O11" s="59"/>
      <c r="P11" s="60"/>
      <c r="Q11" s="48"/>
      <c r="R11" s="39"/>
      <c r="S11" s="39"/>
      <c r="T11" s="39"/>
      <c r="U11" s="39"/>
      <c r="V11" s="4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41"/>
    </row>
    <row r="12">
      <c r="A12" s="31">
        <v>10.0</v>
      </c>
      <c r="B12" s="54"/>
      <c r="C12" s="55"/>
      <c r="D12" s="56"/>
      <c r="E12" s="48"/>
      <c r="F12" s="48"/>
      <c r="G12" s="48"/>
      <c r="H12" s="48"/>
      <c r="I12" s="48"/>
      <c r="J12" s="57"/>
      <c r="K12" s="57"/>
      <c r="L12" s="57">
        <f t="shared" si="2"/>
        <v>0</v>
      </c>
      <c r="M12" s="55">
        <f t="shared" si="4"/>
        <v>0</v>
      </c>
      <c r="N12" s="58">
        <f t="shared" si="3"/>
        <v>0</v>
      </c>
      <c r="O12" s="59"/>
      <c r="P12" s="60"/>
      <c r="Q12" s="48"/>
      <c r="R12" s="39"/>
      <c r="S12" s="39"/>
      <c r="T12" s="39"/>
      <c r="U12" s="39"/>
      <c r="V12" s="4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41"/>
    </row>
    <row r="13">
      <c r="A13" s="31">
        <v>11.0</v>
      </c>
      <c r="B13" s="54"/>
      <c r="C13" s="55"/>
      <c r="D13" s="56"/>
      <c r="E13" s="48"/>
      <c r="F13" s="48"/>
      <c r="G13" s="48"/>
      <c r="H13" s="48"/>
      <c r="I13" s="48"/>
      <c r="J13" s="57"/>
      <c r="K13" s="57"/>
      <c r="L13" s="57">
        <f t="shared" si="2"/>
        <v>0</v>
      </c>
      <c r="M13" s="55">
        <f t="shared" si="4"/>
        <v>0</v>
      </c>
      <c r="N13" s="58">
        <f t="shared" si="3"/>
        <v>0</v>
      </c>
      <c r="O13" s="59"/>
      <c r="P13" s="140"/>
      <c r="Q13" s="48"/>
      <c r="R13" s="39"/>
      <c r="S13" s="39"/>
      <c r="T13" s="39"/>
      <c r="U13" s="39"/>
      <c r="V13" s="4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41"/>
    </row>
    <row r="14">
      <c r="A14" s="31">
        <v>12.0</v>
      </c>
      <c r="B14" s="54"/>
      <c r="C14" s="55"/>
      <c r="D14" s="56"/>
      <c r="E14" s="48"/>
      <c r="F14" s="48"/>
      <c r="G14" s="48"/>
      <c r="H14" s="48"/>
      <c r="I14" s="48"/>
      <c r="J14" s="57"/>
      <c r="K14" s="57"/>
      <c r="L14" s="57">
        <f t="shared" si="2"/>
        <v>0</v>
      </c>
      <c r="M14" s="55">
        <f t="shared" si="4"/>
        <v>0</v>
      </c>
      <c r="N14" s="58">
        <f t="shared" si="3"/>
        <v>0</v>
      </c>
      <c r="O14" s="59"/>
      <c r="P14" s="60"/>
      <c r="Q14" s="48"/>
      <c r="R14" s="39"/>
      <c r="S14" s="39"/>
      <c r="T14" s="39"/>
      <c r="U14" s="39"/>
      <c r="V14" s="4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41"/>
    </row>
    <row r="15">
      <c r="A15" s="31">
        <v>13.0</v>
      </c>
      <c r="B15" s="54"/>
      <c r="C15" s="55"/>
      <c r="D15" s="56"/>
      <c r="E15" s="48"/>
      <c r="F15" s="48"/>
      <c r="G15" s="48"/>
      <c r="H15" s="48"/>
      <c r="I15" s="48"/>
      <c r="J15" s="57"/>
      <c r="K15" s="57"/>
      <c r="L15" s="57">
        <f t="shared" si="2"/>
        <v>0</v>
      </c>
      <c r="M15" s="55">
        <f t="shared" si="4"/>
        <v>0</v>
      </c>
      <c r="N15" s="58">
        <f t="shared" si="3"/>
        <v>0</v>
      </c>
      <c r="O15" s="59"/>
      <c r="P15" s="60"/>
      <c r="Q15" s="48"/>
      <c r="R15" s="39"/>
      <c r="S15" s="39"/>
      <c r="T15" s="39"/>
      <c r="U15" s="39"/>
      <c r="V15" s="4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41"/>
    </row>
    <row r="16">
      <c r="A16" s="31">
        <v>14.0</v>
      </c>
      <c r="B16" s="54"/>
      <c r="C16" s="55"/>
      <c r="D16" s="56"/>
      <c r="E16" s="48"/>
      <c r="F16" s="48"/>
      <c r="G16" s="48"/>
      <c r="H16" s="48"/>
      <c r="I16" s="48"/>
      <c r="J16" s="57"/>
      <c r="K16" s="57"/>
      <c r="L16" s="57">
        <f t="shared" si="2"/>
        <v>0</v>
      </c>
      <c r="M16" s="55">
        <f t="shared" si="4"/>
        <v>0</v>
      </c>
      <c r="N16" s="58">
        <f t="shared" si="3"/>
        <v>0</v>
      </c>
      <c r="O16" s="59"/>
      <c r="P16" s="60"/>
      <c r="Q16" s="48"/>
      <c r="R16" s="39"/>
      <c r="S16" s="39"/>
      <c r="T16" s="39"/>
      <c r="U16" s="39"/>
      <c r="V16" s="4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41"/>
    </row>
    <row r="17">
      <c r="A17" s="31">
        <v>15.0</v>
      </c>
      <c r="B17" s="54"/>
      <c r="C17" s="55"/>
      <c r="D17" s="56"/>
      <c r="E17" s="48"/>
      <c r="F17" s="48"/>
      <c r="G17" s="48"/>
      <c r="H17" s="48"/>
      <c r="I17" s="48"/>
      <c r="J17" s="57"/>
      <c r="K17" s="57"/>
      <c r="L17" s="57">
        <f t="shared" si="2"/>
        <v>0</v>
      </c>
      <c r="M17" s="55">
        <f t="shared" si="4"/>
        <v>0</v>
      </c>
      <c r="N17" s="58">
        <f t="shared" si="3"/>
        <v>0</v>
      </c>
      <c r="O17" s="59"/>
      <c r="P17" s="60"/>
      <c r="Q17" s="48"/>
      <c r="R17" s="39"/>
      <c r="S17" s="39"/>
      <c r="T17" s="39"/>
      <c r="U17" s="39"/>
      <c r="V17" s="4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41">
        <v>5.0</v>
      </c>
    </row>
    <row r="18">
      <c r="A18" s="31">
        <v>16.0</v>
      </c>
      <c r="B18" s="54"/>
      <c r="C18" s="55"/>
      <c r="D18" s="56"/>
      <c r="E18" s="48"/>
      <c r="F18" s="48"/>
      <c r="G18" s="48"/>
      <c r="H18" s="48"/>
      <c r="I18" s="48"/>
      <c r="J18" s="57"/>
      <c r="K18" s="57"/>
      <c r="L18" s="57">
        <f t="shared" si="2"/>
        <v>0</v>
      </c>
      <c r="M18" s="55">
        <f t="shared" si="4"/>
        <v>0</v>
      </c>
      <c r="N18" s="58">
        <f t="shared" si="3"/>
        <v>0</v>
      </c>
      <c r="O18" s="59"/>
      <c r="P18" s="60"/>
      <c r="Q18" s="48"/>
      <c r="R18" s="39"/>
      <c r="S18" s="39"/>
      <c r="T18" s="39"/>
      <c r="U18" s="39"/>
      <c r="V18" s="4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41"/>
    </row>
    <row r="19">
      <c r="A19" s="31">
        <v>17.0</v>
      </c>
      <c r="B19" s="54"/>
      <c r="C19" s="55"/>
      <c r="D19" s="56"/>
      <c r="E19" s="48"/>
      <c r="F19" s="48"/>
      <c r="G19" s="48"/>
      <c r="H19" s="48"/>
      <c r="I19" s="48"/>
      <c r="J19" s="57"/>
      <c r="K19" s="57"/>
      <c r="L19" s="57">
        <f t="shared" si="2"/>
        <v>0</v>
      </c>
      <c r="M19" s="55">
        <f t="shared" si="4"/>
        <v>0</v>
      </c>
      <c r="N19" s="58">
        <f t="shared" si="3"/>
        <v>0</v>
      </c>
      <c r="O19" s="59"/>
      <c r="P19" s="60"/>
      <c r="Q19" s="48"/>
      <c r="R19" s="39"/>
      <c r="S19" s="39"/>
      <c r="T19" s="39"/>
      <c r="U19" s="39"/>
      <c r="V19" s="4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41"/>
    </row>
    <row r="20">
      <c r="A20" s="47">
        <v>18.0</v>
      </c>
      <c r="B20" s="54"/>
      <c r="C20" s="55"/>
      <c r="D20" s="56"/>
      <c r="E20" s="48"/>
      <c r="F20" s="48"/>
      <c r="G20" s="48"/>
      <c r="H20" s="48"/>
      <c r="I20" s="48"/>
      <c r="J20" s="57"/>
      <c r="K20" s="57"/>
      <c r="L20" s="57">
        <f t="shared" si="2"/>
        <v>0</v>
      </c>
      <c r="M20" s="55">
        <f t="shared" si="4"/>
        <v>0</v>
      </c>
      <c r="N20" s="55">
        <f t="shared" si="3"/>
        <v>0</v>
      </c>
      <c r="O20" s="59"/>
      <c r="P20" s="60"/>
      <c r="Q20" s="48"/>
      <c r="R20" s="39"/>
      <c r="S20" s="39"/>
      <c r="T20" s="39"/>
      <c r="U20" s="39"/>
      <c r="V20" s="4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41"/>
    </row>
    <row r="21" ht="15.75" customHeight="1">
      <c r="A21" s="31">
        <v>19.0</v>
      </c>
      <c r="B21" s="54"/>
      <c r="C21" s="55"/>
      <c r="D21" s="56"/>
      <c r="E21" s="48"/>
      <c r="F21" s="48"/>
      <c r="G21" s="48"/>
      <c r="H21" s="48"/>
      <c r="I21" s="48"/>
      <c r="J21" s="57"/>
      <c r="K21" s="57"/>
      <c r="L21" s="57">
        <f t="shared" si="2"/>
        <v>0</v>
      </c>
      <c r="M21" s="55">
        <f t="shared" si="4"/>
        <v>0</v>
      </c>
      <c r="N21" s="58">
        <f t="shared" si="3"/>
        <v>0</v>
      </c>
      <c r="O21" s="59"/>
      <c r="P21" s="60"/>
      <c r="Q21" s="48"/>
      <c r="R21" s="39"/>
      <c r="S21" s="39"/>
      <c r="T21" s="39"/>
      <c r="U21" s="39"/>
      <c r="V21" s="4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41"/>
    </row>
    <row r="22" ht="15.75" customHeight="1">
      <c r="A22" s="31">
        <v>20.0</v>
      </c>
      <c r="B22" s="54"/>
      <c r="C22" s="55"/>
      <c r="D22" s="56"/>
      <c r="E22" s="48"/>
      <c r="F22" s="48"/>
      <c r="G22" s="48"/>
      <c r="H22" s="48"/>
      <c r="I22" s="48"/>
      <c r="J22" s="57"/>
      <c r="K22" s="57"/>
      <c r="L22" s="57">
        <f t="shared" si="2"/>
        <v>0</v>
      </c>
      <c r="M22" s="55">
        <f t="shared" si="4"/>
        <v>0</v>
      </c>
      <c r="N22" s="58">
        <f t="shared" si="3"/>
        <v>0</v>
      </c>
      <c r="O22" s="59"/>
      <c r="P22" s="60"/>
      <c r="Q22" s="48"/>
      <c r="R22" s="39"/>
      <c r="S22" s="39"/>
      <c r="T22" s="39"/>
      <c r="U22" s="39"/>
      <c r="V22" s="43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41"/>
    </row>
    <row r="23" ht="15.75" customHeight="1">
      <c r="A23" s="31">
        <v>21.0</v>
      </c>
      <c r="B23" s="54"/>
      <c r="C23" s="55"/>
      <c r="D23" s="56"/>
      <c r="E23" s="48"/>
      <c r="F23" s="48"/>
      <c r="G23" s="48"/>
      <c r="H23" s="48"/>
      <c r="I23" s="48"/>
      <c r="J23" s="57"/>
      <c r="K23" s="57"/>
      <c r="L23" s="57">
        <f t="shared" si="2"/>
        <v>0</v>
      </c>
      <c r="M23" s="55">
        <f t="shared" si="4"/>
        <v>0</v>
      </c>
      <c r="N23" s="58">
        <f t="shared" si="3"/>
        <v>0</v>
      </c>
      <c r="O23" s="59"/>
      <c r="P23" s="60"/>
      <c r="Q23" s="48"/>
      <c r="R23" s="39"/>
      <c r="S23" s="39"/>
      <c r="T23" s="39"/>
      <c r="U23" s="39"/>
      <c r="V23" s="43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41"/>
    </row>
    <row r="24" ht="15.75" customHeight="1">
      <c r="A24" s="31">
        <v>22.0</v>
      </c>
      <c r="B24" s="54"/>
      <c r="C24" s="55"/>
      <c r="D24" s="56"/>
      <c r="E24" s="48"/>
      <c r="F24" s="48"/>
      <c r="G24" s="48"/>
      <c r="H24" s="48"/>
      <c r="I24" s="48"/>
      <c r="J24" s="57"/>
      <c r="K24" s="57"/>
      <c r="L24" s="57">
        <f t="shared" si="2"/>
        <v>0</v>
      </c>
      <c r="M24" s="55">
        <f t="shared" si="4"/>
        <v>0</v>
      </c>
      <c r="N24" s="58">
        <f t="shared" si="3"/>
        <v>0</v>
      </c>
      <c r="O24" s="59"/>
      <c r="P24" s="60"/>
      <c r="Q24" s="48"/>
      <c r="R24" s="39"/>
      <c r="S24" s="39"/>
      <c r="T24" s="39"/>
      <c r="U24" s="39"/>
      <c r="V24" s="43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41"/>
    </row>
    <row r="25" ht="15.75" customHeight="1">
      <c r="A25" s="31">
        <v>23.0</v>
      </c>
      <c r="B25" s="54"/>
      <c r="C25" s="55"/>
      <c r="D25" s="56"/>
      <c r="E25" s="48"/>
      <c r="F25" s="48"/>
      <c r="G25" s="48"/>
      <c r="H25" s="48"/>
      <c r="I25" s="48"/>
      <c r="J25" s="57"/>
      <c r="K25" s="57"/>
      <c r="L25" s="57">
        <f t="shared" si="2"/>
        <v>0</v>
      </c>
      <c r="M25" s="55">
        <f t="shared" si="4"/>
        <v>0</v>
      </c>
      <c r="N25" s="58">
        <f t="shared" si="3"/>
        <v>0</v>
      </c>
      <c r="O25" s="59"/>
      <c r="P25" s="60"/>
      <c r="Q25" s="48"/>
      <c r="R25" s="48"/>
      <c r="S25" s="48"/>
      <c r="T25" s="48"/>
      <c r="U25" s="48"/>
      <c r="V25" s="4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41"/>
    </row>
    <row r="26" ht="15.75" customHeight="1">
      <c r="A26" s="31">
        <v>24.0</v>
      </c>
      <c r="B26" s="54"/>
      <c r="C26" s="55"/>
      <c r="D26" s="56"/>
      <c r="E26" s="48"/>
      <c r="F26" s="48"/>
      <c r="G26" s="48"/>
      <c r="H26" s="48"/>
      <c r="I26" s="48"/>
      <c r="J26" s="57"/>
      <c r="K26" s="57"/>
      <c r="L26" s="57">
        <f t="shared" si="2"/>
        <v>0</v>
      </c>
      <c r="M26" s="55">
        <f t="shared" si="4"/>
        <v>0</v>
      </c>
      <c r="N26" s="58">
        <f t="shared" si="3"/>
        <v>0</v>
      </c>
      <c r="O26" s="59"/>
      <c r="P26" s="60"/>
      <c r="Q26" s="48"/>
      <c r="R26" s="39"/>
      <c r="S26" s="39"/>
      <c r="T26" s="39"/>
      <c r="U26" s="39"/>
      <c r="V26" s="43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41"/>
    </row>
    <row r="27" ht="15.75" customHeight="1">
      <c r="A27" s="31">
        <v>25.0</v>
      </c>
      <c r="B27" s="54"/>
      <c r="C27" s="55"/>
      <c r="D27" s="56"/>
      <c r="E27" s="48"/>
      <c r="F27" s="48"/>
      <c r="G27" s="48"/>
      <c r="H27" s="48"/>
      <c r="I27" s="48"/>
      <c r="J27" s="57"/>
      <c r="K27" s="57"/>
      <c r="L27" s="57">
        <f t="shared" si="2"/>
        <v>0</v>
      </c>
      <c r="M27" s="55">
        <f t="shared" si="4"/>
        <v>0</v>
      </c>
      <c r="N27" s="58">
        <f t="shared" si="3"/>
        <v>0</v>
      </c>
      <c r="O27" s="59"/>
      <c r="P27" s="60"/>
      <c r="Q27" s="48"/>
      <c r="R27" s="39"/>
      <c r="S27" s="39"/>
      <c r="T27" s="39"/>
      <c r="U27" s="39"/>
      <c r="V27" s="5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41"/>
    </row>
    <row r="28" ht="15.75" customHeight="1">
      <c r="A28" s="31">
        <v>26.0</v>
      </c>
      <c r="B28" s="54"/>
      <c r="C28" s="55"/>
      <c r="D28" s="56"/>
      <c r="E28" s="48"/>
      <c r="F28" s="48"/>
      <c r="G28" s="48"/>
      <c r="H28" s="48"/>
      <c r="I28" s="48"/>
      <c r="J28" s="57"/>
      <c r="K28" s="57"/>
      <c r="L28" s="57">
        <f t="shared" si="2"/>
        <v>0</v>
      </c>
      <c r="M28" s="55">
        <f t="shared" si="4"/>
        <v>0</v>
      </c>
      <c r="N28" s="58">
        <f t="shared" si="3"/>
        <v>0</v>
      </c>
      <c r="O28" s="59"/>
      <c r="P28" s="60"/>
      <c r="Q28" s="48"/>
      <c r="R28" s="39"/>
      <c r="S28" s="39"/>
      <c r="T28" s="39"/>
      <c r="U28" s="39"/>
      <c r="V28" s="4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41"/>
    </row>
    <row r="29" ht="15.75" customHeight="1">
      <c r="A29" s="31">
        <v>27.0</v>
      </c>
      <c r="B29" s="54"/>
      <c r="C29" s="55"/>
      <c r="D29" s="56"/>
      <c r="E29" s="48"/>
      <c r="F29" s="48"/>
      <c r="G29" s="48"/>
      <c r="H29" s="48"/>
      <c r="I29" s="48"/>
      <c r="J29" s="57"/>
      <c r="K29" s="57"/>
      <c r="L29" s="57">
        <f t="shared" si="2"/>
        <v>0</v>
      </c>
      <c r="M29" s="55">
        <f t="shared" si="4"/>
        <v>0</v>
      </c>
      <c r="N29" s="58">
        <f t="shared" si="3"/>
        <v>0</v>
      </c>
      <c r="O29" s="59"/>
      <c r="P29" s="60"/>
      <c r="Q29" s="48"/>
      <c r="R29" s="39"/>
      <c r="S29" s="39"/>
      <c r="T29" s="39"/>
      <c r="U29" s="39"/>
      <c r="V29" s="4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41"/>
    </row>
    <row r="30" ht="15.75" customHeight="1">
      <c r="A30" s="31">
        <v>28.0</v>
      </c>
      <c r="B30" s="54"/>
      <c r="C30" s="55"/>
      <c r="D30" s="56"/>
      <c r="E30" s="48"/>
      <c r="F30" s="48"/>
      <c r="G30" s="48"/>
      <c r="H30" s="48"/>
      <c r="I30" s="48"/>
      <c r="J30" s="57"/>
      <c r="K30" s="57"/>
      <c r="L30" s="57">
        <f t="shared" si="2"/>
        <v>0</v>
      </c>
      <c r="M30" s="55">
        <f t="shared" si="4"/>
        <v>0</v>
      </c>
      <c r="N30" s="58">
        <f t="shared" si="3"/>
        <v>0</v>
      </c>
      <c r="O30" s="59"/>
      <c r="P30" s="60"/>
      <c r="Q30" s="48"/>
      <c r="R30" s="39"/>
      <c r="S30" s="39"/>
      <c r="T30" s="39"/>
      <c r="U30" s="39"/>
      <c r="V30" s="4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41"/>
    </row>
    <row r="31" ht="15.75" customHeight="1">
      <c r="A31" s="31">
        <v>29.0</v>
      </c>
      <c r="B31" s="54"/>
      <c r="C31" s="55"/>
      <c r="D31" s="56"/>
      <c r="E31" s="48"/>
      <c r="F31" s="48"/>
      <c r="G31" s="48"/>
      <c r="H31" s="48"/>
      <c r="I31" s="48"/>
      <c r="J31" s="57"/>
      <c r="K31" s="57"/>
      <c r="L31" s="57">
        <f t="shared" si="2"/>
        <v>0</v>
      </c>
      <c r="M31" s="55">
        <f t="shared" si="4"/>
        <v>0</v>
      </c>
      <c r="N31" s="58">
        <f t="shared" si="3"/>
        <v>0</v>
      </c>
      <c r="O31" s="59"/>
      <c r="P31" s="60"/>
      <c r="Q31" s="48"/>
      <c r="R31" s="39"/>
      <c r="S31" s="39"/>
      <c r="T31" s="39"/>
      <c r="U31" s="39"/>
      <c r="V31" s="4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41"/>
    </row>
    <row r="32" ht="15.75" customHeight="1">
      <c r="A32" s="31">
        <v>30.0</v>
      </c>
      <c r="B32" s="54"/>
      <c r="C32" s="55"/>
      <c r="D32" s="56"/>
      <c r="E32" s="48"/>
      <c r="F32" s="48"/>
      <c r="G32" s="48"/>
      <c r="H32" s="48"/>
      <c r="I32" s="48"/>
      <c r="J32" s="57"/>
      <c r="K32" s="57"/>
      <c r="L32" s="57">
        <f t="shared" si="2"/>
        <v>0</v>
      </c>
      <c r="M32" s="55">
        <f t="shared" si="4"/>
        <v>0</v>
      </c>
      <c r="N32" s="58">
        <f t="shared" si="3"/>
        <v>0</v>
      </c>
      <c r="O32" s="59"/>
      <c r="P32" s="60"/>
      <c r="Q32" s="48"/>
      <c r="R32" s="39"/>
      <c r="S32" s="39"/>
      <c r="T32" s="39"/>
      <c r="U32" s="39"/>
      <c r="V32" s="4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41"/>
    </row>
    <row r="33" ht="15.75" customHeight="1">
      <c r="A33" s="31">
        <v>31.0</v>
      </c>
      <c r="B33" s="54"/>
      <c r="C33" s="55"/>
      <c r="D33" s="56"/>
      <c r="E33" s="48"/>
      <c r="F33" s="48"/>
      <c r="G33" s="48"/>
      <c r="H33" s="48"/>
      <c r="I33" s="48"/>
      <c r="J33" s="57"/>
      <c r="K33" s="57"/>
      <c r="L33" s="57">
        <f t="shared" si="2"/>
        <v>0</v>
      </c>
      <c r="M33" s="55">
        <f t="shared" si="4"/>
        <v>0</v>
      </c>
      <c r="N33" s="58">
        <f t="shared" si="3"/>
        <v>0</v>
      </c>
      <c r="O33" s="59"/>
      <c r="P33" s="60"/>
      <c r="Q33" s="48"/>
      <c r="R33" s="39"/>
      <c r="S33" s="39"/>
      <c r="T33" s="39"/>
      <c r="U33" s="39"/>
      <c r="V33" s="4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41"/>
    </row>
    <row r="34" ht="15.75" customHeight="1">
      <c r="A34" s="31">
        <v>32.0</v>
      </c>
      <c r="B34" s="54"/>
      <c r="C34" s="55"/>
      <c r="D34" s="56"/>
      <c r="E34" s="48"/>
      <c r="F34" s="48"/>
      <c r="G34" s="48"/>
      <c r="H34" s="48"/>
      <c r="I34" s="48"/>
      <c r="J34" s="57"/>
      <c r="K34" s="57"/>
      <c r="L34" s="57">
        <f t="shared" si="2"/>
        <v>0</v>
      </c>
      <c r="M34" s="55">
        <f t="shared" si="4"/>
        <v>0</v>
      </c>
      <c r="N34" s="58">
        <f t="shared" si="3"/>
        <v>0</v>
      </c>
      <c r="O34" s="59"/>
      <c r="P34" s="60"/>
      <c r="Q34" s="48"/>
      <c r="R34" s="39"/>
      <c r="S34" s="39"/>
      <c r="T34" s="39"/>
      <c r="U34" s="39"/>
      <c r="V34" s="4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41"/>
    </row>
    <row r="35" ht="15.75" customHeight="1">
      <c r="A35" s="31">
        <v>33.0</v>
      </c>
      <c r="B35" s="54"/>
      <c r="C35" s="55"/>
      <c r="D35" s="56"/>
      <c r="E35" s="48"/>
      <c r="F35" s="48"/>
      <c r="G35" s="48"/>
      <c r="H35" s="48"/>
      <c r="I35" s="48"/>
      <c r="J35" s="57"/>
      <c r="K35" s="57"/>
      <c r="L35" s="57">
        <f t="shared" si="2"/>
        <v>0</v>
      </c>
      <c r="M35" s="55">
        <f t="shared" si="4"/>
        <v>0</v>
      </c>
      <c r="N35" s="58">
        <f t="shared" si="3"/>
        <v>0</v>
      </c>
      <c r="O35" s="59"/>
      <c r="P35" s="60"/>
      <c r="Q35" s="48"/>
      <c r="R35" s="39"/>
      <c r="S35" s="39"/>
      <c r="T35" s="39"/>
      <c r="U35" s="39"/>
      <c r="V35" s="4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41"/>
    </row>
    <row r="36" ht="15.75" customHeight="1">
      <c r="A36" s="31">
        <v>34.0</v>
      </c>
      <c r="B36" s="54"/>
      <c r="C36" s="55"/>
      <c r="D36" s="56"/>
      <c r="E36" s="48"/>
      <c r="F36" s="48"/>
      <c r="G36" s="48"/>
      <c r="H36" s="48"/>
      <c r="I36" s="48"/>
      <c r="J36" s="57"/>
      <c r="K36" s="57"/>
      <c r="L36" s="57">
        <f t="shared" si="2"/>
        <v>0</v>
      </c>
      <c r="M36" s="55">
        <f t="shared" si="4"/>
        <v>0</v>
      </c>
      <c r="N36" s="58">
        <f t="shared" si="3"/>
        <v>0</v>
      </c>
      <c r="O36" s="59"/>
      <c r="P36" s="60"/>
      <c r="Q36" s="48"/>
      <c r="R36" s="39"/>
      <c r="S36" s="39"/>
      <c r="T36" s="39"/>
      <c r="U36" s="39"/>
      <c r="V36" s="49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62"/>
      <c r="AJ36" s="41"/>
    </row>
    <row r="37" ht="15.75" customHeight="1">
      <c r="A37" s="31">
        <v>35.0</v>
      </c>
      <c r="B37" s="54"/>
      <c r="C37" s="55"/>
      <c r="D37" s="56"/>
      <c r="E37" s="48"/>
      <c r="F37" s="48"/>
      <c r="G37" s="48"/>
      <c r="H37" s="48"/>
      <c r="I37" s="48"/>
      <c r="J37" s="57"/>
      <c r="K37" s="57"/>
      <c r="L37" s="57">
        <f t="shared" si="2"/>
        <v>0</v>
      </c>
      <c r="M37" s="55">
        <f t="shared" si="4"/>
        <v>0</v>
      </c>
      <c r="N37" s="58">
        <f t="shared" si="3"/>
        <v>0</v>
      </c>
      <c r="O37" s="59"/>
      <c r="P37" s="60"/>
      <c r="Q37" s="48"/>
      <c r="R37" s="39"/>
      <c r="S37" s="39"/>
      <c r="T37" s="39"/>
      <c r="U37" s="39"/>
      <c r="V37" s="4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41"/>
    </row>
    <row r="38" ht="15.75" customHeight="1">
      <c r="A38" s="31">
        <v>36.0</v>
      </c>
      <c r="B38" s="54"/>
      <c r="C38" s="55"/>
      <c r="D38" s="56"/>
      <c r="E38" s="48"/>
      <c r="F38" s="48"/>
      <c r="G38" s="48"/>
      <c r="H38" s="48"/>
      <c r="I38" s="48"/>
      <c r="J38" s="57"/>
      <c r="K38" s="57"/>
      <c r="L38" s="57">
        <f t="shared" si="2"/>
        <v>0</v>
      </c>
      <c r="M38" s="55">
        <f t="shared" si="4"/>
        <v>0</v>
      </c>
      <c r="N38" s="58">
        <f t="shared" si="3"/>
        <v>0</v>
      </c>
      <c r="O38" s="59"/>
      <c r="P38" s="60"/>
      <c r="Q38" s="48"/>
      <c r="R38" s="39"/>
      <c r="S38" s="39"/>
      <c r="T38" s="39"/>
      <c r="U38" s="39"/>
      <c r="V38" s="4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41"/>
    </row>
    <row r="39" ht="15.0" customHeight="1">
      <c r="A39" s="31">
        <v>37.0</v>
      </c>
      <c r="B39" s="54"/>
      <c r="C39" s="55"/>
      <c r="D39" s="56"/>
      <c r="E39" s="48"/>
      <c r="F39" s="48"/>
      <c r="G39" s="48"/>
      <c r="H39" s="48"/>
      <c r="I39" s="48"/>
      <c r="J39" s="57"/>
      <c r="K39" s="57"/>
      <c r="L39" s="57">
        <f t="shared" si="2"/>
        <v>0</v>
      </c>
      <c r="M39" s="55">
        <f t="shared" si="4"/>
        <v>0</v>
      </c>
      <c r="N39" s="58">
        <f t="shared" si="3"/>
        <v>0</v>
      </c>
      <c r="O39" s="59"/>
      <c r="P39" s="60"/>
      <c r="Q39" s="48"/>
      <c r="R39" s="39"/>
      <c r="S39" s="39"/>
      <c r="T39" s="39"/>
      <c r="U39" s="39"/>
      <c r="V39" s="4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41"/>
    </row>
    <row r="40" ht="15.75" customHeight="1">
      <c r="A40" s="31">
        <v>38.0</v>
      </c>
      <c r="B40" s="54"/>
      <c r="C40" s="55"/>
      <c r="D40" s="56"/>
      <c r="E40" s="48"/>
      <c r="F40" s="48"/>
      <c r="G40" s="48"/>
      <c r="H40" s="48"/>
      <c r="I40" s="48"/>
      <c r="J40" s="57"/>
      <c r="K40" s="57"/>
      <c r="L40" s="57">
        <f t="shared" si="2"/>
        <v>0</v>
      </c>
      <c r="M40" s="55">
        <f t="shared" si="4"/>
        <v>0</v>
      </c>
      <c r="N40" s="58">
        <f t="shared" si="3"/>
        <v>0</v>
      </c>
      <c r="O40" s="59"/>
      <c r="P40" s="60"/>
      <c r="Q40" s="48"/>
      <c r="R40" s="39"/>
      <c r="S40" s="39"/>
      <c r="T40" s="39"/>
      <c r="U40" s="39"/>
      <c r="V40" s="4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41"/>
    </row>
    <row r="41" ht="15.75" customHeight="1">
      <c r="A41" s="31">
        <v>39.0</v>
      </c>
      <c r="B41" s="54"/>
      <c r="C41" s="55"/>
      <c r="D41" s="56"/>
      <c r="E41" s="48"/>
      <c r="F41" s="48"/>
      <c r="G41" s="48"/>
      <c r="H41" s="48"/>
      <c r="I41" s="48"/>
      <c r="J41" s="57"/>
      <c r="K41" s="57"/>
      <c r="L41" s="57">
        <f t="shared" si="2"/>
        <v>0</v>
      </c>
      <c r="M41" s="55">
        <f t="shared" si="4"/>
        <v>0</v>
      </c>
      <c r="N41" s="58">
        <f t="shared" si="3"/>
        <v>0</v>
      </c>
      <c r="O41" s="59"/>
      <c r="P41" s="60"/>
      <c r="Q41" s="48"/>
      <c r="R41" s="39"/>
      <c r="S41" s="39"/>
      <c r="T41" s="39"/>
      <c r="U41" s="39"/>
      <c r="V41" s="4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41"/>
    </row>
    <row r="42" ht="15.75" customHeight="1">
      <c r="A42" s="31">
        <v>40.0</v>
      </c>
      <c r="B42" s="54"/>
      <c r="C42" s="55"/>
      <c r="D42" s="56"/>
      <c r="E42" s="48"/>
      <c r="F42" s="48"/>
      <c r="G42" s="48"/>
      <c r="H42" s="48"/>
      <c r="I42" s="48"/>
      <c r="J42" s="57"/>
      <c r="K42" s="57"/>
      <c r="L42" s="57">
        <f t="shared" si="2"/>
        <v>0</v>
      </c>
      <c r="M42" s="55">
        <f t="shared" si="4"/>
        <v>0</v>
      </c>
      <c r="N42" s="58">
        <f t="shared" si="3"/>
        <v>0</v>
      </c>
      <c r="O42" s="59"/>
      <c r="P42" s="60"/>
      <c r="Q42" s="48"/>
      <c r="R42" s="39"/>
      <c r="S42" s="39"/>
      <c r="T42" s="39"/>
      <c r="U42" s="39"/>
      <c r="V42" s="4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41"/>
    </row>
    <row r="43" ht="15.75" customHeight="1">
      <c r="A43" s="31">
        <v>41.0</v>
      </c>
      <c r="B43" s="54"/>
      <c r="C43" s="55"/>
      <c r="D43" s="56"/>
      <c r="E43" s="48"/>
      <c r="F43" s="48"/>
      <c r="G43" s="48"/>
      <c r="H43" s="48"/>
      <c r="I43" s="48"/>
      <c r="J43" s="57"/>
      <c r="K43" s="57"/>
      <c r="L43" s="57">
        <f t="shared" si="2"/>
        <v>0</v>
      </c>
      <c r="M43" s="55">
        <f t="shared" si="4"/>
        <v>0</v>
      </c>
      <c r="N43" s="58">
        <f t="shared" si="3"/>
        <v>0</v>
      </c>
      <c r="O43" s="59"/>
      <c r="P43" s="60"/>
      <c r="Q43" s="48"/>
      <c r="R43" s="39"/>
      <c r="S43" s="39"/>
      <c r="T43" s="39"/>
      <c r="U43" s="39"/>
      <c r="V43" s="4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41"/>
    </row>
    <row r="44" ht="15.75" customHeight="1">
      <c r="A44" s="31">
        <v>42.0</v>
      </c>
      <c r="B44" s="54"/>
      <c r="C44" s="55"/>
      <c r="D44" s="56"/>
      <c r="E44" s="48"/>
      <c r="F44" s="48"/>
      <c r="G44" s="48"/>
      <c r="H44" s="48"/>
      <c r="I44" s="48"/>
      <c r="J44" s="57"/>
      <c r="K44" s="57"/>
      <c r="L44" s="57">
        <f t="shared" si="2"/>
        <v>0</v>
      </c>
      <c r="M44" s="55">
        <f t="shared" si="4"/>
        <v>0</v>
      </c>
      <c r="N44" s="58">
        <f t="shared" si="3"/>
        <v>0</v>
      </c>
      <c r="O44" s="59"/>
      <c r="P44" s="60"/>
      <c r="Q44" s="48"/>
      <c r="R44" s="39"/>
      <c r="S44" s="39"/>
      <c r="T44" s="39"/>
      <c r="U44" s="39"/>
      <c r="V44" s="4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41"/>
    </row>
    <row r="45" ht="15.75" customHeight="1">
      <c r="A45" s="31">
        <v>43.0</v>
      </c>
      <c r="B45" s="54"/>
      <c r="C45" s="55"/>
      <c r="D45" s="61"/>
      <c r="E45" s="48"/>
      <c r="F45" s="48"/>
      <c r="G45" s="48"/>
      <c r="H45" s="48"/>
      <c r="I45" s="48"/>
      <c r="J45" s="57"/>
      <c r="K45" s="57"/>
      <c r="L45" s="57">
        <f t="shared" si="2"/>
        <v>0</v>
      </c>
      <c r="M45" s="55">
        <f t="shared" si="4"/>
        <v>0</v>
      </c>
      <c r="N45" s="58">
        <f t="shared" si="3"/>
        <v>0</v>
      </c>
      <c r="O45" s="59"/>
      <c r="P45" s="60"/>
      <c r="Q45" s="48"/>
      <c r="R45" s="39"/>
      <c r="S45" s="39"/>
      <c r="T45" s="39"/>
      <c r="U45" s="39"/>
      <c r="V45" s="4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41"/>
    </row>
    <row r="46" ht="15.75" customHeight="1">
      <c r="A46" s="31">
        <v>44.0</v>
      </c>
      <c r="B46" s="54"/>
      <c r="C46" s="55"/>
      <c r="D46" s="56"/>
      <c r="E46" s="48"/>
      <c r="F46" s="48"/>
      <c r="G46" s="48"/>
      <c r="H46" s="48"/>
      <c r="I46" s="48"/>
      <c r="J46" s="57"/>
      <c r="K46" s="57"/>
      <c r="L46" s="57">
        <f t="shared" si="2"/>
        <v>0</v>
      </c>
      <c r="M46" s="55">
        <f t="shared" si="4"/>
        <v>0</v>
      </c>
      <c r="N46" s="58">
        <f t="shared" si="3"/>
        <v>0</v>
      </c>
      <c r="O46" s="59"/>
      <c r="P46" s="60"/>
      <c r="Q46" s="48"/>
      <c r="R46" s="39"/>
      <c r="S46" s="39"/>
      <c r="T46" s="39"/>
      <c r="U46" s="39"/>
      <c r="V46" s="4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41"/>
    </row>
    <row r="47" ht="15.75" customHeight="1">
      <c r="A47" s="31">
        <v>45.0</v>
      </c>
      <c r="B47" s="54"/>
      <c r="C47" s="55"/>
      <c r="D47" s="56"/>
      <c r="E47" s="48"/>
      <c r="F47" s="48"/>
      <c r="G47" s="48"/>
      <c r="H47" s="48"/>
      <c r="I47" s="48"/>
      <c r="J47" s="57"/>
      <c r="K47" s="57"/>
      <c r="L47" s="57">
        <f t="shared" si="2"/>
        <v>0</v>
      </c>
      <c r="M47" s="55">
        <f t="shared" si="4"/>
        <v>0</v>
      </c>
      <c r="N47" s="58">
        <f t="shared" si="3"/>
        <v>0</v>
      </c>
      <c r="O47" s="59"/>
      <c r="P47" s="60"/>
      <c r="Q47" s="48"/>
      <c r="R47" s="39"/>
      <c r="S47" s="39"/>
      <c r="T47" s="39"/>
      <c r="U47" s="39"/>
      <c r="V47" s="4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41"/>
    </row>
    <row r="48" ht="15.75" customHeight="1">
      <c r="A48" s="31">
        <v>46.0</v>
      </c>
      <c r="B48" s="54"/>
      <c r="C48" s="55"/>
      <c r="D48" s="56"/>
      <c r="E48" s="48"/>
      <c r="F48" s="48"/>
      <c r="G48" s="48"/>
      <c r="H48" s="48"/>
      <c r="I48" s="48"/>
      <c r="J48" s="57"/>
      <c r="K48" s="57"/>
      <c r="L48" s="57">
        <f t="shared" si="2"/>
        <v>0</v>
      </c>
      <c r="M48" s="55">
        <f t="shared" si="4"/>
        <v>0</v>
      </c>
      <c r="N48" s="58">
        <f t="shared" si="3"/>
        <v>0</v>
      </c>
      <c r="O48" s="59"/>
      <c r="P48" s="60"/>
      <c r="Q48" s="48"/>
      <c r="R48" s="39"/>
      <c r="S48" s="39"/>
      <c r="T48" s="39"/>
      <c r="U48" s="39"/>
      <c r="V48" s="4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41"/>
    </row>
    <row r="49" ht="15.75" customHeight="1">
      <c r="A49" s="31">
        <v>47.0</v>
      </c>
      <c r="B49" s="54"/>
      <c r="C49" s="55"/>
      <c r="D49" s="56"/>
      <c r="E49" s="48"/>
      <c r="F49" s="48"/>
      <c r="G49" s="48"/>
      <c r="H49" s="48"/>
      <c r="I49" s="48"/>
      <c r="J49" s="57"/>
      <c r="K49" s="57"/>
      <c r="L49" s="57">
        <f t="shared" si="2"/>
        <v>0</v>
      </c>
      <c r="M49" s="55">
        <f t="shared" si="4"/>
        <v>0</v>
      </c>
      <c r="N49" s="58">
        <f t="shared" si="3"/>
        <v>0</v>
      </c>
      <c r="O49" s="59"/>
      <c r="P49" s="60"/>
      <c r="Q49" s="48"/>
      <c r="R49" s="39"/>
      <c r="S49" s="39"/>
      <c r="T49" s="39"/>
      <c r="U49" s="39"/>
      <c r="V49" s="4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41"/>
    </row>
    <row r="50" ht="15.75" customHeight="1">
      <c r="A50" s="31">
        <v>48.0</v>
      </c>
      <c r="B50" s="54"/>
      <c r="C50" s="55"/>
      <c r="D50" s="61"/>
      <c r="E50" s="48"/>
      <c r="F50" s="48"/>
      <c r="G50" s="48"/>
      <c r="H50" s="48"/>
      <c r="I50" s="48"/>
      <c r="J50" s="57"/>
      <c r="K50" s="57"/>
      <c r="L50" s="57">
        <f t="shared" si="2"/>
        <v>0</v>
      </c>
      <c r="M50" s="55">
        <f t="shared" si="4"/>
        <v>0</v>
      </c>
      <c r="N50" s="58">
        <f t="shared" si="3"/>
        <v>0</v>
      </c>
      <c r="O50" s="48"/>
      <c r="P50" s="60"/>
      <c r="Q50" s="48"/>
      <c r="R50" s="39"/>
      <c r="S50" s="39"/>
      <c r="T50" s="39"/>
      <c r="U50" s="39"/>
      <c r="V50" s="6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41"/>
    </row>
    <row r="51" ht="15.75" customHeight="1">
      <c r="A51" s="31">
        <v>49.0</v>
      </c>
      <c r="B51" s="54"/>
      <c r="C51" s="55"/>
      <c r="D51" s="56"/>
      <c r="E51" s="48"/>
      <c r="F51" s="48"/>
      <c r="G51" s="48"/>
      <c r="H51" s="48"/>
      <c r="I51" s="48"/>
      <c r="J51" s="57"/>
      <c r="K51" s="57"/>
      <c r="L51" s="57">
        <f t="shared" si="2"/>
        <v>0</v>
      </c>
      <c r="M51" s="55">
        <f t="shared" si="4"/>
        <v>0</v>
      </c>
      <c r="N51" s="58">
        <f t="shared" si="3"/>
        <v>0</v>
      </c>
      <c r="O51" s="59"/>
      <c r="P51" s="60"/>
      <c r="Q51" s="48"/>
      <c r="R51" s="39"/>
      <c r="S51" s="39"/>
      <c r="T51" s="39"/>
      <c r="U51" s="39"/>
      <c r="V51" s="4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41"/>
    </row>
    <row r="52" ht="15.75" customHeight="1">
      <c r="A52" s="31">
        <v>50.0</v>
      </c>
      <c r="B52" s="54"/>
      <c r="C52" s="55"/>
      <c r="D52" s="56"/>
      <c r="E52" s="48"/>
      <c r="F52" s="48"/>
      <c r="G52" s="48"/>
      <c r="H52" s="48"/>
      <c r="I52" s="48"/>
      <c r="J52" s="57"/>
      <c r="K52" s="57"/>
      <c r="L52" s="57">
        <f t="shared" si="2"/>
        <v>0</v>
      </c>
      <c r="M52" s="55">
        <f t="shared" si="4"/>
        <v>0</v>
      </c>
      <c r="N52" s="58">
        <f t="shared" si="3"/>
        <v>0</v>
      </c>
      <c r="O52" s="59"/>
      <c r="P52" s="60"/>
      <c r="Q52" s="48"/>
      <c r="R52" s="39"/>
      <c r="S52" s="39"/>
      <c r="T52" s="39"/>
      <c r="U52" s="39"/>
      <c r="V52" s="4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41"/>
    </row>
    <row r="53" ht="15.75" customHeight="1">
      <c r="A53" s="31">
        <v>51.0</v>
      </c>
      <c r="B53" s="54"/>
      <c r="C53" s="55"/>
      <c r="D53" s="56"/>
      <c r="E53" s="48"/>
      <c r="F53" s="48"/>
      <c r="G53" s="48"/>
      <c r="H53" s="48"/>
      <c r="I53" s="48"/>
      <c r="J53" s="57"/>
      <c r="K53" s="57"/>
      <c r="L53" s="57">
        <f t="shared" si="2"/>
        <v>0</v>
      </c>
      <c r="M53" s="55">
        <f t="shared" si="4"/>
        <v>0</v>
      </c>
      <c r="N53" s="58">
        <f t="shared" si="3"/>
        <v>0</v>
      </c>
      <c r="O53" s="59"/>
      <c r="P53" s="48"/>
      <c r="Q53" s="48"/>
      <c r="R53" s="39"/>
      <c r="S53" s="39"/>
      <c r="T53" s="39"/>
      <c r="U53" s="39"/>
      <c r="V53" s="4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41"/>
    </row>
    <row r="54" ht="15.75" customHeight="1">
      <c r="A54" s="31">
        <v>52.0</v>
      </c>
      <c r="B54" s="54"/>
      <c r="C54" s="55"/>
      <c r="D54" s="56"/>
      <c r="E54" s="48"/>
      <c r="F54" s="48"/>
      <c r="G54" s="48"/>
      <c r="H54" s="48"/>
      <c r="I54" s="48"/>
      <c r="J54" s="57"/>
      <c r="K54" s="57"/>
      <c r="L54" s="57">
        <f t="shared" si="2"/>
        <v>0</v>
      </c>
      <c r="M54" s="55">
        <f t="shared" si="4"/>
        <v>0</v>
      </c>
      <c r="N54" s="58">
        <f t="shared" si="3"/>
        <v>0</v>
      </c>
      <c r="O54" s="59"/>
      <c r="P54" s="60"/>
      <c r="Q54" s="48"/>
      <c r="R54" s="39"/>
      <c r="S54" s="39"/>
      <c r="T54" s="39"/>
      <c r="U54" s="39"/>
      <c r="V54" s="4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41"/>
    </row>
    <row r="55" ht="15.75" customHeight="1">
      <c r="A55" s="31">
        <v>53.0</v>
      </c>
      <c r="B55" s="54"/>
      <c r="C55" s="55"/>
      <c r="D55" s="56"/>
      <c r="E55" s="48"/>
      <c r="F55" s="48"/>
      <c r="G55" s="48"/>
      <c r="H55" s="48"/>
      <c r="I55" s="48"/>
      <c r="J55" s="57"/>
      <c r="K55" s="57"/>
      <c r="L55" s="57">
        <f t="shared" si="2"/>
        <v>0</v>
      </c>
      <c r="M55" s="55">
        <f t="shared" si="4"/>
        <v>0</v>
      </c>
      <c r="N55" s="58">
        <f t="shared" si="3"/>
        <v>0</v>
      </c>
      <c r="O55" s="59"/>
      <c r="P55" s="60"/>
      <c r="Q55" s="48"/>
      <c r="R55" s="39"/>
      <c r="S55" s="39"/>
      <c r="T55" s="39"/>
      <c r="U55" s="39"/>
      <c r="V55" s="4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41"/>
    </row>
    <row r="56" ht="15.75" customHeight="1">
      <c r="A56" s="31">
        <v>54.0</v>
      </c>
      <c r="B56" s="54"/>
      <c r="C56" s="55"/>
      <c r="D56" s="56"/>
      <c r="E56" s="48"/>
      <c r="F56" s="48"/>
      <c r="G56" s="48"/>
      <c r="H56" s="48"/>
      <c r="I56" s="48"/>
      <c r="J56" s="57"/>
      <c r="K56" s="57"/>
      <c r="L56" s="57">
        <f t="shared" si="2"/>
        <v>0</v>
      </c>
      <c r="M56" s="55">
        <f t="shared" si="4"/>
        <v>0</v>
      </c>
      <c r="N56" s="58">
        <f t="shared" si="3"/>
        <v>0</v>
      </c>
      <c r="O56" s="59"/>
      <c r="P56" s="60"/>
      <c r="Q56" s="48"/>
      <c r="R56" s="39"/>
      <c r="S56" s="39"/>
      <c r="T56" s="39"/>
      <c r="U56" s="39"/>
      <c r="V56" s="4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41"/>
    </row>
    <row r="57" ht="15.75" customHeight="1">
      <c r="A57" s="31">
        <v>55.0</v>
      </c>
      <c r="B57" s="54"/>
      <c r="C57" s="55"/>
      <c r="D57" s="61"/>
      <c r="E57" s="48"/>
      <c r="F57" s="48"/>
      <c r="G57" s="48"/>
      <c r="H57" s="48"/>
      <c r="I57" s="48"/>
      <c r="J57" s="57"/>
      <c r="K57" s="57"/>
      <c r="L57" s="57">
        <f t="shared" si="2"/>
        <v>0</v>
      </c>
      <c r="M57" s="55">
        <f t="shared" si="4"/>
        <v>0</v>
      </c>
      <c r="N57" s="58">
        <f t="shared" si="3"/>
        <v>0</v>
      </c>
      <c r="O57" s="59"/>
      <c r="P57" s="60"/>
      <c r="Q57" s="48"/>
      <c r="R57" s="39"/>
      <c r="S57" s="39"/>
      <c r="T57" s="39"/>
      <c r="U57" s="39"/>
      <c r="V57" s="4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41"/>
    </row>
    <row r="58" ht="15.75" customHeight="1">
      <c r="A58" s="31">
        <v>56.0</v>
      </c>
      <c r="B58" s="54"/>
      <c r="C58" s="55"/>
      <c r="D58" s="61"/>
      <c r="E58" s="48"/>
      <c r="F58" s="48"/>
      <c r="G58" s="48"/>
      <c r="H58" s="48"/>
      <c r="I58" s="48"/>
      <c r="J58" s="57"/>
      <c r="K58" s="57"/>
      <c r="L58" s="57">
        <f t="shared" si="2"/>
        <v>0</v>
      </c>
      <c r="M58" s="55">
        <f t="shared" si="4"/>
        <v>0</v>
      </c>
      <c r="N58" s="58">
        <f t="shared" si="3"/>
        <v>0</v>
      </c>
      <c r="O58" s="59"/>
      <c r="P58" s="48"/>
      <c r="Q58" s="48"/>
      <c r="R58" s="39"/>
      <c r="S58" s="39"/>
      <c r="T58" s="39"/>
      <c r="U58" s="39"/>
      <c r="V58" s="4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41"/>
    </row>
    <row r="59" ht="15.75" customHeight="1">
      <c r="A59" s="31">
        <v>57.0</v>
      </c>
      <c r="B59" s="54"/>
      <c r="C59" s="55"/>
      <c r="D59" s="56"/>
      <c r="E59" s="48"/>
      <c r="F59" s="48"/>
      <c r="G59" s="48"/>
      <c r="H59" s="48"/>
      <c r="I59" s="48"/>
      <c r="J59" s="57"/>
      <c r="K59" s="57"/>
      <c r="L59" s="57">
        <f t="shared" si="2"/>
        <v>0</v>
      </c>
      <c r="M59" s="55">
        <f t="shared" si="4"/>
        <v>0</v>
      </c>
      <c r="N59" s="58">
        <f t="shared" si="3"/>
        <v>0</v>
      </c>
      <c r="O59" s="59"/>
      <c r="P59" s="60"/>
      <c r="Q59" s="48"/>
      <c r="R59" s="39"/>
      <c r="S59" s="39"/>
      <c r="T59" s="39"/>
      <c r="U59" s="39"/>
      <c r="V59" s="4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41"/>
    </row>
    <row r="60" ht="15.75" customHeight="1">
      <c r="A60" s="31">
        <v>58.0</v>
      </c>
      <c r="B60" s="54"/>
      <c r="C60" s="55"/>
      <c r="D60" s="56"/>
      <c r="E60" s="48"/>
      <c r="F60" s="48"/>
      <c r="G60" s="48"/>
      <c r="H60" s="48"/>
      <c r="I60" s="48"/>
      <c r="J60" s="57"/>
      <c r="K60" s="57"/>
      <c r="L60" s="57">
        <f t="shared" si="2"/>
        <v>0</v>
      </c>
      <c r="M60" s="55">
        <f t="shared" si="4"/>
        <v>0</v>
      </c>
      <c r="N60" s="58">
        <f t="shared" si="3"/>
        <v>0</v>
      </c>
      <c r="O60" s="59"/>
      <c r="P60" s="48"/>
      <c r="Q60" s="48"/>
      <c r="R60" s="39"/>
      <c r="S60" s="39"/>
      <c r="T60" s="39"/>
      <c r="U60" s="39"/>
      <c r="V60" s="4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41"/>
    </row>
    <row r="61" ht="15.75" customHeight="1">
      <c r="A61" s="31">
        <v>59.0</v>
      </c>
      <c r="B61" s="54"/>
      <c r="C61" s="55"/>
      <c r="D61" s="56"/>
      <c r="E61" s="48"/>
      <c r="F61" s="48"/>
      <c r="G61" s="48"/>
      <c r="H61" s="48"/>
      <c r="I61" s="48"/>
      <c r="J61" s="57"/>
      <c r="K61" s="57"/>
      <c r="L61" s="57">
        <f t="shared" si="2"/>
        <v>0</v>
      </c>
      <c r="M61" s="55">
        <f t="shared" si="4"/>
        <v>0</v>
      </c>
      <c r="N61" s="58">
        <f t="shared" si="3"/>
        <v>0</v>
      </c>
      <c r="O61" s="59"/>
      <c r="P61" s="60"/>
      <c r="Q61" s="48"/>
      <c r="R61" s="39"/>
      <c r="S61" s="39"/>
      <c r="T61" s="39"/>
      <c r="U61" s="39"/>
      <c r="V61" s="4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41"/>
    </row>
    <row r="62" ht="15.75" customHeight="1">
      <c r="A62" s="31">
        <v>60.0</v>
      </c>
      <c r="B62" s="54"/>
      <c r="C62" s="55"/>
      <c r="D62" s="56"/>
      <c r="E62" s="48"/>
      <c r="F62" s="48"/>
      <c r="G62" s="48"/>
      <c r="H62" s="48"/>
      <c r="I62" s="48"/>
      <c r="J62" s="57"/>
      <c r="K62" s="57"/>
      <c r="L62" s="57">
        <f t="shared" si="2"/>
        <v>0</v>
      </c>
      <c r="M62" s="55">
        <f t="shared" si="4"/>
        <v>0</v>
      </c>
      <c r="N62" s="58">
        <f t="shared" si="3"/>
        <v>0</v>
      </c>
      <c r="O62" s="59"/>
      <c r="P62" s="48"/>
      <c r="Q62" s="48"/>
      <c r="R62" s="39"/>
      <c r="S62" s="39"/>
      <c r="T62" s="39"/>
      <c r="U62" s="39"/>
      <c r="V62" s="4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41"/>
    </row>
    <row r="63" ht="15.75" customHeight="1">
      <c r="A63" s="31">
        <v>61.0</v>
      </c>
      <c r="B63" s="54"/>
      <c r="C63" s="55"/>
      <c r="D63" s="56"/>
      <c r="E63" s="48"/>
      <c r="F63" s="48"/>
      <c r="G63" s="48"/>
      <c r="H63" s="48"/>
      <c r="I63" s="48"/>
      <c r="J63" s="57"/>
      <c r="K63" s="57"/>
      <c r="L63" s="57">
        <f t="shared" si="2"/>
        <v>0</v>
      </c>
      <c r="M63" s="55">
        <f t="shared" si="4"/>
        <v>0</v>
      </c>
      <c r="N63" s="58">
        <f t="shared" si="3"/>
        <v>0</v>
      </c>
      <c r="O63" s="59"/>
      <c r="P63" s="60"/>
      <c r="Q63" s="48"/>
      <c r="R63" s="39"/>
      <c r="S63" s="39"/>
      <c r="T63" s="39"/>
      <c r="U63" s="39"/>
      <c r="V63" s="4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41"/>
    </row>
    <row r="64" ht="15.75" customHeight="1">
      <c r="A64" s="31">
        <v>62.0</v>
      </c>
      <c r="B64" s="54"/>
      <c r="C64" s="55"/>
      <c r="D64" s="56"/>
      <c r="E64" s="48"/>
      <c r="F64" s="48"/>
      <c r="G64" s="48"/>
      <c r="H64" s="48"/>
      <c r="I64" s="48"/>
      <c r="J64" s="57"/>
      <c r="K64" s="57"/>
      <c r="L64" s="57">
        <f t="shared" si="2"/>
        <v>0</v>
      </c>
      <c r="M64" s="55">
        <f t="shared" si="4"/>
        <v>0</v>
      </c>
      <c r="N64" s="58">
        <f t="shared" si="3"/>
        <v>0</v>
      </c>
      <c r="O64" s="59"/>
      <c r="P64" s="48"/>
      <c r="Q64" s="48"/>
      <c r="R64" s="39"/>
      <c r="S64" s="39"/>
      <c r="T64" s="39"/>
      <c r="U64" s="39"/>
      <c r="V64" s="4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41"/>
    </row>
    <row r="65" ht="15.75" customHeight="1">
      <c r="A65" s="31">
        <v>63.0</v>
      </c>
      <c r="B65" s="54"/>
      <c r="C65" s="55"/>
      <c r="D65" s="56"/>
      <c r="E65" s="48"/>
      <c r="F65" s="48"/>
      <c r="G65" s="48"/>
      <c r="H65" s="48"/>
      <c r="I65" s="48"/>
      <c r="J65" s="57"/>
      <c r="K65" s="57"/>
      <c r="L65" s="57">
        <f t="shared" si="2"/>
        <v>0</v>
      </c>
      <c r="M65" s="55">
        <f t="shared" si="4"/>
        <v>0</v>
      </c>
      <c r="N65" s="58">
        <f t="shared" si="3"/>
        <v>0</v>
      </c>
      <c r="O65" s="59"/>
      <c r="P65" s="48"/>
      <c r="Q65" s="48"/>
      <c r="R65" s="39"/>
      <c r="S65" s="39"/>
      <c r="T65" s="39"/>
      <c r="U65" s="39"/>
      <c r="V65" s="4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41"/>
    </row>
    <row r="66" ht="15.75" customHeight="1">
      <c r="A66" s="31">
        <v>64.0</v>
      </c>
      <c r="B66" s="54"/>
      <c r="C66" s="55"/>
      <c r="D66" s="56"/>
      <c r="E66" s="48"/>
      <c r="F66" s="48"/>
      <c r="G66" s="48"/>
      <c r="H66" s="48"/>
      <c r="I66" s="48"/>
      <c r="J66" s="57"/>
      <c r="K66" s="57"/>
      <c r="L66" s="57">
        <f t="shared" si="2"/>
        <v>0</v>
      </c>
      <c r="M66" s="55">
        <f t="shared" si="4"/>
        <v>0</v>
      </c>
      <c r="N66" s="58">
        <f t="shared" si="3"/>
        <v>0</v>
      </c>
      <c r="O66" s="59"/>
      <c r="P66" s="48"/>
      <c r="Q66" s="48"/>
      <c r="R66" s="39"/>
      <c r="S66" s="39"/>
      <c r="T66" s="39"/>
      <c r="U66" s="39"/>
      <c r="V66" s="4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41"/>
    </row>
    <row r="67" ht="15.75" customHeight="1">
      <c r="A67" s="31">
        <v>65.0</v>
      </c>
      <c r="B67" s="54"/>
      <c r="C67" s="55"/>
      <c r="D67" s="56"/>
      <c r="E67" s="48"/>
      <c r="F67" s="48"/>
      <c r="G67" s="48"/>
      <c r="H67" s="48"/>
      <c r="I67" s="48"/>
      <c r="J67" s="57"/>
      <c r="K67" s="57"/>
      <c r="L67" s="57">
        <f t="shared" si="2"/>
        <v>0</v>
      </c>
      <c r="M67" s="55">
        <f t="shared" si="4"/>
        <v>0</v>
      </c>
      <c r="N67" s="58">
        <f t="shared" si="3"/>
        <v>0</v>
      </c>
      <c r="O67" s="59"/>
      <c r="P67" s="48"/>
      <c r="Q67" s="48"/>
      <c r="R67" s="39"/>
      <c r="S67" s="39"/>
      <c r="T67" s="39"/>
      <c r="U67" s="39"/>
      <c r="V67" s="4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41"/>
    </row>
    <row r="68" ht="15.75" customHeight="1">
      <c r="A68" s="31">
        <v>66.0</v>
      </c>
      <c r="B68" s="54"/>
      <c r="C68" s="55"/>
      <c r="D68" s="56"/>
      <c r="E68" s="48"/>
      <c r="F68" s="48"/>
      <c r="G68" s="48"/>
      <c r="H68" s="48"/>
      <c r="I68" s="48"/>
      <c r="J68" s="57"/>
      <c r="K68" s="57"/>
      <c r="L68" s="57">
        <f t="shared" si="2"/>
        <v>0</v>
      </c>
      <c r="M68" s="55">
        <f t="shared" si="4"/>
        <v>0</v>
      </c>
      <c r="N68" s="58">
        <f t="shared" si="3"/>
        <v>0</v>
      </c>
      <c r="O68" s="59"/>
      <c r="P68" s="60"/>
      <c r="Q68" s="48"/>
      <c r="R68" s="39"/>
      <c r="S68" s="39"/>
      <c r="T68" s="39"/>
      <c r="U68" s="39"/>
      <c r="V68" s="4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41"/>
    </row>
    <row r="69" ht="15.75" customHeight="1">
      <c r="A69" s="31">
        <v>67.0</v>
      </c>
      <c r="B69" s="54"/>
      <c r="C69" s="55"/>
      <c r="D69" s="56"/>
      <c r="E69" s="48"/>
      <c r="F69" s="48"/>
      <c r="G69" s="48"/>
      <c r="H69" s="48"/>
      <c r="I69" s="48"/>
      <c r="J69" s="57"/>
      <c r="K69" s="57"/>
      <c r="L69" s="57">
        <f t="shared" si="2"/>
        <v>0</v>
      </c>
      <c r="M69" s="55">
        <f t="shared" si="4"/>
        <v>0</v>
      </c>
      <c r="N69" s="58">
        <f t="shared" si="3"/>
        <v>0</v>
      </c>
      <c r="O69" s="59"/>
      <c r="P69" s="60"/>
      <c r="Q69" s="48"/>
      <c r="R69" s="39"/>
      <c r="S69" s="39"/>
      <c r="T69" s="39"/>
      <c r="U69" s="39"/>
      <c r="V69" s="4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41"/>
    </row>
    <row r="70" ht="15.75" customHeight="1">
      <c r="A70" s="31">
        <v>68.0</v>
      </c>
      <c r="B70" s="54"/>
      <c r="C70" s="55"/>
      <c r="D70" s="56"/>
      <c r="E70" s="48"/>
      <c r="F70" s="48"/>
      <c r="G70" s="48"/>
      <c r="H70" s="48"/>
      <c r="I70" s="48"/>
      <c r="J70" s="57"/>
      <c r="K70" s="57"/>
      <c r="L70" s="57">
        <f t="shared" si="2"/>
        <v>0</v>
      </c>
      <c r="M70" s="55">
        <f t="shared" si="4"/>
        <v>0</v>
      </c>
      <c r="N70" s="58">
        <f t="shared" si="3"/>
        <v>0</v>
      </c>
      <c r="O70" s="59"/>
      <c r="P70" s="60"/>
      <c r="Q70" s="48"/>
      <c r="R70" s="39"/>
      <c r="S70" s="39"/>
      <c r="T70" s="39"/>
      <c r="U70" s="39"/>
      <c r="V70" s="4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41"/>
    </row>
    <row r="71" ht="15.75" customHeight="1">
      <c r="A71" s="31">
        <v>69.0</v>
      </c>
      <c r="B71" s="54"/>
      <c r="C71" s="55"/>
      <c r="D71" s="56"/>
      <c r="E71" s="48"/>
      <c r="F71" s="48"/>
      <c r="G71" s="48"/>
      <c r="H71" s="48"/>
      <c r="I71" s="48"/>
      <c r="J71" s="57"/>
      <c r="K71" s="57"/>
      <c r="L71" s="57">
        <f t="shared" si="2"/>
        <v>0</v>
      </c>
      <c r="M71" s="55">
        <f t="shared" si="4"/>
        <v>0</v>
      </c>
      <c r="N71" s="58">
        <f t="shared" si="3"/>
        <v>0</v>
      </c>
      <c r="O71" s="59"/>
      <c r="P71" s="60"/>
      <c r="Q71" s="48"/>
      <c r="R71" s="39"/>
      <c r="S71" s="39"/>
      <c r="T71" s="39"/>
      <c r="U71" s="39"/>
      <c r="V71" s="4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41"/>
    </row>
    <row r="72" ht="15.75" customHeight="1">
      <c r="A72" s="31">
        <v>70.0</v>
      </c>
      <c r="B72" s="54"/>
      <c r="C72" s="55"/>
      <c r="D72" s="56"/>
      <c r="E72" s="48"/>
      <c r="F72" s="48"/>
      <c r="G72" s="48"/>
      <c r="H72" s="48"/>
      <c r="I72" s="48"/>
      <c r="J72" s="57"/>
      <c r="K72" s="57"/>
      <c r="L72" s="57">
        <f t="shared" si="2"/>
        <v>0</v>
      </c>
      <c r="M72" s="55">
        <f t="shared" si="4"/>
        <v>0</v>
      </c>
      <c r="N72" s="58">
        <f t="shared" si="3"/>
        <v>0</v>
      </c>
      <c r="O72" s="59"/>
      <c r="P72" s="60"/>
      <c r="Q72" s="48"/>
      <c r="R72" s="39"/>
      <c r="S72" s="39"/>
      <c r="T72" s="39"/>
      <c r="U72" s="39"/>
      <c r="V72" s="4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41"/>
    </row>
    <row r="73" ht="15.75" customHeight="1">
      <c r="A73" s="31">
        <v>71.0</v>
      </c>
      <c r="B73" s="54"/>
      <c r="C73" s="55"/>
      <c r="D73" s="56"/>
      <c r="E73" s="48"/>
      <c r="F73" s="48"/>
      <c r="G73" s="48"/>
      <c r="H73" s="48"/>
      <c r="I73" s="48"/>
      <c r="J73" s="57"/>
      <c r="K73" s="57"/>
      <c r="L73" s="57">
        <f t="shared" si="2"/>
        <v>0</v>
      </c>
      <c r="M73" s="55">
        <f t="shared" si="4"/>
        <v>0</v>
      </c>
      <c r="N73" s="58">
        <f t="shared" si="3"/>
        <v>0</v>
      </c>
      <c r="O73" s="59"/>
      <c r="P73" s="60"/>
      <c r="Q73" s="48"/>
      <c r="R73" s="39"/>
      <c r="S73" s="39"/>
      <c r="T73" s="39"/>
      <c r="U73" s="39"/>
      <c r="V73" s="5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41"/>
    </row>
    <row r="74" ht="15.75" customHeight="1">
      <c r="A74" s="31">
        <v>72.0</v>
      </c>
      <c r="B74" s="54"/>
      <c r="C74" s="55"/>
      <c r="D74" s="56"/>
      <c r="E74" s="48"/>
      <c r="F74" s="48"/>
      <c r="G74" s="48"/>
      <c r="H74" s="48"/>
      <c r="I74" s="48"/>
      <c r="J74" s="57"/>
      <c r="K74" s="57"/>
      <c r="L74" s="57">
        <f t="shared" si="2"/>
        <v>0</v>
      </c>
      <c r="M74" s="55">
        <f t="shared" si="4"/>
        <v>0</v>
      </c>
      <c r="N74" s="58">
        <f t="shared" si="3"/>
        <v>0</v>
      </c>
      <c r="O74" s="59"/>
      <c r="P74" s="48"/>
      <c r="Q74" s="48"/>
      <c r="R74" s="39"/>
      <c r="S74" s="39"/>
      <c r="T74" s="39"/>
      <c r="U74" s="39"/>
      <c r="V74" s="4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41"/>
    </row>
    <row r="75" ht="15.75" customHeight="1">
      <c r="A75" s="31">
        <v>73.0</v>
      </c>
      <c r="B75" s="54"/>
      <c r="C75" s="55"/>
      <c r="D75" s="56"/>
      <c r="E75" s="48"/>
      <c r="F75" s="48"/>
      <c r="G75" s="48"/>
      <c r="H75" s="48"/>
      <c r="I75" s="48"/>
      <c r="J75" s="57"/>
      <c r="K75" s="57"/>
      <c r="L75" s="57">
        <f t="shared" si="2"/>
        <v>0</v>
      </c>
      <c r="M75" s="55">
        <f t="shared" si="4"/>
        <v>0</v>
      </c>
      <c r="N75" s="58">
        <f t="shared" si="3"/>
        <v>0</v>
      </c>
      <c r="O75" s="59"/>
      <c r="P75" s="48"/>
      <c r="Q75" s="48"/>
      <c r="R75" s="39"/>
      <c r="S75" s="39"/>
      <c r="T75" s="39"/>
      <c r="U75" s="39"/>
      <c r="V75" s="4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41"/>
    </row>
    <row r="76" ht="15.75" customHeight="1">
      <c r="A76" s="31">
        <v>74.0</v>
      </c>
      <c r="B76" s="54"/>
      <c r="C76" s="55"/>
      <c r="D76" s="56"/>
      <c r="E76" s="48"/>
      <c r="F76" s="48"/>
      <c r="G76" s="48"/>
      <c r="H76" s="48"/>
      <c r="I76" s="48"/>
      <c r="J76" s="57"/>
      <c r="K76" s="57"/>
      <c r="L76" s="57">
        <f t="shared" si="2"/>
        <v>0</v>
      </c>
      <c r="M76" s="55">
        <f t="shared" si="4"/>
        <v>0</v>
      </c>
      <c r="N76" s="58">
        <f t="shared" si="3"/>
        <v>0</v>
      </c>
      <c r="O76" s="59"/>
      <c r="P76" s="48"/>
      <c r="Q76" s="48"/>
      <c r="R76" s="39"/>
      <c r="S76" s="39"/>
      <c r="T76" s="39"/>
      <c r="U76" s="39"/>
      <c r="V76" s="4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41"/>
    </row>
    <row r="77" ht="15.75" customHeight="1">
      <c r="A77" s="31">
        <v>75.0</v>
      </c>
      <c r="B77" s="54"/>
      <c r="C77" s="55"/>
      <c r="D77" s="56"/>
      <c r="E77" s="48"/>
      <c r="F77" s="48"/>
      <c r="G77" s="48"/>
      <c r="H77" s="48"/>
      <c r="I77" s="48"/>
      <c r="J77" s="57"/>
      <c r="K77" s="57"/>
      <c r="L77" s="57">
        <f t="shared" si="2"/>
        <v>0</v>
      </c>
      <c r="M77" s="55">
        <f t="shared" si="4"/>
        <v>0</v>
      </c>
      <c r="N77" s="58">
        <f t="shared" si="3"/>
        <v>0</v>
      </c>
      <c r="O77" s="59"/>
      <c r="P77" s="48"/>
      <c r="Q77" s="48"/>
      <c r="R77" s="39"/>
      <c r="S77" s="39"/>
      <c r="T77" s="39"/>
      <c r="U77" s="39"/>
      <c r="V77" s="4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41"/>
    </row>
    <row r="78" ht="15.75" customHeight="1">
      <c r="A78" s="31">
        <v>76.0</v>
      </c>
      <c r="B78" s="54"/>
      <c r="C78" s="55"/>
      <c r="D78" s="56"/>
      <c r="E78" s="48"/>
      <c r="F78" s="48"/>
      <c r="G78" s="48"/>
      <c r="H78" s="48"/>
      <c r="I78" s="48"/>
      <c r="J78" s="57"/>
      <c r="K78" s="57"/>
      <c r="L78" s="57">
        <f t="shared" si="2"/>
        <v>0</v>
      </c>
      <c r="M78" s="55">
        <f t="shared" si="4"/>
        <v>0</v>
      </c>
      <c r="N78" s="58">
        <f t="shared" si="3"/>
        <v>0</v>
      </c>
      <c r="O78" s="59"/>
      <c r="P78" s="60"/>
      <c r="Q78" s="48"/>
      <c r="R78" s="39"/>
      <c r="S78" s="39"/>
      <c r="T78" s="39"/>
      <c r="U78" s="39"/>
      <c r="V78" s="4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41"/>
    </row>
    <row r="79" ht="15.75" customHeight="1">
      <c r="A79" s="31">
        <v>77.0</v>
      </c>
      <c r="B79" s="54"/>
      <c r="C79" s="55"/>
      <c r="D79" s="56"/>
      <c r="E79" s="48"/>
      <c r="F79" s="48"/>
      <c r="G79" s="48"/>
      <c r="H79" s="48"/>
      <c r="I79" s="48"/>
      <c r="J79" s="57"/>
      <c r="K79" s="57"/>
      <c r="L79" s="57">
        <f t="shared" si="2"/>
        <v>0</v>
      </c>
      <c r="M79" s="55">
        <f t="shared" si="4"/>
        <v>0</v>
      </c>
      <c r="N79" s="58">
        <f t="shared" si="3"/>
        <v>0</v>
      </c>
      <c r="O79" s="59"/>
      <c r="P79" s="48"/>
      <c r="Q79" s="48"/>
      <c r="R79" s="39"/>
      <c r="S79" s="39"/>
      <c r="T79" s="39"/>
      <c r="U79" s="39"/>
      <c r="V79" s="4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41"/>
    </row>
    <row r="80" ht="15.75" customHeight="1">
      <c r="A80" s="31">
        <v>78.0</v>
      </c>
      <c r="B80" s="54"/>
      <c r="C80" s="55"/>
      <c r="D80" s="56"/>
      <c r="E80" s="48"/>
      <c r="F80" s="48"/>
      <c r="G80" s="48"/>
      <c r="H80" s="48"/>
      <c r="I80" s="48"/>
      <c r="J80" s="57"/>
      <c r="K80" s="57"/>
      <c r="L80" s="57">
        <f t="shared" si="2"/>
        <v>0</v>
      </c>
      <c r="M80" s="55">
        <f t="shared" si="4"/>
        <v>0</v>
      </c>
      <c r="N80" s="58">
        <f t="shared" si="3"/>
        <v>0</v>
      </c>
      <c r="O80" s="59"/>
      <c r="P80" s="48"/>
      <c r="Q80" s="48"/>
      <c r="R80" s="39"/>
      <c r="S80" s="39"/>
      <c r="T80" s="39"/>
      <c r="U80" s="39"/>
      <c r="V80" s="4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41"/>
    </row>
    <row r="81" ht="15.75" customHeight="1">
      <c r="A81" s="31">
        <v>79.0</v>
      </c>
      <c r="B81" s="54"/>
      <c r="C81" s="55"/>
      <c r="D81" s="56"/>
      <c r="E81" s="48"/>
      <c r="F81" s="48"/>
      <c r="G81" s="48"/>
      <c r="H81" s="48"/>
      <c r="I81" s="48"/>
      <c r="J81" s="57"/>
      <c r="K81" s="57"/>
      <c r="L81" s="57">
        <f t="shared" si="2"/>
        <v>0</v>
      </c>
      <c r="M81" s="55">
        <f t="shared" si="4"/>
        <v>0</v>
      </c>
      <c r="N81" s="58">
        <f t="shared" si="3"/>
        <v>0</v>
      </c>
      <c r="O81" s="59"/>
      <c r="P81" s="60"/>
      <c r="Q81" s="48"/>
      <c r="R81" s="39"/>
      <c r="S81" s="39"/>
      <c r="T81" s="39"/>
      <c r="U81" s="39"/>
      <c r="V81" s="4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41"/>
    </row>
    <row r="82" ht="15.75" customHeight="1">
      <c r="A82" s="31">
        <v>80.0</v>
      </c>
      <c r="B82" s="54"/>
      <c r="C82" s="55"/>
      <c r="D82" s="56"/>
      <c r="E82" s="48"/>
      <c r="F82" s="48"/>
      <c r="G82" s="48"/>
      <c r="H82" s="48"/>
      <c r="I82" s="48"/>
      <c r="J82" s="57"/>
      <c r="K82" s="57"/>
      <c r="L82" s="57">
        <f t="shared" si="2"/>
        <v>0</v>
      </c>
      <c r="M82" s="55">
        <f t="shared" si="4"/>
        <v>0</v>
      </c>
      <c r="N82" s="58">
        <f t="shared" si="3"/>
        <v>0</v>
      </c>
      <c r="O82" s="59"/>
      <c r="P82" s="64"/>
      <c r="Q82" s="48"/>
      <c r="R82" s="39"/>
      <c r="S82" s="39"/>
      <c r="T82" s="39"/>
      <c r="U82" s="39"/>
      <c r="V82" s="4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41"/>
    </row>
    <row r="83" ht="15.75" customHeight="1">
      <c r="A83" s="31">
        <v>81.0</v>
      </c>
      <c r="B83" s="54"/>
      <c r="C83" s="55"/>
      <c r="D83" s="56"/>
      <c r="E83" s="48"/>
      <c r="F83" s="48"/>
      <c r="G83" s="48"/>
      <c r="H83" s="48"/>
      <c r="I83" s="48"/>
      <c r="J83" s="57"/>
      <c r="K83" s="57"/>
      <c r="L83" s="57">
        <f t="shared" si="2"/>
        <v>0</v>
      </c>
      <c r="M83" s="55">
        <f t="shared" si="4"/>
        <v>0</v>
      </c>
      <c r="N83" s="58">
        <f t="shared" si="3"/>
        <v>0</v>
      </c>
      <c r="O83" s="59"/>
      <c r="P83" s="64"/>
      <c r="Q83" s="48"/>
      <c r="R83" s="39"/>
      <c r="S83" s="39"/>
      <c r="T83" s="39"/>
      <c r="U83" s="39"/>
      <c r="V83" s="4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41"/>
    </row>
    <row r="84" ht="15.75" customHeight="1">
      <c r="A84" s="31">
        <v>82.0</v>
      </c>
      <c r="B84" s="54"/>
      <c r="C84" s="55"/>
      <c r="D84" s="56"/>
      <c r="E84" s="48"/>
      <c r="F84" s="48"/>
      <c r="G84" s="48"/>
      <c r="H84" s="48"/>
      <c r="I84" s="48"/>
      <c r="J84" s="57"/>
      <c r="K84" s="57"/>
      <c r="L84" s="57">
        <f t="shared" si="2"/>
        <v>0</v>
      </c>
      <c r="M84" s="55">
        <f t="shared" si="4"/>
        <v>0</v>
      </c>
      <c r="N84" s="58">
        <f t="shared" si="3"/>
        <v>0</v>
      </c>
      <c r="O84" s="59"/>
      <c r="P84" s="48"/>
      <c r="Q84" s="48"/>
      <c r="R84" s="39"/>
      <c r="S84" s="39"/>
      <c r="T84" s="39"/>
      <c r="U84" s="39"/>
      <c r="V84" s="4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41"/>
    </row>
    <row r="85" ht="15.75" customHeight="1">
      <c r="A85" s="31">
        <v>83.0</v>
      </c>
      <c r="B85" s="54"/>
      <c r="C85" s="55"/>
      <c r="D85" s="56"/>
      <c r="E85" s="48"/>
      <c r="F85" s="48"/>
      <c r="G85" s="48"/>
      <c r="H85" s="48"/>
      <c r="I85" s="48"/>
      <c r="J85" s="57"/>
      <c r="K85" s="57"/>
      <c r="L85" s="57">
        <f t="shared" si="2"/>
        <v>0</v>
      </c>
      <c r="M85" s="55">
        <f t="shared" si="4"/>
        <v>0</v>
      </c>
      <c r="N85" s="58">
        <f t="shared" si="3"/>
        <v>0</v>
      </c>
      <c r="O85" s="59"/>
      <c r="P85" s="48"/>
      <c r="Q85" s="48"/>
      <c r="R85" s="39"/>
      <c r="S85" s="39"/>
      <c r="T85" s="39"/>
      <c r="U85" s="39"/>
      <c r="V85" s="4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41"/>
    </row>
    <row r="86" ht="15.75" customHeight="1">
      <c r="A86" s="31">
        <v>84.0</v>
      </c>
      <c r="B86" s="54"/>
      <c r="C86" s="55"/>
      <c r="D86" s="56"/>
      <c r="E86" s="48"/>
      <c r="F86" s="48"/>
      <c r="G86" s="48"/>
      <c r="H86" s="48"/>
      <c r="I86" s="48"/>
      <c r="J86" s="57"/>
      <c r="K86" s="57"/>
      <c r="L86" s="57">
        <f t="shared" si="2"/>
        <v>0</v>
      </c>
      <c r="M86" s="55">
        <f t="shared" si="4"/>
        <v>0</v>
      </c>
      <c r="N86" s="58">
        <f t="shared" si="3"/>
        <v>0</v>
      </c>
      <c r="O86" s="59"/>
      <c r="P86" s="48"/>
      <c r="Q86" s="48"/>
      <c r="R86" s="39"/>
      <c r="S86" s="39"/>
      <c r="T86" s="39"/>
      <c r="U86" s="39"/>
      <c r="V86" s="4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41"/>
    </row>
    <row r="87" ht="15.75" customHeight="1">
      <c r="A87" s="31">
        <v>85.0</v>
      </c>
      <c r="B87" s="54"/>
      <c r="C87" s="55"/>
      <c r="D87" s="56"/>
      <c r="E87" s="48"/>
      <c r="F87" s="48"/>
      <c r="G87" s="48"/>
      <c r="H87" s="48"/>
      <c r="I87" s="48"/>
      <c r="J87" s="57"/>
      <c r="K87" s="57"/>
      <c r="L87" s="57">
        <f t="shared" si="2"/>
        <v>0</v>
      </c>
      <c r="M87" s="55">
        <f t="shared" si="4"/>
        <v>0</v>
      </c>
      <c r="N87" s="58">
        <f t="shared" si="3"/>
        <v>0</v>
      </c>
      <c r="O87" s="59"/>
      <c r="P87" s="48"/>
      <c r="Q87" s="48"/>
      <c r="R87" s="39"/>
      <c r="S87" s="39"/>
      <c r="T87" s="39"/>
      <c r="U87" s="39"/>
      <c r="V87" s="4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41"/>
    </row>
    <row r="88" ht="15.75" customHeight="1">
      <c r="A88" s="31">
        <v>86.0</v>
      </c>
      <c r="B88" s="54"/>
      <c r="C88" s="55"/>
      <c r="D88" s="56"/>
      <c r="E88" s="48"/>
      <c r="F88" s="48"/>
      <c r="G88" s="48"/>
      <c r="H88" s="48"/>
      <c r="I88" s="48"/>
      <c r="J88" s="57"/>
      <c r="K88" s="57"/>
      <c r="L88" s="57">
        <f t="shared" si="2"/>
        <v>0</v>
      </c>
      <c r="M88" s="55">
        <f t="shared" si="4"/>
        <v>0</v>
      </c>
      <c r="N88" s="58">
        <f t="shared" si="3"/>
        <v>0</v>
      </c>
      <c r="O88" s="59"/>
      <c r="P88" s="48"/>
      <c r="Q88" s="48"/>
      <c r="R88" s="39"/>
      <c r="S88" s="39"/>
      <c r="T88" s="39"/>
      <c r="U88" s="39"/>
      <c r="V88" s="4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41"/>
    </row>
    <row r="89" ht="15.75" customHeight="1">
      <c r="A89" s="31">
        <v>87.0</v>
      </c>
      <c r="B89" s="54"/>
      <c r="C89" s="55"/>
      <c r="D89" s="56"/>
      <c r="E89" s="48"/>
      <c r="F89" s="48"/>
      <c r="G89" s="48"/>
      <c r="H89" s="48"/>
      <c r="I89" s="48"/>
      <c r="J89" s="57"/>
      <c r="K89" s="57"/>
      <c r="L89" s="57">
        <f t="shared" si="2"/>
        <v>0</v>
      </c>
      <c r="M89" s="55">
        <f t="shared" si="4"/>
        <v>0</v>
      </c>
      <c r="N89" s="58">
        <f t="shared" si="3"/>
        <v>0</v>
      </c>
      <c r="O89" s="59"/>
      <c r="P89" s="48"/>
      <c r="Q89" s="48"/>
      <c r="R89" s="39"/>
      <c r="S89" s="39"/>
      <c r="T89" s="39"/>
      <c r="U89" s="39"/>
      <c r="V89" s="4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41"/>
    </row>
    <row r="90" ht="15.75" customHeight="1">
      <c r="A90" s="31">
        <v>88.0</v>
      </c>
      <c r="B90" s="54"/>
      <c r="C90" s="55"/>
      <c r="D90" s="56"/>
      <c r="E90" s="48"/>
      <c r="F90" s="48"/>
      <c r="G90" s="48"/>
      <c r="H90" s="48"/>
      <c r="I90" s="48"/>
      <c r="J90" s="57"/>
      <c r="K90" s="57"/>
      <c r="L90" s="57">
        <f t="shared" si="2"/>
        <v>0</v>
      </c>
      <c r="M90" s="55">
        <f t="shared" si="4"/>
        <v>0</v>
      </c>
      <c r="N90" s="58">
        <f t="shared" si="3"/>
        <v>0</v>
      </c>
      <c r="O90" s="59"/>
      <c r="P90" s="48"/>
      <c r="Q90" s="48"/>
      <c r="R90" s="39"/>
      <c r="S90" s="39"/>
      <c r="T90" s="39"/>
      <c r="U90" s="39"/>
      <c r="V90" s="4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41"/>
    </row>
    <row r="91" ht="15.75" customHeight="1">
      <c r="A91" s="31">
        <v>89.0</v>
      </c>
      <c r="B91" s="54"/>
      <c r="C91" s="55"/>
      <c r="D91" s="56"/>
      <c r="E91" s="48"/>
      <c r="F91" s="48"/>
      <c r="G91" s="48"/>
      <c r="H91" s="48"/>
      <c r="I91" s="48"/>
      <c r="J91" s="57"/>
      <c r="K91" s="57"/>
      <c r="L91" s="57">
        <f t="shared" si="2"/>
        <v>0</v>
      </c>
      <c r="M91" s="55">
        <f t="shared" si="4"/>
        <v>0</v>
      </c>
      <c r="N91" s="58">
        <f t="shared" si="3"/>
        <v>0</v>
      </c>
      <c r="O91" s="59"/>
      <c r="P91" s="48"/>
      <c r="Q91" s="48"/>
      <c r="R91" s="39"/>
      <c r="S91" s="39"/>
      <c r="T91" s="39"/>
      <c r="U91" s="39"/>
      <c r="V91" s="4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41"/>
    </row>
    <row r="92" ht="15.75" customHeight="1">
      <c r="A92" s="31">
        <v>90.0</v>
      </c>
      <c r="B92" s="54"/>
      <c r="C92" s="55"/>
      <c r="D92" s="56"/>
      <c r="E92" s="48"/>
      <c r="F92" s="48"/>
      <c r="G92" s="48"/>
      <c r="H92" s="48"/>
      <c r="I92" s="48"/>
      <c r="J92" s="57"/>
      <c r="K92" s="57"/>
      <c r="L92" s="57">
        <f t="shared" si="2"/>
        <v>0</v>
      </c>
      <c r="M92" s="55">
        <f t="shared" si="4"/>
        <v>0</v>
      </c>
      <c r="N92" s="58">
        <f t="shared" si="3"/>
        <v>0</v>
      </c>
      <c r="O92" s="59"/>
      <c r="P92" s="48"/>
      <c r="Q92" s="48"/>
      <c r="R92" s="39"/>
      <c r="S92" s="39"/>
      <c r="T92" s="39"/>
      <c r="U92" s="39"/>
      <c r="V92" s="4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41"/>
    </row>
    <row r="93" ht="15.75" customHeight="1">
      <c r="A93" s="31">
        <v>91.0</v>
      </c>
      <c r="B93" s="54"/>
      <c r="C93" s="55"/>
      <c r="D93" s="56"/>
      <c r="E93" s="48"/>
      <c r="F93" s="48"/>
      <c r="G93" s="48"/>
      <c r="H93" s="48"/>
      <c r="I93" s="48"/>
      <c r="J93" s="57"/>
      <c r="K93" s="57"/>
      <c r="L93" s="57">
        <f t="shared" si="2"/>
        <v>0</v>
      </c>
      <c r="M93" s="55">
        <f t="shared" si="4"/>
        <v>0</v>
      </c>
      <c r="N93" s="58">
        <f t="shared" si="3"/>
        <v>0</v>
      </c>
      <c r="O93" s="59"/>
      <c r="P93" s="48"/>
      <c r="Q93" s="48"/>
      <c r="R93" s="39"/>
      <c r="S93" s="39"/>
      <c r="T93" s="39"/>
      <c r="U93" s="39"/>
      <c r="V93" s="4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41"/>
    </row>
    <row r="94" ht="15.75" customHeight="1">
      <c r="A94" s="31">
        <v>92.0</v>
      </c>
      <c r="B94" s="54"/>
      <c r="C94" s="55"/>
      <c r="D94" s="56"/>
      <c r="E94" s="48"/>
      <c r="F94" s="48"/>
      <c r="G94" s="48"/>
      <c r="H94" s="48"/>
      <c r="I94" s="48"/>
      <c r="J94" s="57"/>
      <c r="K94" s="57"/>
      <c r="L94" s="57">
        <f t="shared" si="2"/>
        <v>0</v>
      </c>
      <c r="M94" s="55">
        <f t="shared" si="4"/>
        <v>0</v>
      </c>
      <c r="N94" s="58">
        <f t="shared" si="3"/>
        <v>0</v>
      </c>
      <c r="O94" s="59"/>
      <c r="P94" s="48"/>
      <c r="Q94" s="48"/>
      <c r="R94" s="39"/>
      <c r="S94" s="39"/>
      <c r="T94" s="39"/>
      <c r="U94" s="39"/>
      <c r="V94" s="4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41"/>
    </row>
    <row r="95" ht="15.75" customHeight="1">
      <c r="A95" s="31">
        <v>93.0</v>
      </c>
      <c r="B95" s="54"/>
      <c r="C95" s="55"/>
      <c r="D95" s="56"/>
      <c r="E95" s="48"/>
      <c r="F95" s="48"/>
      <c r="G95" s="48"/>
      <c r="H95" s="48"/>
      <c r="I95" s="48"/>
      <c r="J95" s="57"/>
      <c r="K95" s="57"/>
      <c r="L95" s="57">
        <f t="shared" si="2"/>
        <v>0</v>
      </c>
      <c r="M95" s="55">
        <f t="shared" si="4"/>
        <v>0</v>
      </c>
      <c r="N95" s="58">
        <f t="shared" si="3"/>
        <v>0</v>
      </c>
      <c r="O95" s="59"/>
      <c r="P95" s="48"/>
      <c r="Q95" s="48"/>
      <c r="R95" s="39"/>
      <c r="S95" s="39"/>
      <c r="T95" s="39"/>
      <c r="U95" s="39"/>
      <c r="V95" s="4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41"/>
    </row>
    <row r="96" ht="15.75" customHeight="1">
      <c r="A96" s="31">
        <v>94.0</v>
      </c>
      <c r="B96" s="54"/>
      <c r="C96" s="55"/>
      <c r="D96" s="56"/>
      <c r="E96" s="48"/>
      <c r="F96" s="48"/>
      <c r="G96" s="48"/>
      <c r="H96" s="48"/>
      <c r="I96" s="48"/>
      <c r="J96" s="57"/>
      <c r="K96" s="57"/>
      <c r="L96" s="57">
        <f t="shared" si="2"/>
        <v>0</v>
      </c>
      <c r="M96" s="55">
        <f t="shared" si="4"/>
        <v>0</v>
      </c>
      <c r="N96" s="58">
        <f t="shared" si="3"/>
        <v>0</v>
      </c>
      <c r="O96" s="59"/>
      <c r="P96" s="48"/>
      <c r="Q96" s="48"/>
      <c r="R96" s="39"/>
      <c r="S96" s="39"/>
      <c r="T96" s="39"/>
      <c r="U96" s="39"/>
      <c r="V96" s="4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41"/>
    </row>
    <row r="97" ht="15.75" customHeight="1">
      <c r="A97" s="31">
        <v>95.0</v>
      </c>
      <c r="B97" s="54"/>
      <c r="C97" s="55"/>
      <c r="D97" s="56"/>
      <c r="E97" s="48"/>
      <c r="F97" s="48"/>
      <c r="G97" s="48"/>
      <c r="H97" s="48"/>
      <c r="I97" s="48"/>
      <c r="J97" s="57"/>
      <c r="K97" s="57"/>
      <c r="L97" s="57">
        <f t="shared" si="2"/>
        <v>0</v>
      </c>
      <c r="M97" s="55">
        <f t="shared" si="4"/>
        <v>0</v>
      </c>
      <c r="N97" s="58">
        <f t="shared" si="3"/>
        <v>0</v>
      </c>
      <c r="O97" s="59"/>
      <c r="P97" s="48"/>
      <c r="Q97" s="48"/>
      <c r="R97" s="39"/>
      <c r="S97" s="39"/>
      <c r="T97" s="39"/>
      <c r="U97" s="39"/>
      <c r="V97" s="4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41"/>
    </row>
    <row r="98" ht="15.75" customHeight="1">
      <c r="A98" s="31">
        <v>96.0</v>
      </c>
      <c r="B98" s="54"/>
      <c r="C98" s="65"/>
      <c r="D98" s="66"/>
      <c r="E98" s="67"/>
      <c r="F98" s="67"/>
      <c r="G98" s="67"/>
      <c r="H98" s="67"/>
      <c r="I98" s="67"/>
      <c r="J98" s="68"/>
      <c r="K98" s="68"/>
      <c r="L98" s="57">
        <f t="shared" si="2"/>
        <v>0</v>
      </c>
      <c r="M98" s="55">
        <f t="shared" si="4"/>
        <v>0</v>
      </c>
      <c r="N98" s="58">
        <f t="shared" si="3"/>
        <v>0</v>
      </c>
      <c r="O98" s="69"/>
      <c r="P98" s="67"/>
      <c r="Q98" s="67"/>
      <c r="R98" s="70"/>
      <c r="S98" s="70"/>
      <c r="T98" s="70"/>
      <c r="U98" s="70"/>
      <c r="V98" s="4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41"/>
    </row>
    <row r="99" ht="15.75" customHeight="1">
      <c r="A99" s="31">
        <v>97.0</v>
      </c>
      <c r="B99" s="54"/>
      <c r="C99" s="65"/>
      <c r="D99" s="66"/>
      <c r="E99" s="67"/>
      <c r="F99" s="67"/>
      <c r="G99" s="67"/>
      <c r="H99" s="67"/>
      <c r="I99" s="67"/>
      <c r="J99" s="68"/>
      <c r="K99" s="68"/>
      <c r="L99" s="57">
        <f t="shared" si="2"/>
        <v>0</v>
      </c>
      <c r="M99" s="55">
        <f t="shared" si="4"/>
        <v>0</v>
      </c>
      <c r="N99" s="58">
        <f t="shared" si="3"/>
        <v>0</v>
      </c>
      <c r="O99" s="69"/>
      <c r="P99" s="67"/>
      <c r="Q99" s="67"/>
      <c r="R99" s="70"/>
      <c r="S99" s="70"/>
      <c r="T99" s="70"/>
      <c r="U99" s="70"/>
      <c r="V99" s="4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41"/>
    </row>
    <row r="100" ht="15.75" customHeight="1">
      <c r="A100" s="31">
        <v>98.0</v>
      </c>
      <c r="B100" s="54"/>
      <c r="C100" s="65"/>
      <c r="D100" s="66"/>
      <c r="E100" s="67"/>
      <c r="F100" s="67"/>
      <c r="G100" s="67"/>
      <c r="H100" s="67"/>
      <c r="I100" s="67"/>
      <c r="J100" s="68"/>
      <c r="K100" s="68"/>
      <c r="L100" s="57">
        <f t="shared" si="2"/>
        <v>0</v>
      </c>
      <c r="M100" s="55">
        <f t="shared" si="4"/>
        <v>0</v>
      </c>
      <c r="N100" s="58">
        <f t="shared" si="3"/>
        <v>0</v>
      </c>
      <c r="O100" s="69"/>
      <c r="P100" s="67"/>
      <c r="Q100" s="67"/>
      <c r="R100" s="70"/>
      <c r="S100" s="70"/>
      <c r="T100" s="70"/>
      <c r="U100" s="70"/>
      <c r="V100" s="4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41"/>
    </row>
    <row r="101" ht="15.75" customHeight="1">
      <c r="A101" s="31">
        <v>99.0</v>
      </c>
      <c r="B101" s="54"/>
      <c r="C101" s="65"/>
      <c r="D101" s="66"/>
      <c r="E101" s="67"/>
      <c r="F101" s="67"/>
      <c r="G101" s="67"/>
      <c r="H101" s="67"/>
      <c r="I101" s="67"/>
      <c r="J101" s="68"/>
      <c r="K101" s="68"/>
      <c r="L101" s="57">
        <f t="shared" si="2"/>
        <v>0</v>
      </c>
      <c r="M101" s="55">
        <f t="shared" si="4"/>
        <v>0</v>
      </c>
      <c r="N101" s="58">
        <f t="shared" si="3"/>
        <v>0</v>
      </c>
      <c r="O101" s="69"/>
      <c r="P101" s="67"/>
      <c r="Q101" s="67"/>
      <c r="R101" s="70"/>
      <c r="S101" s="70"/>
      <c r="T101" s="70"/>
      <c r="U101" s="70"/>
      <c r="V101" s="4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41"/>
    </row>
    <row r="102" ht="15.75" customHeight="1">
      <c r="A102" s="31">
        <v>100.0</v>
      </c>
      <c r="B102" s="54"/>
      <c r="C102" s="65"/>
      <c r="D102" s="66"/>
      <c r="E102" s="67"/>
      <c r="F102" s="67"/>
      <c r="G102" s="67"/>
      <c r="H102" s="67"/>
      <c r="I102" s="67"/>
      <c r="J102" s="68"/>
      <c r="K102" s="68"/>
      <c r="L102" s="57">
        <f t="shared" si="2"/>
        <v>0</v>
      </c>
      <c r="M102" s="55">
        <f t="shared" si="4"/>
        <v>0</v>
      </c>
      <c r="N102" s="58">
        <f t="shared" si="3"/>
        <v>0</v>
      </c>
      <c r="O102" s="69"/>
      <c r="P102" s="67"/>
      <c r="Q102" s="67"/>
      <c r="R102" s="70"/>
      <c r="S102" s="70"/>
      <c r="T102" s="70"/>
      <c r="U102" s="70"/>
      <c r="V102" s="4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41"/>
    </row>
    <row r="103" ht="15.75" customHeight="1">
      <c r="A103" s="31">
        <v>101.0</v>
      </c>
      <c r="B103" s="54"/>
      <c r="C103" s="65"/>
      <c r="D103" s="66"/>
      <c r="E103" s="67"/>
      <c r="F103" s="67"/>
      <c r="G103" s="67"/>
      <c r="H103" s="67"/>
      <c r="I103" s="67"/>
      <c r="J103" s="68"/>
      <c r="K103" s="68"/>
      <c r="L103" s="57">
        <f t="shared" si="2"/>
        <v>0</v>
      </c>
      <c r="M103" s="55">
        <f t="shared" si="4"/>
        <v>0</v>
      </c>
      <c r="N103" s="58">
        <f t="shared" si="3"/>
        <v>0</v>
      </c>
      <c r="O103" s="69"/>
      <c r="P103" s="67"/>
      <c r="Q103" s="67"/>
      <c r="R103" s="70"/>
      <c r="S103" s="70"/>
      <c r="T103" s="70"/>
      <c r="U103" s="70"/>
      <c r="V103" s="4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41"/>
    </row>
    <row r="104" ht="15.75" customHeight="1">
      <c r="A104" s="31">
        <v>102.0</v>
      </c>
      <c r="B104" s="54"/>
      <c r="C104" s="65"/>
      <c r="D104" s="66"/>
      <c r="E104" s="67"/>
      <c r="F104" s="67"/>
      <c r="G104" s="67"/>
      <c r="H104" s="67"/>
      <c r="I104" s="67"/>
      <c r="J104" s="68"/>
      <c r="K104" s="68"/>
      <c r="L104" s="57">
        <f t="shared" si="2"/>
        <v>0</v>
      </c>
      <c r="M104" s="55">
        <f t="shared" si="4"/>
        <v>0</v>
      </c>
      <c r="N104" s="58">
        <f t="shared" si="3"/>
        <v>0</v>
      </c>
      <c r="O104" s="69"/>
      <c r="P104" s="67"/>
      <c r="Q104" s="67"/>
      <c r="R104" s="70"/>
      <c r="S104" s="70"/>
      <c r="T104" s="70"/>
      <c r="U104" s="70"/>
      <c r="V104" s="4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41"/>
    </row>
    <row r="105" ht="15.75" customHeight="1">
      <c r="A105" s="31">
        <v>103.0</v>
      </c>
      <c r="B105" s="54"/>
      <c r="C105" s="65"/>
      <c r="D105" s="66"/>
      <c r="E105" s="67"/>
      <c r="F105" s="67"/>
      <c r="G105" s="67"/>
      <c r="H105" s="67"/>
      <c r="I105" s="67"/>
      <c r="J105" s="68"/>
      <c r="K105" s="68"/>
      <c r="L105" s="57">
        <f t="shared" si="2"/>
        <v>0</v>
      </c>
      <c r="M105" s="55">
        <f t="shared" si="4"/>
        <v>0</v>
      </c>
      <c r="N105" s="58">
        <f t="shared" si="3"/>
        <v>0</v>
      </c>
      <c r="O105" s="69"/>
      <c r="P105" s="67"/>
      <c r="Q105" s="67"/>
      <c r="R105" s="70"/>
      <c r="S105" s="70"/>
      <c r="T105" s="70"/>
      <c r="U105" s="70"/>
      <c r="V105" s="4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41"/>
    </row>
    <row r="106" ht="15.75" customHeight="1">
      <c r="A106" s="31">
        <v>104.0</v>
      </c>
      <c r="B106" s="54"/>
      <c r="C106" s="65"/>
      <c r="D106" s="66"/>
      <c r="E106" s="67"/>
      <c r="F106" s="67"/>
      <c r="G106" s="67"/>
      <c r="H106" s="67"/>
      <c r="I106" s="67"/>
      <c r="J106" s="68"/>
      <c r="K106" s="68"/>
      <c r="L106" s="57">
        <f t="shared" si="2"/>
        <v>0</v>
      </c>
      <c r="M106" s="55">
        <f t="shared" si="4"/>
        <v>0</v>
      </c>
      <c r="N106" s="58">
        <f t="shared" si="3"/>
        <v>0</v>
      </c>
      <c r="O106" s="69"/>
      <c r="P106" s="67"/>
      <c r="Q106" s="67"/>
      <c r="R106" s="70"/>
      <c r="S106" s="70"/>
      <c r="T106" s="70"/>
      <c r="U106" s="70"/>
      <c r="V106" s="4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41"/>
    </row>
    <row r="107" ht="15.75" customHeight="1">
      <c r="A107" s="31">
        <v>105.0</v>
      </c>
      <c r="B107" s="54"/>
      <c r="C107" s="65"/>
      <c r="D107" s="66"/>
      <c r="E107" s="67"/>
      <c r="F107" s="67"/>
      <c r="G107" s="67"/>
      <c r="H107" s="67"/>
      <c r="I107" s="67"/>
      <c r="J107" s="68"/>
      <c r="K107" s="68"/>
      <c r="L107" s="57">
        <f t="shared" si="2"/>
        <v>0</v>
      </c>
      <c r="M107" s="55">
        <f t="shared" si="4"/>
        <v>0</v>
      </c>
      <c r="N107" s="58">
        <f t="shared" si="3"/>
        <v>0</v>
      </c>
      <c r="O107" s="69"/>
      <c r="P107" s="67"/>
      <c r="Q107" s="67"/>
      <c r="R107" s="70"/>
      <c r="S107" s="70"/>
      <c r="T107" s="70"/>
      <c r="U107" s="70"/>
      <c r="V107" s="4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41"/>
    </row>
    <row r="108" ht="15.75" customHeight="1">
      <c r="A108" s="31">
        <v>106.0</v>
      </c>
      <c r="B108" s="54"/>
      <c r="C108" s="65"/>
      <c r="D108" s="66"/>
      <c r="E108" s="67"/>
      <c r="F108" s="67"/>
      <c r="G108" s="67"/>
      <c r="H108" s="67"/>
      <c r="I108" s="67"/>
      <c r="J108" s="68"/>
      <c r="K108" s="68"/>
      <c r="L108" s="57">
        <f t="shared" si="2"/>
        <v>0</v>
      </c>
      <c r="M108" s="55">
        <f t="shared" si="4"/>
        <v>0</v>
      </c>
      <c r="N108" s="58">
        <f t="shared" si="3"/>
        <v>0</v>
      </c>
      <c r="O108" s="69"/>
      <c r="P108" s="67"/>
      <c r="Q108" s="67"/>
      <c r="R108" s="70"/>
      <c r="S108" s="70"/>
      <c r="T108" s="70"/>
      <c r="U108" s="70"/>
      <c r="V108" s="4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41"/>
    </row>
    <row r="109" ht="15.75" customHeight="1">
      <c r="A109" s="31">
        <v>107.0</v>
      </c>
      <c r="B109" s="54"/>
      <c r="C109" s="65"/>
      <c r="D109" s="66"/>
      <c r="E109" s="67"/>
      <c r="F109" s="67"/>
      <c r="G109" s="67"/>
      <c r="H109" s="67"/>
      <c r="I109" s="67"/>
      <c r="J109" s="68"/>
      <c r="K109" s="68"/>
      <c r="L109" s="57">
        <f t="shared" si="2"/>
        <v>0</v>
      </c>
      <c r="M109" s="55">
        <f t="shared" si="4"/>
        <v>0</v>
      </c>
      <c r="N109" s="58">
        <f t="shared" si="3"/>
        <v>0</v>
      </c>
      <c r="O109" s="69"/>
      <c r="P109" s="67"/>
      <c r="Q109" s="67"/>
      <c r="R109" s="70"/>
      <c r="S109" s="70"/>
      <c r="T109" s="70"/>
      <c r="U109" s="70"/>
      <c r="V109" s="4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41"/>
    </row>
    <row r="110" ht="15.75" customHeight="1">
      <c r="A110" s="31">
        <v>108.0</v>
      </c>
      <c r="B110" s="54"/>
      <c r="C110" s="65"/>
      <c r="D110" s="66"/>
      <c r="E110" s="67"/>
      <c r="F110" s="67"/>
      <c r="G110" s="67"/>
      <c r="H110" s="67"/>
      <c r="I110" s="67"/>
      <c r="J110" s="68"/>
      <c r="K110" s="68"/>
      <c r="L110" s="57">
        <f t="shared" si="2"/>
        <v>0</v>
      </c>
      <c r="M110" s="55">
        <f t="shared" si="4"/>
        <v>0</v>
      </c>
      <c r="N110" s="58">
        <f t="shared" si="3"/>
        <v>0</v>
      </c>
      <c r="O110" s="69"/>
      <c r="P110" s="67"/>
      <c r="Q110" s="67"/>
      <c r="R110" s="70"/>
      <c r="S110" s="70"/>
      <c r="T110" s="70"/>
      <c r="U110" s="70"/>
      <c r="V110" s="4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41"/>
    </row>
    <row r="111" ht="15.75" customHeight="1">
      <c r="A111" s="31">
        <v>109.0</v>
      </c>
      <c r="B111" s="54"/>
      <c r="C111" s="65"/>
      <c r="D111" s="66"/>
      <c r="E111" s="67"/>
      <c r="F111" s="67"/>
      <c r="G111" s="67"/>
      <c r="H111" s="67"/>
      <c r="I111" s="67"/>
      <c r="J111" s="68"/>
      <c r="K111" s="68"/>
      <c r="L111" s="57">
        <f t="shared" si="2"/>
        <v>0</v>
      </c>
      <c r="M111" s="55">
        <f t="shared" si="4"/>
        <v>0</v>
      </c>
      <c r="N111" s="58">
        <f t="shared" si="3"/>
        <v>0</v>
      </c>
      <c r="O111" s="69"/>
      <c r="P111" s="67"/>
      <c r="Q111" s="67"/>
      <c r="R111" s="70"/>
      <c r="S111" s="70"/>
      <c r="T111" s="70"/>
      <c r="U111" s="70"/>
      <c r="V111" s="4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41"/>
    </row>
    <row r="112" ht="15.75" customHeight="1">
      <c r="A112" s="31">
        <v>110.0</v>
      </c>
      <c r="B112" s="54"/>
      <c r="C112" s="65"/>
      <c r="D112" s="66"/>
      <c r="E112" s="67"/>
      <c r="F112" s="67"/>
      <c r="G112" s="67"/>
      <c r="H112" s="67"/>
      <c r="I112" s="67"/>
      <c r="J112" s="68"/>
      <c r="K112" s="68"/>
      <c r="L112" s="57">
        <f t="shared" si="2"/>
        <v>0</v>
      </c>
      <c r="M112" s="55">
        <f t="shared" si="4"/>
        <v>0</v>
      </c>
      <c r="N112" s="58">
        <f t="shared" si="3"/>
        <v>0</v>
      </c>
      <c r="O112" s="69"/>
      <c r="P112" s="67"/>
      <c r="Q112" s="67"/>
      <c r="R112" s="70"/>
      <c r="S112" s="70"/>
      <c r="T112" s="70"/>
      <c r="U112" s="70"/>
      <c r="V112" s="4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41"/>
    </row>
    <row r="113" ht="15.0" customHeight="1">
      <c r="A113" s="31">
        <v>111.0</v>
      </c>
      <c r="B113" s="71"/>
      <c r="C113" s="65"/>
      <c r="D113" s="66"/>
      <c r="E113" s="67"/>
      <c r="F113" s="67"/>
      <c r="G113" s="67"/>
      <c r="H113" s="67"/>
      <c r="I113" s="67"/>
      <c r="J113" s="68"/>
      <c r="K113" s="68"/>
      <c r="L113" s="57">
        <f t="shared" si="2"/>
        <v>0</v>
      </c>
      <c r="M113" s="55">
        <f t="shared" si="4"/>
        <v>0</v>
      </c>
      <c r="N113" s="58">
        <f t="shared" si="3"/>
        <v>0</v>
      </c>
      <c r="O113" s="69"/>
      <c r="P113" s="67"/>
      <c r="Q113" s="67"/>
      <c r="R113" s="70"/>
      <c r="S113" s="70"/>
      <c r="T113" s="70"/>
      <c r="U113" s="70"/>
      <c r="V113" s="4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41"/>
    </row>
    <row r="114" ht="15.75" customHeight="1">
      <c r="A114" s="31">
        <v>112.0</v>
      </c>
      <c r="B114" s="71"/>
      <c r="C114" s="65"/>
      <c r="D114" s="66"/>
      <c r="E114" s="67"/>
      <c r="F114" s="67"/>
      <c r="G114" s="67"/>
      <c r="H114" s="67"/>
      <c r="I114" s="67"/>
      <c r="J114" s="68"/>
      <c r="K114" s="68"/>
      <c r="L114" s="57">
        <f t="shared" si="2"/>
        <v>0</v>
      </c>
      <c r="M114" s="55">
        <f t="shared" si="4"/>
        <v>0</v>
      </c>
      <c r="N114" s="58">
        <f t="shared" si="3"/>
        <v>0</v>
      </c>
      <c r="O114" s="69"/>
      <c r="P114" s="67"/>
      <c r="Q114" s="67"/>
      <c r="R114" s="70"/>
      <c r="S114" s="70"/>
      <c r="T114" s="70"/>
      <c r="U114" s="70"/>
      <c r="V114" s="4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41"/>
    </row>
    <row r="115" ht="15.75" customHeight="1">
      <c r="A115" s="31">
        <v>113.0</v>
      </c>
      <c r="B115" s="71"/>
      <c r="C115" s="65"/>
      <c r="D115" s="66"/>
      <c r="E115" s="67"/>
      <c r="F115" s="67"/>
      <c r="G115" s="67"/>
      <c r="H115" s="67"/>
      <c r="I115" s="67"/>
      <c r="J115" s="68"/>
      <c r="K115" s="68"/>
      <c r="L115" s="57">
        <f t="shared" si="2"/>
        <v>0</v>
      </c>
      <c r="M115" s="55">
        <f t="shared" si="4"/>
        <v>0</v>
      </c>
      <c r="N115" s="58">
        <f t="shared" si="3"/>
        <v>0</v>
      </c>
      <c r="O115" s="69"/>
      <c r="P115" s="67"/>
      <c r="Q115" s="67"/>
      <c r="R115" s="70"/>
      <c r="S115" s="70"/>
      <c r="T115" s="70"/>
      <c r="U115" s="70"/>
      <c r="V115" s="4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41"/>
    </row>
    <row r="116" ht="15.75" customHeight="1">
      <c r="A116" s="31">
        <v>114.0</v>
      </c>
      <c r="B116" s="71"/>
      <c r="C116" s="65"/>
      <c r="D116" s="66"/>
      <c r="E116" s="67"/>
      <c r="F116" s="67"/>
      <c r="G116" s="67"/>
      <c r="H116" s="67"/>
      <c r="I116" s="67"/>
      <c r="J116" s="68"/>
      <c r="K116" s="68"/>
      <c r="L116" s="57">
        <f t="shared" si="2"/>
        <v>0</v>
      </c>
      <c r="M116" s="55">
        <f t="shared" si="4"/>
        <v>0</v>
      </c>
      <c r="N116" s="58">
        <f t="shared" si="3"/>
        <v>0</v>
      </c>
      <c r="O116" s="69"/>
      <c r="P116" s="67"/>
      <c r="Q116" s="67"/>
      <c r="R116" s="70"/>
      <c r="S116" s="70"/>
      <c r="T116" s="70"/>
      <c r="U116" s="70"/>
      <c r="V116" s="4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41"/>
    </row>
    <row r="117" ht="15.75" customHeight="1">
      <c r="A117" s="31">
        <v>115.0</v>
      </c>
      <c r="B117" s="71"/>
      <c r="C117" s="65"/>
      <c r="D117" s="66"/>
      <c r="E117" s="67"/>
      <c r="F117" s="67"/>
      <c r="G117" s="67"/>
      <c r="H117" s="67"/>
      <c r="I117" s="67"/>
      <c r="J117" s="68"/>
      <c r="K117" s="68"/>
      <c r="L117" s="57">
        <f t="shared" si="2"/>
        <v>0</v>
      </c>
      <c r="M117" s="55">
        <f t="shared" si="4"/>
        <v>0</v>
      </c>
      <c r="N117" s="58">
        <f t="shared" si="3"/>
        <v>0</v>
      </c>
      <c r="O117" s="69"/>
      <c r="P117" s="67"/>
      <c r="Q117" s="67"/>
      <c r="R117" s="70"/>
      <c r="S117" s="70"/>
      <c r="T117" s="70"/>
      <c r="U117" s="70"/>
      <c r="V117" s="4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41"/>
    </row>
    <row r="118" ht="15.75" customHeight="1">
      <c r="A118" s="31">
        <v>116.0</v>
      </c>
      <c r="B118" s="71"/>
      <c r="C118" s="65"/>
      <c r="D118" s="66"/>
      <c r="E118" s="67"/>
      <c r="F118" s="67"/>
      <c r="G118" s="67"/>
      <c r="H118" s="67"/>
      <c r="I118" s="67"/>
      <c r="J118" s="68"/>
      <c r="K118" s="68"/>
      <c r="L118" s="57">
        <f t="shared" si="2"/>
        <v>0</v>
      </c>
      <c r="M118" s="55">
        <f t="shared" si="4"/>
        <v>0</v>
      </c>
      <c r="N118" s="58">
        <f t="shared" si="3"/>
        <v>0</v>
      </c>
      <c r="O118" s="69"/>
      <c r="P118" s="67"/>
      <c r="Q118" s="67"/>
      <c r="R118" s="70"/>
      <c r="S118" s="70"/>
      <c r="T118" s="70"/>
      <c r="U118" s="70"/>
      <c r="V118" s="4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41"/>
    </row>
    <row r="119" ht="15.75" customHeight="1">
      <c r="A119" s="31">
        <v>117.0</v>
      </c>
      <c r="B119" s="71"/>
      <c r="C119" s="72"/>
      <c r="D119" s="73"/>
      <c r="E119" s="74"/>
      <c r="F119" s="74"/>
      <c r="G119" s="74"/>
      <c r="H119" s="74"/>
      <c r="I119" s="74"/>
      <c r="J119" s="75"/>
      <c r="K119" s="75"/>
      <c r="L119" s="57">
        <f t="shared" si="2"/>
        <v>0</v>
      </c>
      <c r="M119" s="55">
        <f t="shared" si="4"/>
        <v>0</v>
      </c>
      <c r="N119" s="58">
        <f t="shared" si="3"/>
        <v>0</v>
      </c>
      <c r="O119" s="76"/>
      <c r="P119" s="74"/>
      <c r="Q119" s="67"/>
      <c r="R119" s="70"/>
      <c r="S119" s="70"/>
      <c r="T119" s="70"/>
      <c r="U119" s="70"/>
      <c r="V119" s="4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41"/>
    </row>
    <row r="120" ht="15.75" customHeight="1">
      <c r="A120" s="31">
        <v>118.0</v>
      </c>
      <c r="B120" s="79"/>
      <c r="C120" s="65"/>
      <c r="D120" s="66"/>
      <c r="E120" s="67"/>
      <c r="F120" s="67"/>
      <c r="G120" s="67"/>
      <c r="H120" s="67"/>
      <c r="I120" s="67"/>
      <c r="J120" s="68"/>
      <c r="K120" s="68"/>
      <c r="L120" s="57">
        <f t="shared" si="2"/>
        <v>0</v>
      </c>
      <c r="M120" s="55">
        <f t="shared" si="4"/>
        <v>0</v>
      </c>
      <c r="N120" s="58">
        <f t="shared" si="3"/>
        <v>0</v>
      </c>
      <c r="O120" s="69"/>
      <c r="P120" s="67"/>
      <c r="Q120" s="67"/>
      <c r="R120" s="77"/>
      <c r="S120" s="77"/>
      <c r="T120" s="77"/>
      <c r="U120" s="77"/>
      <c r="V120" s="78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41"/>
    </row>
    <row r="121" ht="15.75" customHeight="1">
      <c r="A121" s="31">
        <v>119.0</v>
      </c>
      <c r="B121" s="79"/>
      <c r="C121" s="65"/>
      <c r="D121" s="66"/>
      <c r="E121" s="67"/>
      <c r="F121" s="67"/>
      <c r="G121" s="67"/>
      <c r="H121" s="67"/>
      <c r="I121" s="67"/>
      <c r="J121" s="68"/>
      <c r="K121" s="68"/>
      <c r="L121" s="57">
        <f t="shared" si="2"/>
        <v>0</v>
      </c>
      <c r="M121" s="55">
        <f t="shared" si="4"/>
        <v>0</v>
      </c>
      <c r="N121" s="58">
        <f t="shared" si="3"/>
        <v>0</v>
      </c>
      <c r="O121" s="69"/>
      <c r="P121" s="67"/>
      <c r="Q121" s="67"/>
      <c r="R121" s="77"/>
      <c r="S121" s="77"/>
      <c r="T121" s="77"/>
      <c r="U121" s="77"/>
      <c r="V121" s="78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41"/>
    </row>
    <row r="122" ht="15.75" customHeight="1">
      <c r="A122" s="31">
        <v>120.0</v>
      </c>
      <c r="B122" s="79"/>
      <c r="C122" s="65"/>
      <c r="D122" s="66"/>
      <c r="E122" s="67"/>
      <c r="F122" s="67"/>
      <c r="G122" s="67"/>
      <c r="H122" s="67"/>
      <c r="I122" s="67"/>
      <c r="J122" s="68"/>
      <c r="K122" s="68"/>
      <c r="L122" s="57">
        <f t="shared" si="2"/>
        <v>0</v>
      </c>
      <c r="M122" s="55">
        <f t="shared" si="4"/>
        <v>0</v>
      </c>
      <c r="N122" s="58">
        <f t="shared" si="3"/>
        <v>0</v>
      </c>
      <c r="O122" s="69"/>
      <c r="P122" s="67"/>
      <c r="Q122" s="67"/>
      <c r="R122" s="77"/>
      <c r="S122" s="77"/>
      <c r="T122" s="77"/>
      <c r="U122" s="77"/>
      <c r="V122" s="78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41"/>
    </row>
    <row r="123" ht="15.75" customHeight="1">
      <c r="A123" s="31">
        <v>121.0</v>
      </c>
      <c r="B123" s="79"/>
      <c r="C123" s="65"/>
      <c r="D123" s="66"/>
      <c r="E123" s="67"/>
      <c r="F123" s="67"/>
      <c r="G123" s="67"/>
      <c r="H123" s="67"/>
      <c r="I123" s="67"/>
      <c r="J123" s="68"/>
      <c r="K123" s="68"/>
      <c r="L123" s="57">
        <f t="shared" si="2"/>
        <v>0</v>
      </c>
      <c r="M123" s="55">
        <f t="shared" si="4"/>
        <v>0</v>
      </c>
      <c r="N123" s="58">
        <f t="shared" si="3"/>
        <v>0</v>
      </c>
      <c r="O123" s="69"/>
      <c r="P123" s="67"/>
      <c r="Q123" s="67"/>
      <c r="R123" s="77"/>
      <c r="S123" s="77"/>
      <c r="T123" s="77"/>
      <c r="U123" s="77"/>
      <c r="V123" s="78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41"/>
    </row>
    <row r="124" ht="15.75" customHeight="1">
      <c r="A124" s="31">
        <v>122.0</v>
      </c>
      <c r="B124" s="79"/>
      <c r="C124" s="65"/>
      <c r="D124" s="66"/>
      <c r="E124" s="67"/>
      <c r="F124" s="67"/>
      <c r="G124" s="67"/>
      <c r="H124" s="67"/>
      <c r="I124" s="67"/>
      <c r="J124" s="68"/>
      <c r="K124" s="68"/>
      <c r="L124" s="57">
        <f t="shared" si="2"/>
        <v>0</v>
      </c>
      <c r="M124" s="55">
        <f t="shared" si="4"/>
        <v>0</v>
      </c>
      <c r="N124" s="58">
        <f t="shared" si="3"/>
        <v>0</v>
      </c>
      <c r="O124" s="69"/>
      <c r="P124" s="67"/>
      <c r="Q124" s="67"/>
      <c r="R124" s="77"/>
      <c r="S124" s="77"/>
      <c r="T124" s="77"/>
      <c r="U124" s="77"/>
      <c r="V124" s="78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41"/>
    </row>
    <row r="125" ht="15.75" customHeight="1">
      <c r="A125" s="31">
        <v>123.0</v>
      </c>
      <c r="B125" s="79"/>
      <c r="C125" s="65"/>
      <c r="D125" s="66"/>
      <c r="E125" s="67"/>
      <c r="F125" s="67"/>
      <c r="G125" s="67"/>
      <c r="H125" s="67"/>
      <c r="I125" s="67"/>
      <c r="J125" s="68"/>
      <c r="K125" s="68"/>
      <c r="L125" s="57">
        <f t="shared" si="2"/>
        <v>0</v>
      </c>
      <c r="M125" s="55">
        <f t="shared" si="4"/>
        <v>0</v>
      </c>
      <c r="N125" s="58">
        <f t="shared" si="3"/>
        <v>0</v>
      </c>
      <c r="O125" s="69"/>
      <c r="P125" s="67"/>
      <c r="Q125" s="67"/>
      <c r="R125" s="77"/>
      <c r="S125" s="77"/>
      <c r="T125" s="77"/>
      <c r="U125" s="77"/>
      <c r="V125" s="78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41"/>
    </row>
    <row r="126" ht="15.75" customHeight="1">
      <c r="A126" s="31">
        <v>124.0</v>
      </c>
      <c r="B126" s="79"/>
      <c r="C126" s="65"/>
      <c r="D126" s="66"/>
      <c r="E126" s="67"/>
      <c r="F126" s="67"/>
      <c r="G126" s="67"/>
      <c r="H126" s="67"/>
      <c r="I126" s="67"/>
      <c r="J126" s="68"/>
      <c r="K126" s="68"/>
      <c r="L126" s="57">
        <f t="shared" si="2"/>
        <v>0</v>
      </c>
      <c r="M126" s="55">
        <f t="shared" si="4"/>
        <v>0</v>
      </c>
      <c r="N126" s="58">
        <f t="shared" si="3"/>
        <v>0</v>
      </c>
      <c r="O126" s="69"/>
      <c r="P126" s="67"/>
      <c r="Q126" s="67"/>
      <c r="R126" s="77"/>
      <c r="S126" s="77"/>
      <c r="T126" s="77"/>
      <c r="U126" s="77"/>
      <c r="V126" s="78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41"/>
    </row>
    <row r="127" ht="15.75" customHeight="1">
      <c r="A127" s="31">
        <v>125.0</v>
      </c>
      <c r="B127" s="79"/>
      <c r="C127" s="65"/>
      <c r="D127" s="66"/>
      <c r="E127" s="67"/>
      <c r="F127" s="67"/>
      <c r="G127" s="67"/>
      <c r="H127" s="67"/>
      <c r="I127" s="67"/>
      <c r="J127" s="68"/>
      <c r="K127" s="68"/>
      <c r="L127" s="57">
        <f t="shared" si="2"/>
        <v>0</v>
      </c>
      <c r="M127" s="55">
        <f t="shared" si="4"/>
        <v>0</v>
      </c>
      <c r="N127" s="58">
        <f t="shared" si="3"/>
        <v>0</v>
      </c>
      <c r="O127" s="69"/>
      <c r="P127" s="67"/>
      <c r="Q127" s="67"/>
      <c r="R127" s="77"/>
      <c r="S127" s="77"/>
      <c r="T127" s="77"/>
      <c r="U127" s="77"/>
      <c r="V127" s="78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41"/>
    </row>
    <row r="128" ht="15.75" customHeight="1">
      <c r="A128" s="31">
        <v>126.0</v>
      </c>
      <c r="B128" s="79"/>
      <c r="C128" s="65"/>
      <c r="D128" s="66"/>
      <c r="E128" s="67"/>
      <c r="F128" s="67"/>
      <c r="G128" s="67"/>
      <c r="H128" s="67"/>
      <c r="I128" s="67"/>
      <c r="J128" s="68"/>
      <c r="K128" s="68"/>
      <c r="L128" s="57">
        <f t="shared" si="2"/>
        <v>0</v>
      </c>
      <c r="M128" s="55">
        <f t="shared" si="4"/>
        <v>0</v>
      </c>
      <c r="N128" s="58">
        <f t="shared" si="3"/>
        <v>0</v>
      </c>
      <c r="O128" s="69"/>
      <c r="P128" s="67"/>
      <c r="Q128" s="67"/>
      <c r="R128" s="77"/>
      <c r="S128" s="77"/>
      <c r="T128" s="77"/>
      <c r="U128" s="77"/>
      <c r="V128" s="78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41"/>
    </row>
    <row r="129" ht="15.75" customHeight="1">
      <c r="A129" s="31">
        <v>127.0</v>
      </c>
      <c r="B129" s="79"/>
      <c r="C129" s="65"/>
      <c r="D129" s="66"/>
      <c r="E129" s="67"/>
      <c r="F129" s="67"/>
      <c r="G129" s="67"/>
      <c r="H129" s="67"/>
      <c r="I129" s="67"/>
      <c r="J129" s="68"/>
      <c r="K129" s="68"/>
      <c r="L129" s="57">
        <f t="shared" si="2"/>
        <v>0</v>
      </c>
      <c r="M129" s="55">
        <f t="shared" si="4"/>
        <v>0</v>
      </c>
      <c r="N129" s="58">
        <f t="shared" si="3"/>
        <v>0</v>
      </c>
      <c r="O129" s="69"/>
      <c r="P129" s="67"/>
      <c r="Q129" s="67"/>
      <c r="R129" s="77"/>
      <c r="S129" s="77"/>
      <c r="T129" s="77"/>
      <c r="U129" s="77"/>
      <c r="V129" s="78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41"/>
    </row>
    <row r="130" ht="15.75" customHeight="1">
      <c r="A130" s="31">
        <v>128.0</v>
      </c>
      <c r="B130" s="71"/>
      <c r="C130" s="65"/>
      <c r="D130" s="66"/>
      <c r="E130" s="67"/>
      <c r="F130" s="67"/>
      <c r="G130" s="67"/>
      <c r="H130" s="67"/>
      <c r="I130" s="67"/>
      <c r="J130" s="68"/>
      <c r="K130" s="68"/>
      <c r="L130" s="57">
        <f t="shared" si="2"/>
        <v>0</v>
      </c>
      <c r="M130" s="55">
        <f t="shared" si="4"/>
        <v>0</v>
      </c>
      <c r="N130" s="58">
        <f t="shared" si="3"/>
        <v>0</v>
      </c>
      <c r="O130" s="69"/>
      <c r="P130" s="67"/>
      <c r="Q130" s="67"/>
      <c r="R130" s="77"/>
      <c r="S130" s="77"/>
      <c r="T130" s="77"/>
      <c r="U130" s="77"/>
      <c r="V130" s="7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41"/>
    </row>
    <row r="131" ht="15.75" customHeight="1">
      <c r="A131" s="31">
        <v>129.0</v>
      </c>
      <c r="B131" s="71"/>
      <c r="C131" s="65"/>
      <c r="D131" s="66"/>
      <c r="E131" s="67"/>
      <c r="F131" s="67"/>
      <c r="G131" s="67"/>
      <c r="H131" s="67"/>
      <c r="I131" s="67"/>
      <c r="J131" s="68"/>
      <c r="K131" s="68"/>
      <c r="L131" s="57">
        <f t="shared" si="2"/>
        <v>0</v>
      </c>
      <c r="M131" s="55">
        <f t="shared" si="4"/>
        <v>0</v>
      </c>
      <c r="N131" s="58">
        <f t="shared" si="3"/>
        <v>0</v>
      </c>
      <c r="O131" s="69"/>
      <c r="P131" s="67"/>
      <c r="Q131" s="67"/>
      <c r="R131" s="77"/>
      <c r="S131" s="77"/>
      <c r="T131" s="77"/>
      <c r="U131" s="77"/>
      <c r="V131" s="7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41"/>
    </row>
    <row r="132" ht="15.75" customHeight="1">
      <c r="A132" s="31">
        <v>130.0</v>
      </c>
      <c r="B132" s="71"/>
      <c r="C132" s="65"/>
      <c r="D132" s="66"/>
      <c r="E132" s="67"/>
      <c r="F132" s="67"/>
      <c r="G132" s="67"/>
      <c r="H132" s="67"/>
      <c r="I132" s="67"/>
      <c r="J132" s="68"/>
      <c r="K132" s="68"/>
      <c r="L132" s="57">
        <f t="shared" si="2"/>
        <v>0</v>
      </c>
      <c r="M132" s="55">
        <f t="shared" si="4"/>
        <v>0</v>
      </c>
      <c r="N132" s="58">
        <f t="shared" si="3"/>
        <v>0</v>
      </c>
      <c r="O132" s="69"/>
      <c r="P132" s="67"/>
      <c r="Q132" s="67"/>
      <c r="R132" s="77"/>
      <c r="S132" s="77"/>
      <c r="T132" s="77"/>
      <c r="U132" s="77"/>
      <c r="V132" s="78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41"/>
    </row>
    <row r="133" ht="15.75" customHeight="1">
      <c r="A133" s="31">
        <v>131.0</v>
      </c>
      <c r="B133" s="71"/>
      <c r="C133" s="65"/>
      <c r="D133" s="66"/>
      <c r="E133" s="67"/>
      <c r="F133" s="67"/>
      <c r="G133" s="67"/>
      <c r="H133" s="67"/>
      <c r="I133" s="67"/>
      <c r="J133" s="68"/>
      <c r="K133" s="68"/>
      <c r="L133" s="57">
        <f t="shared" si="2"/>
        <v>0</v>
      </c>
      <c r="M133" s="55">
        <f t="shared" si="4"/>
        <v>0</v>
      </c>
      <c r="N133" s="58">
        <f t="shared" si="3"/>
        <v>0</v>
      </c>
      <c r="O133" s="69"/>
      <c r="P133" s="67"/>
      <c r="Q133" s="67"/>
      <c r="R133" s="77"/>
      <c r="S133" s="77"/>
      <c r="T133" s="77"/>
      <c r="U133" s="77"/>
      <c r="V133" s="78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41"/>
    </row>
    <row r="134" ht="15.75" customHeight="1">
      <c r="A134" s="31">
        <v>132.0</v>
      </c>
      <c r="B134" s="71"/>
      <c r="C134" s="65"/>
      <c r="D134" s="66"/>
      <c r="E134" s="67"/>
      <c r="F134" s="67"/>
      <c r="G134" s="67"/>
      <c r="H134" s="67"/>
      <c r="I134" s="67"/>
      <c r="J134" s="68"/>
      <c r="K134" s="68"/>
      <c r="L134" s="57">
        <f t="shared" si="2"/>
        <v>0</v>
      </c>
      <c r="M134" s="55">
        <f t="shared" si="4"/>
        <v>0</v>
      </c>
      <c r="N134" s="58">
        <f t="shared" si="3"/>
        <v>0</v>
      </c>
      <c r="O134" s="69"/>
      <c r="P134" s="67"/>
      <c r="Q134" s="67"/>
      <c r="R134" s="77"/>
      <c r="S134" s="77"/>
      <c r="T134" s="77"/>
      <c r="U134" s="77"/>
      <c r="V134" s="78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41"/>
    </row>
    <row r="135" ht="15.75" customHeight="1">
      <c r="A135" s="31">
        <v>133.0</v>
      </c>
      <c r="B135" s="71"/>
      <c r="C135" s="65"/>
      <c r="D135" s="66"/>
      <c r="E135" s="67"/>
      <c r="F135" s="67"/>
      <c r="G135" s="67"/>
      <c r="H135" s="67"/>
      <c r="I135" s="67"/>
      <c r="J135" s="68"/>
      <c r="K135" s="68"/>
      <c r="L135" s="57">
        <f t="shared" si="2"/>
        <v>0</v>
      </c>
      <c r="M135" s="55">
        <f t="shared" si="4"/>
        <v>0</v>
      </c>
      <c r="N135" s="58">
        <f t="shared" si="3"/>
        <v>0</v>
      </c>
      <c r="O135" s="69"/>
      <c r="P135" s="67"/>
      <c r="Q135" s="67"/>
      <c r="R135" s="77"/>
      <c r="S135" s="77"/>
      <c r="T135" s="77"/>
      <c r="U135" s="77"/>
      <c r="V135" s="78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41"/>
    </row>
    <row r="136" ht="15.75" customHeight="1">
      <c r="A136" s="31">
        <v>134.0</v>
      </c>
      <c r="B136" s="71"/>
      <c r="C136" s="65"/>
      <c r="D136" s="66"/>
      <c r="E136" s="67"/>
      <c r="F136" s="67"/>
      <c r="G136" s="67"/>
      <c r="H136" s="67"/>
      <c r="I136" s="67"/>
      <c r="J136" s="68"/>
      <c r="K136" s="68"/>
      <c r="L136" s="57">
        <f t="shared" si="2"/>
        <v>0</v>
      </c>
      <c r="M136" s="55">
        <f t="shared" si="4"/>
        <v>0</v>
      </c>
      <c r="N136" s="58">
        <f t="shared" si="3"/>
        <v>0</v>
      </c>
      <c r="O136" s="69"/>
      <c r="P136" s="67"/>
      <c r="Q136" s="67"/>
      <c r="R136" s="77"/>
      <c r="S136" s="77"/>
      <c r="T136" s="77"/>
      <c r="U136" s="77"/>
      <c r="V136" s="78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41"/>
    </row>
    <row r="137" ht="15.75" customHeight="1">
      <c r="A137" s="31">
        <v>135.0</v>
      </c>
      <c r="B137" s="71"/>
      <c r="C137" s="65"/>
      <c r="D137" s="66"/>
      <c r="E137" s="67"/>
      <c r="F137" s="67"/>
      <c r="G137" s="67"/>
      <c r="H137" s="80"/>
      <c r="I137" s="67"/>
      <c r="J137" s="68"/>
      <c r="K137" s="68"/>
      <c r="L137" s="57">
        <f t="shared" si="2"/>
        <v>0</v>
      </c>
      <c r="M137" s="55">
        <f t="shared" si="4"/>
        <v>0</v>
      </c>
      <c r="N137" s="58">
        <f t="shared" si="3"/>
        <v>0</v>
      </c>
      <c r="O137" s="69"/>
      <c r="P137" s="67"/>
      <c r="Q137" s="67"/>
      <c r="R137" s="77"/>
      <c r="S137" s="77"/>
      <c r="T137" s="77"/>
      <c r="U137" s="77"/>
      <c r="V137" s="78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41"/>
    </row>
    <row r="138" ht="15.75" customHeight="1">
      <c r="A138" s="31">
        <v>136.0</v>
      </c>
      <c r="B138" s="71"/>
      <c r="C138" s="65"/>
      <c r="D138" s="66"/>
      <c r="E138" s="67"/>
      <c r="F138" s="67"/>
      <c r="G138" s="67"/>
      <c r="H138" s="67"/>
      <c r="I138" s="67"/>
      <c r="J138" s="68"/>
      <c r="K138" s="68"/>
      <c r="L138" s="57">
        <f t="shared" si="2"/>
        <v>0</v>
      </c>
      <c r="M138" s="55">
        <f t="shared" si="4"/>
        <v>0</v>
      </c>
      <c r="N138" s="58">
        <f t="shared" si="3"/>
        <v>0</v>
      </c>
      <c r="O138" s="69"/>
      <c r="P138" s="67"/>
      <c r="Q138" s="67"/>
      <c r="R138" s="77"/>
      <c r="S138" s="77"/>
      <c r="T138" s="77"/>
      <c r="U138" s="77"/>
      <c r="V138" s="78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41"/>
    </row>
    <row r="139" ht="15.75" customHeight="1">
      <c r="A139" s="31">
        <v>137.0</v>
      </c>
      <c r="B139" s="71"/>
      <c r="C139" s="65"/>
      <c r="D139" s="66"/>
      <c r="E139" s="67"/>
      <c r="F139" s="67"/>
      <c r="G139" s="67"/>
      <c r="H139" s="67"/>
      <c r="I139" s="67"/>
      <c r="J139" s="68"/>
      <c r="K139" s="68"/>
      <c r="L139" s="57">
        <f t="shared" si="2"/>
        <v>0</v>
      </c>
      <c r="M139" s="55">
        <f t="shared" si="4"/>
        <v>0</v>
      </c>
      <c r="N139" s="58">
        <f t="shared" si="3"/>
        <v>0</v>
      </c>
      <c r="O139" s="69"/>
      <c r="P139" s="67"/>
      <c r="Q139" s="67"/>
      <c r="R139" s="77"/>
      <c r="S139" s="77"/>
      <c r="T139" s="77"/>
      <c r="U139" s="77"/>
      <c r="V139" s="78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41"/>
    </row>
    <row r="140" ht="15.75" customHeight="1">
      <c r="A140" s="31">
        <v>138.0</v>
      </c>
      <c r="B140" s="71"/>
      <c r="C140" s="65"/>
      <c r="D140" s="66"/>
      <c r="E140" s="67"/>
      <c r="F140" s="67"/>
      <c r="G140" s="67"/>
      <c r="H140" s="67"/>
      <c r="I140" s="67"/>
      <c r="J140" s="68"/>
      <c r="K140" s="68"/>
      <c r="L140" s="57">
        <f t="shared" si="2"/>
        <v>0</v>
      </c>
      <c r="M140" s="55">
        <f t="shared" si="4"/>
        <v>0</v>
      </c>
      <c r="N140" s="58">
        <f t="shared" si="3"/>
        <v>0</v>
      </c>
      <c r="O140" s="69"/>
      <c r="P140" s="67"/>
      <c r="Q140" s="67"/>
      <c r="R140" s="77"/>
      <c r="S140" s="77"/>
      <c r="T140" s="77"/>
      <c r="U140" s="77"/>
      <c r="V140" s="78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41"/>
    </row>
    <row r="141" ht="15.75" customHeight="1">
      <c r="A141" s="31">
        <v>139.0</v>
      </c>
      <c r="B141" s="71"/>
      <c r="C141" s="65"/>
      <c r="D141" s="66"/>
      <c r="E141" s="67"/>
      <c r="F141" s="67"/>
      <c r="G141" s="67"/>
      <c r="H141" s="67"/>
      <c r="I141" s="67"/>
      <c r="J141" s="68"/>
      <c r="K141" s="68"/>
      <c r="L141" s="57">
        <f t="shared" si="2"/>
        <v>0</v>
      </c>
      <c r="M141" s="55">
        <f t="shared" si="4"/>
        <v>0</v>
      </c>
      <c r="N141" s="58">
        <f t="shared" si="3"/>
        <v>0</v>
      </c>
      <c r="O141" s="69"/>
      <c r="P141" s="67"/>
      <c r="Q141" s="67"/>
      <c r="R141" s="77"/>
      <c r="S141" s="77"/>
      <c r="T141" s="77"/>
      <c r="U141" s="77"/>
      <c r="V141" s="7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41"/>
    </row>
    <row r="142" ht="15.75" customHeight="1">
      <c r="A142" s="31">
        <v>140.0</v>
      </c>
      <c r="B142" s="71"/>
      <c r="C142" s="65"/>
      <c r="D142" s="66"/>
      <c r="E142" s="67"/>
      <c r="F142" s="67"/>
      <c r="G142" s="67"/>
      <c r="H142" s="67"/>
      <c r="I142" s="67"/>
      <c r="J142" s="68"/>
      <c r="K142" s="68"/>
      <c r="L142" s="57">
        <f t="shared" si="2"/>
        <v>0</v>
      </c>
      <c r="M142" s="55">
        <f t="shared" si="4"/>
        <v>0</v>
      </c>
      <c r="N142" s="58">
        <f t="shared" si="3"/>
        <v>0</v>
      </c>
      <c r="O142" s="69"/>
      <c r="P142" s="67"/>
      <c r="Q142" s="67"/>
      <c r="R142" s="77"/>
      <c r="S142" s="77"/>
      <c r="T142" s="77"/>
      <c r="U142" s="77"/>
      <c r="V142" s="7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41"/>
    </row>
    <row r="143" ht="15.75" customHeight="1">
      <c r="A143" s="31">
        <v>141.0</v>
      </c>
      <c r="B143" s="71"/>
      <c r="C143" s="65"/>
      <c r="D143" s="66"/>
      <c r="E143" s="67"/>
      <c r="F143" s="67"/>
      <c r="G143" s="67"/>
      <c r="H143" s="67"/>
      <c r="I143" s="67"/>
      <c r="J143" s="68"/>
      <c r="K143" s="68"/>
      <c r="L143" s="57">
        <f t="shared" si="2"/>
        <v>0</v>
      </c>
      <c r="M143" s="55">
        <f t="shared" si="4"/>
        <v>0</v>
      </c>
      <c r="N143" s="58">
        <f t="shared" si="3"/>
        <v>0</v>
      </c>
      <c r="O143" s="69"/>
      <c r="P143" s="67"/>
      <c r="Q143" s="67"/>
      <c r="R143" s="77"/>
      <c r="S143" s="77"/>
      <c r="T143" s="77"/>
      <c r="U143" s="77"/>
      <c r="V143" s="7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41"/>
    </row>
    <row r="144" ht="15.75" customHeight="1">
      <c r="A144" s="31">
        <v>142.0</v>
      </c>
      <c r="B144" s="71"/>
      <c r="C144" s="65"/>
      <c r="D144" s="66"/>
      <c r="E144" s="67"/>
      <c r="F144" s="67"/>
      <c r="G144" s="67"/>
      <c r="H144" s="67"/>
      <c r="I144" s="67"/>
      <c r="J144" s="68"/>
      <c r="K144" s="68"/>
      <c r="L144" s="57">
        <f t="shared" si="2"/>
        <v>0</v>
      </c>
      <c r="M144" s="55">
        <f t="shared" si="4"/>
        <v>0</v>
      </c>
      <c r="N144" s="58">
        <f t="shared" si="3"/>
        <v>0</v>
      </c>
      <c r="O144" s="69"/>
      <c r="P144" s="67"/>
      <c r="Q144" s="67"/>
      <c r="R144" s="77"/>
      <c r="S144" s="77"/>
      <c r="T144" s="77"/>
      <c r="U144" s="77"/>
      <c r="V144" s="78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41"/>
    </row>
    <row r="145" ht="15.75" customHeight="1">
      <c r="A145" s="31">
        <v>143.0</v>
      </c>
      <c r="B145" s="71"/>
      <c r="C145" s="65"/>
      <c r="D145" s="66"/>
      <c r="E145" s="67"/>
      <c r="F145" s="67"/>
      <c r="G145" s="67"/>
      <c r="H145" s="67"/>
      <c r="I145" s="67"/>
      <c r="J145" s="68"/>
      <c r="K145" s="68"/>
      <c r="L145" s="57">
        <f t="shared" si="2"/>
        <v>0</v>
      </c>
      <c r="M145" s="55">
        <f t="shared" si="4"/>
        <v>0</v>
      </c>
      <c r="N145" s="58">
        <f t="shared" si="3"/>
        <v>0</v>
      </c>
      <c r="O145" s="69"/>
      <c r="P145" s="67"/>
      <c r="Q145" s="67"/>
      <c r="R145" s="77"/>
      <c r="S145" s="77"/>
      <c r="T145" s="77"/>
      <c r="U145" s="77"/>
      <c r="V145" s="78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41"/>
    </row>
    <row r="146" ht="15.75" customHeight="1">
      <c r="A146" s="31">
        <v>144.0</v>
      </c>
      <c r="B146" s="71"/>
      <c r="C146" s="65"/>
      <c r="D146" s="66"/>
      <c r="E146" s="67"/>
      <c r="F146" s="67"/>
      <c r="G146" s="67"/>
      <c r="H146" s="67"/>
      <c r="I146" s="67"/>
      <c r="J146" s="68"/>
      <c r="K146" s="68"/>
      <c r="L146" s="57">
        <f t="shared" si="2"/>
        <v>0</v>
      </c>
      <c r="M146" s="55">
        <f t="shared" si="4"/>
        <v>0</v>
      </c>
      <c r="N146" s="58">
        <f t="shared" si="3"/>
        <v>0</v>
      </c>
      <c r="O146" s="69"/>
      <c r="P146" s="67"/>
      <c r="Q146" s="67"/>
      <c r="R146" s="77"/>
      <c r="S146" s="77"/>
      <c r="T146" s="77"/>
      <c r="U146" s="77"/>
      <c r="V146" s="78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41"/>
    </row>
    <row r="147" ht="15.75" customHeight="1">
      <c r="A147" s="31">
        <v>145.0</v>
      </c>
      <c r="B147" s="71"/>
      <c r="C147" s="65"/>
      <c r="D147" s="66"/>
      <c r="E147" s="67"/>
      <c r="F147" s="67"/>
      <c r="G147" s="67"/>
      <c r="H147" s="67"/>
      <c r="I147" s="67"/>
      <c r="J147" s="68"/>
      <c r="K147" s="68"/>
      <c r="L147" s="57">
        <f t="shared" si="2"/>
        <v>0</v>
      </c>
      <c r="M147" s="55">
        <f t="shared" si="4"/>
        <v>0</v>
      </c>
      <c r="N147" s="58">
        <f t="shared" si="3"/>
        <v>0</v>
      </c>
      <c r="O147" s="69"/>
      <c r="P147" s="67"/>
      <c r="Q147" s="67"/>
      <c r="R147" s="77"/>
      <c r="S147" s="77"/>
      <c r="T147" s="77"/>
      <c r="U147" s="77"/>
      <c r="V147" s="78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41"/>
    </row>
    <row r="148" ht="15.75" customHeight="1">
      <c r="A148" s="31">
        <v>146.0</v>
      </c>
      <c r="B148" s="71"/>
      <c r="C148" s="65"/>
      <c r="D148" s="66"/>
      <c r="E148" s="67"/>
      <c r="F148" s="67"/>
      <c r="G148" s="67"/>
      <c r="H148" s="67"/>
      <c r="I148" s="67"/>
      <c r="J148" s="68"/>
      <c r="K148" s="68"/>
      <c r="L148" s="57">
        <f t="shared" si="2"/>
        <v>0</v>
      </c>
      <c r="M148" s="55">
        <f t="shared" si="4"/>
        <v>0</v>
      </c>
      <c r="N148" s="58">
        <f t="shared" si="3"/>
        <v>0</v>
      </c>
      <c r="O148" s="69"/>
      <c r="P148" s="67"/>
      <c r="Q148" s="67"/>
      <c r="R148" s="77"/>
      <c r="S148" s="77"/>
      <c r="T148" s="77"/>
      <c r="U148" s="77"/>
      <c r="V148" s="78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41"/>
    </row>
    <row r="149" ht="15.75" customHeight="1">
      <c r="A149" s="31">
        <v>147.0</v>
      </c>
      <c r="B149" s="71"/>
      <c r="C149" s="65"/>
      <c r="D149" s="66"/>
      <c r="E149" s="67"/>
      <c r="F149" s="67"/>
      <c r="G149" s="67"/>
      <c r="H149" s="67"/>
      <c r="I149" s="67"/>
      <c r="J149" s="68"/>
      <c r="K149" s="68"/>
      <c r="L149" s="57">
        <f t="shared" si="2"/>
        <v>0</v>
      </c>
      <c r="M149" s="55">
        <f t="shared" si="4"/>
        <v>0</v>
      </c>
      <c r="N149" s="58">
        <f t="shared" si="3"/>
        <v>0</v>
      </c>
      <c r="O149" s="69"/>
      <c r="P149" s="67"/>
      <c r="Q149" s="67"/>
      <c r="R149" s="77"/>
      <c r="S149" s="77"/>
      <c r="T149" s="77"/>
      <c r="U149" s="77"/>
      <c r="V149" s="78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41"/>
    </row>
    <row r="150" ht="15.75" customHeight="1">
      <c r="A150" s="31">
        <v>148.0</v>
      </c>
      <c r="B150" s="71"/>
      <c r="C150" s="65"/>
      <c r="D150" s="66"/>
      <c r="E150" s="67"/>
      <c r="F150" s="67"/>
      <c r="G150" s="67"/>
      <c r="H150" s="67"/>
      <c r="I150" s="67"/>
      <c r="J150" s="68"/>
      <c r="K150" s="68"/>
      <c r="L150" s="57">
        <f t="shared" si="2"/>
        <v>0</v>
      </c>
      <c r="M150" s="55">
        <f t="shared" si="4"/>
        <v>0</v>
      </c>
      <c r="N150" s="58">
        <f t="shared" si="3"/>
        <v>0</v>
      </c>
      <c r="O150" s="69"/>
      <c r="P150" s="67"/>
      <c r="Q150" s="67"/>
      <c r="R150" s="77"/>
      <c r="S150" s="77"/>
      <c r="T150" s="77"/>
      <c r="U150" s="77"/>
      <c r="V150" s="78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41"/>
    </row>
    <row r="151" ht="15.75" customHeight="1">
      <c r="A151" s="31">
        <v>149.0</v>
      </c>
      <c r="B151" s="71"/>
      <c r="C151" s="65"/>
      <c r="D151" s="66"/>
      <c r="E151" s="67"/>
      <c r="F151" s="67"/>
      <c r="G151" s="67"/>
      <c r="H151" s="67"/>
      <c r="I151" s="67"/>
      <c r="J151" s="68"/>
      <c r="K151" s="68"/>
      <c r="L151" s="57">
        <f t="shared" si="2"/>
        <v>0</v>
      </c>
      <c r="M151" s="55">
        <f t="shared" si="4"/>
        <v>0</v>
      </c>
      <c r="N151" s="58">
        <f t="shared" si="3"/>
        <v>0</v>
      </c>
      <c r="O151" s="69"/>
      <c r="P151" s="67"/>
      <c r="Q151" s="67"/>
      <c r="R151" s="77"/>
      <c r="S151" s="77"/>
      <c r="T151" s="77"/>
      <c r="U151" s="77"/>
      <c r="V151" s="78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41"/>
    </row>
    <row r="152" ht="15.75" customHeight="1">
      <c r="A152" s="31">
        <v>150.0</v>
      </c>
      <c r="B152" s="71"/>
      <c r="C152" s="65"/>
      <c r="D152" s="66"/>
      <c r="E152" s="67"/>
      <c r="F152" s="67"/>
      <c r="G152" s="67"/>
      <c r="H152" s="67"/>
      <c r="I152" s="67"/>
      <c r="J152" s="68"/>
      <c r="K152" s="68"/>
      <c r="L152" s="57">
        <f t="shared" si="2"/>
        <v>0</v>
      </c>
      <c r="M152" s="55">
        <f t="shared" si="4"/>
        <v>0</v>
      </c>
      <c r="N152" s="58">
        <f t="shared" si="3"/>
        <v>0</v>
      </c>
      <c r="O152" s="69"/>
      <c r="P152" s="67"/>
      <c r="Q152" s="67"/>
      <c r="R152" s="77"/>
      <c r="S152" s="77"/>
      <c r="T152" s="77"/>
      <c r="U152" s="77"/>
      <c r="V152" s="78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41"/>
    </row>
    <row r="153" ht="15.75" customHeight="1">
      <c r="A153" s="31">
        <v>151.0</v>
      </c>
      <c r="B153" s="71"/>
      <c r="C153" s="65"/>
      <c r="D153" s="66"/>
      <c r="E153" s="67"/>
      <c r="F153" s="67"/>
      <c r="G153" s="67"/>
      <c r="H153" s="67"/>
      <c r="I153" s="67"/>
      <c r="J153" s="68"/>
      <c r="K153" s="68"/>
      <c r="L153" s="57">
        <f t="shared" si="2"/>
        <v>0</v>
      </c>
      <c r="M153" s="55">
        <f t="shared" si="4"/>
        <v>0</v>
      </c>
      <c r="N153" s="58">
        <f t="shared" si="3"/>
        <v>0</v>
      </c>
      <c r="O153" s="69"/>
      <c r="P153" s="67"/>
      <c r="Q153" s="67"/>
      <c r="R153" s="77"/>
      <c r="S153" s="77"/>
      <c r="T153" s="77"/>
      <c r="U153" s="77"/>
      <c r="V153" s="78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41"/>
    </row>
    <row r="154" ht="15.75" customHeight="1">
      <c r="A154" s="31">
        <v>152.0</v>
      </c>
      <c r="B154" s="71"/>
      <c r="C154" s="65"/>
      <c r="D154" s="66"/>
      <c r="E154" s="67"/>
      <c r="F154" s="67"/>
      <c r="G154" s="67"/>
      <c r="H154" s="67"/>
      <c r="I154" s="67"/>
      <c r="J154" s="68"/>
      <c r="K154" s="68"/>
      <c r="L154" s="57">
        <f t="shared" si="2"/>
        <v>0</v>
      </c>
      <c r="M154" s="55">
        <f t="shared" si="4"/>
        <v>0</v>
      </c>
      <c r="N154" s="58">
        <f t="shared" si="3"/>
        <v>0</v>
      </c>
      <c r="O154" s="69"/>
      <c r="P154" s="67"/>
      <c r="Q154" s="67"/>
      <c r="R154" s="77"/>
      <c r="S154" s="77"/>
      <c r="T154" s="77"/>
      <c r="U154" s="77"/>
      <c r="V154" s="78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41"/>
    </row>
    <row r="155" ht="15.75" customHeight="1">
      <c r="A155" s="31">
        <v>153.0</v>
      </c>
      <c r="B155" s="71"/>
      <c r="C155" s="65"/>
      <c r="D155" s="66"/>
      <c r="E155" s="67"/>
      <c r="F155" s="67"/>
      <c r="G155" s="67"/>
      <c r="H155" s="67"/>
      <c r="I155" s="67"/>
      <c r="J155" s="68"/>
      <c r="K155" s="68"/>
      <c r="L155" s="57">
        <f t="shared" si="2"/>
        <v>0</v>
      </c>
      <c r="M155" s="55">
        <f t="shared" si="4"/>
        <v>0</v>
      </c>
      <c r="N155" s="58">
        <f t="shared" si="3"/>
        <v>0</v>
      </c>
      <c r="O155" s="69"/>
      <c r="P155" s="67"/>
      <c r="Q155" s="67"/>
      <c r="R155" s="77"/>
      <c r="S155" s="77"/>
      <c r="T155" s="77"/>
      <c r="U155" s="77"/>
      <c r="V155" s="78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41"/>
    </row>
    <row r="156" ht="15.75" customHeight="1">
      <c r="A156" s="31">
        <v>154.0</v>
      </c>
      <c r="B156" s="71"/>
      <c r="C156" s="65"/>
      <c r="D156" s="66"/>
      <c r="E156" s="67"/>
      <c r="F156" s="67"/>
      <c r="G156" s="67"/>
      <c r="H156" s="67"/>
      <c r="I156" s="67"/>
      <c r="J156" s="68"/>
      <c r="K156" s="68"/>
      <c r="L156" s="57">
        <f t="shared" si="2"/>
        <v>0</v>
      </c>
      <c r="M156" s="55">
        <f t="shared" si="4"/>
        <v>0</v>
      </c>
      <c r="N156" s="58">
        <f t="shared" si="3"/>
        <v>0</v>
      </c>
      <c r="O156" s="69"/>
      <c r="P156" s="67"/>
      <c r="Q156" s="67"/>
      <c r="R156" s="77"/>
      <c r="S156" s="77"/>
      <c r="T156" s="77"/>
      <c r="U156" s="77"/>
      <c r="V156" s="78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41"/>
    </row>
    <row r="157" ht="15.75" customHeight="1">
      <c r="A157" s="31">
        <v>155.0</v>
      </c>
      <c r="B157" s="71"/>
      <c r="C157" s="65"/>
      <c r="D157" s="66"/>
      <c r="E157" s="67"/>
      <c r="F157" s="67"/>
      <c r="G157" s="67"/>
      <c r="H157" s="67"/>
      <c r="I157" s="67"/>
      <c r="J157" s="68"/>
      <c r="K157" s="68"/>
      <c r="L157" s="57">
        <f t="shared" si="2"/>
        <v>0</v>
      </c>
      <c r="M157" s="55">
        <f t="shared" si="4"/>
        <v>0</v>
      </c>
      <c r="N157" s="58">
        <f t="shared" si="3"/>
        <v>0</v>
      </c>
      <c r="O157" s="69"/>
      <c r="P157" s="67"/>
      <c r="Q157" s="67"/>
      <c r="R157" s="77"/>
      <c r="S157" s="77"/>
      <c r="T157" s="77"/>
      <c r="U157" s="77"/>
      <c r="V157" s="78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41"/>
    </row>
    <row r="158" ht="15.75" customHeight="1">
      <c r="A158" s="31">
        <v>156.0</v>
      </c>
      <c r="B158" s="71"/>
      <c r="C158" s="65"/>
      <c r="D158" s="66"/>
      <c r="E158" s="67"/>
      <c r="F158" s="67"/>
      <c r="G158" s="67"/>
      <c r="H158" s="67"/>
      <c r="I158" s="67"/>
      <c r="J158" s="68"/>
      <c r="K158" s="68"/>
      <c r="L158" s="57">
        <f t="shared" si="2"/>
        <v>0</v>
      </c>
      <c r="M158" s="55">
        <f t="shared" si="4"/>
        <v>0</v>
      </c>
      <c r="N158" s="58">
        <f t="shared" si="3"/>
        <v>0</v>
      </c>
      <c r="O158" s="69"/>
      <c r="P158" s="67"/>
      <c r="Q158" s="67"/>
      <c r="R158" s="77"/>
      <c r="S158" s="77"/>
      <c r="T158" s="77"/>
      <c r="U158" s="77"/>
      <c r="V158" s="78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41"/>
    </row>
    <row r="159" ht="15.75" customHeight="1">
      <c r="A159" s="31">
        <v>157.0</v>
      </c>
      <c r="B159" s="71"/>
      <c r="C159" s="65"/>
      <c r="D159" s="66"/>
      <c r="E159" s="67"/>
      <c r="F159" s="67"/>
      <c r="G159" s="67"/>
      <c r="H159" s="67"/>
      <c r="I159" s="67"/>
      <c r="J159" s="68"/>
      <c r="K159" s="68"/>
      <c r="L159" s="57">
        <f t="shared" si="2"/>
        <v>0</v>
      </c>
      <c r="M159" s="55">
        <f t="shared" si="4"/>
        <v>0</v>
      </c>
      <c r="N159" s="58">
        <f t="shared" si="3"/>
        <v>0</v>
      </c>
      <c r="O159" s="69"/>
      <c r="P159" s="67"/>
      <c r="Q159" s="67"/>
      <c r="R159" s="77"/>
      <c r="S159" s="77"/>
      <c r="T159" s="77"/>
      <c r="U159" s="77"/>
      <c r="V159" s="78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41"/>
    </row>
    <row r="160" ht="15.75" customHeight="1">
      <c r="A160" s="31">
        <v>158.0</v>
      </c>
      <c r="B160" s="71"/>
      <c r="C160" s="65"/>
      <c r="D160" s="66"/>
      <c r="E160" s="67"/>
      <c r="F160" s="67"/>
      <c r="G160" s="67"/>
      <c r="H160" s="67"/>
      <c r="I160" s="67"/>
      <c r="J160" s="68"/>
      <c r="K160" s="68"/>
      <c r="L160" s="57">
        <f t="shared" si="2"/>
        <v>0</v>
      </c>
      <c r="M160" s="55">
        <f t="shared" si="4"/>
        <v>0</v>
      </c>
      <c r="N160" s="58">
        <f t="shared" si="3"/>
        <v>0</v>
      </c>
      <c r="O160" s="69"/>
      <c r="P160" s="67"/>
      <c r="Q160" s="67"/>
      <c r="R160" s="77" t="s">
        <v>240</v>
      </c>
      <c r="S160" s="77"/>
      <c r="T160" s="77"/>
      <c r="U160" s="77"/>
      <c r="V160" s="78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41"/>
    </row>
    <row r="161" ht="15.75" customHeight="1">
      <c r="A161" s="31">
        <v>159.0</v>
      </c>
      <c r="B161" s="71"/>
      <c r="C161" s="65"/>
      <c r="D161" s="66"/>
      <c r="E161" s="67"/>
      <c r="F161" s="67"/>
      <c r="G161" s="67"/>
      <c r="H161" s="67"/>
      <c r="I161" s="67"/>
      <c r="J161" s="68"/>
      <c r="K161" s="68"/>
      <c r="L161" s="57">
        <f t="shared" si="2"/>
        <v>0</v>
      </c>
      <c r="M161" s="55">
        <f t="shared" si="4"/>
        <v>0</v>
      </c>
      <c r="N161" s="58">
        <f t="shared" si="3"/>
        <v>0</v>
      </c>
      <c r="O161" s="69"/>
      <c r="P161" s="67"/>
      <c r="Q161" s="67"/>
      <c r="R161" s="77"/>
      <c r="S161" s="77"/>
      <c r="T161" s="77"/>
      <c r="U161" s="77"/>
      <c r="V161" s="78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41"/>
    </row>
    <row r="162" ht="15.75" customHeight="1">
      <c r="A162" s="31">
        <v>160.0</v>
      </c>
      <c r="B162" s="71"/>
      <c r="C162" s="65"/>
      <c r="D162" s="66"/>
      <c r="E162" s="67"/>
      <c r="F162" s="67"/>
      <c r="G162" s="67"/>
      <c r="H162" s="67"/>
      <c r="I162" s="67"/>
      <c r="J162" s="68"/>
      <c r="K162" s="68"/>
      <c r="L162" s="57">
        <f t="shared" si="2"/>
        <v>0</v>
      </c>
      <c r="M162" s="55">
        <f t="shared" si="4"/>
        <v>0</v>
      </c>
      <c r="N162" s="58">
        <f t="shared" si="3"/>
        <v>0</v>
      </c>
      <c r="O162" s="69"/>
      <c r="P162" s="67"/>
      <c r="Q162" s="67"/>
      <c r="R162" s="77"/>
      <c r="S162" s="77"/>
      <c r="T162" s="77"/>
      <c r="U162" s="77"/>
      <c r="V162" s="78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41"/>
    </row>
    <row r="163" ht="15.75" customHeight="1">
      <c r="A163" s="31">
        <v>161.0</v>
      </c>
      <c r="B163" s="71"/>
      <c r="C163" s="65"/>
      <c r="D163" s="66"/>
      <c r="E163" s="67"/>
      <c r="F163" s="67"/>
      <c r="G163" s="67"/>
      <c r="H163" s="67"/>
      <c r="I163" s="67"/>
      <c r="J163" s="68"/>
      <c r="K163" s="68"/>
      <c r="L163" s="57">
        <f t="shared" si="2"/>
        <v>0</v>
      </c>
      <c r="M163" s="55">
        <f t="shared" si="4"/>
        <v>0</v>
      </c>
      <c r="N163" s="58">
        <f t="shared" si="3"/>
        <v>0</v>
      </c>
      <c r="O163" s="69"/>
      <c r="P163" s="67"/>
      <c r="Q163" s="67"/>
      <c r="R163" s="77"/>
      <c r="S163" s="77"/>
      <c r="T163" s="77"/>
      <c r="U163" s="77"/>
      <c r="V163" s="78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41"/>
    </row>
    <row r="164" ht="15.75" customHeight="1">
      <c r="A164" s="94">
        <v>162.0</v>
      </c>
      <c r="B164" s="95"/>
      <c r="C164" s="81"/>
      <c r="D164" s="82"/>
      <c r="E164" s="83"/>
      <c r="F164" s="83"/>
      <c r="G164" s="83"/>
      <c r="H164" s="83"/>
      <c r="I164" s="83"/>
      <c r="J164" s="84"/>
      <c r="K164" s="84"/>
      <c r="L164" s="131">
        <f t="shared" si="2"/>
        <v>0</v>
      </c>
      <c r="M164" s="85">
        <f t="shared" si="4"/>
        <v>0</v>
      </c>
      <c r="N164" s="86">
        <f t="shared" si="3"/>
        <v>0</v>
      </c>
      <c r="O164" s="87"/>
      <c r="P164" s="83"/>
      <c r="Q164" s="83"/>
      <c r="R164" s="88"/>
      <c r="S164" s="88"/>
      <c r="T164" s="88"/>
      <c r="U164" s="88"/>
      <c r="V164" s="89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</row>
    <row r="165" ht="15.75" customHeight="1">
      <c r="A165" s="94">
        <v>163.0</v>
      </c>
      <c r="B165" s="95"/>
      <c r="C165" s="81"/>
      <c r="D165" s="82"/>
      <c r="E165" s="83"/>
      <c r="F165" s="83"/>
      <c r="G165" s="83"/>
      <c r="H165" s="83"/>
      <c r="I165" s="83"/>
      <c r="J165" s="84"/>
      <c r="K165" s="84"/>
      <c r="L165" s="131">
        <f t="shared" si="2"/>
        <v>0</v>
      </c>
      <c r="M165" s="85">
        <f t="shared" si="4"/>
        <v>0</v>
      </c>
      <c r="N165" s="86">
        <f t="shared" si="3"/>
        <v>0</v>
      </c>
      <c r="O165" s="87"/>
      <c r="P165" s="83"/>
      <c r="Q165" s="83"/>
      <c r="R165" s="88"/>
      <c r="S165" s="88"/>
      <c r="T165" s="88"/>
      <c r="U165" s="88"/>
      <c r="V165" s="89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</row>
    <row r="166" ht="15.75" customHeight="1">
      <c r="A166" s="94">
        <v>164.0</v>
      </c>
      <c r="B166" s="95"/>
      <c r="C166" s="81"/>
      <c r="D166" s="82"/>
      <c r="E166" s="83"/>
      <c r="F166" s="83"/>
      <c r="G166" s="83"/>
      <c r="H166" s="83"/>
      <c r="I166" s="83"/>
      <c r="J166" s="84"/>
      <c r="K166" s="84"/>
      <c r="L166" s="131">
        <f t="shared" si="2"/>
        <v>0</v>
      </c>
      <c r="M166" s="85">
        <f t="shared" si="4"/>
        <v>0</v>
      </c>
      <c r="N166" s="86">
        <f t="shared" si="3"/>
        <v>0</v>
      </c>
      <c r="O166" s="87"/>
      <c r="P166" s="83"/>
      <c r="Q166" s="83"/>
      <c r="R166" s="88"/>
      <c r="S166" s="88"/>
      <c r="T166" s="88"/>
      <c r="U166" s="88"/>
      <c r="V166" s="89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</row>
    <row r="167" ht="15.75" customHeight="1">
      <c r="A167" s="94">
        <v>165.0</v>
      </c>
      <c r="B167" s="95"/>
      <c r="C167" s="81"/>
      <c r="D167" s="82"/>
      <c r="E167" s="83"/>
      <c r="F167" s="83"/>
      <c r="G167" s="83"/>
      <c r="H167" s="83"/>
      <c r="I167" s="83"/>
      <c r="J167" s="84"/>
      <c r="K167" s="84"/>
      <c r="L167" s="131">
        <f t="shared" si="2"/>
        <v>0</v>
      </c>
      <c r="M167" s="85">
        <f t="shared" si="4"/>
        <v>0</v>
      </c>
      <c r="N167" s="86">
        <f t="shared" si="3"/>
        <v>0</v>
      </c>
      <c r="O167" s="87"/>
      <c r="P167" s="83"/>
      <c r="Q167" s="83"/>
      <c r="R167" s="88"/>
      <c r="S167" s="88"/>
      <c r="T167" s="88"/>
      <c r="U167" s="88"/>
      <c r="V167" s="89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</row>
    <row r="168" ht="12.75" customHeight="1">
      <c r="A168" s="94">
        <v>166.0</v>
      </c>
      <c r="B168" s="95"/>
      <c r="C168" s="81"/>
      <c r="D168" s="82"/>
      <c r="E168" s="83"/>
      <c r="F168" s="83"/>
      <c r="G168" s="83"/>
      <c r="H168" s="83"/>
      <c r="I168" s="83"/>
      <c r="J168" s="84"/>
      <c r="K168" s="84"/>
      <c r="L168" s="131">
        <f t="shared" si="2"/>
        <v>0</v>
      </c>
      <c r="M168" s="85">
        <f t="shared" si="4"/>
        <v>0</v>
      </c>
      <c r="N168" s="86">
        <f t="shared" si="3"/>
        <v>0</v>
      </c>
      <c r="O168" s="87"/>
      <c r="P168" s="83"/>
      <c r="Q168" s="83"/>
      <c r="R168" s="88"/>
      <c r="S168" s="88"/>
      <c r="T168" s="88"/>
      <c r="U168" s="88"/>
      <c r="V168" s="89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</row>
    <row r="169" ht="15.75" customHeight="1">
      <c r="A169" s="94">
        <v>167.0</v>
      </c>
      <c r="B169" s="95"/>
      <c r="C169" s="81"/>
      <c r="D169" s="82"/>
      <c r="E169" s="83"/>
      <c r="F169" s="83"/>
      <c r="G169" s="83"/>
      <c r="H169" s="83"/>
      <c r="I169" s="83"/>
      <c r="J169" s="84"/>
      <c r="K169" s="84"/>
      <c r="L169" s="131">
        <f t="shared" si="2"/>
        <v>0</v>
      </c>
      <c r="M169" s="85">
        <f t="shared" si="4"/>
        <v>0</v>
      </c>
      <c r="N169" s="86">
        <f t="shared" si="3"/>
        <v>0</v>
      </c>
      <c r="O169" s="87"/>
      <c r="P169" s="83"/>
      <c r="Q169" s="83"/>
      <c r="R169" s="88"/>
      <c r="S169" s="88"/>
      <c r="T169" s="88"/>
      <c r="U169" s="88"/>
      <c r="V169" s="89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</row>
    <row r="170" ht="15.75" customHeight="1">
      <c r="A170" s="94">
        <v>168.0</v>
      </c>
      <c r="B170" s="95"/>
      <c r="C170" s="81"/>
      <c r="D170" s="82"/>
      <c r="E170" s="83"/>
      <c r="F170" s="83"/>
      <c r="G170" s="83"/>
      <c r="H170" s="83"/>
      <c r="I170" s="83"/>
      <c r="J170" s="84"/>
      <c r="K170" s="84"/>
      <c r="L170" s="131">
        <f t="shared" si="2"/>
        <v>0</v>
      </c>
      <c r="M170" s="85">
        <f t="shared" si="4"/>
        <v>0</v>
      </c>
      <c r="N170" s="86">
        <f t="shared" si="3"/>
        <v>0</v>
      </c>
      <c r="O170" s="87"/>
      <c r="P170" s="83"/>
      <c r="Q170" s="83"/>
      <c r="R170" s="88"/>
      <c r="S170" s="88"/>
      <c r="T170" s="88"/>
      <c r="U170" s="88"/>
      <c r="V170" s="89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</row>
    <row r="171" ht="15.75" customHeight="1">
      <c r="A171" s="94">
        <v>169.0</v>
      </c>
      <c r="B171" s="95"/>
      <c r="C171" s="81"/>
      <c r="D171" s="82"/>
      <c r="E171" s="83"/>
      <c r="F171" s="83"/>
      <c r="G171" s="83"/>
      <c r="H171" s="83"/>
      <c r="I171" s="83"/>
      <c r="J171" s="84"/>
      <c r="K171" s="84"/>
      <c r="L171" s="131">
        <f t="shared" si="2"/>
        <v>0</v>
      </c>
      <c r="M171" s="85">
        <f t="shared" si="4"/>
        <v>0</v>
      </c>
      <c r="N171" s="86">
        <f t="shared" si="3"/>
        <v>0</v>
      </c>
      <c r="O171" s="87"/>
      <c r="P171" s="83"/>
      <c r="Q171" s="83"/>
      <c r="R171" s="88"/>
      <c r="S171" s="88"/>
      <c r="T171" s="88"/>
      <c r="U171" s="88"/>
      <c r="V171" s="89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</row>
    <row r="172" ht="15.75" customHeight="1">
      <c r="A172" s="94">
        <v>170.0</v>
      </c>
      <c r="B172" s="95"/>
      <c r="C172" s="81"/>
      <c r="D172" s="82"/>
      <c r="E172" s="83"/>
      <c r="F172" s="83"/>
      <c r="G172" s="83"/>
      <c r="H172" s="83"/>
      <c r="I172" s="83"/>
      <c r="J172" s="84"/>
      <c r="K172" s="84"/>
      <c r="L172" s="131">
        <f t="shared" si="2"/>
        <v>0</v>
      </c>
      <c r="M172" s="85">
        <f t="shared" si="4"/>
        <v>0</v>
      </c>
      <c r="N172" s="86">
        <f t="shared" si="3"/>
        <v>0</v>
      </c>
      <c r="O172" s="87"/>
      <c r="P172" s="83"/>
      <c r="Q172" s="83"/>
      <c r="R172" s="88"/>
      <c r="S172" s="88"/>
      <c r="T172" s="88"/>
      <c r="U172" s="88"/>
      <c r="V172" s="89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</row>
    <row r="173" ht="15.75" customHeight="1">
      <c r="A173" s="94">
        <v>171.0</v>
      </c>
      <c r="B173" s="95"/>
      <c r="C173" s="81"/>
      <c r="D173" s="82"/>
      <c r="E173" s="83"/>
      <c r="F173" s="83"/>
      <c r="G173" s="83"/>
      <c r="H173" s="83"/>
      <c r="I173" s="83"/>
      <c r="J173" s="84"/>
      <c r="K173" s="84"/>
      <c r="L173" s="131">
        <f t="shared" si="2"/>
        <v>0</v>
      </c>
      <c r="M173" s="85">
        <f t="shared" si="4"/>
        <v>0</v>
      </c>
      <c r="N173" s="86">
        <f t="shared" si="3"/>
        <v>0</v>
      </c>
      <c r="O173" s="87"/>
      <c r="P173" s="83"/>
      <c r="Q173" s="83"/>
      <c r="R173" s="88"/>
      <c r="S173" s="88"/>
      <c r="T173" s="88"/>
      <c r="U173" s="88"/>
      <c r="V173" s="89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</row>
    <row r="174" ht="15.75" customHeight="1">
      <c r="A174" s="94">
        <v>172.0</v>
      </c>
      <c r="B174" s="95"/>
      <c r="C174" s="81"/>
      <c r="D174" s="82"/>
      <c r="E174" s="83"/>
      <c r="F174" s="83"/>
      <c r="G174" s="83"/>
      <c r="H174" s="83"/>
      <c r="I174" s="83"/>
      <c r="J174" s="84"/>
      <c r="K174" s="84"/>
      <c r="L174" s="131">
        <f t="shared" si="2"/>
        <v>0</v>
      </c>
      <c r="M174" s="85">
        <f t="shared" si="4"/>
        <v>0</v>
      </c>
      <c r="N174" s="86">
        <f t="shared" si="3"/>
        <v>0</v>
      </c>
      <c r="O174" s="87"/>
      <c r="P174" s="83"/>
      <c r="Q174" s="83"/>
      <c r="R174" s="88"/>
      <c r="S174" s="88"/>
      <c r="T174" s="88"/>
      <c r="U174" s="88"/>
      <c r="V174" s="89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</row>
    <row r="175" ht="15.75" customHeight="1">
      <c r="A175" s="94">
        <v>173.0</v>
      </c>
      <c r="B175" s="95"/>
      <c r="C175" s="81"/>
      <c r="D175" s="82"/>
      <c r="E175" s="83"/>
      <c r="F175" s="83"/>
      <c r="G175" s="83"/>
      <c r="H175" s="83"/>
      <c r="I175" s="83"/>
      <c r="J175" s="84"/>
      <c r="K175" s="84"/>
      <c r="L175" s="131">
        <f t="shared" si="2"/>
        <v>0</v>
      </c>
      <c r="M175" s="85">
        <f t="shared" si="4"/>
        <v>0</v>
      </c>
      <c r="N175" s="86">
        <f t="shared" si="3"/>
        <v>0</v>
      </c>
      <c r="O175" s="87"/>
      <c r="P175" s="83"/>
      <c r="Q175" s="83"/>
      <c r="R175" s="88"/>
      <c r="S175" s="88"/>
      <c r="T175" s="88"/>
      <c r="U175" s="88"/>
      <c r="V175" s="89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</row>
    <row r="176" ht="15.75" customHeight="1">
      <c r="A176" s="94">
        <v>174.0</v>
      </c>
      <c r="B176" s="95"/>
      <c r="C176" s="81"/>
      <c r="D176" s="82"/>
      <c r="E176" s="83"/>
      <c r="F176" s="83"/>
      <c r="G176" s="83"/>
      <c r="H176" s="83"/>
      <c r="I176" s="83"/>
      <c r="J176" s="84"/>
      <c r="K176" s="84"/>
      <c r="L176" s="131">
        <f t="shared" si="2"/>
        <v>0</v>
      </c>
      <c r="M176" s="85">
        <f t="shared" si="4"/>
        <v>0</v>
      </c>
      <c r="N176" s="86">
        <f t="shared" si="3"/>
        <v>0</v>
      </c>
      <c r="O176" s="87"/>
      <c r="P176" s="83"/>
      <c r="Q176" s="83"/>
      <c r="R176" s="88"/>
      <c r="S176" s="88"/>
      <c r="T176" s="88"/>
      <c r="U176" s="88"/>
      <c r="V176" s="89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</row>
    <row r="177" ht="15.75" customHeight="1">
      <c r="A177" s="94">
        <v>175.0</v>
      </c>
      <c r="B177" s="95"/>
      <c r="C177" s="81"/>
      <c r="D177" s="82"/>
      <c r="E177" s="83"/>
      <c r="F177" s="83"/>
      <c r="G177" s="83"/>
      <c r="H177" s="83"/>
      <c r="I177" s="83"/>
      <c r="J177" s="84"/>
      <c r="K177" s="84"/>
      <c r="L177" s="131">
        <f t="shared" si="2"/>
        <v>0</v>
      </c>
      <c r="M177" s="85">
        <f t="shared" si="4"/>
        <v>0</v>
      </c>
      <c r="N177" s="85"/>
      <c r="O177" s="87"/>
      <c r="P177" s="83"/>
      <c r="Q177" s="83"/>
      <c r="R177" s="88"/>
      <c r="S177" s="88"/>
      <c r="T177" s="88"/>
      <c r="U177" s="88"/>
      <c r="V177" s="89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</row>
    <row r="178" ht="15.75" customHeight="1">
      <c r="A178" s="94">
        <v>176.0</v>
      </c>
      <c r="B178" s="95"/>
      <c r="C178" s="81"/>
      <c r="D178" s="82"/>
      <c r="E178" s="83"/>
      <c r="F178" s="83"/>
      <c r="G178" s="83"/>
      <c r="H178" s="83"/>
      <c r="I178" s="83"/>
      <c r="J178" s="84"/>
      <c r="K178" s="84"/>
      <c r="L178" s="131">
        <f t="shared" si="2"/>
        <v>0</v>
      </c>
      <c r="M178" s="85">
        <f t="shared" si="4"/>
        <v>0</v>
      </c>
      <c r="N178" s="86">
        <f t="shared" ref="N178:N194" si="5">IF(A178=0,"",M178/A178)</f>
        <v>0</v>
      </c>
      <c r="O178" s="87"/>
      <c r="P178" s="83"/>
      <c r="Q178" s="83"/>
      <c r="R178" s="88"/>
      <c r="S178" s="88"/>
      <c r="T178" s="88"/>
      <c r="U178" s="88"/>
      <c r="V178" s="89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</row>
    <row r="179" ht="15.75" customHeight="1">
      <c r="A179" s="94">
        <v>177.0</v>
      </c>
      <c r="B179" s="95"/>
      <c r="C179" s="81"/>
      <c r="D179" s="82"/>
      <c r="E179" s="83"/>
      <c r="F179" s="83"/>
      <c r="G179" s="83"/>
      <c r="H179" s="83"/>
      <c r="I179" s="83"/>
      <c r="J179" s="84"/>
      <c r="K179" s="84"/>
      <c r="L179" s="131">
        <f t="shared" si="2"/>
        <v>0</v>
      </c>
      <c r="M179" s="85">
        <f t="shared" si="4"/>
        <v>0</v>
      </c>
      <c r="N179" s="86">
        <f t="shared" si="5"/>
        <v>0</v>
      </c>
      <c r="O179" s="87"/>
      <c r="P179" s="83"/>
      <c r="Q179" s="83"/>
      <c r="R179" s="88"/>
      <c r="S179" s="88"/>
      <c r="T179" s="88"/>
      <c r="U179" s="88"/>
      <c r="V179" s="89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</row>
    <row r="180" ht="15.75" customHeight="1">
      <c r="A180" s="94">
        <v>178.0</v>
      </c>
      <c r="B180" s="95"/>
      <c r="C180" s="81"/>
      <c r="D180" s="82"/>
      <c r="E180" s="83"/>
      <c r="F180" s="83"/>
      <c r="G180" s="83"/>
      <c r="H180" s="83"/>
      <c r="I180" s="83"/>
      <c r="J180" s="84"/>
      <c r="K180" s="84"/>
      <c r="L180" s="131">
        <f t="shared" si="2"/>
        <v>0</v>
      </c>
      <c r="M180" s="85">
        <f t="shared" si="4"/>
        <v>0</v>
      </c>
      <c r="N180" s="86">
        <f t="shared" si="5"/>
        <v>0</v>
      </c>
      <c r="O180" s="87"/>
      <c r="P180" s="83"/>
      <c r="Q180" s="83"/>
      <c r="R180" s="88"/>
      <c r="S180" s="88"/>
      <c r="T180" s="88"/>
      <c r="U180" s="88"/>
      <c r="V180" s="89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</row>
    <row r="181" ht="15.75" customHeight="1">
      <c r="A181" s="94">
        <v>179.0</v>
      </c>
      <c r="B181" s="95"/>
      <c r="C181" s="81"/>
      <c r="D181" s="82"/>
      <c r="E181" s="83"/>
      <c r="F181" s="83"/>
      <c r="G181" s="83"/>
      <c r="H181" s="83"/>
      <c r="I181" s="83"/>
      <c r="J181" s="84"/>
      <c r="K181" s="84"/>
      <c r="L181" s="131">
        <f t="shared" si="2"/>
        <v>0</v>
      </c>
      <c r="M181" s="85">
        <f t="shared" si="4"/>
        <v>0</v>
      </c>
      <c r="N181" s="86">
        <f t="shared" si="5"/>
        <v>0</v>
      </c>
      <c r="O181" s="87"/>
      <c r="P181" s="83"/>
      <c r="Q181" s="83"/>
      <c r="R181" s="88"/>
      <c r="S181" s="88"/>
      <c r="T181" s="88"/>
      <c r="U181" s="88"/>
      <c r="V181" s="89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</row>
    <row r="182" ht="15.75" customHeight="1">
      <c r="A182" s="94">
        <v>180.0</v>
      </c>
      <c r="B182" s="95"/>
      <c r="C182" s="81"/>
      <c r="D182" s="82"/>
      <c r="E182" s="83"/>
      <c r="F182" s="83"/>
      <c r="G182" s="83"/>
      <c r="H182" s="83"/>
      <c r="I182" s="83"/>
      <c r="J182" s="84"/>
      <c r="K182" s="84"/>
      <c r="L182" s="131">
        <f t="shared" si="2"/>
        <v>0</v>
      </c>
      <c r="M182" s="85">
        <f t="shared" si="4"/>
        <v>0</v>
      </c>
      <c r="N182" s="86">
        <f t="shared" si="5"/>
        <v>0</v>
      </c>
      <c r="O182" s="87"/>
      <c r="P182" s="83"/>
      <c r="Q182" s="83"/>
      <c r="R182" s="88"/>
      <c r="S182" s="88"/>
      <c r="T182" s="88"/>
      <c r="U182" s="88"/>
      <c r="V182" s="89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</row>
    <row r="183" ht="15.75" customHeight="1">
      <c r="A183" s="94">
        <v>181.0</v>
      </c>
      <c r="B183" s="95"/>
      <c r="C183" s="81"/>
      <c r="D183" s="82"/>
      <c r="E183" s="83"/>
      <c r="F183" s="83"/>
      <c r="G183" s="83"/>
      <c r="H183" s="83"/>
      <c r="I183" s="83"/>
      <c r="J183" s="84"/>
      <c r="K183" s="84"/>
      <c r="L183" s="131">
        <f t="shared" si="2"/>
        <v>0</v>
      </c>
      <c r="M183" s="85">
        <f t="shared" si="4"/>
        <v>0</v>
      </c>
      <c r="N183" s="86">
        <f t="shared" si="5"/>
        <v>0</v>
      </c>
      <c r="O183" s="87"/>
      <c r="P183" s="83"/>
      <c r="Q183" s="83"/>
      <c r="R183" s="88"/>
      <c r="S183" s="88"/>
      <c r="T183" s="88"/>
      <c r="U183" s="88"/>
      <c r="V183" s="89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</row>
    <row r="184" ht="15.75" customHeight="1">
      <c r="A184" s="94">
        <v>182.0</v>
      </c>
      <c r="B184" s="95"/>
      <c r="C184" s="81"/>
      <c r="D184" s="82"/>
      <c r="E184" s="83"/>
      <c r="F184" s="83"/>
      <c r="G184" s="83"/>
      <c r="H184" s="83"/>
      <c r="I184" s="83"/>
      <c r="J184" s="84"/>
      <c r="K184" s="84"/>
      <c r="L184" s="131">
        <f t="shared" si="2"/>
        <v>0</v>
      </c>
      <c r="M184" s="85">
        <f t="shared" si="4"/>
        <v>0</v>
      </c>
      <c r="N184" s="86">
        <f t="shared" si="5"/>
        <v>0</v>
      </c>
      <c r="O184" s="87"/>
      <c r="P184" s="83"/>
      <c r="Q184" s="83"/>
      <c r="R184" s="88"/>
      <c r="S184" s="88"/>
      <c r="T184" s="88"/>
      <c r="U184" s="88"/>
      <c r="V184" s="89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</row>
    <row r="185" ht="15.75" customHeight="1">
      <c r="A185" s="94">
        <v>183.0</v>
      </c>
      <c r="B185" s="95"/>
      <c r="C185" s="81"/>
      <c r="D185" s="82"/>
      <c r="E185" s="83"/>
      <c r="F185" s="83"/>
      <c r="G185" s="83"/>
      <c r="H185" s="83"/>
      <c r="I185" s="83"/>
      <c r="J185" s="84"/>
      <c r="K185" s="84"/>
      <c r="L185" s="131">
        <f t="shared" si="2"/>
        <v>0</v>
      </c>
      <c r="M185" s="85">
        <f t="shared" si="4"/>
        <v>0</v>
      </c>
      <c r="N185" s="86">
        <f t="shared" si="5"/>
        <v>0</v>
      </c>
      <c r="O185" s="87"/>
      <c r="P185" s="83"/>
      <c r="Q185" s="83"/>
      <c r="R185" s="88"/>
      <c r="S185" s="88"/>
      <c r="T185" s="88"/>
      <c r="U185" s="88"/>
      <c r="V185" s="89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</row>
    <row r="186" ht="15.75" customHeight="1">
      <c r="A186" s="94">
        <v>184.0</v>
      </c>
      <c r="B186" s="95"/>
      <c r="C186" s="81"/>
      <c r="D186" s="82"/>
      <c r="E186" s="83"/>
      <c r="F186" s="83"/>
      <c r="G186" s="83"/>
      <c r="H186" s="83"/>
      <c r="I186" s="83"/>
      <c r="J186" s="84"/>
      <c r="K186" s="84"/>
      <c r="L186" s="131">
        <f t="shared" si="2"/>
        <v>0</v>
      </c>
      <c r="M186" s="85">
        <f t="shared" si="4"/>
        <v>0</v>
      </c>
      <c r="N186" s="86">
        <f t="shared" si="5"/>
        <v>0</v>
      </c>
      <c r="O186" s="87"/>
      <c r="P186" s="83"/>
      <c r="Q186" s="83"/>
      <c r="R186" s="88"/>
      <c r="S186" s="88"/>
      <c r="T186" s="88"/>
      <c r="U186" s="88"/>
      <c r="V186" s="89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</row>
    <row r="187" ht="15.75" customHeight="1">
      <c r="A187" s="94">
        <v>185.0</v>
      </c>
      <c r="B187" s="95"/>
      <c r="C187" s="81"/>
      <c r="D187" s="82"/>
      <c r="E187" s="83"/>
      <c r="F187" s="83"/>
      <c r="G187" s="83"/>
      <c r="H187" s="83"/>
      <c r="I187" s="83"/>
      <c r="J187" s="84"/>
      <c r="K187" s="84"/>
      <c r="L187" s="131">
        <f t="shared" si="2"/>
        <v>0</v>
      </c>
      <c r="M187" s="85">
        <f t="shared" si="4"/>
        <v>0</v>
      </c>
      <c r="N187" s="86">
        <f t="shared" si="5"/>
        <v>0</v>
      </c>
      <c r="O187" s="87"/>
      <c r="P187" s="83"/>
      <c r="Q187" s="83"/>
      <c r="R187" s="88"/>
      <c r="S187" s="88"/>
      <c r="T187" s="88"/>
      <c r="U187" s="88"/>
      <c r="V187" s="89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</row>
    <row r="188" ht="15.75" customHeight="1">
      <c r="A188" s="94">
        <v>186.0</v>
      </c>
      <c r="B188" s="95"/>
      <c r="C188" s="81"/>
      <c r="D188" s="82"/>
      <c r="E188" s="83"/>
      <c r="F188" s="83"/>
      <c r="G188" s="83"/>
      <c r="H188" s="83"/>
      <c r="I188" s="83"/>
      <c r="J188" s="84"/>
      <c r="K188" s="84"/>
      <c r="L188" s="131">
        <f t="shared" si="2"/>
        <v>0</v>
      </c>
      <c r="M188" s="85">
        <f t="shared" si="4"/>
        <v>0</v>
      </c>
      <c r="N188" s="86">
        <f t="shared" si="5"/>
        <v>0</v>
      </c>
      <c r="O188" s="87"/>
      <c r="P188" s="83"/>
      <c r="Q188" s="83"/>
      <c r="R188" s="88"/>
      <c r="S188" s="88"/>
      <c r="T188" s="88"/>
      <c r="U188" s="88"/>
      <c r="V188" s="89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</row>
    <row r="189" ht="15.75" customHeight="1">
      <c r="A189" s="31">
        <v>187.0</v>
      </c>
      <c r="B189" s="71"/>
      <c r="C189" s="81"/>
      <c r="D189" s="82"/>
      <c r="E189" s="83"/>
      <c r="F189" s="83"/>
      <c r="G189" s="83"/>
      <c r="H189" s="83"/>
      <c r="I189" s="83"/>
      <c r="J189" s="84"/>
      <c r="K189" s="84"/>
      <c r="L189" s="131">
        <f t="shared" si="2"/>
        <v>0</v>
      </c>
      <c r="M189" s="85">
        <f t="shared" si="4"/>
        <v>0</v>
      </c>
      <c r="N189" s="86">
        <f t="shared" si="5"/>
        <v>0</v>
      </c>
      <c r="O189" s="87"/>
      <c r="P189" s="83"/>
      <c r="Q189" s="83"/>
      <c r="R189" s="88"/>
      <c r="S189" s="88"/>
      <c r="T189" s="88"/>
      <c r="U189" s="88"/>
      <c r="V189" s="89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</row>
    <row r="190" ht="15.75" customHeight="1">
      <c r="A190" s="31">
        <v>188.0</v>
      </c>
      <c r="B190" s="71"/>
      <c r="C190" s="81"/>
      <c r="D190" s="82"/>
      <c r="E190" s="83"/>
      <c r="F190" s="83"/>
      <c r="G190" s="83"/>
      <c r="H190" s="83"/>
      <c r="I190" s="83"/>
      <c r="J190" s="84"/>
      <c r="K190" s="84"/>
      <c r="L190" s="131">
        <f t="shared" si="2"/>
        <v>0</v>
      </c>
      <c r="M190" s="85">
        <f t="shared" si="4"/>
        <v>0</v>
      </c>
      <c r="N190" s="86">
        <f t="shared" si="5"/>
        <v>0</v>
      </c>
      <c r="O190" s="87"/>
      <c r="P190" s="83"/>
      <c r="Q190" s="83"/>
      <c r="R190" s="88"/>
      <c r="S190" s="88"/>
      <c r="T190" s="88"/>
      <c r="U190" s="88"/>
      <c r="V190" s="89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</row>
    <row r="191" ht="15.75" customHeight="1">
      <c r="A191" s="31">
        <v>189.0</v>
      </c>
      <c r="B191" s="71"/>
      <c r="C191" s="81"/>
      <c r="D191" s="82"/>
      <c r="E191" s="83"/>
      <c r="F191" s="83"/>
      <c r="G191" s="83"/>
      <c r="H191" s="83"/>
      <c r="I191" s="83"/>
      <c r="J191" s="84"/>
      <c r="K191" s="84"/>
      <c r="L191" s="131">
        <f t="shared" si="2"/>
        <v>0</v>
      </c>
      <c r="M191" s="85">
        <f t="shared" si="4"/>
        <v>0</v>
      </c>
      <c r="N191" s="86">
        <f t="shared" si="5"/>
        <v>0</v>
      </c>
      <c r="O191" s="87"/>
      <c r="P191" s="83"/>
      <c r="Q191" s="83"/>
      <c r="R191" s="88"/>
      <c r="S191" s="88"/>
      <c r="T191" s="88"/>
      <c r="U191" s="88"/>
      <c r="V191" s="89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</row>
    <row r="192" ht="15.75" customHeight="1">
      <c r="A192" s="31">
        <v>190.0</v>
      </c>
      <c r="B192" s="71"/>
      <c r="C192" s="81"/>
      <c r="D192" s="82"/>
      <c r="E192" s="83"/>
      <c r="F192" s="83"/>
      <c r="G192" s="83"/>
      <c r="H192" s="83"/>
      <c r="I192" s="83"/>
      <c r="J192" s="84"/>
      <c r="K192" s="84"/>
      <c r="L192" s="131">
        <f t="shared" si="2"/>
        <v>0</v>
      </c>
      <c r="M192" s="85">
        <f t="shared" si="4"/>
        <v>0</v>
      </c>
      <c r="N192" s="86">
        <f t="shared" si="5"/>
        <v>0</v>
      </c>
      <c r="O192" s="87"/>
      <c r="P192" s="83"/>
      <c r="Q192" s="83"/>
      <c r="R192" s="88"/>
      <c r="S192" s="88"/>
      <c r="T192" s="88"/>
      <c r="U192" s="88"/>
      <c r="V192" s="89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</row>
    <row r="193" ht="15.75" customHeight="1">
      <c r="A193" s="31">
        <v>191.0</v>
      </c>
      <c r="B193" s="71"/>
      <c r="C193" s="81"/>
      <c r="D193" s="82"/>
      <c r="E193" s="83"/>
      <c r="F193" s="83"/>
      <c r="G193" s="83"/>
      <c r="H193" s="83"/>
      <c r="I193" s="83"/>
      <c r="J193" s="84"/>
      <c r="K193" s="84"/>
      <c r="L193" s="131">
        <f t="shared" si="2"/>
        <v>0</v>
      </c>
      <c r="M193" s="85">
        <f t="shared" si="4"/>
        <v>0</v>
      </c>
      <c r="N193" s="86">
        <f t="shared" si="5"/>
        <v>0</v>
      </c>
      <c r="O193" s="87"/>
      <c r="P193" s="83"/>
      <c r="Q193" s="83"/>
      <c r="R193" s="88"/>
      <c r="S193" s="88"/>
      <c r="T193" s="88"/>
      <c r="U193" s="88"/>
      <c r="V193" s="89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</row>
    <row r="194" ht="15.75" customHeight="1">
      <c r="A194" s="31">
        <v>192.0</v>
      </c>
      <c r="B194" s="71"/>
      <c r="C194" s="81"/>
      <c r="D194" s="82"/>
      <c r="E194" s="83"/>
      <c r="F194" s="83"/>
      <c r="G194" s="83"/>
      <c r="H194" s="83"/>
      <c r="I194" s="83"/>
      <c r="J194" s="84"/>
      <c r="K194" s="84"/>
      <c r="L194" s="131">
        <f t="shared" si="2"/>
        <v>0</v>
      </c>
      <c r="M194" s="85">
        <f t="shared" si="4"/>
        <v>0</v>
      </c>
      <c r="N194" s="86">
        <f t="shared" si="5"/>
        <v>0</v>
      </c>
      <c r="O194" s="87"/>
      <c r="P194" s="83"/>
      <c r="Q194" s="83"/>
      <c r="R194" s="88"/>
      <c r="S194" s="88"/>
      <c r="T194" s="88"/>
      <c r="U194" s="88"/>
      <c r="V194" s="89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</row>
    <row r="195" ht="15.75" customHeight="1">
      <c r="A195" s="31">
        <v>193.0</v>
      </c>
      <c r="B195" s="71"/>
      <c r="C195" s="81"/>
      <c r="D195" s="82"/>
      <c r="E195" s="83"/>
      <c r="F195" s="83"/>
      <c r="G195" s="83"/>
      <c r="H195" s="83"/>
      <c r="I195" s="83"/>
      <c r="J195" s="84"/>
      <c r="K195" s="84"/>
      <c r="L195" s="131">
        <f t="shared" si="2"/>
        <v>0</v>
      </c>
      <c r="M195" s="85">
        <f t="shared" si="4"/>
        <v>0</v>
      </c>
      <c r="N195" s="86"/>
      <c r="O195" s="87"/>
      <c r="P195" s="83"/>
      <c r="Q195" s="83"/>
      <c r="R195" s="88"/>
      <c r="S195" s="88"/>
      <c r="T195" s="88"/>
      <c r="U195" s="88"/>
      <c r="V195" s="89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</row>
    <row r="196" ht="15.75" customHeight="1">
      <c r="A196" s="31">
        <v>194.0</v>
      </c>
      <c r="B196" s="71"/>
      <c r="C196" s="81"/>
      <c r="D196" s="82"/>
      <c r="E196" s="83"/>
      <c r="F196" s="83"/>
      <c r="G196" s="83"/>
      <c r="H196" s="83"/>
      <c r="I196" s="83"/>
      <c r="J196" s="84"/>
      <c r="K196" s="84"/>
      <c r="L196" s="131">
        <f t="shared" si="2"/>
        <v>0</v>
      </c>
      <c r="M196" s="85">
        <f t="shared" si="4"/>
        <v>0</v>
      </c>
      <c r="N196" s="86">
        <f t="shared" ref="N196:N219" si="6">IF(A196=0,"",M196/A196)</f>
        <v>0</v>
      </c>
      <c r="O196" s="87"/>
      <c r="P196" s="83"/>
      <c r="Q196" s="83"/>
      <c r="R196" s="88"/>
      <c r="S196" s="88"/>
      <c r="T196" s="88"/>
      <c r="U196" s="88"/>
      <c r="V196" s="89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</row>
    <row r="197" ht="15.75" customHeight="1">
      <c r="A197" s="31">
        <v>195.0</v>
      </c>
      <c r="B197" s="71"/>
      <c r="C197" s="81"/>
      <c r="D197" s="82"/>
      <c r="E197" s="83"/>
      <c r="F197" s="83"/>
      <c r="G197" s="83"/>
      <c r="H197" s="83"/>
      <c r="I197" s="83"/>
      <c r="J197" s="84"/>
      <c r="K197" s="84"/>
      <c r="L197" s="131">
        <f t="shared" si="2"/>
        <v>0</v>
      </c>
      <c r="M197" s="85">
        <f t="shared" si="4"/>
        <v>0</v>
      </c>
      <c r="N197" s="86">
        <f t="shared" si="6"/>
        <v>0</v>
      </c>
      <c r="O197" s="87"/>
      <c r="P197" s="83"/>
      <c r="Q197" s="83"/>
      <c r="R197" s="88"/>
      <c r="S197" s="88"/>
      <c r="T197" s="88"/>
      <c r="U197" s="88"/>
      <c r="V197" s="89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</row>
    <row r="198" ht="15.75" customHeight="1">
      <c r="A198" s="31">
        <v>196.0</v>
      </c>
      <c r="B198" s="71"/>
      <c r="C198" s="81"/>
      <c r="D198" s="82"/>
      <c r="E198" s="83"/>
      <c r="F198" s="83"/>
      <c r="G198" s="83"/>
      <c r="H198" s="83"/>
      <c r="I198" s="83"/>
      <c r="J198" s="84"/>
      <c r="K198" s="84"/>
      <c r="L198" s="131">
        <f t="shared" si="2"/>
        <v>0</v>
      </c>
      <c r="M198" s="85">
        <f t="shared" si="4"/>
        <v>0</v>
      </c>
      <c r="N198" s="86">
        <f t="shared" si="6"/>
        <v>0</v>
      </c>
      <c r="O198" s="87"/>
      <c r="P198" s="83"/>
      <c r="Q198" s="83"/>
      <c r="R198" s="88"/>
      <c r="S198" s="88"/>
      <c r="T198" s="88"/>
      <c r="U198" s="88"/>
      <c r="V198" s="89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</row>
    <row r="199" ht="15.75" customHeight="1">
      <c r="A199" s="31">
        <v>197.0</v>
      </c>
      <c r="B199" s="71"/>
      <c r="C199" s="81"/>
      <c r="D199" s="82"/>
      <c r="E199" s="83"/>
      <c r="F199" s="83"/>
      <c r="G199" s="83"/>
      <c r="H199" s="83"/>
      <c r="I199" s="83"/>
      <c r="J199" s="84"/>
      <c r="K199" s="84"/>
      <c r="L199" s="131">
        <f t="shared" si="2"/>
        <v>0</v>
      </c>
      <c r="M199" s="85">
        <f t="shared" si="4"/>
        <v>0</v>
      </c>
      <c r="N199" s="86">
        <f t="shared" si="6"/>
        <v>0</v>
      </c>
      <c r="O199" s="87"/>
      <c r="P199" s="83"/>
      <c r="Q199" s="83"/>
      <c r="R199" s="88"/>
      <c r="S199" s="88"/>
      <c r="T199" s="88"/>
      <c r="U199" s="88"/>
      <c r="V199" s="89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</row>
    <row r="200" ht="15.75" customHeight="1">
      <c r="A200" s="31">
        <v>198.0</v>
      </c>
      <c r="B200" s="71"/>
      <c r="C200" s="81"/>
      <c r="D200" s="82"/>
      <c r="E200" s="83"/>
      <c r="F200" s="83"/>
      <c r="G200" s="83"/>
      <c r="H200" s="83"/>
      <c r="I200" s="83"/>
      <c r="J200" s="84"/>
      <c r="K200" s="84"/>
      <c r="L200" s="131">
        <f t="shared" si="2"/>
        <v>0</v>
      </c>
      <c r="M200" s="85">
        <f t="shared" si="4"/>
        <v>0</v>
      </c>
      <c r="N200" s="86">
        <f t="shared" si="6"/>
        <v>0</v>
      </c>
      <c r="O200" s="87"/>
      <c r="P200" s="83"/>
      <c r="Q200" s="83"/>
      <c r="R200" s="88"/>
      <c r="S200" s="88"/>
      <c r="T200" s="88"/>
      <c r="U200" s="88"/>
      <c r="V200" s="89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</row>
    <row r="201" ht="15.75" customHeight="1">
      <c r="A201" s="31">
        <v>199.0</v>
      </c>
      <c r="B201" s="71"/>
      <c r="C201" s="81"/>
      <c r="D201" s="82"/>
      <c r="E201" s="83"/>
      <c r="F201" s="83"/>
      <c r="G201" s="83"/>
      <c r="H201" s="83"/>
      <c r="I201" s="83"/>
      <c r="J201" s="84"/>
      <c r="K201" s="84"/>
      <c r="L201" s="131">
        <f t="shared" si="2"/>
        <v>0</v>
      </c>
      <c r="M201" s="85">
        <f t="shared" si="4"/>
        <v>0</v>
      </c>
      <c r="N201" s="86">
        <f t="shared" si="6"/>
        <v>0</v>
      </c>
      <c r="O201" s="87"/>
      <c r="P201" s="83"/>
      <c r="Q201" s="83"/>
      <c r="R201" s="88"/>
      <c r="S201" s="88"/>
      <c r="T201" s="88"/>
      <c r="U201" s="88"/>
      <c r="V201" s="89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</row>
    <row r="202" ht="15.75" customHeight="1">
      <c r="A202" s="31">
        <v>200.0</v>
      </c>
      <c r="B202" s="71"/>
      <c r="C202" s="81"/>
      <c r="D202" s="82"/>
      <c r="E202" s="83"/>
      <c r="F202" s="83"/>
      <c r="G202" s="83"/>
      <c r="H202" s="83"/>
      <c r="I202" s="83"/>
      <c r="J202" s="84"/>
      <c r="K202" s="84"/>
      <c r="L202" s="131">
        <f t="shared" si="2"/>
        <v>0</v>
      </c>
      <c r="M202" s="85">
        <f t="shared" si="4"/>
        <v>0</v>
      </c>
      <c r="N202" s="86">
        <f t="shared" si="6"/>
        <v>0</v>
      </c>
      <c r="O202" s="87"/>
      <c r="P202" s="83"/>
      <c r="Q202" s="83"/>
      <c r="R202" s="88"/>
      <c r="S202" s="88"/>
      <c r="T202" s="88"/>
      <c r="U202" s="88"/>
      <c r="V202" s="89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</row>
    <row r="203" ht="15.75" customHeight="1">
      <c r="A203" s="31">
        <v>201.0</v>
      </c>
      <c r="B203" s="71"/>
      <c r="C203" s="81"/>
      <c r="D203" s="82"/>
      <c r="E203" s="83"/>
      <c r="F203" s="83"/>
      <c r="G203" s="83"/>
      <c r="H203" s="83"/>
      <c r="I203" s="83"/>
      <c r="J203" s="84"/>
      <c r="K203" s="84"/>
      <c r="L203" s="131">
        <f t="shared" si="2"/>
        <v>0</v>
      </c>
      <c r="M203" s="85">
        <f t="shared" si="4"/>
        <v>0</v>
      </c>
      <c r="N203" s="86">
        <f t="shared" si="6"/>
        <v>0</v>
      </c>
      <c r="O203" s="87"/>
      <c r="P203" s="83"/>
      <c r="Q203" s="83"/>
      <c r="R203" s="88"/>
      <c r="S203" s="88"/>
      <c r="T203" s="88"/>
      <c r="U203" s="88"/>
      <c r="V203" s="89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</row>
    <row r="204" ht="15.75" customHeight="1">
      <c r="A204" s="31">
        <v>202.0</v>
      </c>
      <c r="B204" s="71"/>
      <c r="C204" s="81"/>
      <c r="D204" s="82"/>
      <c r="E204" s="83"/>
      <c r="F204" s="83"/>
      <c r="G204" s="83"/>
      <c r="H204" s="83"/>
      <c r="I204" s="83"/>
      <c r="J204" s="84"/>
      <c r="K204" s="84"/>
      <c r="L204" s="131">
        <f t="shared" si="2"/>
        <v>0</v>
      </c>
      <c r="M204" s="85">
        <f t="shared" si="4"/>
        <v>0</v>
      </c>
      <c r="N204" s="86">
        <f t="shared" si="6"/>
        <v>0</v>
      </c>
      <c r="O204" s="87"/>
      <c r="P204" s="83"/>
      <c r="Q204" s="83"/>
      <c r="R204" s="88"/>
      <c r="S204" s="88"/>
      <c r="T204" s="88"/>
      <c r="U204" s="88"/>
      <c r="V204" s="89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</row>
    <row r="205" ht="15.75" customHeight="1">
      <c r="A205" s="31">
        <v>203.0</v>
      </c>
      <c r="B205" s="71"/>
      <c r="C205" s="81"/>
      <c r="D205" s="82"/>
      <c r="E205" s="83"/>
      <c r="F205" s="83"/>
      <c r="G205" s="83"/>
      <c r="H205" s="83"/>
      <c r="I205" s="83"/>
      <c r="J205" s="84"/>
      <c r="K205" s="84"/>
      <c r="L205" s="131">
        <f t="shared" si="2"/>
        <v>0</v>
      </c>
      <c r="M205" s="85">
        <f t="shared" si="4"/>
        <v>0</v>
      </c>
      <c r="N205" s="86">
        <f t="shared" si="6"/>
        <v>0</v>
      </c>
      <c r="O205" s="87"/>
      <c r="P205" s="90"/>
      <c r="Q205" s="83"/>
      <c r="R205" s="91"/>
      <c r="S205" s="91"/>
      <c r="T205" s="91"/>
      <c r="U205" s="91"/>
      <c r="V205" s="92"/>
      <c r="W205" s="2"/>
      <c r="X205" s="2"/>
      <c r="Y205" s="3"/>
    </row>
    <row r="206" ht="15.75" customHeight="1">
      <c r="A206" s="31">
        <v>204.0</v>
      </c>
      <c r="B206" s="71"/>
      <c r="C206" s="81"/>
      <c r="D206" s="82"/>
      <c r="E206" s="83"/>
      <c r="F206" s="83"/>
      <c r="G206" s="83"/>
      <c r="H206" s="83"/>
      <c r="I206" s="83"/>
      <c r="J206" s="84"/>
      <c r="K206" s="84"/>
      <c r="L206" s="131">
        <f t="shared" si="2"/>
        <v>0</v>
      </c>
      <c r="M206" s="85">
        <f t="shared" si="4"/>
        <v>0</v>
      </c>
      <c r="N206" s="86">
        <f t="shared" si="6"/>
        <v>0</v>
      </c>
      <c r="O206" s="87"/>
      <c r="P206" s="90"/>
      <c r="Q206" s="83"/>
      <c r="R206" s="91"/>
      <c r="S206" s="91"/>
      <c r="T206" s="91"/>
      <c r="U206" s="91"/>
      <c r="V206" s="92"/>
      <c r="W206" s="2"/>
      <c r="X206" s="2"/>
      <c r="Y206" s="3"/>
    </row>
    <row r="207" ht="15.75" customHeight="1">
      <c r="A207" s="31">
        <v>205.0</v>
      </c>
      <c r="B207" s="71"/>
      <c r="C207" s="81"/>
      <c r="D207" s="82"/>
      <c r="E207" s="83"/>
      <c r="F207" s="83"/>
      <c r="G207" s="83"/>
      <c r="H207" s="83"/>
      <c r="I207" s="83"/>
      <c r="J207" s="84"/>
      <c r="K207" s="84"/>
      <c r="L207" s="131">
        <f t="shared" si="2"/>
        <v>0</v>
      </c>
      <c r="M207" s="85">
        <f t="shared" si="4"/>
        <v>0</v>
      </c>
      <c r="N207" s="86">
        <f t="shared" si="6"/>
        <v>0</v>
      </c>
      <c r="O207" s="87"/>
      <c r="P207" s="90"/>
      <c r="Q207" s="83"/>
      <c r="R207" s="91"/>
      <c r="S207" s="91"/>
      <c r="T207" s="91"/>
      <c r="U207" s="91"/>
      <c r="V207" s="92"/>
      <c r="W207" s="2"/>
      <c r="X207" s="2"/>
      <c r="Y207" s="3"/>
    </row>
    <row r="208" ht="15.75" customHeight="1">
      <c r="A208" s="31">
        <v>206.0</v>
      </c>
      <c r="B208" s="71"/>
      <c r="C208" s="81"/>
      <c r="D208" s="82"/>
      <c r="E208" s="83"/>
      <c r="F208" s="83"/>
      <c r="G208" s="83"/>
      <c r="H208" s="83"/>
      <c r="I208" s="83"/>
      <c r="J208" s="84"/>
      <c r="K208" s="84"/>
      <c r="L208" s="131">
        <f t="shared" si="2"/>
        <v>0</v>
      </c>
      <c r="M208" s="85">
        <f t="shared" si="4"/>
        <v>0</v>
      </c>
      <c r="N208" s="86">
        <f t="shared" si="6"/>
        <v>0</v>
      </c>
      <c r="O208" s="87"/>
      <c r="P208" s="90"/>
      <c r="Q208" s="83"/>
      <c r="R208" s="91"/>
      <c r="S208" s="91"/>
      <c r="T208" s="91"/>
      <c r="U208" s="91"/>
      <c r="V208" s="92"/>
      <c r="W208" s="2"/>
      <c r="X208" s="2"/>
      <c r="Y208" s="3"/>
    </row>
    <row r="209" ht="15.75" customHeight="1">
      <c r="A209" s="31">
        <v>207.0</v>
      </c>
      <c r="B209" s="71"/>
      <c r="C209" s="81"/>
      <c r="D209" s="82"/>
      <c r="E209" s="83"/>
      <c r="F209" s="83"/>
      <c r="G209" s="83"/>
      <c r="H209" s="83"/>
      <c r="I209" s="83"/>
      <c r="J209" s="84"/>
      <c r="K209" s="84"/>
      <c r="L209" s="131">
        <f t="shared" si="2"/>
        <v>0</v>
      </c>
      <c r="M209" s="85">
        <f t="shared" si="4"/>
        <v>0</v>
      </c>
      <c r="N209" s="86">
        <f t="shared" si="6"/>
        <v>0</v>
      </c>
      <c r="O209" s="87"/>
      <c r="P209" s="90"/>
      <c r="Q209" s="83"/>
      <c r="R209" s="91"/>
      <c r="S209" s="91"/>
      <c r="T209" s="91"/>
      <c r="U209" s="91"/>
      <c r="V209" s="92"/>
      <c r="W209" s="2"/>
      <c r="X209" s="2"/>
      <c r="Y209" s="3"/>
    </row>
    <row r="210" ht="15.75" customHeight="1">
      <c r="A210" s="31">
        <v>208.0</v>
      </c>
      <c r="B210" s="71"/>
      <c r="C210" s="81"/>
      <c r="D210" s="82"/>
      <c r="E210" s="83"/>
      <c r="F210" s="83"/>
      <c r="G210" s="83"/>
      <c r="H210" s="83"/>
      <c r="I210" s="83"/>
      <c r="J210" s="84"/>
      <c r="K210" s="84"/>
      <c r="L210" s="131">
        <f t="shared" si="2"/>
        <v>0</v>
      </c>
      <c r="M210" s="85">
        <f t="shared" si="4"/>
        <v>0</v>
      </c>
      <c r="N210" s="86">
        <f t="shared" si="6"/>
        <v>0</v>
      </c>
      <c r="O210" s="87"/>
      <c r="P210" s="90"/>
      <c r="Q210" s="83"/>
      <c r="R210" s="91"/>
      <c r="S210" s="91"/>
      <c r="T210" s="91"/>
      <c r="U210" s="91"/>
      <c r="V210" s="92"/>
      <c r="W210" s="2"/>
      <c r="X210" s="2"/>
      <c r="Y210" s="3"/>
    </row>
    <row r="211" ht="15.75" customHeight="1">
      <c r="A211" s="31">
        <v>209.0</v>
      </c>
      <c r="B211" s="71"/>
      <c r="C211" s="81"/>
      <c r="D211" s="82"/>
      <c r="E211" s="83"/>
      <c r="F211" s="83"/>
      <c r="G211" s="83"/>
      <c r="H211" s="83"/>
      <c r="I211" s="83"/>
      <c r="J211" s="84"/>
      <c r="K211" s="84"/>
      <c r="L211" s="131">
        <f t="shared" si="2"/>
        <v>0</v>
      </c>
      <c r="M211" s="85">
        <f t="shared" si="4"/>
        <v>0</v>
      </c>
      <c r="N211" s="86">
        <f t="shared" si="6"/>
        <v>0</v>
      </c>
      <c r="O211" s="87"/>
      <c r="P211" s="90"/>
      <c r="Q211" s="83"/>
      <c r="R211" s="91"/>
      <c r="S211" s="91"/>
      <c r="T211" s="91"/>
      <c r="U211" s="91"/>
      <c r="V211" s="92"/>
      <c r="W211" s="2"/>
      <c r="X211" s="2"/>
      <c r="Y211" s="3"/>
    </row>
    <row r="212" ht="15.75" customHeight="1">
      <c r="A212" s="31">
        <v>210.0</v>
      </c>
      <c r="B212" s="71"/>
      <c r="C212" s="81"/>
      <c r="D212" s="82"/>
      <c r="E212" s="83"/>
      <c r="F212" s="83"/>
      <c r="G212" s="83"/>
      <c r="H212" s="83"/>
      <c r="I212" s="83"/>
      <c r="J212" s="84"/>
      <c r="K212" s="84"/>
      <c r="L212" s="131">
        <f t="shared" si="2"/>
        <v>0</v>
      </c>
      <c r="M212" s="85">
        <f t="shared" si="4"/>
        <v>0</v>
      </c>
      <c r="N212" s="86">
        <f t="shared" si="6"/>
        <v>0</v>
      </c>
      <c r="O212" s="87"/>
      <c r="P212" s="90"/>
      <c r="Q212" s="83"/>
      <c r="R212" s="91"/>
      <c r="S212" s="91"/>
      <c r="T212" s="91"/>
      <c r="U212" s="91"/>
      <c r="V212" s="92"/>
      <c r="W212" s="2"/>
      <c r="X212" s="2"/>
      <c r="Y212" s="3"/>
    </row>
    <row r="213" ht="15.75" customHeight="1">
      <c r="A213" s="31">
        <v>211.0</v>
      </c>
      <c r="B213" s="71"/>
      <c r="C213" s="81"/>
      <c r="D213" s="82"/>
      <c r="E213" s="83"/>
      <c r="F213" s="83"/>
      <c r="G213" s="83"/>
      <c r="H213" s="83"/>
      <c r="I213" s="83"/>
      <c r="J213" s="84"/>
      <c r="K213" s="84"/>
      <c r="L213" s="131">
        <f t="shared" si="2"/>
        <v>0</v>
      </c>
      <c r="M213" s="85">
        <f t="shared" si="4"/>
        <v>0</v>
      </c>
      <c r="N213" s="86">
        <f t="shared" si="6"/>
        <v>0</v>
      </c>
      <c r="O213" s="87"/>
      <c r="P213" s="90"/>
      <c r="Q213" s="83"/>
      <c r="R213" s="83"/>
      <c r="S213" s="83"/>
      <c r="T213" s="83"/>
      <c r="U213" s="83"/>
      <c r="V213" s="93"/>
      <c r="W213" s="93"/>
      <c r="X213" s="93"/>
      <c r="Y213" s="93"/>
    </row>
    <row r="214" ht="15.75" customHeight="1">
      <c r="A214" s="31">
        <v>212.0</v>
      </c>
      <c r="B214" s="71"/>
      <c r="C214" s="81"/>
      <c r="D214" s="82"/>
      <c r="E214" s="83"/>
      <c r="F214" s="83"/>
      <c r="G214" s="83"/>
      <c r="H214" s="83"/>
      <c r="I214" s="83"/>
      <c r="J214" s="84"/>
      <c r="K214" s="84"/>
      <c r="L214" s="131">
        <f t="shared" si="2"/>
        <v>0</v>
      </c>
      <c r="M214" s="85">
        <f t="shared" si="4"/>
        <v>0</v>
      </c>
      <c r="N214" s="86">
        <f t="shared" si="6"/>
        <v>0</v>
      </c>
      <c r="O214" s="87"/>
      <c r="P214" s="90"/>
      <c r="Q214" s="83"/>
      <c r="R214" s="83"/>
      <c r="S214" s="83"/>
      <c r="T214" s="83"/>
      <c r="U214" s="83"/>
      <c r="V214" s="93"/>
      <c r="W214" s="93"/>
      <c r="X214" s="93"/>
      <c r="Y214" s="93"/>
    </row>
    <row r="215" ht="15.75" customHeight="1">
      <c r="A215" s="31">
        <v>213.0</v>
      </c>
      <c r="B215" s="71"/>
      <c r="C215" s="81"/>
      <c r="D215" s="82"/>
      <c r="E215" s="83"/>
      <c r="F215" s="83"/>
      <c r="G215" s="83"/>
      <c r="H215" s="83"/>
      <c r="I215" s="83"/>
      <c r="J215" s="84"/>
      <c r="K215" s="84"/>
      <c r="L215" s="131">
        <f t="shared" si="2"/>
        <v>0</v>
      </c>
      <c r="M215" s="85">
        <f t="shared" si="4"/>
        <v>0</v>
      </c>
      <c r="N215" s="86">
        <f t="shared" si="6"/>
        <v>0</v>
      </c>
      <c r="O215" s="87"/>
      <c r="P215" s="90"/>
      <c r="Q215" s="83"/>
      <c r="R215" s="83"/>
      <c r="S215" s="83"/>
      <c r="T215" s="83"/>
      <c r="U215" s="83"/>
      <c r="V215" s="93"/>
      <c r="W215" s="93"/>
      <c r="X215" s="93"/>
      <c r="Y215" s="93"/>
    </row>
    <row r="216" ht="15.75" customHeight="1">
      <c r="A216" s="31">
        <v>214.0</v>
      </c>
      <c r="B216" s="71"/>
      <c r="C216" s="81"/>
      <c r="D216" s="82"/>
      <c r="E216" s="83"/>
      <c r="F216" s="83"/>
      <c r="G216" s="83"/>
      <c r="H216" s="83"/>
      <c r="I216" s="83"/>
      <c r="J216" s="84"/>
      <c r="K216" s="84"/>
      <c r="L216" s="131">
        <f t="shared" si="2"/>
        <v>0</v>
      </c>
      <c r="M216" s="85">
        <f t="shared" si="4"/>
        <v>0</v>
      </c>
      <c r="N216" s="86">
        <f t="shared" si="6"/>
        <v>0</v>
      </c>
      <c r="O216" s="87"/>
      <c r="P216" s="90"/>
      <c r="Q216" s="83"/>
      <c r="R216" s="83"/>
      <c r="S216" s="83"/>
      <c r="T216" s="83"/>
      <c r="U216" s="83"/>
      <c r="V216" s="93"/>
      <c r="W216" s="93"/>
      <c r="X216" s="93"/>
      <c r="Y216" s="93"/>
    </row>
    <row r="217" ht="15.75" customHeight="1">
      <c r="A217" s="31">
        <v>215.0</v>
      </c>
      <c r="B217" s="71"/>
      <c r="C217" s="81"/>
      <c r="D217" s="82"/>
      <c r="E217" s="83"/>
      <c r="F217" s="83"/>
      <c r="G217" s="83"/>
      <c r="H217" s="83"/>
      <c r="I217" s="83"/>
      <c r="J217" s="84"/>
      <c r="K217" s="84"/>
      <c r="L217" s="131">
        <f t="shared" si="2"/>
        <v>0</v>
      </c>
      <c r="M217" s="85">
        <f t="shared" si="4"/>
        <v>0</v>
      </c>
      <c r="N217" s="86">
        <f t="shared" si="6"/>
        <v>0</v>
      </c>
      <c r="O217" s="87"/>
      <c r="P217" s="90"/>
      <c r="Q217" s="83"/>
      <c r="R217" s="83"/>
      <c r="S217" s="83"/>
      <c r="T217" s="83"/>
      <c r="U217" s="83"/>
      <c r="V217" s="93"/>
      <c r="W217" s="93"/>
      <c r="X217" s="93"/>
      <c r="Y217" s="93"/>
    </row>
    <row r="218" ht="15.75" customHeight="1">
      <c r="A218" s="31">
        <v>216.0</v>
      </c>
      <c r="B218" s="71"/>
      <c r="C218" s="81"/>
      <c r="D218" s="82"/>
      <c r="E218" s="83"/>
      <c r="F218" s="83"/>
      <c r="G218" s="83"/>
      <c r="H218" s="83"/>
      <c r="I218" s="83"/>
      <c r="J218" s="84"/>
      <c r="K218" s="84"/>
      <c r="L218" s="131">
        <f t="shared" si="2"/>
        <v>0</v>
      </c>
      <c r="M218" s="85">
        <f t="shared" si="4"/>
        <v>0</v>
      </c>
      <c r="N218" s="86">
        <f t="shared" si="6"/>
        <v>0</v>
      </c>
      <c r="O218" s="87"/>
      <c r="P218" s="90"/>
      <c r="Q218" s="83"/>
      <c r="R218" s="83"/>
      <c r="S218" s="83"/>
      <c r="T218" s="83"/>
      <c r="U218" s="83"/>
      <c r="V218" s="93"/>
      <c r="W218" s="93"/>
      <c r="X218" s="93"/>
      <c r="Y218" s="93"/>
    </row>
    <row r="219" ht="15.75" customHeight="1">
      <c r="A219" s="31">
        <v>217.0</v>
      </c>
      <c r="B219" s="71"/>
      <c r="C219" s="81"/>
      <c r="D219" s="82"/>
      <c r="E219" s="83"/>
      <c r="F219" s="83"/>
      <c r="G219" s="83"/>
      <c r="H219" s="83"/>
      <c r="I219" s="83"/>
      <c r="J219" s="84"/>
      <c r="K219" s="84"/>
      <c r="L219" s="131">
        <f t="shared" si="2"/>
        <v>0</v>
      </c>
      <c r="M219" s="85">
        <f t="shared" si="4"/>
        <v>0</v>
      </c>
      <c r="N219" s="86">
        <f t="shared" si="6"/>
        <v>0</v>
      </c>
      <c r="O219" s="87"/>
      <c r="P219" s="90"/>
      <c r="Q219" s="83"/>
      <c r="R219" s="83"/>
      <c r="S219" s="83"/>
      <c r="T219" s="83"/>
      <c r="U219" s="83"/>
      <c r="V219" s="93"/>
      <c r="W219" s="93"/>
      <c r="X219" s="93"/>
      <c r="Y219" s="93"/>
    </row>
    <row r="220" ht="15.75" customHeight="1">
      <c r="A220" s="31">
        <v>218.0</v>
      </c>
      <c r="B220" s="71"/>
      <c r="C220" s="81"/>
      <c r="D220" s="82"/>
      <c r="E220" s="83"/>
      <c r="F220" s="83"/>
      <c r="G220" s="83"/>
      <c r="H220" s="83"/>
      <c r="I220" s="83"/>
      <c r="J220" s="84"/>
      <c r="K220" s="84"/>
      <c r="L220" s="131">
        <f t="shared" si="2"/>
        <v>0</v>
      </c>
      <c r="M220" s="85">
        <f t="shared" si="4"/>
        <v>0</v>
      </c>
      <c r="N220" s="86"/>
      <c r="O220" s="87"/>
      <c r="P220" s="90"/>
      <c r="Q220" s="83"/>
      <c r="R220" s="83"/>
      <c r="S220" s="83"/>
      <c r="T220" s="83"/>
      <c r="U220" s="83"/>
      <c r="V220" s="93"/>
      <c r="W220" s="93"/>
      <c r="X220" s="93"/>
      <c r="Y220" s="93"/>
    </row>
    <row r="221" ht="15.75" customHeight="1">
      <c r="A221" s="31">
        <v>219.0</v>
      </c>
      <c r="B221" s="71"/>
      <c r="C221" s="81"/>
      <c r="D221" s="82"/>
      <c r="E221" s="83"/>
      <c r="F221" s="83"/>
      <c r="G221" s="83"/>
      <c r="H221" s="83"/>
      <c r="I221" s="83"/>
      <c r="J221" s="84"/>
      <c r="K221" s="84"/>
      <c r="L221" s="131">
        <f t="shared" si="2"/>
        <v>0</v>
      </c>
      <c r="M221" s="85">
        <f t="shared" si="4"/>
        <v>0</v>
      </c>
      <c r="N221" s="86">
        <f t="shared" ref="N221:N302" si="7">IF(A221=0,"",M221/A221)</f>
        <v>0</v>
      </c>
      <c r="O221" s="87"/>
      <c r="P221" s="90"/>
      <c r="Q221" s="83"/>
      <c r="R221" s="83"/>
      <c r="S221" s="83"/>
      <c r="T221" s="83"/>
      <c r="U221" s="83"/>
      <c r="V221" s="93"/>
      <c r="W221" s="93"/>
      <c r="X221" s="93"/>
      <c r="Y221" s="93"/>
    </row>
    <row r="222" ht="15.75" customHeight="1">
      <c r="A222" s="31">
        <v>220.0</v>
      </c>
      <c r="B222" s="71"/>
      <c r="C222" s="81"/>
      <c r="D222" s="82"/>
      <c r="E222" s="83"/>
      <c r="F222" s="83"/>
      <c r="G222" s="83"/>
      <c r="H222" s="83"/>
      <c r="I222" s="83"/>
      <c r="J222" s="84"/>
      <c r="K222" s="84"/>
      <c r="L222" s="131">
        <f t="shared" si="2"/>
        <v>0</v>
      </c>
      <c r="M222" s="85">
        <f t="shared" si="4"/>
        <v>0</v>
      </c>
      <c r="N222" s="86">
        <f t="shared" si="7"/>
        <v>0</v>
      </c>
      <c r="O222" s="87"/>
      <c r="P222" s="90"/>
      <c r="Q222" s="83"/>
      <c r="R222" s="83"/>
      <c r="S222" s="83"/>
      <c r="T222" s="83"/>
      <c r="U222" s="83"/>
      <c r="V222" s="93"/>
      <c r="W222" s="93"/>
      <c r="X222" s="93"/>
      <c r="Y222" s="93"/>
    </row>
    <row r="223" ht="15.75" customHeight="1">
      <c r="A223" s="31">
        <v>221.0</v>
      </c>
      <c r="B223" s="71"/>
      <c r="C223" s="81"/>
      <c r="D223" s="82"/>
      <c r="E223" s="83"/>
      <c r="F223" s="83"/>
      <c r="G223" s="83"/>
      <c r="H223" s="83"/>
      <c r="I223" s="83"/>
      <c r="J223" s="84"/>
      <c r="K223" s="84"/>
      <c r="L223" s="131">
        <f t="shared" si="2"/>
        <v>0</v>
      </c>
      <c r="M223" s="85">
        <f t="shared" si="4"/>
        <v>0</v>
      </c>
      <c r="N223" s="86">
        <f t="shared" si="7"/>
        <v>0</v>
      </c>
      <c r="O223" s="87"/>
      <c r="P223" s="90"/>
      <c r="Q223" s="83"/>
      <c r="R223" s="83"/>
      <c r="S223" s="83"/>
      <c r="T223" s="83"/>
      <c r="U223" s="83"/>
      <c r="V223" s="93"/>
      <c r="W223" s="93"/>
      <c r="X223" s="93"/>
      <c r="Y223" s="93"/>
    </row>
    <row r="224" ht="15.75" customHeight="1">
      <c r="A224" s="31">
        <v>222.0</v>
      </c>
      <c r="B224" s="71"/>
      <c r="C224" s="81"/>
      <c r="D224" s="82"/>
      <c r="E224" s="83"/>
      <c r="F224" s="83"/>
      <c r="G224" s="83"/>
      <c r="H224" s="83"/>
      <c r="I224" s="83"/>
      <c r="J224" s="84"/>
      <c r="K224" s="84"/>
      <c r="L224" s="131">
        <f t="shared" si="2"/>
        <v>0</v>
      </c>
      <c r="M224" s="85">
        <f t="shared" si="4"/>
        <v>0</v>
      </c>
      <c r="N224" s="86">
        <f t="shared" si="7"/>
        <v>0</v>
      </c>
      <c r="O224" s="87"/>
      <c r="P224" s="90"/>
      <c r="Q224" s="83"/>
      <c r="R224" s="83"/>
      <c r="S224" s="83"/>
      <c r="T224" s="83"/>
      <c r="U224" s="83"/>
      <c r="V224" s="93"/>
      <c r="W224" s="93"/>
      <c r="X224" s="93"/>
      <c r="Y224" s="93"/>
    </row>
    <row r="225" ht="15.75" customHeight="1">
      <c r="A225" s="31">
        <v>223.0</v>
      </c>
      <c r="B225" s="71"/>
      <c r="C225" s="81"/>
      <c r="D225" s="82"/>
      <c r="E225" s="83"/>
      <c r="F225" s="83"/>
      <c r="G225" s="83"/>
      <c r="H225" s="83"/>
      <c r="I225" s="83"/>
      <c r="J225" s="84"/>
      <c r="K225" s="84"/>
      <c r="L225" s="131">
        <f t="shared" si="2"/>
        <v>0</v>
      </c>
      <c r="M225" s="85">
        <f t="shared" si="4"/>
        <v>0</v>
      </c>
      <c r="N225" s="86">
        <f t="shared" si="7"/>
        <v>0</v>
      </c>
      <c r="O225" s="87"/>
      <c r="P225" s="90"/>
      <c r="Q225" s="83"/>
      <c r="R225" s="83"/>
      <c r="S225" s="83"/>
      <c r="T225" s="83"/>
      <c r="U225" s="83"/>
      <c r="V225" s="93"/>
      <c r="W225" s="93"/>
      <c r="X225" s="93"/>
      <c r="Y225" s="93"/>
    </row>
    <row r="226" ht="15.75" customHeight="1">
      <c r="A226" s="31">
        <v>224.0</v>
      </c>
      <c r="B226" s="71"/>
      <c r="C226" s="81"/>
      <c r="D226" s="82"/>
      <c r="E226" s="83"/>
      <c r="F226" s="83"/>
      <c r="G226" s="83"/>
      <c r="H226" s="83"/>
      <c r="I226" s="83"/>
      <c r="J226" s="84"/>
      <c r="K226" s="84"/>
      <c r="L226" s="131">
        <f t="shared" si="2"/>
        <v>0</v>
      </c>
      <c r="M226" s="85">
        <f t="shared" si="4"/>
        <v>0</v>
      </c>
      <c r="N226" s="86">
        <f t="shared" si="7"/>
        <v>0</v>
      </c>
      <c r="O226" s="87"/>
      <c r="P226" s="90"/>
      <c r="Q226" s="83"/>
      <c r="R226" s="83"/>
      <c r="S226" s="83"/>
      <c r="T226" s="83"/>
      <c r="U226" s="83"/>
      <c r="V226" s="93"/>
      <c r="W226" s="93"/>
      <c r="X226" s="93"/>
      <c r="Y226" s="93"/>
    </row>
    <row r="227" ht="15.75" customHeight="1">
      <c r="A227" s="31">
        <v>225.0</v>
      </c>
      <c r="B227" s="71"/>
      <c r="C227" s="81"/>
      <c r="D227" s="82"/>
      <c r="E227" s="83"/>
      <c r="F227" s="83"/>
      <c r="G227" s="83"/>
      <c r="H227" s="83"/>
      <c r="I227" s="83"/>
      <c r="J227" s="84"/>
      <c r="K227" s="84"/>
      <c r="L227" s="131">
        <f t="shared" si="2"/>
        <v>0</v>
      </c>
      <c r="M227" s="85">
        <f t="shared" si="4"/>
        <v>0</v>
      </c>
      <c r="N227" s="86">
        <f t="shared" si="7"/>
        <v>0</v>
      </c>
      <c r="O227" s="87"/>
      <c r="P227" s="90"/>
      <c r="Q227" s="83"/>
      <c r="R227" s="83"/>
      <c r="S227" s="83"/>
      <c r="T227" s="83"/>
      <c r="U227" s="83"/>
      <c r="V227" s="93"/>
      <c r="W227" s="93"/>
      <c r="X227" s="93"/>
      <c r="Y227" s="93"/>
    </row>
    <row r="228" ht="15.75" customHeight="1">
      <c r="A228" s="31">
        <v>226.0</v>
      </c>
      <c r="B228" s="71"/>
      <c r="C228" s="81"/>
      <c r="D228" s="82"/>
      <c r="E228" s="83"/>
      <c r="F228" s="83"/>
      <c r="G228" s="83"/>
      <c r="H228" s="83"/>
      <c r="I228" s="83"/>
      <c r="J228" s="84"/>
      <c r="K228" s="84"/>
      <c r="L228" s="131">
        <f t="shared" si="2"/>
        <v>0</v>
      </c>
      <c r="M228" s="85">
        <f t="shared" si="4"/>
        <v>0</v>
      </c>
      <c r="N228" s="86">
        <f t="shared" si="7"/>
        <v>0</v>
      </c>
      <c r="O228" s="87"/>
      <c r="P228" s="90"/>
      <c r="Q228" s="83"/>
      <c r="R228" s="83"/>
      <c r="S228" s="83"/>
      <c r="T228" s="83"/>
      <c r="U228" s="83"/>
      <c r="V228" s="93"/>
      <c r="W228" s="93"/>
      <c r="X228" s="93"/>
      <c r="Y228" s="93"/>
    </row>
    <row r="229" ht="15.75" customHeight="1">
      <c r="A229" s="31">
        <v>227.0</v>
      </c>
      <c r="B229" s="71"/>
      <c r="C229" s="81"/>
      <c r="D229" s="82"/>
      <c r="E229" s="83"/>
      <c r="F229" s="83"/>
      <c r="G229" s="83"/>
      <c r="H229" s="83"/>
      <c r="I229" s="83"/>
      <c r="J229" s="84"/>
      <c r="K229" s="84"/>
      <c r="L229" s="131">
        <f t="shared" si="2"/>
        <v>0</v>
      </c>
      <c r="M229" s="85">
        <f t="shared" si="4"/>
        <v>0</v>
      </c>
      <c r="N229" s="86">
        <f t="shared" si="7"/>
        <v>0</v>
      </c>
      <c r="O229" s="87"/>
      <c r="P229" s="90"/>
      <c r="Q229" s="83"/>
      <c r="R229" s="83"/>
      <c r="S229" s="83"/>
      <c r="T229" s="83"/>
      <c r="U229" s="83"/>
      <c r="V229" s="93"/>
      <c r="W229" s="93"/>
      <c r="X229" s="93"/>
      <c r="Y229" s="93"/>
    </row>
    <row r="230" ht="15.75" customHeight="1">
      <c r="A230" s="31">
        <v>228.0</v>
      </c>
      <c r="B230" s="71"/>
      <c r="C230" s="81"/>
      <c r="D230" s="82"/>
      <c r="E230" s="83"/>
      <c r="F230" s="83"/>
      <c r="G230" s="83"/>
      <c r="H230" s="83"/>
      <c r="I230" s="83"/>
      <c r="J230" s="84"/>
      <c r="K230" s="84"/>
      <c r="L230" s="131">
        <f t="shared" si="2"/>
        <v>0</v>
      </c>
      <c r="M230" s="85">
        <f t="shared" si="4"/>
        <v>0</v>
      </c>
      <c r="N230" s="86">
        <f t="shared" si="7"/>
        <v>0</v>
      </c>
      <c r="O230" s="87"/>
      <c r="P230" s="90"/>
      <c r="Q230" s="83"/>
      <c r="R230" s="83"/>
      <c r="S230" s="83"/>
      <c r="T230" s="83"/>
      <c r="U230" s="83"/>
      <c r="V230" s="93"/>
      <c r="W230" s="93"/>
      <c r="X230" s="93"/>
      <c r="Y230" s="93"/>
    </row>
    <row r="231" ht="15.75" customHeight="1">
      <c r="A231" s="31">
        <v>229.0</v>
      </c>
      <c r="B231" s="71"/>
      <c r="C231" s="81"/>
      <c r="D231" s="82"/>
      <c r="E231" s="83"/>
      <c r="F231" s="83"/>
      <c r="G231" s="83"/>
      <c r="H231" s="83"/>
      <c r="I231" s="83"/>
      <c r="J231" s="84"/>
      <c r="K231" s="84"/>
      <c r="L231" s="131">
        <f t="shared" si="2"/>
        <v>0</v>
      </c>
      <c r="M231" s="85">
        <f t="shared" si="4"/>
        <v>0</v>
      </c>
      <c r="N231" s="86">
        <f t="shared" si="7"/>
        <v>0</v>
      </c>
      <c r="O231" s="87"/>
      <c r="P231" s="90"/>
      <c r="Q231" s="83"/>
      <c r="R231" s="83"/>
      <c r="S231" s="83"/>
      <c r="T231" s="83"/>
      <c r="U231" s="83"/>
      <c r="V231" s="93"/>
      <c r="W231" s="93"/>
      <c r="X231" s="93"/>
      <c r="Y231" s="93"/>
    </row>
    <row r="232" ht="15.75" customHeight="1">
      <c r="A232" s="31">
        <v>230.0</v>
      </c>
      <c r="B232" s="71"/>
      <c r="C232" s="81"/>
      <c r="D232" s="82"/>
      <c r="E232" s="83"/>
      <c r="F232" s="83"/>
      <c r="G232" s="83"/>
      <c r="H232" s="83"/>
      <c r="I232" s="83"/>
      <c r="J232" s="84"/>
      <c r="K232" s="84"/>
      <c r="L232" s="131">
        <f t="shared" si="2"/>
        <v>0</v>
      </c>
      <c r="M232" s="85">
        <f t="shared" si="4"/>
        <v>0</v>
      </c>
      <c r="N232" s="86">
        <f t="shared" si="7"/>
        <v>0</v>
      </c>
      <c r="O232" s="87"/>
      <c r="P232" s="90"/>
      <c r="Q232" s="83"/>
      <c r="R232" s="83"/>
      <c r="S232" s="83"/>
      <c r="T232" s="83"/>
      <c r="U232" s="83"/>
      <c r="V232" s="93"/>
      <c r="W232" s="93"/>
      <c r="X232" s="93"/>
      <c r="Y232" s="93"/>
    </row>
    <row r="233" ht="15.75" customHeight="1">
      <c r="A233" s="31">
        <v>231.0</v>
      </c>
      <c r="B233" s="71"/>
      <c r="C233" s="81"/>
      <c r="D233" s="82"/>
      <c r="E233" s="83"/>
      <c r="F233" s="83"/>
      <c r="G233" s="83"/>
      <c r="H233" s="83"/>
      <c r="I233" s="83"/>
      <c r="J233" s="84"/>
      <c r="K233" s="84"/>
      <c r="L233" s="131">
        <f t="shared" si="2"/>
        <v>0</v>
      </c>
      <c r="M233" s="85">
        <f t="shared" si="4"/>
        <v>0</v>
      </c>
      <c r="N233" s="86">
        <f t="shared" si="7"/>
        <v>0</v>
      </c>
      <c r="O233" s="87"/>
      <c r="P233" s="90"/>
      <c r="Q233" s="83"/>
      <c r="R233" s="83"/>
      <c r="S233" s="83"/>
      <c r="T233" s="83"/>
      <c r="U233" s="83"/>
      <c r="V233" s="93"/>
      <c r="W233" s="93"/>
      <c r="X233" s="93"/>
      <c r="Y233" s="93"/>
    </row>
    <row r="234" ht="15.75" customHeight="1">
      <c r="A234" s="31">
        <v>232.0</v>
      </c>
      <c r="B234" s="71"/>
      <c r="C234" s="81"/>
      <c r="D234" s="82"/>
      <c r="E234" s="83"/>
      <c r="F234" s="83"/>
      <c r="G234" s="83"/>
      <c r="H234" s="83"/>
      <c r="I234" s="83"/>
      <c r="J234" s="84"/>
      <c r="K234" s="84"/>
      <c r="L234" s="131">
        <f t="shared" si="2"/>
        <v>0</v>
      </c>
      <c r="M234" s="85">
        <f t="shared" si="4"/>
        <v>0</v>
      </c>
      <c r="N234" s="86">
        <f t="shared" si="7"/>
        <v>0</v>
      </c>
      <c r="O234" s="87"/>
      <c r="P234" s="90"/>
      <c r="Q234" s="83"/>
      <c r="R234" s="83"/>
      <c r="S234" s="83"/>
      <c r="T234" s="83"/>
      <c r="U234" s="83"/>
      <c r="V234" s="93"/>
      <c r="W234" s="93"/>
      <c r="X234" s="93"/>
      <c r="Y234" s="93"/>
    </row>
    <row r="235" ht="15.75" customHeight="1">
      <c r="A235" s="31">
        <v>233.0</v>
      </c>
      <c r="B235" s="71"/>
      <c r="C235" s="81"/>
      <c r="D235" s="82"/>
      <c r="E235" s="83"/>
      <c r="F235" s="83"/>
      <c r="G235" s="83"/>
      <c r="H235" s="83"/>
      <c r="I235" s="83"/>
      <c r="J235" s="84"/>
      <c r="K235" s="84"/>
      <c r="L235" s="131">
        <f t="shared" si="2"/>
        <v>0</v>
      </c>
      <c r="M235" s="85">
        <f t="shared" si="4"/>
        <v>0</v>
      </c>
      <c r="N235" s="86">
        <f t="shared" si="7"/>
        <v>0</v>
      </c>
      <c r="O235" s="87"/>
      <c r="P235" s="90"/>
      <c r="Q235" s="83"/>
      <c r="R235" s="83"/>
      <c r="S235" s="83"/>
      <c r="T235" s="83"/>
      <c r="U235" s="83"/>
      <c r="V235" s="93"/>
      <c r="W235" s="93"/>
      <c r="X235" s="93"/>
      <c r="Y235" s="93"/>
    </row>
    <row r="236" ht="15.75" customHeight="1">
      <c r="A236" s="31">
        <v>234.0</v>
      </c>
      <c r="B236" s="71"/>
      <c r="C236" s="81"/>
      <c r="D236" s="82"/>
      <c r="E236" s="83"/>
      <c r="F236" s="83"/>
      <c r="G236" s="83"/>
      <c r="H236" s="83"/>
      <c r="I236" s="83"/>
      <c r="J236" s="84"/>
      <c r="K236" s="84"/>
      <c r="L236" s="131">
        <f t="shared" si="2"/>
        <v>0</v>
      </c>
      <c r="M236" s="85">
        <f t="shared" si="4"/>
        <v>0</v>
      </c>
      <c r="N236" s="86">
        <f t="shared" si="7"/>
        <v>0</v>
      </c>
      <c r="O236" s="87"/>
      <c r="P236" s="90"/>
      <c r="Q236" s="83"/>
      <c r="R236" s="83"/>
      <c r="S236" s="83"/>
      <c r="T236" s="83"/>
      <c r="U236" s="83"/>
      <c r="V236" s="93"/>
      <c r="W236" s="93"/>
      <c r="X236" s="93"/>
      <c r="Y236" s="93"/>
    </row>
    <row r="237" ht="15.75" customHeight="1">
      <c r="A237" s="31">
        <v>235.0</v>
      </c>
      <c r="B237" s="71"/>
      <c r="C237" s="81"/>
      <c r="D237" s="82"/>
      <c r="E237" s="83"/>
      <c r="F237" s="83"/>
      <c r="G237" s="83"/>
      <c r="H237" s="83"/>
      <c r="I237" s="83"/>
      <c r="J237" s="84"/>
      <c r="K237" s="84"/>
      <c r="L237" s="131">
        <f t="shared" si="2"/>
        <v>0</v>
      </c>
      <c r="M237" s="85">
        <f t="shared" si="4"/>
        <v>0</v>
      </c>
      <c r="N237" s="86">
        <f t="shared" si="7"/>
        <v>0</v>
      </c>
      <c r="O237" s="87"/>
      <c r="P237" s="90"/>
      <c r="Q237" s="83"/>
      <c r="R237" s="83"/>
      <c r="S237" s="83"/>
      <c r="T237" s="83"/>
      <c r="U237" s="83"/>
      <c r="V237" s="93"/>
      <c r="W237" s="93"/>
      <c r="X237" s="93"/>
      <c r="Y237" s="93"/>
    </row>
    <row r="238" ht="15.75" customHeight="1">
      <c r="A238" s="31">
        <v>236.0</v>
      </c>
      <c r="B238" s="71"/>
      <c r="C238" s="81"/>
      <c r="D238" s="82"/>
      <c r="E238" s="83"/>
      <c r="F238" s="83"/>
      <c r="G238" s="83"/>
      <c r="H238" s="83"/>
      <c r="I238" s="83"/>
      <c r="J238" s="84"/>
      <c r="K238" s="84"/>
      <c r="L238" s="131">
        <f t="shared" si="2"/>
        <v>0</v>
      </c>
      <c r="M238" s="85">
        <f t="shared" si="4"/>
        <v>0</v>
      </c>
      <c r="N238" s="86">
        <f t="shared" si="7"/>
        <v>0</v>
      </c>
      <c r="O238" s="87"/>
      <c r="P238" s="90"/>
      <c r="Q238" s="83"/>
      <c r="R238" s="83"/>
      <c r="S238" s="83"/>
      <c r="T238" s="83"/>
      <c r="U238" s="83"/>
      <c r="V238" s="93"/>
      <c r="W238" s="93"/>
      <c r="X238" s="93"/>
      <c r="Y238" s="93"/>
    </row>
    <row r="239" ht="15.75" customHeight="1">
      <c r="A239" s="31">
        <v>237.0</v>
      </c>
      <c r="B239" s="71"/>
      <c r="C239" s="81"/>
      <c r="D239" s="82"/>
      <c r="E239" s="83"/>
      <c r="F239" s="83"/>
      <c r="G239" s="83"/>
      <c r="H239" s="83"/>
      <c r="I239" s="83"/>
      <c r="J239" s="84"/>
      <c r="K239" s="84"/>
      <c r="L239" s="131">
        <f t="shared" si="2"/>
        <v>0</v>
      </c>
      <c r="M239" s="85">
        <f t="shared" si="4"/>
        <v>0</v>
      </c>
      <c r="N239" s="86">
        <f t="shared" si="7"/>
        <v>0</v>
      </c>
      <c r="O239" s="87"/>
      <c r="P239" s="90"/>
      <c r="Q239" s="83"/>
      <c r="R239" s="83"/>
      <c r="S239" s="83"/>
      <c r="T239" s="83"/>
      <c r="U239" s="83"/>
      <c r="V239" s="93"/>
      <c r="W239" s="93"/>
      <c r="X239" s="93"/>
      <c r="Y239" s="93"/>
    </row>
    <row r="240" ht="15.75" customHeight="1">
      <c r="A240" s="31">
        <v>238.0</v>
      </c>
      <c r="B240" s="71"/>
      <c r="C240" s="81"/>
      <c r="D240" s="82"/>
      <c r="E240" s="83"/>
      <c r="F240" s="83"/>
      <c r="G240" s="83"/>
      <c r="H240" s="83"/>
      <c r="I240" s="83"/>
      <c r="J240" s="84"/>
      <c r="K240" s="84"/>
      <c r="L240" s="131">
        <f t="shared" si="2"/>
        <v>0</v>
      </c>
      <c r="M240" s="85">
        <f t="shared" si="4"/>
        <v>0</v>
      </c>
      <c r="N240" s="86">
        <f t="shared" si="7"/>
        <v>0</v>
      </c>
      <c r="O240" s="87"/>
      <c r="P240" s="90"/>
      <c r="Q240" s="83"/>
      <c r="R240" s="83"/>
      <c r="S240" s="83"/>
      <c r="T240" s="83"/>
      <c r="U240" s="83"/>
      <c r="V240" s="93"/>
      <c r="W240" s="93"/>
      <c r="X240" s="93"/>
      <c r="Y240" s="93"/>
    </row>
    <row r="241" ht="15.75" customHeight="1">
      <c r="A241" s="31">
        <v>239.0</v>
      </c>
      <c r="B241" s="71"/>
      <c r="C241" s="81"/>
      <c r="D241" s="82"/>
      <c r="E241" s="83"/>
      <c r="F241" s="83"/>
      <c r="G241" s="83"/>
      <c r="H241" s="83"/>
      <c r="I241" s="83"/>
      <c r="J241" s="84"/>
      <c r="K241" s="84"/>
      <c r="L241" s="131">
        <f t="shared" si="2"/>
        <v>0</v>
      </c>
      <c r="M241" s="85">
        <f t="shared" si="4"/>
        <v>0</v>
      </c>
      <c r="N241" s="86">
        <f t="shared" si="7"/>
        <v>0</v>
      </c>
      <c r="O241" s="87"/>
      <c r="P241" s="90"/>
      <c r="Q241" s="83"/>
      <c r="R241" s="83"/>
      <c r="S241" s="83"/>
      <c r="T241" s="83"/>
      <c r="U241" s="83"/>
      <c r="V241" s="93"/>
      <c r="W241" s="93"/>
      <c r="X241" s="93"/>
      <c r="Y241" s="93"/>
    </row>
    <row r="242" ht="15.75" customHeight="1">
      <c r="A242" s="31">
        <v>240.0</v>
      </c>
      <c r="B242" s="71"/>
      <c r="C242" s="81"/>
      <c r="D242" s="82"/>
      <c r="E242" s="83"/>
      <c r="F242" s="83"/>
      <c r="G242" s="83"/>
      <c r="H242" s="83"/>
      <c r="I242" s="83"/>
      <c r="J242" s="84"/>
      <c r="K242" s="84"/>
      <c r="L242" s="131">
        <f t="shared" si="2"/>
        <v>0</v>
      </c>
      <c r="M242" s="85">
        <f t="shared" si="4"/>
        <v>0</v>
      </c>
      <c r="N242" s="86">
        <f t="shared" si="7"/>
        <v>0</v>
      </c>
      <c r="O242" s="87"/>
      <c r="P242" s="90"/>
      <c r="Q242" s="83"/>
      <c r="R242" s="83"/>
      <c r="S242" s="83"/>
      <c r="T242" s="83"/>
      <c r="U242" s="83"/>
      <c r="V242" s="93"/>
      <c r="W242" s="93"/>
      <c r="X242" s="93"/>
      <c r="Y242" s="93"/>
    </row>
    <row r="243" ht="15.75" customHeight="1">
      <c r="A243" s="31">
        <v>241.0</v>
      </c>
      <c r="B243" s="71"/>
      <c r="C243" s="81"/>
      <c r="D243" s="82"/>
      <c r="E243" s="83"/>
      <c r="F243" s="83"/>
      <c r="G243" s="83"/>
      <c r="H243" s="83"/>
      <c r="I243" s="83"/>
      <c r="J243" s="84"/>
      <c r="K243" s="84"/>
      <c r="L243" s="131">
        <f t="shared" si="2"/>
        <v>0</v>
      </c>
      <c r="M243" s="85">
        <f t="shared" si="4"/>
        <v>0</v>
      </c>
      <c r="N243" s="86">
        <f t="shared" si="7"/>
        <v>0</v>
      </c>
      <c r="O243" s="87"/>
      <c r="P243" s="90"/>
      <c r="Q243" s="83"/>
      <c r="R243" s="83"/>
      <c r="S243" s="83"/>
      <c r="T243" s="83"/>
      <c r="U243" s="83"/>
      <c r="V243" s="93"/>
      <c r="W243" s="93"/>
      <c r="X243" s="93"/>
      <c r="Y243" s="93"/>
    </row>
    <row r="244" ht="15.75" customHeight="1">
      <c r="A244" s="31">
        <v>242.0</v>
      </c>
      <c r="B244" s="71"/>
      <c r="C244" s="81"/>
      <c r="D244" s="82"/>
      <c r="E244" s="83"/>
      <c r="F244" s="83"/>
      <c r="G244" s="83"/>
      <c r="H244" s="83"/>
      <c r="I244" s="83"/>
      <c r="J244" s="84"/>
      <c r="K244" s="84"/>
      <c r="L244" s="131">
        <f t="shared" si="2"/>
        <v>0</v>
      </c>
      <c r="M244" s="85">
        <f t="shared" si="4"/>
        <v>0</v>
      </c>
      <c r="N244" s="86">
        <f t="shared" si="7"/>
        <v>0</v>
      </c>
      <c r="O244" s="87"/>
      <c r="P244" s="90"/>
      <c r="Q244" s="83"/>
      <c r="R244" s="83"/>
      <c r="S244" s="83"/>
      <c r="T244" s="83"/>
      <c r="U244" s="83"/>
      <c r="V244" s="93"/>
      <c r="W244" s="93"/>
      <c r="X244" s="93"/>
      <c r="Y244" s="93"/>
    </row>
    <row r="245" ht="15.75" customHeight="1">
      <c r="A245" s="31">
        <v>243.0</v>
      </c>
      <c r="B245" s="71"/>
      <c r="C245" s="81"/>
      <c r="D245" s="82"/>
      <c r="E245" s="83"/>
      <c r="F245" s="83"/>
      <c r="G245" s="83"/>
      <c r="H245" s="83"/>
      <c r="I245" s="83"/>
      <c r="J245" s="84"/>
      <c r="K245" s="84"/>
      <c r="L245" s="131">
        <f t="shared" si="2"/>
        <v>0</v>
      </c>
      <c r="M245" s="85">
        <f t="shared" si="4"/>
        <v>0</v>
      </c>
      <c r="N245" s="86">
        <f t="shared" si="7"/>
        <v>0</v>
      </c>
      <c r="O245" s="87"/>
      <c r="P245" s="90"/>
      <c r="Q245" s="83"/>
      <c r="R245" s="83"/>
      <c r="S245" s="83"/>
      <c r="T245" s="83"/>
      <c r="U245" s="83"/>
      <c r="V245" s="93"/>
      <c r="W245" s="93"/>
      <c r="X245" s="93"/>
      <c r="Y245" s="93"/>
    </row>
    <row r="246" ht="15.75" customHeight="1">
      <c r="A246" s="31">
        <v>244.0</v>
      </c>
      <c r="B246" s="71"/>
      <c r="C246" s="81"/>
      <c r="D246" s="82"/>
      <c r="E246" s="83"/>
      <c r="F246" s="83"/>
      <c r="G246" s="83"/>
      <c r="H246" s="83"/>
      <c r="I246" s="83"/>
      <c r="J246" s="84"/>
      <c r="K246" s="84"/>
      <c r="L246" s="131">
        <f t="shared" si="2"/>
        <v>0</v>
      </c>
      <c r="M246" s="85">
        <f t="shared" si="4"/>
        <v>0</v>
      </c>
      <c r="N246" s="86">
        <f t="shared" si="7"/>
        <v>0</v>
      </c>
      <c r="O246" s="87"/>
      <c r="P246" s="90"/>
      <c r="Q246" s="83"/>
      <c r="R246" s="83"/>
      <c r="S246" s="83"/>
      <c r="T246" s="83"/>
      <c r="U246" s="83"/>
      <c r="V246" s="93"/>
      <c r="W246" s="93"/>
      <c r="X246" s="93"/>
      <c r="Y246" s="93"/>
    </row>
    <row r="247" ht="15.75" customHeight="1">
      <c r="A247" s="31">
        <v>245.0</v>
      </c>
      <c r="B247" s="71"/>
      <c r="C247" s="81"/>
      <c r="D247" s="82"/>
      <c r="E247" s="83"/>
      <c r="F247" s="83"/>
      <c r="G247" s="83"/>
      <c r="H247" s="83"/>
      <c r="I247" s="83"/>
      <c r="J247" s="84"/>
      <c r="K247" s="84"/>
      <c r="L247" s="131">
        <f t="shared" si="2"/>
        <v>0</v>
      </c>
      <c r="M247" s="85">
        <f t="shared" si="4"/>
        <v>0</v>
      </c>
      <c r="N247" s="86">
        <f t="shared" si="7"/>
        <v>0</v>
      </c>
      <c r="O247" s="87"/>
      <c r="P247" s="90"/>
      <c r="Q247" s="83"/>
      <c r="R247" s="83"/>
      <c r="S247" s="83"/>
      <c r="T247" s="83"/>
      <c r="U247" s="83"/>
      <c r="V247" s="93"/>
      <c r="W247" s="93"/>
      <c r="X247" s="93"/>
      <c r="Y247" s="93"/>
    </row>
    <row r="248" ht="15.75" customHeight="1">
      <c r="A248" s="31">
        <v>246.0</v>
      </c>
      <c r="B248" s="71"/>
      <c r="C248" s="81"/>
      <c r="D248" s="82"/>
      <c r="E248" s="83"/>
      <c r="F248" s="83"/>
      <c r="G248" s="83"/>
      <c r="H248" s="83"/>
      <c r="I248" s="83"/>
      <c r="J248" s="84"/>
      <c r="K248" s="84"/>
      <c r="L248" s="131">
        <f t="shared" si="2"/>
        <v>0</v>
      </c>
      <c r="M248" s="85">
        <f t="shared" si="4"/>
        <v>0</v>
      </c>
      <c r="N248" s="86">
        <f t="shared" si="7"/>
        <v>0</v>
      </c>
      <c r="O248" s="87"/>
      <c r="P248" s="90"/>
      <c r="Q248" s="83"/>
      <c r="R248" s="83"/>
      <c r="S248" s="83"/>
      <c r="T248" s="83"/>
      <c r="U248" s="83"/>
      <c r="V248" s="93"/>
      <c r="W248" s="93"/>
      <c r="X248" s="93"/>
      <c r="Y248" s="93"/>
    </row>
    <row r="249" ht="15.75" customHeight="1">
      <c r="A249" s="31">
        <v>247.0</v>
      </c>
      <c r="B249" s="71"/>
      <c r="C249" s="81"/>
      <c r="D249" s="82"/>
      <c r="E249" s="83"/>
      <c r="F249" s="83"/>
      <c r="G249" s="83"/>
      <c r="H249" s="83"/>
      <c r="I249" s="83"/>
      <c r="J249" s="84"/>
      <c r="K249" s="84"/>
      <c r="L249" s="131">
        <f t="shared" si="2"/>
        <v>0</v>
      </c>
      <c r="M249" s="85">
        <f t="shared" si="4"/>
        <v>0</v>
      </c>
      <c r="N249" s="86">
        <f t="shared" si="7"/>
        <v>0</v>
      </c>
      <c r="O249" s="87"/>
      <c r="P249" s="90"/>
      <c r="Q249" s="83"/>
      <c r="R249" s="83"/>
      <c r="S249" s="83"/>
      <c r="T249" s="83"/>
      <c r="U249" s="83"/>
      <c r="V249" s="93"/>
      <c r="W249" s="93"/>
      <c r="X249" s="93"/>
      <c r="Y249" s="93"/>
    </row>
    <row r="250" ht="15.75" customHeight="1">
      <c r="A250" s="31">
        <v>248.0</v>
      </c>
      <c r="B250" s="71"/>
      <c r="C250" s="81"/>
      <c r="D250" s="82"/>
      <c r="E250" s="83"/>
      <c r="F250" s="83"/>
      <c r="G250" s="83"/>
      <c r="H250" s="83"/>
      <c r="I250" s="83"/>
      <c r="J250" s="84"/>
      <c r="K250" s="84"/>
      <c r="L250" s="131">
        <f t="shared" si="2"/>
        <v>0</v>
      </c>
      <c r="M250" s="85">
        <f t="shared" si="4"/>
        <v>0</v>
      </c>
      <c r="N250" s="86">
        <f t="shared" si="7"/>
        <v>0</v>
      </c>
      <c r="O250" s="87"/>
      <c r="P250" s="90"/>
      <c r="Q250" s="83"/>
      <c r="R250" s="83"/>
      <c r="S250" s="83"/>
      <c r="T250" s="83"/>
      <c r="U250" s="83"/>
      <c r="V250" s="93"/>
      <c r="W250" s="93"/>
      <c r="X250" s="93"/>
      <c r="Y250" s="93"/>
    </row>
    <row r="251" ht="15.75" customHeight="1">
      <c r="A251" s="31">
        <v>249.0</v>
      </c>
      <c r="B251" s="71"/>
      <c r="C251" s="81"/>
      <c r="D251" s="82"/>
      <c r="E251" s="83"/>
      <c r="F251" s="83"/>
      <c r="G251" s="83"/>
      <c r="H251" s="83"/>
      <c r="I251" s="83"/>
      <c r="J251" s="84"/>
      <c r="K251" s="84"/>
      <c r="L251" s="131">
        <f t="shared" si="2"/>
        <v>0</v>
      </c>
      <c r="M251" s="85">
        <f t="shared" si="4"/>
        <v>0</v>
      </c>
      <c r="N251" s="86">
        <f t="shared" si="7"/>
        <v>0</v>
      </c>
      <c r="O251" s="87"/>
      <c r="P251" s="90"/>
      <c r="Q251" s="83"/>
      <c r="R251" s="83"/>
      <c r="S251" s="83"/>
      <c r="T251" s="83"/>
      <c r="U251" s="83"/>
      <c r="V251" s="93"/>
      <c r="W251" s="93"/>
      <c r="X251" s="93"/>
      <c r="Y251" s="93"/>
    </row>
    <row r="252" ht="15.75" customHeight="1">
      <c r="A252" s="31">
        <v>250.0</v>
      </c>
      <c r="B252" s="71"/>
      <c r="C252" s="81"/>
      <c r="D252" s="82"/>
      <c r="E252" s="83"/>
      <c r="F252" s="83"/>
      <c r="G252" s="83"/>
      <c r="H252" s="83"/>
      <c r="I252" s="83"/>
      <c r="J252" s="84"/>
      <c r="K252" s="84"/>
      <c r="L252" s="131">
        <f t="shared" si="2"/>
        <v>0</v>
      </c>
      <c r="M252" s="85">
        <f t="shared" si="4"/>
        <v>0</v>
      </c>
      <c r="N252" s="86">
        <f t="shared" si="7"/>
        <v>0</v>
      </c>
      <c r="O252" s="87"/>
      <c r="P252" s="90"/>
      <c r="Q252" s="83"/>
      <c r="R252" s="83"/>
      <c r="S252" s="83"/>
      <c r="T252" s="83"/>
      <c r="U252" s="83"/>
      <c r="V252" s="93"/>
      <c r="W252" s="93"/>
      <c r="X252" s="93"/>
      <c r="Y252" s="93"/>
    </row>
    <row r="253" ht="15.75" customHeight="1">
      <c r="A253" s="31">
        <v>251.0</v>
      </c>
      <c r="B253" s="71"/>
      <c r="C253" s="81"/>
      <c r="D253" s="82"/>
      <c r="E253" s="83"/>
      <c r="F253" s="83"/>
      <c r="G253" s="83"/>
      <c r="H253" s="83"/>
      <c r="I253" s="83"/>
      <c r="J253" s="84"/>
      <c r="K253" s="84"/>
      <c r="L253" s="131">
        <f t="shared" si="2"/>
        <v>0</v>
      </c>
      <c r="M253" s="85">
        <f t="shared" si="4"/>
        <v>0</v>
      </c>
      <c r="N253" s="86">
        <f t="shared" si="7"/>
        <v>0</v>
      </c>
      <c r="O253" s="87"/>
      <c r="P253" s="90"/>
      <c r="Q253" s="83"/>
      <c r="R253" s="83"/>
      <c r="S253" s="83"/>
      <c r="T253" s="83"/>
      <c r="U253" s="83"/>
      <c r="V253" s="93"/>
      <c r="W253" s="93"/>
      <c r="X253" s="93"/>
      <c r="Y253" s="93"/>
    </row>
    <row r="254" ht="15.75" customHeight="1">
      <c r="A254" s="31">
        <v>252.0</v>
      </c>
      <c r="B254" s="71"/>
      <c r="C254" s="81"/>
      <c r="D254" s="82"/>
      <c r="E254" s="83"/>
      <c r="F254" s="83"/>
      <c r="G254" s="83"/>
      <c r="H254" s="83"/>
      <c r="I254" s="83"/>
      <c r="J254" s="84"/>
      <c r="K254" s="84"/>
      <c r="L254" s="131">
        <f t="shared" si="2"/>
        <v>0</v>
      </c>
      <c r="M254" s="85">
        <f t="shared" si="4"/>
        <v>0</v>
      </c>
      <c r="N254" s="86">
        <f t="shared" si="7"/>
        <v>0</v>
      </c>
      <c r="O254" s="87"/>
      <c r="P254" s="90"/>
      <c r="Q254" s="83"/>
      <c r="R254" s="83"/>
      <c r="S254" s="83"/>
      <c r="T254" s="83"/>
      <c r="U254" s="83"/>
      <c r="V254" s="93"/>
      <c r="W254" s="93"/>
      <c r="X254" s="93"/>
      <c r="Y254" s="93"/>
    </row>
    <row r="255" ht="15.75" customHeight="1">
      <c r="A255" s="31">
        <v>253.0</v>
      </c>
      <c r="B255" s="71"/>
      <c r="C255" s="81"/>
      <c r="D255" s="82"/>
      <c r="E255" s="83"/>
      <c r="F255" s="83"/>
      <c r="G255" s="83"/>
      <c r="H255" s="83"/>
      <c r="I255" s="83"/>
      <c r="J255" s="84"/>
      <c r="K255" s="84"/>
      <c r="L255" s="131">
        <f t="shared" si="2"/>
        <v>0</v>
      </c>
      <c r="M255" s="85">
        <f t="shared" si="4"/>
        <v>0</v>
      </c>
      <c r="N255" s="86">
        <f t="shared" si="7"/>
        <v>0</v>
      </c>
      <c r="O255" s="87"/>
      <c r="P255" s="90"/>
      <c r="Q255" s="83"/>
      <c r="R255" s="83"/>
      <c r="S255" s="83"/>
      <c r="T255" s="83"/>
      <c r="U255" s="83"/>
      <c r="V255" s="93"/>
      <c r="W255" s="93"/>
      <c r="X255" s="93"/>
      <c r="Y255" s="93"/>
    </row>
    <row r="256" ht="15.75" customHeight="1">
      <c r="A256" s="31">
        <v>254.0</v>
      </c>
      <c r="B256" s="71"/>
      <c r="C256" s="81"/>
      <c r="D256" s="82"/>
      <c r="E256" s="83"/>
      <c r="F256" s="83"/>
      <c r="G256" s="83"/>
      <c r="H256" s="83"/>
      <c r="I256" s="83"/>
      <c r="J256" s="84"/>
      <c r="K256" s="84"/>
      <c r="L256" s="131">
        <f t="shared" si="2"/>
        <v>0</v>
      </c>
      <c r="M256" s="85">
        <f t="shared" si="4"/>
        <v>0</v>
      </c>
      <c r="N256" s="86">
        <f t="shared" si="7"/>
        <v>0</v>
      </c>
      <c r="O256" s="87"/>
      <c r="P256" s="90"/>
      <c r="Q256" s="83"/>
      <c r="R256" s="83"/>
      <c r="S256" s="83"/>
      <c r="T256" s="83"/>
      <c r="U256" s="83"/>
      <c r="V256" s="93"/>
      <c r="W256" s="93"/>
      <c r="X256" s="93"/>
      <c r="Y256" s="93"/>
    </row>
    <row r="257" ht="15.75" customHeight="1">
      <c r="A257" s="31">
        <v>255.0</v>
      </c>
      <c r="B257" s="71"/>
      <c r="C257" s="81"/>
      <c r="D257" s="82"/>
      <c r="E257" s="83"/>
      <c r="F257" s="83"/>
      <c r="G257" s="83"/>
      <c r="H257" s="83"/>
      <c r="I257" s="83"/>
      <c r="J257" s="84"/>
      <c r="K257" s="84"/>
      <c r="L257" s="131">
        <f t="shared" si="2"/>
        <v>0</v>
      </c>
      <c r="M257" s="85">
        <f t="shared" si="4"/>
        <v>0</v>
      </c>
      <c r="N257" s="86">
        <f t="shared" si="7"/>
        <v>0</v>
      </c>
      <c r="O257" s="87"/>
      <c r="P257" s="90"/>
      <c r="Q257" s="83"/>
      <c r="R257" s="83"/>
      <c r="S257" s="83"/>
      <c r="T257" s="83"/>
      <c r="U257" s="83"/>
      <c r="V257" s="93"/>
      <c r="W257" s="93"/>
      <c r="X257" s="93"/>
      <c r="Y257" s="93"/>
    </row>
    <row r="258" ht="15.75" customHeight="1">
      <c r="A258" s="31">
        <v>256.0</v>
      </c>
      <c r="B258" s="71"/>
      <c r="C258" s="81"/>
      <c r="D258" s="82"/>
      <c r="E258" s="83"/>
      <c r="F258" s="83"/>
      <c r="G258" s="83"/>
      <c r="H258" s="83"/>
      <c r="I258" s="83"/>
      <c r="J258" s="84"/>
      <c r="K258" s="84"/>
      <c r="L258" s="131">
        <f t="shared" si="2"/>
        <v>0</v>
      </c>
      <c r="M258" s="85">
        <f t="shared" si="4"/>
        <v>0</v>
      </c>
      <c r="N258" s="86">
        <f t="shared" si="7"/>
        <v>0</v>
      </c>
      <c r="O258" s="87"/>
      <c r="P258" s="90"/>
      <c r="Q258" s="83"/>
      <c r="R258" s="83"/>
      <c r="S258" s="83"/>
      <c r="T258" s="83"/>
      <c r="U258" s="83"/>
      <c r="V258" s="93"/>
      <c r="W258" s="93"/>
      <c r="X258" s="93"/>
      <c r="Y258" s="93"/>
    </row>
    <row r="259" ht="15.75" customHeight="1">
      <c r="A259" s="31">
        <v>257.0</v>
      </c>
      <c r="B259" s="71"/>
      <c r="C259" s="81"/>
      <c r="D259" s="82"/>
      <c r="E259" s="83"/>
      <c r="F259" s="83"/>
      <c r="G259" s="83"/>
      <c r="H259" s="83"/>
      <c r="I259" s="83"/>
      <c r="J259" s="84"/>
      <c r="K259" s="84"/>
      <c r="L259" s="131">
        <f t="shared" si="2"/>
        <v>0</v>
      </c>
      <c r="M259" s="85">
        <f t="shared" si="4"/>
        <v>0</v>
      </c>
      <c r="N259" s="86">
        <f t="shared" si="7"/>
        <v>0</v>
      </c>
      <c r="O259" s="87"/>
      <c r="P259" s="90"/>
      <c r="Q259" s="83"/>
      <c r="R259" s="83"/>
      <c r="S259" s="83"/>
      <c r="T259" s="83"/>
      <c r="U259" s="83"/>
      <c r="V259" s="93"/>
      <c r="W259" s="93"/>
      <c r="X259" s="93"/>
      <c r="Y259" s="93"/>
    </row>
    <row r="260" ht="15.75" customHeight="1">
      <c r="A260" s="31">
        <v>258.0</v>
      </c>
      <c r="B260" s="71"/>
      <c r="C260" s="81"/>
      <c r="D260" s="82"/>
      <c r="E260" s="83"/>
      <c r="F260" s="83"/>
      <c r="G260" s="83"/>
      <c r="H260" s="83"/>
      <c r="I260" s="83"/>
      <c r="J260" s="84"/>
      <c r="K260" s="84"/>
      <c r="L260" s="131">
        <f t="shared" si="2"/>
        <v>0</v>
      </c>
      <c r="M260" s="85">
        <f t="shared" si="4"/>
        <v>0</v>
      </c>
      <c r="N260" s="86">
        <f t="shared" si="7"/>
        <v>0</v>
      </c>
      <c r="O260" s="87"/>
      <c r="P260" s="90"/>
      <c r="Q260" s="83"/>
      <c r="R260" s="83"/>
      <c r="S260" s="83"/>
      <c r="T260" s="83"/>
      <c r="U260" s="83"/>
      <c r="V260" s="93"/>
      <c r="W260" s="93"/>
      <c r="X260" s="93"/>
      <c r="Y260" s="93"/>
    </row>
    <row r="261" ht="15.75" customHeight="1">
      <c r="A261" s="31">
        <v>259.0</v>
      </c>
      <c r="B261" s="71"/>
      <c r="C261" s="81"/>
      <c r="D261" s="82"/>
      <c r="E261" s="83"/>
      <c r="F261" s="83"/>
      <c r="G261" s="83"/>
      <c r="H261" s="83"/>
      <c r="I261" s="83"/>
      <c r="J261" s="84"/>
      <c r="K261" s="84"/>
      <c r="L261" s="131">
        <f t="shared" si="2"/>
        <v>0</v>
      </c>
      <c r="M261" s="85">
        <f t="shared" si="4"/>
        <v>0</v>
      </c>
      <c r="N261" s="86">
        <f t="shared" si="7"/>
        <v>0</v>
      </c>
      <c r="O261" s="87"/>
      <c r="P261" s="90"/>
      <c r="Q261" s="83"/>
      <c r="R261" s="83"/>
      <c r="S261" s="83"/>
      <c r="T261" s="83"/>
      <c r="U261" s="83"/>
      <c r="V261" s="93"/>
      <c r="W261" s="93"/>
      <c r="X261" s="93"/>
      <c r="Y261" s="93"/>
    </row>
    <row r="262" ht="15.75" customHeight="1">
      <c r="A262" s="31">
        <v>260.0</v>
      </c>
      <c r="B262" s="71"/>
      <c r="C262" s="81"/>
      <c r="D262" s="82"/>
      <c r="E262" s="83"/>
      <c r="F262" s="83"/>
      <c r="G262" s="83"/>
      <c r="H262" s="83"/>
      <c r="I262" s="83"/>
      <c r="J262" s="84"/>
      <c r="K262" s="84"/>
      <c r="L262" s="131">
        <f t="shared" si="2"/>
        <v>0</v>
      </c>
      <c r="M262" s="85">
        <f t="shared" si="4"/>
        <v>0</v>
      </c>
      <c r="N262" s="86">
        <f t="shared" si="7"/>
        <v>0</v>
      </c>
      <c r="O262" s="87"/>
      <c r="P262" s="90"/>
      <c r="Q262" s="83"/>
      <c r="R262" s="83"/>
      <c r="S262" s="83"/>
      <c r="T262" s="83"/>
      <c r="U262" s="83"/>
      <c r="V262" s="93"/>
      <c r="W262" s="93"/>
      <c r="X262" s="93"/>
      <c r="Y262" s="93"/>
    </row>
    <row r="263" ht="15.75" customHeight="1">
      <c r="A263" s="31">
        <v>261.0</v>
      </c>
      <c r="B263" s="71"/>
      <c r="C263" s="81"/>
      <c r="D263" s="82"/>
      <c r="E263" s="83"/>
      <c r="F263" s="83"/>
      <c r="G263" s="83"/>
      <c r="H263" s="83"/>
      <c r="I263" s="83"/>
      <c r="J263" s="84"/>
      <c r="K263" s="84"/>
      <c r="L263" s="131">
        <f t="shared" si="2"/>
        <v>0</v>
      </c>
      <c r="M263" s="85">
        <f t="shared" si="4"/>
        <v>0</v>
      </c>
      <c r="N263" s="86">
        <f t="shared" si="7"/>
        <v>0</v>
      </c>
      <c r="O263" s="87"/>
      <c r="P263" s="90"/>
      <c r="Q263" s="83"/>
      <c r="R263" s="83"/>
      <c r="S263" s="83"/>
      <c r="T263" s="83"/>
      <c r="U263" s="83"/>
      <c r="V263" s="93"/>
      <c r="W263" s="93"/>
      <c r="X263" s="93"/>
      <c r="Y263" s="93"/>
    </row>
    <row r="264" ht="15.75" customHeight="1">
      <c r="A264" s="31">
        <v>262.0</v>
      </c>
      <c r="B264" s="71"/>
      <c r="C264" s="81"/>
      <c r="D264" s="82"/>
      <c r="E264" s="83"/>
      <c r="F264" s="83"/>
      <c r="G264" s="83"/>
      <c r="H264" s="83"/>
      <c r="I264" s="83"/>
      <c r="J264" s="84"/>
      <c r="K264" s="84"/>
      <c r="L264" s="131">
        <f t="shared" si="2"/>
        <v>0</v>
      </c>
      <c r="M264" s="85">
        <f t="shared" si="4"/>
        <v>0</v>
      </c>
      <c r="N264" s="86">
        <f t="shared" si="7"/>
        <v>0</v>
      </c>
      <c r="O264" s="87"/>
      <c r="P264" s="90"/>
      <c r="Q264" s="83"/>
      <c r="R264" s="83"/>
      <c r="S264" s="83"/>
      <c r="T264" s="83"/>
      <c r="U264" s="83"/>
      <c r="V264" s="93"/>
      <c r="W264" s="93"/>
      <c r="X264" s="93"/>
      <c r="Y264" s="93"/>
    </row>
    <row r="265" ht="15.75" customHeight="1">
      <c r="A265" s="31">
        <v>263.0</v>
      </c>
      <c r="B265" s="71"/>
      <c r="C265" s="81"/>
      <c r="D265" s="82"/>
      <c r="E265" s="83"/>
      <c r="F265" s="83"/>
      <c r="G265" s="83"/>
      <c r="H265" s="83"/>
      <c r="I265" s="83"/>
      <c r="J265" s="84"/>
      <c r="K265" s="84"/>
      <c r="L265" s="131">
        <f t="shared" si="2"/>
        <v>0</v>
      </c>
      <c r="M265" s="85">
        <f t="shared" si="4"/>
        <v>0</v>
      </c>
      <c r="N265" s="86">
        <f t="shared" si="7"/>
        <v>0</v>
      </c>
      <c r="O265" s="87"/>
      <c r="P265" s="90"/>
      <c r="Q265" s="83"/>
      <c r="R265" s="83"/>
      <c r="S265" s="83"/>
      <c r="T265" s="83"/>
      <c r="U265" s="83"/>
      <c r="V265" s="93"/>
      <c r="W265" s="93"/>
      <c r="X265" s="93"/>
      <c r="Y265" s="93"/>
    </row>
    <row r="266" ht="15.75" customHeight="1">
      <c r="A266" s="31">
        <v>264.0</v>
      </c>
      <c r="B266" s="71"/>
      <c r="C266" s="81"/>
      <c r="D266" s="82"/>
      <c r="E266" s="83"/>
      <c r="F266" s="83"/>
      <c r="G266" s="83"/>
      <c r="H266" s="83"/>
      <c r="I266" s="83"/>
      <c r="J266" s="84"/>
      <c r="K266" s="84"/>
      <c r="L266" s="131">
        <f t="shared" si="2"/>
        <v>0</v>
      </c>
      <c r="M266" s="85">
        <f t="shared" si="4"/>
        <v>0</v>
      </c>
      <c r="N266" s="86">
        <f t="shared" si="7"/>
        <v>0</v>
      </c>
      <c r="O266" s="87"/>
      <c r="P266" s="90"/>
      <c r="Q266" s="83"/>
      <c r="R266" s="83"/>
      <c r="S266" s="83"/>
      <c r="T266" s="83"/>
      <c r="U266" s="83"/>
      <c r="V266" s="93"/>
      <c r="W266" s="93"/>
      <c r="X266" s="93"/>
      <c r="Y266" s="93"/>
    </row>
    <row r="267" ht="15.75" customHeight="1">
      <c r="A267" s="31">
        <v>265.0</v>
      </c>
      <c r="B267" s="71"/>
      <c r="C267" s="81"/>
      <c r="D267" s="82"/>
      <c r="E267" s="83"/>
      <c r="F267" s="83"/>
      <c r="G267" s="83"/>
      <c r="H267" s="83"/>
      <c r="I267" s="83"/>
      <c r="J267" s="84"/>
      <c r="K267" s="84"/>
      <c r="L267" s="131">
        <f t="shared" si="2"/>
        <v>0</v>
      </c>
      <c r="M267" s="85">
        <f t="shared" si="4"/>
        <v>0</v>
      </c>
      <c r="N267" s="86">
        <f t="shared" si="7"/>
        <v>0</v>
      </c>
      <c r="O267" s="87"/>
      <c r="P267" s="90"/>
      <c r="Q267" s="83"/>
      <c r="R267" s="83"/>
      <c r="S267" s="83"/>
      <c r="T267" s="83"/>
      <c r="U267" s="83"/>
      <c r="V267" s="93"/>
      <c r="W267" s="93"/>
      <c r="X267" s="93"/>
      <c r="Y267" s="93"/>
    </row>
    <row r="268" ht="15.75" customHeight="1">
      <c r="A268" s="31">
        <v>266.0</v>
      </c>
      <c r="B268" s="71"/>
      <c r="C268" s="81"/>
      <c r="D268" s="82"/>
      <c r="E268" s="83"/>
      <c r="F268" s="83"/>
      <c r="G268" s="83"/>
      <c r="H268" s="83"/>
      <c r="I268" s="83"/>
      <c r="J268" s="84"/>
      <c r="K268" s="84"/>
      <c r="L268" s="131">
        <f t="shared" si="2"/>
        <v>0</v>
      </c>
      <c r="M268" s="85">
        <f t="shared" si="4"/>
        <v>0</v>
      </c>
      <c r="N268" s="86">
        <f t="shared" si="7"/>
        <v>0</v>
      </c>
      <c r="O268" s="87"/>
      <c r="P268" s="90"/>
      <c r="Q268" s="83"/>
      <c r="R268" s="83"/>
      <c r="S268" s="83"/>
      <c r="T268" s="83"/>
      <c r="U268" s="83"/>
      <c r="V268" s="93"/>
      <c r="W268" s="93"/>
      <c r="X268" s="93"/>
      <c r="Y268" s="93"/>
    </row>
    <row r="269" ht="15.75" customHeight="1">
      <c r="A269" s="31">
        <v>267.0</v>
      </c>
      <c r="B269" s="71"/>
      <c r="C269" s="81"/>
      <c r="D269" s="82"/>
      <c r="E269" s="83"/>
      <c r="F269" s="83"/>
      <c r="G269" s="83"/>
      <c r="H269" s="83"/>
      <c r="I269" s="83"/>
      <c r="J269" s="84"/>
      <c r="K269" s="84"/>
      <c r="L269" s="131">
        <f t="shared" si="2"/>
        <v>0</v>
      </c>
      <c r="M269" s="85">
        <f t="shared" si="4"/>
        <v>0</v>
      </c>
      <c r="N269" s="86">
        <f t="shared" si="7"/>
        <v>0</v>
      </c>
      <c r="O269" s="87"/>
      <c r="P269" s="90"/>
      <c r="Q269" s="83"/>
      <c r="R269" s="83"/>
      <c r="S269" s="83"/>
      <c r="T269" s="83"/>
      <c r="U269" s="83"/>
      <c r="V269" s="93"/>
      <c r="W269" s="93"/>
      <c r="X269" s="93"/>
      <c r="Y269" s="93"/>
    </row>
    <row r="270" ht="15.75" customHeight="1">
      <c r="A270" s="31">
        <v>268.0</v>
      </c>
      <c r="B270" s="71"/>
      <c r="C270" s="81"/>
      <c r="D270" s="82"/>
      <c r="E270" s="83"/>
      <c r="F270" s="83"/>
      <c r="G270" s="83"/>
      <c r="H270" s="83"/>
      <c r="I270" s="83"/>
      <c r="J270" s="84"/>
      <c r="K270" s="84"/>
      <c r="L270" s="131">
        <f t="shared" si="2"/>
        <v>0</v>
      </c>
      <c r="M270" s="85">
        <f t="shared" si="4"/>
        <v>0</v>
      </c>
      <c r="N270" s="86">
        <f t="shared" si="7"/>
        <v>0</v>
      </c>
      <c r="O270" s="87"/>
      <c r="P270" s="90"/>
      <c r="Q270" s="83"/>
      <c r="R270" s="83"/>
      <c r="S270" s="83"/>
      <c r="T270" s="83"/>
      <c r="U270" s="83"/>
      <c r="V270" s="93"/>
      <c r="W270" s="93"/>
      <c r="X270" s="93"/>
      <c r="Y270" s="93"/>
    </row>
    <row r="271" ht="15.75" customHeight="1">
      <c r="A271" s="31">
        <v>269.0</v>
      </c>
      <c r="B271" s="71"/>
      <c r="C271" s="81"/>
      <c r="D271" s="82"/>
      <c r="E271" s="83"/>
      <c r="F271" s="83"/>
      <c r="G271" s="83"/>
      <c r="H271" s="83"/>
      <c r="I271" s="83"/>
      <c r="J271" s="84"/>
      <c r="K271" s="84"/>
      <c r="L271" s="131">
        <f t="shared" si="2"/>
        <v>0</v>
      </c>
      <c r="M271" s="85">
        <f t="shared" si="4"/>
        <v>0</v>
      </c>
      <c r="N271" s="86">
        <f t="shared" si="7"/>
        <v>0</v>
      </c>
      <c r="O271" s="87"/>
      <c r="P271" s="90"/>
      <c r="Q271" s="83"/>
      <c r="R271" s="83"/>
      <c r="S271" s="83"/>
      <c r="T271" s="83"/>
      <c r="U271" s="83"/>
      <c r="V271" s="93"/>
      <c r="W271" s="93"/>
      <c r="X271" s="93"/>
      <c r="Y271" s="93"/>
    </row>
    <row r="272" ht="15.75" customHeight="1">
      <c r="A272" s="31">
        <v>270.0</v>
      </c>
      <c r="B272" s="71"/>
      <c r="C272" s="81"/>
      <c r="D272" s="82"/>
      <c r="E272" s="83"/>
      <c r="F272" s="83"/>
      <c r="G272" s="83"/>
      <c r="H272" s="83"/>
      <c r="I272" s="83"/>
      <c r="J272" s="84"/>
      <c r="K272" s="84"/>
      <c r="L272" s="131">
        <f t="shared" si="2"/>
        <v>0</v>
      </c>
      <c r="M272" s="85">
        <f t="shared" si="4"/>
        <v>0</v>
      </c>
      <c r="N272" s="86">
        <f t="shared" si="7"/>
        <v>0</v>
      </c>
      <c r="O272" s="87"/>
      <c r="P272" s="90"/>
      <c r="Q272" s="83"/>
      <c r="R272" s="83"/>
      <c r="S272" s="83"/>
      <c r="T272" s="83"/>
      <c r="U272" s="83"/>
      <c r="V272" s="93"/>
      <c r="W272" s="93"/>
      <c r="X272" s="93"/>
      <c r="Y272" s="93"/>
    </row>
    <row r="273" ht="15.75" customHeight="1">
      <c r="A273" s="31">
        <v>271.0</v>
      </c>
      <c r="B273" s="71"/>
      <c r="C273" s="81"/>
      <c r="D273" s="82"/>
      <c r="E273" s="83"/>
      <c r="F273" s="83"/>
      <c r="G273" s="83"/>
      <c r="H273" s="83"/>
      <c r="I273" s="83"/>
      <c r="J273" s="84"/>
      <c r="K273" s="84"/>
      <c r="L273" s="131">
        <f t="shared" si="2"/>
        <v>0</v>
      </c>
      <c r="M273" s="85">
        <f t="shared" si="4"/>
        <v>0</v>
      </c>
      <c r="N273" s="86">
        <f t="shared" si="7"/>
        <v>0</v>
      </c>
      <c r="O273" s="87"/>
      <c r="P273" s="90"/>
      <c r="Q273" s="83"/>
      <c r="R273" s="83"/>
      <c r="S273" s="83"/>
      <c r="T273" s="83"/>
      <c r="U273" s="83"/>
      <c r="V273" s="93"/>
      <c r="W273" s="93"/>
      <c r="X273" s="93"/>
      <c r="Y273" s="93"/>
    </row>
    <row r="274" ht="15.75" customHeight="1">
      <c r="A274" s="31">
        <v>272.0</v>
      </c>
      <c r="B274" s="71"/>
      <c r="C274" s="81"/>
      <c r="D274" s="82"/>
      <c r="E274" s="83"/>
      <c r="F274" s="83"/>
      <c r="G274" s="83"/>
      <c r="H274" s="83"/>
      <c r="I274" s="83"/>
      <c r="J274" s="84"/>
      <c r="K274" s="84"/>
      <c r="L274" s="131">
        <f t="shared" si="2"/>
        <v>0</v>
      </c>
      <c r="M274" s="85">
        <f t="shared" si="4"/>
        <v>0</v>
      </c>
      <c r="N274" s="86">
        <f t="shared" si="7"/>
        <v>0</v>
      </c>
      <c r="O274" s="87"/>
      <c r="P274" s="90"/>
      <c r="Q274" s="83"/>
      <c r="R274" s="83"/>
      <c r="S274" s="83"/>
      <c r="T274" s="83"/>
      <c r="U274" s="83"/>
      <c r="V274" s="93"/>
      <c r="W274" s="93"/>
      <c r="X274" s="93"/>
      <c r="Y274" s="93"/>
    </row>
    <row r="275" ht="15.75" customHeight="1">
      <c r="A275" s="31">
        <v>273.0</v>
      </c>
      <c r="B275" s="71"/>
      <c r="C275" s="81"/>
      <c r="D275" s="82"/>
      <c r="E275" s="83"/>
      <c r="F275" s="83"/>
      <c r="G275" s="83"/>
      <c r="H275" s="83"/>
      <c r="I275" s="83"/>
      <c r="J275" s="84"/>
      <c r="K275" s="84"/>
      <c r="L275" s="131">
        <f t="shared" si="2"/>
        <v>0</v>
      </c>
      <c r="M275" s="85">
        <f t="shared" si="4"/>
        <v>0</v>
      </c>
      <c r="N275" s="86">
        <f t="shared" si="7"/>
        <v>0</v>
      </c>
      <c r="O275" s="87"/>
      <c r="P275" s="90"/>
      <c r="Q275" s="83"/>
      <c r="R275" s="83"/>
      <c r="S275" s="83"/>
      <c r="T275" s="83"/>
      <c r="U275" s="83"/>
      <c r="V275" s="93"/>
      <c r="W275" s="93"/>
      <c r="X275" s="93"/>
      <c r="Y275" s="93"/>
    </row>
    <row r="276" ht="15.75" customHeight="1">
      <c r="A276" s="31">
        <v>274.0</v>
      </c>
      <c r="B276" s="71"/>
      <c r="C276" s="81"/>
      <c r="D276" s="82"/>
      <c r="E276" s="83"/>
      <c r="F276" s="83"/>
      <c r="G276" s="83"/>
      <c r="H276" s="83"/>
      <c r="I276" s="83"/>
      <c r="J276" s="84"/>
      <c r="K276" s="84"/>
      <c r="L276" s="131">
        <f t="shared" si="2"/>
        <v>0</v>
      </c>
      <c r="M276" s="85">
        <f t="shared" si="4"/>
        <v>0</v>
      </c>
      <c r="N276" s="86">
        <f t="shared" si="7"/>
        <v>0</v>
      </c>
      <c r="O276" s="87"/>
      <c r="P276" s="90"/>
      <c r="Q276" s="83"/>
      <c r="R276" s="83"/>
      <c r="S276" s="83"/>
      <c r="T276" s="83"/>
      <c r="U276" s="83"/>
      <c r="V276" s="93"/>
      <c r="W276" s="93"/>
      <c r="X276" s="93"/>
      <c r="Y276" s="93"/>
    </row>
    <row r="277" ht="15.75" customHeight="1">
      <c r="A277" s="31">
        <v>275.0</v>
      </c>
      <c r="B277" s="71"/>
      <c r="C277" s="81"/>
      <c r="D277" s="82"/>
      <c r="E277" s="83"/>
      <c r="F277" s="83"/>
      <c r="G277" s="83"/>
      <c r="H277" s="83"/>
      <c r="I277" s="83"/>
      <c r="J277" s="84"/>
      <c r="K277" s="84"/>
      <c r="L277" s="131">
        <f t="shared" si="2"/>
        <v>0</v>
      </c>
      <c r="M277" s="85">
        <f t="shared" si="4"/>
        <v>0</v>
      </c>
      <c r="N277" s="86">
        <f t="shared" si="7"/>
        <v>0</v>
      </c>
      <c r="O277" s="87"/>
      <c r="P277" s="90"/>
      <c r="Q277" s="83"/>
      <c r="R277" s="83"/>
      <c r="S277" s="83"/>
      <c r="T277" s="83"/>
      <c r="U277" s="83"/>
      <c r="V277" s="93"/>
      <c r="W277" s="93"/>
      <c r="X277" s="93"/>
      <c r="Y277" s="93"/>
    </row>
    <row r="278" ht="15.75" customHeight="1">
      <c r="A278" s="31">
        <v>276.0</v>
      </c>
      <c r="B278" s="71"/>
      <c r="C278" s="81"/>
      <c r="D278" s="82"/>
      <c r="E278" s="83"/>
      <c r="F278" s="83"/>
      <c r="G278" s="83"/>
      <c r="H278" s="83"/>
      <c r="I278" s="83"/>
      <c r="J278" s="84"/>
      <c r="K278" s="84"/>
      <c r="L278" s="131">
        <f t="shared" si="2"/>
        <v>0</v>
      </c>
      <c r="M278" s="85">
        <f t="shared" si="4"/>
        <v>0</v>
      </c>
      <c r="N278" s="86">
        <f t="shared" si="7"/>
        <v>0</v>
      </c>
      <c r="O278" s="87"/>
      <c r="P278" s="90"/>
      <c r="Q278" s="83"/>
      <c r="R278" s="83"/>
      <c r="S278" s="83"/>
      <c r="T278" s="83"/>
      <c r="U278" s="83"/>
      <c r="V278" s="93"/>
      <c r="W278" s="93"/>
      <c r="X278" s="93"/>
      <c r="Y278" s="93"/>
    </row>
    <row r="279" ht="15.75" customHeight="1">
      <c r="A279" s="31">
        <v>277.0</v>
      </c>
      <c r="B279" s="71"/>
      <c r="C279" s="81"/>
      <c r="D279" s="82"/>
      <c r="E279" s="83"/>
      <c r="F279" s="83"/>
      <c r="G279" s="83"/>
      <c r="H279" s="83"/>
      <c r="I279" s="83"/>
      <c r="J279" s="84"/>
      <c r="K279" s="84"/>
      <c r="L279" s="131">
        <f t="shared" si="2"/>
        <v>0</v>
      </c>
      <c r="M279" s="85">
        <f t="shared" si="4"/>
        <v>0</v>
      </c>
      <c r="N279" s="86">
        <f t="shared" si="7"/>
        <v>0</v>
      </c>
      <c r="O279" s="87"/>
      <c r="P279" s="90"/>
      <c r="Q279" s="83"/>
      <c r="R279" s="83"/>
      <c r="S279" s="83"/>
      <c r="T279" s="83"/>
      <c r="U279" s="83"/>
      <c r="V279" s="93"/>
      <c r="W279" s="93"/>
      <c r="X279" s="93"/>
      <c r="Y279" s="93"/>
    </row>
    <row r="280" ht="15.75" customHeight="1">
      <c r="A280" s="31">
        <v>278.0</v>
      </c>
      <c r="B280" s="71"/>
      <c r="C280" s="81"/>
      <c r="D280" s="82"/>
      <c r="E280" s="83"/>
      <c r="F280" s="83"/>
      <c r="G280" s="83"/>
      <c r="H280" s="83"/>
      <c r="I280" s="83"/>
      <c r="J280" s="84"/>
      <c r="K280" s="84"/>
      <c r="L280" s="131">
        <f t="shared" si="2"/>
        <v>0</v>
      </c>
      <c r="M280" s="85">
        <f t="shared" si="4"/>
        <v>0</v>
      </c>
      <c r="N280" s="86">
        <f t="shared" si="7"/>
        <v>0</v>
      </c>
      <c r="O280" s="87"/>
      <c r="P280" s="90"/>
      <c r="Q280" s="83"/>
      <c r="R280" s="83"/>
      <c r="S280" s="83"/>
      <c r="T280" s="83"/>
      <c r="U280" s="83"/>
      <c r="V280" s="93"/>
      <c r="W280" s="93"/>
      <c r="X280" s="93"/>
      <c r="Y280" s="93"/>
    </row>
    <row r="281" ht="15.75" customHeight="1">
      <c r="A281" s="31">
        <v>279.0</v>
      </c>
      <c r="B281" s="71"/>
      <c r="C281" s="81"/>
      <c r="D281" s="82"/>
      <c r="E281" s="83"/>
      <c r="F281" s="83"/>
      <c r="G281" s="83"/>
      <c r="H281" s="83"/>
      <c r="I281" s="83"/>
      <c r="J281" s="84"/>
      <c r="K281" s="84"/>
      <c r="L281" s="131">
        <f t="shared" si="2"/>
        <v>0</v>
      </c>
      <c r="M281" s="85">
        <f t="shared" si="4"/>
        <v>0</v>
      </c>
      <c r="N281" s="86">
        <f t="shared" si="7"/>
        <v>0</v>
      </c>
      <c r="O281" s="87"/>
      <c r="P281" s="90"/>
      <c r="Q281" s="83"/>
      <c r="R281" s="83"/>
      <c r="S281" s="83"/>
      <c r="T281" s="83"/>
      <c r="U281" s="83"/>
      <c r="V281" s="93"/>
      <c r="W281" s="93"/>
      <c r="X281" s="93"/>
      <c r="Y281" s="93"/>
    </row>
    <row r="282" ht="15.75" customHeight="1">
      <c r="A282" s="31">
        <v>280.0</v>
      </c>
      <c r="B282" s="71"/>
      <c r="C282" s="81"/>
      <c r="D282" s="82"/>
      <c r="E282" s="83"/>
      <c r="F282" s="83"/>
      <c r="G282" s="83"/>
      <c r="H282" s="83"/>
      <c r="I282" s="83"/>
      <c r="J282" s="84"/>
      <c r="K282" s="84"/>
      <c r="L282" s="131">
        <f t="shared" si="2"/>
        <v>0</v>
      </c>
      <c r="M282" s="85">
        <f t="shared" si="4"/>
        <v>0</v>
      </c>
      <c r="N282" s="86">
        <f t="shared" si="7"/>
        <v>0</v>
      </c>
      <c r="O282" s="87"/>
      <c r="P282" s="90"/>
      <c r="Q282" s="83"/>
      <c r="R282" s="83"/>
      <c r="S282" s="83"/>
      <c r="T282" s="83"/>
      <c r="U282" s="83"/>
      <c r="V282" s="93"/>
      <c r="W282" s="93"/>
      <c r="X282" s="93"/>
      <c r="Y282" s="93"/>
    </row>
    <row r="283" ht="15.75" customHeight="1">
      <c r="A283" s="31">
        <v>281.0</v>
      </c>
      <c r="B283" s="71"/>
      <c r="C283" s="81"/>
      <c r="D283" s="82"/>
      <c r="E283" s="83"/>
      <c r="F283" s="83"/>
      <c r="G283" s="83"/>
      <c r="H283" s="83"/>
      <c r="I283" s="83"/>
      <c r="J283" s="84"/>
      <c r="K283" s="84"/>
      <c r="L283" s="131">
        <f t="shared" si="2"/>
        <v>0</v>
      </c>
      <c r="M283" s="85">
        <f t="shared" si="4"/>
        <v>0</v>
      </c>
      <c r="N283" s="86">
        <f t="shared" si="7"/>
        <v>0</v>
      </c>
      <c r="O283" s="87"/>
      <c r="P283" s="90"/>
      <c r="Q283" s="83"/>
      <c r="R283" s="83"/>
      <c r="S283" s="83"/>
      <c r="T283" s="83"/>
      <c r="U283" s="83"/>
      <c r="V283" s="93"/>
      <c r="W283" s="93"/>
      <c r="X283" s="93"/>
      <c r="Y283" s="93"/>
    </row>
    <row r="284" ht="15.75" customHeight="1">
      <c r="A284" s="31">
        <v>282.0</v>
      </c>
      <c r="B284" s="71"/>
      <c r="C284" s="81"/>
      <c r="D284" s="82"/>
      <c r="E284" s="83"/>
      <c r="F284" s="83"/>
      <c r="G284" s="83"/>
      <c r="H284" s="83"/>
      <c r="I284" s="83"/>
      <c r="J284" s="84"/>
      <c r="K284" s="84"/>
      <c r="L284" s="131">
        <f t="shared" si="2"/>
        <v>0</v>
      </c>
      <c r="M284" s="85">
        <f t="shared" si="4"/>
        <v>0</v>
      </c>
      <c r="N284" s="86">
        <f t="shared" si="7"/>
        <v>0</v>
      </c>
      <c r="O284" s="87"/>
      <c r="P284" s="90"/>
      <c r="Q284" s="83"/>
      <c r="R284" s="83"/>
      <c r="S284" s="83"/>
      <c r="T284" s="83"/>
      <c r="U284" s="83"/>
      <c r="V284" s="93"/>
      <c r="W284" s="93"/>
      <c r="X284" s="93"/>
      <c r="Y284" s="93"/>
    </row>
    <row r="285" ht="15.75" customHeight="1">
      <c r="A285" s="31">
        <v>283.0</v>
      </c>
      <c r="B285" s="71"/>
      <c r="C285" s="81"/>
      <c r="D285" s="82"/>
      <c r="E285" s="83"/>
      <c r="F285" s="83"/>
      <c r="G285" s="83"/>
      <c r="H285" s="83"/>
      <c r="I285" s="83"/>
      <c r="J285" s="84"/>
      <c r="K285" s="84"/>
      <c r="L285" s="131">
        <f t="shared" si="2"/>
        <v>0</v>
      </c>
      <c r="M285" s="85">
        <f t="shared" si="4"/>
        <v>0</v>
      </c>
      <c r="N285" s="86">
        <f t="shared" si="7"/>
        <v>0</v>
      </c>
      <c r="O285" s="87"/>
      <c r="P285" s="90"/>
      <c r="Q285" s="83"/>
      <c r="R285" s="83"/>
      <c r="S285" s="83"/>
      <c r="T285" s="83"/>
      <c r="U285" s="83"/>
      <c r="V285" s="93"/>
      <c r="W285" s="93"/>
      <c r="X285" s="93"/>
      <c r="Y285" s="93"/>
    </row>
    <row r="286" ht="15.75" customHeight="1">
      <c r="A286" s="31">
        <v>284.0</v>
      </c>
      <c r="B286" s="71"/>
      <c r="C286" s="81"/>
      <c r="D286" s="82"/>
      <c r="E286" s="83"/>
      <c r="F286" s="83"/>
      <c r="G286" s="83"/>
      <c r="H286" s="83"/>
      <c r="I286" s="83"/>
      <c r="J286" s="84"/>
      <c r="K286" s="84"/>
      <c r="L286" s="131">
        <f t="shared" si="2"/>
        <v>0</v>
      </c>
      <c r="M286" s="85">
        <f t="shared" si="4"/>
        <v>0</v>
      </c>
      <c r="N286" s="86">
        <f t="shared" si="7"/>
        <v>0</v>
      </c>
      <c r="O286" s="87"/>
      <c r="P286" s="90"/>
      <c r="Q286" s="83"/>
      <c r="R286" s="83"/>
      <c r="S286" s="83"/>
      <c r="T286" s="83"/>
      <c r="U286" s="83"/>
      <c r="V286" s="93"/>
      <c r="W286" s="93"/>
      <c r="X286" s="93"/>
      <c r="Y286" s="93"/>
    </row>
    <row r="287" ht="15.75" customHeight="1">
      <c r="A287" s="31">
        <v>285.0</v>
      </c>
      <c r="B287" s="71"/>
      <c r="C287" s="81"/>
      <c r="D287" s="82"/>
      <c r="E287" s="83"/>
      <c r="F287" s="83"/>
      <c r="G287" s="83"/>
      <c r="H287" s="83"/>
      <c r="I287" s="83"/>
      <c r="J287" s="84"/>
      <c r="K287" s="84"/>
      <c r="L287" s="131">
        <f t="shared" si="2"/>
        <v>0</v>
      </c>
      <c r="M287" s="85">
        <f t="shared" si="4"/>
        <v>0</v>
      </c>
      <c r="N287" s="86">
        <f t="shared" si="7"/>
        <v>0</v>
      </c>
      <c r="O287" s="87"/>
      <c r="P287" s="90"/>
      <c r="Q287" s="83"/>
      <c r="R287" s="83"/>
      <c r="S287" s="83"/>
      <c r="T287" s="83"/>
      <c r="U287" s="83"/>
      <c r="V287" s="93"/>
      <c r="W287" s="93"/>
      <c r="X287" s="93"/>
      <c r="Y287" s="93"/>
    </row>
    <row r="288" ht="15.75" customHeight="1">
      <c r="A288" s="31">
        <v>286.0</v>
      </c>
      <c r="B288" s="71"/>
      <c r="C288" s="81"/>
      <c r="D288" s="82"/>
      <c r="E288" s="83"/>
      <c r="F288" s="83"/>
      <c r="G288" s="83"/>
      <c r="H288" s="83"/>
      <c r="I288" s="83"/>
      <c r="J288" s="84"/>
      <c r="K288" s="84"/>
      <c r="L288" s="131">
        <f t="shared" si="2"/>
        <v>0</v>
      </c>
      <c r="M288" s="85">
        <f t="shared" si="4"/>
        <v>0</v>
      </c>
      <c r="N288" s="86">
        <f t="shared" si="7"/>
        <v>0</v>
      </c>
      <c r="O288" s="87"/>
      <c r="P288" s="90"/>
      <c r="Q288" s="83"/>
      <c r="R288" s="83"/>
      <c r="S288" s="83"/>
      <c r="T288" s="83"/>
      <c r="U288" s="83"/>
      <c r="V288" s="93"/>
      <c r="W288" s="93"/>
      <c r="X288" s="93"/>
      <c r="Y288" s="93"/>
    </row>
    <row r="289" ht="15.75" customHeight="1">
      <c r="A289" s="31">
        <v>287.0</v>
      </c>
      <c r="B289" s="71"/>
      <c r="C289" s="81"/>
      <c r="D289" s="82"/>
      <c r="E289" s="83"/>
      <c r="F289" s="83"/>
      <c r="G289" s="83"/>
      <c r="H289" s="83"/>
      <c r="I289" s="83"/>
      <c r="J289" s="84"/>
      <c r="K289" s="84"/>
      <c r="L289" s="131">
        <f t="shared" si="2"/>
        <v>0</v>
      </c>
      <c r="M289" s="85">
        <f t="shared" si="4"/>
        <v>0</v>
      </c>
      <c r="N289" s="86">
        <f t="shared" si="7"/>
        <v>0</v>
      </c>
      <c r="O289" s="87"/>
      <c r="P289" s="90"/>
      <c r="Q289" s="83"/>
      <c r="R289" s="83"/>
      <c r="S289" s="83"/>
      <c r="T289" s="83"/>
      <c r="U289" s="83"/>
      <c r="V289" s="93"/>
      <c r="W289" s="93"/>
      <c r="X289" s="93"/>
      <c r="Y289" s="93"/>
    </row>
    <row r="290" ht="15.75" customHeight="1">
      <c r="A290" s="31">
        <v>288.0</v>
      </c>
      <c r="B290" s="71"/>
      <c r="C290" s="81"/>
      <c r="D290" s="82"/>
      <c r="E290" s="83"/>
      <c r="F290" s="83"/>
      <c r="G290" s="83"/>
      <c r="H290" s="83"/>
      <c r="I290" s="83"/>
      <c r="J290" s="84"/>
      <c r="K290" s="84"/>
      <c r="L290" s="131">
        <f t="shared" si="2"/>
        <v>0</v>
      </c>
      <c r="M290" s="85">
        <f t="shared" si="4"/>
        <v>0</v>
      </c>
      <c r="N290" s="86">
        <f t="shared" si="7"/>
        <v>0</v>
      </c>
      <c r="O290" s="87"/>
      <c r="P290" s="90"/>
      <c r="Q290" s="83"/>
      <c r="R290" s="83"/>
      <c r="S290" s="83"/>
      <c r="T290" s="83"/>
      <c r="U290" s="83"/>
      <c r="V290" s="93"/>
      <c r="W290" s="93"/>
      <c r="X290" s="93"/>
      <c r="Y290" s="93"/>
    </row>
    <row r="291" ht="15.75" customHeight="1">
      <c r="A291" s="31">
        <v>289.0</v>
      </c>
      <c r="B291" s="71"/>
      <c r="C291" s="81"/>
      <c r="D291" s="82"/>
      <c r="E291" s="83"/>
      <c r="F291" s="83"/>
      <c r="G291" s="83"/>
      <c r="H291" s="83"/>
      <c r="I291" s="83"/>
      <c r="J291" s="84"/>
      <c r="K291" s="84"/>
      <c r="L291" s="131">
        <f t="shared" si="2"/>
        <v>0</v>
      </c>
      <c r="M291" s="85">
        <f t="shared" si="4"/>
        <v>0</v>
      </c>
      <c r="N291" s="86">
        <f t="shared" si="7"/>
        <v>0</v>
      </c>
      <c r="O291" s="87"/>
      <c r="P291" s="90"/>
      <c r="Q291" s="83"/>
      <c r="R291" s="83"/>
      <c r="S291" s="83"/>
      <c r="T291" s="83"/>
      <c r="U291" s="83"/>
      <c r="V291" s="93"/>
      <c r="W291" s="93"/>
      <c r="X291" s="93"/>
      <c r="Y291" s="93"/>
    </row>
    <row r="292" ht="15.75" customHeight="1">
      <c r="A292" s="31">
        <v>290.0</v>
      </c>
      <c r="B292" s="71"/>
      <c r="C292" s="81"/>
      <c r="D292" s="82"/>
      <c r="E292" s="83"/>
      <c r="F292" s="83"/>
      <c r="G292" s="83"/>
      <c r="H292" s="83"/>
      <c r="I292" s="83"/>
      <c r="J292" s="84"/>
      <c r="K292" s="84"/>
      <c r="L292" s="131">
        <f t="shared" si="2"/>
        <v>0</v>
      </c>
      <c r="M292" s="85">
        <f t="shared" si="4"/>
        <v>0</v>
      </c>
      <c r="N292" s="86">
        <f t="shared" si="7"/>
        <v>0</v>
      </c>
      <c r="O292" s="87"/>
      <c r="P292" s="90"/>
      <c r="Q292" s="83"/>
      <c r="R292" s="83"/>
      <c r="S292" s="83"/>
      <c r="T292" s="83"/>
      <c r="U292" s="83"/>
      <c r="V292" s="93"/>
      <c r="W292" s="93"/>
      <c r="X292" s="93"/>
      <c r="Y292" s="93"/>
    </row>
    <row r="293" ht="15.75" customHeight="1">
      <c r="A293" s="31">
        <v>291.0</v>
      </c>
      <c r="B293" s="71"/>
      <c r="C293" s="81"/>
      <c r="D293" s="82"/>
      <c r="E293" s="83"/>
      <c r="F293" s="83"/>
      <c r="G293" s="83"/>
      <c r="H293" s="83"/>
      <c r="I293" s="83"/>
      <c r="J293" s="84"/>
      <c r="K293" s="84"/>
      <c r="L293" s="131">
        <f t="shared" si="2"/>
        <v>0</v>
      </c>
      <c r="M293" s="85">
        <f t="shared" si="4"/>
        <v>0</v>
      </c>
      <c r="N293" s="86">
        <f t="shared" si="7"/>
        <v>0</v>
      </c>
      <c r="O293" s="87"/>
      <c r="P293" s="90"/>
      <c r="Q293" s="83"/>
      <c r="R293" s="83"/>
      <c r="S293" s="83"/>
      <c r="T293" s="83"/>
      <c r="U293" s="83"/>
      <c r="V293" s="93"/>
      <c r="W293" s="93"/>
      <c r="X293" s="93"/>
      <c r="Y293" s="93"/>
    </row>
    <row r="294" ht="15.75" customHeight="1">
      <c r="A294" s="31">
        <v>292.0</v>
      </c>
      <c r="B294" s="71"/>
      <c r="C294" s="81"/>
      <c r="D294" s="82"/>
      <c r="E294" s="83"/>
      <c r="F294" s="83"/>
      <c r="G294" s="83"/>
      <c r="H294" s="83"/>
      <c r="I294" s="83"/>
      <c r="J294" s="84"/>
      <c r="K294" s="84"/>
      <c r="L294" s="131">
        <f t="shared" si="2"/>
        <v>0</v>
      </c>
      <c r="M294" s="85">
        <f t="shared" si="4"/>
        <v>0</v>
      </c>
      <c r="N294" s="86">
        <f t="shared" si="7"/>
        <v>0</v>
      </c>
      <c r="O294" s="87"/>
      <c r="P294" s="90"/>
      <c r="Q294" s="83"/>
      <c r="R294" s="83"/>
      <c r="S294" s="83"/>
      <c r="T294" s="83"/>
      <c r="U294" s="83"/>
      <c r="V294" s="93"/>
      <c r="W294" s="93"/>
      <c r="X294" s="93"/>
      <c r="Y294" s="93"/>
    </row>
    <row r="295" ht="15.75" customHeight="1">
      <c r="A295" s="31">
        <v>293.0</v>
      </c>
      <c r="B295" s="71"/>
      <c r="C295" s="81"/>
      <c r="D295" s="82"/>
      <c r="E295" s="83"/>
      <c r="F295" s="83"/>
      <c r="G295" s="83"/>
      <c r="H295" s="83"/>
      <c r="I295" s="83"/>
      <c r="J295" s="84"/>
      <c r="K295" s="84"/>
      <c r="L295" s="131">
        <f t="shared" si="2"/>
        <v>0</v>
      </c>
      <c r="M295" s="85">
        <f t="shared" si="4"/>
        <v>0</v>
      </c>
      <c r="N295" s="86">
        <f t="shared" si="7"/>
        <v>0</v>
      </c>
      <c r="O295" s="87"/>
      <c r="P295" s="90"/>
      <c r="Q295" s="83"/>
      <c r="R295" s="83"/>
      <c r="S295" s="83"/>
      <c r="T295" s="83"/>
      <c r="U295" s="83"/>
      <c r="V295" s="93"/>
      <c r="W295" s="93"/>
      <c r="X295" s="93"/>
      <c r="Y295" s="93"/>
    </row>
    <row r="296" ht="15.75" customHeight="1">
      <c r="A296" s="31">
        <v>294.0</v>
      </c>
      <c r="B296" s="71"/>
      <c r="C296" s="81"/>
      <c r="D296" s="82"/>
      <c r="E296" s="83"/>
      <c r="F296" s="83"/>
      <c r="G296" s="83"/>
      <c r="H296" s="83"/>
      <c r="I296" s="83"/>
      <c r="J296" s="84"/>
      <c r="K296" s="84"/>
      <c r="L296" s="131">
        <f t="shared" si="2"/>
        <v>0</v>
      </c>
      <c r="M296" s="85">
        <f t="shared" si="4"/>
        <v>0</v>
      </c>
      <c r="N296" s="86">
        <f t="shared" si="7"/>
        <v>0</v>
      </c>
      <c r="O296" s="87"/>
      <c r="P296" s="90"/>
      <c r="Q296" s="83"/>
      <c r="R296" s="83"/>
      <c r="S296" s="83"/>
      <c r="T296" s="83"/>
      <c r="U296" s="83"/>
      <c r="V296" s="93"/>
      <c r="W296" s="93"/>
      <c r="X296" s="93"/>
      <c r="Y296" s="93"/>
    </row>
    <row r="297" ht="15.75" customHeight="1">
      <c r="A297" s="31">
        <v>295.0</v>
      </c>
      <c r="B297" s="71"/>
      <c r="C297" s="81"/>
      <c r="D297" s="82"/>
      <c r="E297" s="83"/>
      <c r="F297" s="83"/>
      <c r="G297" s="83"/>
      <c r="H297" s="83"/>
      <c r="I297" s="83"/>
      <c r="J297" s="84"/>
      <c r="K297" s="84"/>
      <c r="L297" s="131">
        <f t="shared" si="2"/>
        <v>0</v>
      </c>
      <c r="M297" s="85">
        <f t="shared" si="4"/>
        <v>0</v>
      </c>
      <c r="N297" s="86">
        <f t="shared" si="7"/>
        <v>0</v>
      </c>
      <c r="O297" s="87"/>
      <c r="P297" s="90"/>
      <c r="Q297" s="83"/>
      <c r="R297" s="83"/>
      <c r="S297" s="83"/>
      <c r="T297" s="83"/>
      <c r="U297" s="83"/>
      <c r="V297" s="93"/>
      <c r="W297" s="93"/>
      <c r="X297" s="93"/>
      <c r="Y297" s="93"/>
    </row>
    <row r="298" ht="15.75" customHeight="1">
      <c r="A298" s="31">
        <v>296.0</v>
      </c>
      <c r="B298" s="71"/>
      <c r="C298" s="81"/>
      <c r="D298" s="82"/>
      <c r="E298" s="83"/>
      <c r="F298" s="83"/>
      <c r="G298" s="83"/>
      <c r="H298" s="83"/>
      <c r="I298" s="83"/>
      <c r="J298" s="84"/>
      <c r="K298" s="84"/>
      <c r="L298" s="131">
        <f t="shared" si="2"/>
        <v>0</v>
      </c>
      <c r="M298" s="85">
        <f t="shared" si="4"/>
        <v>0</v>
      </c>
      <c r="N298" s="86">
        <f t="shared" si="7"/>
        <v>0</v>
      </c>
      <c r="O298" s="87"/>
      <c r="P298" s="90"/>
      <c r="Q298" s="83"/>
      <c r="R298" s="83"/>
      <c r="S298" s="83"/>
      <c r="T298" s="83"/>
      <c r="U298" s="83"/>
      <c r="V298" s="93"/>
      <c r="W298" s="93"/>
      <c r="X298" s="93"/>
      <c r="Y298" s="93"/>
    </row>
    <row r="299" ht="15.75" customHeight="1">
      <c r="A299" s="31">
        <v>297.0</v>
      </c>
      <c r="B299" s="71"/>
      <c r="C299" s="81"/>
      <c r="D299" s="82"/>
      <c r="E299" s="83"/>
      <c r="F299" s="83"/>
      <c r="G299" s="83"/>
      <c r="H299" s="83"/>
      <c r="I299" s="83"/>
      <c r="J299" s="84"/>
      <c r="K299" s="84"/>
      <c r="L299" s="131">
        <f t="shared" si="2"/>
        <v>0</v>
      </c>
      <c r="M299" s="85">
        <f t="shared" si="4"/>
        <v>0</v>
      </c>
      <c r="N299" s="86">
        <f t="shared" si="7"/>
        <v>0</v>
      </c>
      <c r="O299" s="87"/>
      <c r="P299" s="90"/>
      <c r="Q299" s="83"/>
      <c r="R299" s="83"/>
      <c r="S299" s="83"/>
      <c r="T299" s="83"/>
      <c r="U299" s="83"/>
      <c r="V299" s="93"/>
      <c r="W299" s="93"/>
      <c r="X299" s="93"/>
      <c r="Y299" s="93"/>
    </row>
    <row r="300" ht="15.75" customHeight="1">
      <c r="A300" s="31">
        <v>298.0</v>
      </c>
      <c r="B300" s="71"/>
      <c r="C300" s="81"/>
      <c r="D300" s="82"/>
      <c r="E300" s="83"/>
      <c r="F300" s="83"/>
      <c r="G300" s="83"/>
      <c r="H300" s="83"/>
      <c r="I300" s="83"/>
      <c r="J300" s="84"/>
      <c r="K300" s="84"/>
      <c r="L300" s="131">
        <f t="shared" si="2"/>
        <v>0</v>
      </c>
      <c r="M300" s="85">
        <f t="shared" si="4"/>
        <v>0</v>
      </c>
      <c r="N300" s="86">
        <f t="shared" si="7"/>
        <v>0</v>
      </c>
      <c r="O300" s="87"/>
      <c r="P300" s="90"/>
      <c r="Q300" s="83"/>
      <c r="R300" s="83"/>
      <c r="S300" s="83"/>
      <c r="T300" s="83"/>
      <c r="U300" s="83"/>
      <c r="V300" s="93"/>
      <c r="W300" s="93"/>
      <c r="X300" s="93"/>
      <c r="Y300" s="93"/>
    </row>
    <row r="301" ht="15.75" customHeight="1">
      <c r="A301" s="31">
        <v>299.0</v>
      </c>
      <c r="B301" s="71"/>
      <c r="C301" s="81"/>
      <c r="D301" s="82"/>
      <c r="E301" s="83"/>
      <c r="F301" s="83"/>
      <c r="G301" s="83"/>
      <c r="H301" s="83"/>
      <c r="I301" s="83"/>
      <c r="J301" s="84"/>
      <c r="K301" s="84"/>
      <c r="L301" s="131">
        <f t="shared" si="2"/>
        <v>0</v>
      </c>
      <c r="M301" s="85">
        <f t="shared" si="4"/>
        <v>0</v>
      </c>
      <c r="N301" s="86">
        <f t="shared" si="7"/>
        <v>0</v>
      </c>
      <c r="O301" s="87"/>
      <c r="P301" s="90"/>
      <c r="Q301" s="83"/>
      <c r="R301" s="83"/>
      <c r="S301" s="83"/>
      <c r="T301" s="83"/>
      <c r="U301" s="83"/>
      <c r="V301" s="93"/>
      <c r="W301" s="93"/>
      <c r="X301" s="93"/>
      <c r="Y301" s="93"/>
    </row>
    <row r="302" ht="15.75" customHeight="1">
      <c r="A302" s="94">
        <v>300.0</v>
      </c>
      <c r="B302" s="95"/>
      <c r="C302" s="81"/>
      <c r="D302" s="82"/>
      <c r="E302" s="83"/>
      <c r="F302" s="83"/>
      <c r="G302" s="83"/>
      <c r="H302" s="83"/>
      <c r="I302" s="83"/>
      <c r="J302" s="84"/>
      <c r="K302" s="84"/>
      <c r="L302" s="131">
        <f t="shared" si="2"/>
        <v>0</v>
      </c>
      <c r="M302" s="85">
        <f t="shared" si="4"/>
        <v>0</v>
      </c>
      <c r="N302" s="86">
        <f t="shared" si="7"/>
        <v>0</v>
      </c>
      <c r="O302" s="87"/>
      <c r="P302" s="90"/>
      <c r="Q302" s="83"/>
      <c r="R302" s="83"/>
      <c r="S302" s="83"/>
      <c r="T302" s="83"/>
      <c r="U302" s="83"/>
      <c r="V302" s="93"/>
      <c r="W302" s="93"/>
      <c r="X302" s="93"/>
      <c r="Y302" s="93"/>
    </row>
    <row r="303" ht="15.75" customHeight="1">
      <c r="A303" s="96"/>
      <c r="B303" s="96"/>
      <c r="C303" s="96"/>
      <c r="D303" s="97"/>
      <c r="E303" s="96"/>
      <c r="F303" s="96"/>
      <c r="G303" s="96"/>
      <c r="H303" s="96"/>
      <c r="I303" s="96"/>
      <c r="J303" s="98"/>
      <c r="K303" s="98"/>
      <c r="L303" s="98"/>
      <c r="M303" s="96"/>
      <c r="N303" s="96"/>
      <c r="O303" s="99"/>
      <c r="P303" s="96"/>
      <c r="Q303" s="96"/>
      <c r="R303" s="96"/>
      <c r="S303" s="96"/>
      <c r="T303" s="96"/>
      <c r="U303" s="96"/>
    </row>
    <row r="304" ht="15.75" customHeight="1">
      <c r="A304" s="96"/>
      <c r="B304" s="96"/>
      <c r="C304" s="96"/>
      <c r="D304" s="97"/>
      <c r="E304" s="96"/>
      <c r="F304" s="96"/>
      <c r="G304" s="96"/>
      <c r="H304" s="96"/>
      <c r="I304" s="96"/>
      <c r="J304" s="98"/>
      <c r="K304" s="98"/>
      <c r="L304" s="98"/>
      <c r="M304" s="96"/>
      <c r="N304" s="96"/>
      <c r="O304" s="99"/>
      <c r="P304" s="96"/>
      <c r="Q304" s="96"/>
      <c r="R304" s="96"/>
      <c r="S304" s="96"/>
      <c r="T304" s="96"/>
      <c r="U304" s="96"/>
    </row>
    <row r="305" ht="15.75" customHeight="1">
      <c r="A305" s="96"/>
      <c r="B305" s="96"/>
      <c r="C305" s="96"/>
      <c r="D305" s="97"/>
      <c r="E305" s="96"/>
      <c r="F305" s="96"/>
      <c r="G305" s="96"/>
      <c r="H305" s="96"/>
      <c r="I305" s="96"/>
      <c r="J305" s="98"/>
      <c r="K305" s="98"/>
      <c r="L305" s="98"/>
      <c r="M305" s="96"/>
      <c r="N305" s="96"/>
      <c r="O305" s="99"/>
      <c r="P305" s="96"/>
      <c r="Q305" s="96"/>
      <c r="R305" s="96"/>
      <c r="S305" s="96"/>
      <c r="T305" s="96"/>
      <c r="U305" s="96"/>
    </row>
    <row r="306" ht="15.75" customHeight="1">
      <c r="A306" s="96"/>
      <c r="B306" s="96"/>
      <c r="C306" s="96"/>
      <c r="D306" s="97"/>
      <c r="E306" s="96"/>
      <c r="F306" s="96"/>
      <c r="G306" s="96"/>
      <c r="H306" s="96"/>
      <c r="I306" s="96"/>
      <c r="J306" s="98"/>
      <c r="K306" s="98"/>
      <c r="L306" s="98"/>
      <c r="M306" s="96"/>
      <c r="N306" s="96"/>
      <c r="O306" s="99"/>
      <c r="P306" s="96"/>
      <c r="Q306" s="96"/>
      <c r="R306" s="96"/>
      <c r="S306" s="96"/>
      <c r="T306" s="96"/>
      <c r="U306" s="96"/>
    </row>
    <row r="307" ht="15.75" customHeight="1">
      <c r="A307" s="96"/>
      <c r="B307" s="96"/>
      <c r="C307" s="96"/>
      <c r="D307" s="97"/>
      <c r="E307" s="96"/>
      <c r="F307" s="96"/>
      <c r="G307" s="96"/>
      <c r="H307" s="96"/>
      <c r="I307" s="96"/>
      <c r="J307" s="98"/>
      <c r="K307" s="98"/>
      <c r="L307" s="98"/>
      <c r="M307" s="96"/>
      <c r="N307" s="96"/>
      <c r="O307" s="99"/>
      <c r="P307" s="96"/>
      <c r="Q307" s="96"/>
      <c r="R307" s="96"/>
      <c r="S307" s="96"/>
      <c r="T307" s="96"/>
      <c r="U307" s="96"/>
    </row>
    <row r="308" ht="15.75" customHeight="1">
      <c r="A308" s="96"/>
      <c r="B308" s="96"/>
      <c r="C308" s="96"/>
      <c r="D308" s="97"/>
      <c r="E308" s="96"/>
      <c r="F308" s="96"/>
      <c r="G308" s="96"/>
      <c r="H308" s="96"/>
      <c r="I308" s="96"/>
      <c r="J308" s="98"/>
      <c r="K308" s="98"/>
      <c r="L308" s="98"/>
      <c r="M308" s="96"/>
      <c r="N308" s="96"/>
      <c r="O308" s="99"/>
      <c r="P308" s="96"/>
      <c r="Q308" s="96"/>
      <c r="R308" s="96"/>
      <c r="S308" s="96"/>
      <c r="T308" s="96"/>
      <c r="U308" s="96"/>
    </row>
    <row r="309" ht="15.75" customHeight="1">
      <c r="A309" s="96"/>
      <c r="B309" s="96"/>
      <c r="C309" s="96"/>
      <c r="D309" s="97"/>
      <c r="E309" s="96"/>
      <c r="F309" s="96"/>
      <c r="G309" s="96"/>
      <c r="H309" s="96"/>
      <c r="I309" s="96"/>
      <c r="J309" s="98"/>
      <c r="K309" s="98"/>
      <c r="L309" s="98"/>
      <c r="M309" s="96"/>
      <c r="N309" s="96"/>
      <c r="O309" s="99"/>
      <c r="P309" s="96"/>
      <c r="Q309" s="96"/>
      <c r="R309" s="96"/>
      <c r="S309" s="96"/>
      <c r="T309" s="96"/>
      <c r="U309" s="96"/>
    </row>
    <row r="310" ht="15.75" customHeight="1">
      <c r="A310" s="96"/>
      <c r="B310" s="96"/>
      <c r="C310" s="96"/>
      <c r="D310" s="97"/>
      <c r="E310" s="96"/>
      <c r="F310" s="96"/>
      <c r="G310" s="96"/>
      <c r="H310" s="96"/>
      <c r="I310" s="96"/>
      <c r="J310" s="98"/>
      <c r="K310" s="98"/>
      <c r="L310" s="98"/>
      <c r="M310" s="96"/>
      <c r="N310" s="96"/>
      <c r="O310" s="99"/>
      <c r="P310" s="96"/>
      <c r="Q310" s="96"/>
      <c r="R310" s="96"/>
      <c r="S310" s="96"/>
      <c r="T310" s="96"/>
      <c r="U310" s="96"/>
    </row>
    <row r="311" ht="15.75" customHeight="1">
      <c r="A311" s="96"/>
      <c r="B311" s="96"/>
      <c r="C311" s="96"/>
      <c r="D311" s="97"/>
      <c r="E311" s="96"/>
      <c r="F311" s="96"/>
      <c r="G311" s="96"/>
      <c r="H311" s="96"/>
      <c r="I311" s="96"/>
      <c r="J311" s="98"/>
      <c r="K311" s="98"/>
      <c r="L311" s="98"/>
      <c r="M311" s="96"/>
      <c r="N311" s="96"/>
      <c r="O311" s="99"/>
      <c r="P311" s="96"/>
      <c r="Q311" s="96"/>
      <c r="R311" s="96"/>
      <c r="S311" s="96"/>
      <c r="T311" s="96"/>
      <c r="U311" s="96"/>
    </row>
    <row r="312" ht="15.75" customHeight="1">
      <c r="A312" s="96"/>
      <c r="B312" s="96"/>
      <c r="C312" s="96"/>
      <c r="D312" s="97"/>
      <c r="E312" s="96"/>
      <c r="F312" s="96"/>
      <c r="G312" s="96"/>
      <c r="H312" s="96"/>
      <c r="I312" s="96"/>
      <c r="J312" s="98"/>
      <c r="K312" s="98"/>
      <c r="L312" s="98"/>
      <c r="M312" s="96"/>
      <c r="N312" s="96"/>
      <c r="O312" s="99"/>
      <c r="P312" s="96"/>
      <c r="Q312" s="96"/>
      <c r="R312" s="96"/>
      <c r="S312" s="96"/>
      <c r="T312" s="96"/>
      <c r="U312" s="96"/>
    </row>
    <row r="313" ht="15.75" customHeight="1">
      <c r="A313" s="96"/>
      <c r="B313" s="96"/>
      <c r="C313" s="96"/>
      <c r="D313" s="97"/>
      <c r="E313" s="96"/>
      <c r="F313" s="96"/>
      <c r="G313" s="96"/>
      <c r="H313" s="96"/>
      <c r="I313" s="96"/>
      <c r="J313" s="98"/>
      <c r="K313" s="98"/>
      <c r="L313" s="98"/>
      <c r="M313" s="96"/>
      <c r="N313" s="96"/>
      <c r="O313" s="99"/>
      <c r="P313" s="96"/>
      <c r="Q313" s="96"/>
      <c r="R313" s="96"/>
      <c r="S313" s="96"/>
      <c r="T313" s="96"/>
      <c r="U313" s="96"/>
    </row>
    <row r="314" ht="15.75" customHeight="1">
      <c r="A314" s="96"/>
      <c r="B314" s="96"/>
      <c r="C314" s="96"/>
      <c r="D314" s="97"/>
      <c r="E314" s="96"/>
      <c r="F314" s="96"/>
      <c r="G314" s="96"/>
      <c r="H314" s="96"/>
      <c r="I314" s="96"/>
      <c r="J314" s="98"/>
      <c r="K314" s="98"/>
      <c r="L314" s="98"/>
      <c r="M314" s="96"/>
      <c r="N314" s="96"/>
      <c r="O314" s="99"/>
      <c r="P314" s="96"/>
      <c r="Q314" s="96"/>
      <c r="R314" s="96"/>
      <c r="S314" s="96"/>
      <c r="T314" s="96"/>
      <c r="U314" s="96"/>
    </row>
    <row r="315" ht="15.75" customHeight="1">
      <c r="A315" s="96"/>
      <c r="B315" s="96"/>
      <c r="C315" s="96"/>
      <c r="D315" s="97"/>
      <c r="E315" s="96"/>
      <c r="F315" s="96"/>
      <c r="G315" s="96"/>
      <c r="H315" s="96"/>
      <c r="I315" s="96"/>
      <c r="J315" s="98"/>
      <c r="K315" s="98"/>
      <c r="L315" s="98"/>
      <c r="M315" s="96"/>
      <c r="N315" s="96"/>
      <c r="O315" s="99"/>
      <c r="P315" s="96"/>
      <c r="Q315" s="96"/>
      <c r="R315" s="96"/>
      <c r="S315" s="96"/>
      <c r="T315" s="96"/>
      <c r="U315" s="96"/>
    </row>
    <row r="316" ht="15.75" customHeight="1">
      <c r="A316" s="96"/>
      <c r="B316" s="96"/>
      <c r="C316" s="96"/>
      <c r="D316" s="97"/>
      <c r="E316" s="96"/>
      <c r="F316" s="96"/>
      <c r="G316" s="96"/>
      <c r="H316" s="96"/>
      <c r="I316" s="96"/>
      <c r="J316" s="98"/>
      <c r="K316" s="98"/>
      <c r="L316" s="98"/>
      <c r="M316" s="96"/>
      <c r="N316" s="96"/>
      <c r="O316" s="99"/>
      <c r="P316" s="96"/>
      <c r="Q316" s="96"/>
      <c r="R316" s="96"/>
      <c r="S316" s="96"/>
      <c r="T316" s="96"/>
      <c r="U316" s="96"/>
    </row>
    <row r="317" ht="15.75" customHeight="1">
      <c r="A317" s="96"/>
      <c r="B317" s="96"/>
      <c r="C317" s="96"/>
      <c r="D317" s="97"/>
      <c r="E317" s="96"/>
      <c r="F317" s="96"/>
      <c r="G317" s="96"/>
      <c r="H317" s="96"/>
      <c r="I317" s="96"/>
      <c r="J317" s="98"/>
      <c r="K317" s="98"/>
      <c r="L317" s="98"/>
      <c r="M317" s="96"/>
      <c r="N317" s="96"/>
      <c r="O317" s="99"/>
      <c r="P317" s="96"/>
      <c r="Q317" s="96"/>
      <c r="R317" s="96"/>
      <c r="S317" s="96"/>
      <c r="T317" s="96"/>
      <c r="U317" s="96"/>
    </row>
    <row r="318" ht="15.75" customHeight="1">
      <c r="A318" s="96"/>
      <c r="B318" s="96"/>
      <c r="C318" s="96"/>
      <c r="D318" s="97"/>
      <c r="E318" s="96"/>
      <c r="F318" s="96"/>
      <c r="G318" s="96"/>
      <c r="H318" s="96"/>
      <c r="I318" s="96"/>
      <c r="J318" s="98"/>
      <c r="K318" s="98"/>
      <c r="L318" s="98"/>
      <c r="M318" s="96"/>
      <c r="N318" s="96"/>
      <c r="O318" s="99"/>
      <c r="P318" s="96"/>
      <c r="Q318" s="96"/>
      <c r="R318" s="96"/>
      <c r="S318" s="96"/>
      <c r="T318" s="96"/>
      <c r="U318" s="96"/>
    </row>
    <row r="319" ht="15.75" customHeight="1">
      <c r="A319" s="96"/>
      <c r="B319" s="96"/>
      <c r="C319" s="96"/>
      <c r="D319" s="97"/>
      <c r="E319" s="96"/>
      <c r="F319" s="96"/>
      <c r="G319" s="96"/>
      <c r="H319" s="96"/>
      <c r="I319" s="96"/>
      <c r="J319" s="98"/>
      <c r="K319" s="98"/>
      <c r="L319" s="98"/>
      <c r="M319" s="96"/>
      <c r="N319" s="96"/>
      <c r="O319" s="99"/>
      <c r="P319" s="96"/>
      <c r="Q319" s="96"/>
      <c r="R319" s="96"/>
      <c r="S319" s="96"/>
      <c r="T319" s="96"/>
      <c r="U319" s="96"/>
    </row>
    <row r="320" ht="15.75" customHeight="1">
      <c r="A320" s="96"/>
      <c r="B320" s="96"/>
      <c r="C320" s="96"/>
      <c r="D320" s="97"/>
      <c r="E320" s="96"/>
      <c r="F320" s="96"/>
      <c r="G320" s="96"/>
      <c r="H320" s="96"/>
      <c r="I320" s="96"/>
      <c r="J320" s="98"/>
      <c r="K320" s="98"/>
      <c r="L320" s="98"/>
      <c r="M320" s="96"/>
      <c r="N320" s="96"/>
      <c r="O320" s="99"/>
      <c r="P320" s="96"/>
      <c r="Q320" s="96"/>
      <c r="R320" s="96"/>
      <c r="S320" s="96"/>
      <c r="T320" s="96"/>
      <c r="U320" s="96"/>
    </row>
    <row r="321" ht="15.75" customHeight="1">
      <c r="A321" s="96"/>
      <c r="B321" s="96"/>
      <c r="C321" s="96"/>
      <c r="D321" s="97"/>
      <c r="E321" s="96"/>
      <c r="F321" s="96"/>
      <c r="G321" s="96"/>
      <c r="H321" s="96"/>
      <c r="I321" s="96"/>
      <c r="J321" s="98"/>
      <c r="K321" s="98"/>
      <c r="L321" s="98"/>
      <c r="M321" s="96"/>
      <c r="N321" s="96"/>
      <c r="O321" s="99"/>
      <c r="P321" s="96"/>
      <c r="Q321" s="96"/>
      <c r="R321" s="96"/>
      <c r="S321" s="96"/>
      <c r="T321" s="96"/>
      <c r="U321" s="96"/>
    </row>
    <row r="322" ht="15.75" customHeight="1">
      <c r="A322" s="96"/>
      <c r="B322" s="96"/>
      <c r="C322" s="96"/>
      <c r="D322" s="97"/>
      <c r="E322" s="96"/>
      <c r="F322" s="96"/>
      <c r="G322" s="96"/>
      <c r="H322" s="96"/>
      <c r="I322" s="96"/>
      <c r="J322" s="98"/>
      <c r="K322" s="98"/>
      <c r="L322" s="98"/>
      <c r="M322" s="96"/>
      <c r="N322" s="96"/>
      <c r="O322" s="99"/>
      <c r="P322" s="96"/>
      <c r="Q322" s="96"/>
      <c r="R322" s="96"/>
      <c r="S322" s="96"/>
      <c r="T322" s="96"/>
      <c r="U322" s="96"/>
    </row>
    <row r="323" ht="15.75" customHeight="1">
      <c r="A323" s="96"/>
      <c r="B323" s="96"/>
      <c r="C323" s="96"/>
      <c r="D323" s="97"/>
      <c r="E323" s="96"/>
      <c r="F323" s="96"/>
      <c r="G323" s="96"/>
      <c r="H323" s="96"/>
      <c r="I323" s="96"/>
      <c r="J323" s="98"/>
      <c r="K323" s="98"/>
      <c r="L323" s="98"/>
      <c r="M323" s="96"/>
      <c r="N323" s="96"/>
      <c r="O323" s="99"/>
      <c r="P323" s="96"/>
      <c r="Q323" s="96"/>
      <c r="R323" s="96"/>
      <c r="S323" s="96"/>
      <c r="T323" s="96"/>
      <c r="U323" s="96"/>
    </row>
    <row r="324" ht="15.75" customHeight="1">
      <c r="A324" s="96"/>
      <c r="B324" s="96"/>
      <c r="C324" s="96"/>
      <c r="D324" s="97"/>
      <c r="E324" s="96"/>
      <c r="F324" s="96"/>
      <c r="G324" s="96"/>
      <c r="H324" s="96"/>
      <c r="I324" s="96"/>
      <c r="J324" s="98"/>
      <c r="K324" s="98"/>
      <c r="L324" s="98"/>
      <c r="M324" s="96"/>
      <c r="N324" s="96"/>
      <c r="O324" s="99"/>
      <c r="P324" s="96"/>
      <c r="Q324" s="96"/>
      <c r="R324" s="96"/>
      <c r="S324" s="96"/>
      <c r="T324" s="96"/>
      <c r="U324" s="96"/>
    </row>
    <row r="325" ht="15.75" customHeight="1">
      <c r="A325" s="96"/>
      <c r="B325" s="96"/>
      <c r="C325" s="96"/>
      <c r="D325" s="97"/>
      <c r="E325" s="96"/>
      <c r="F325" s="96"/>
      <c r="G325" s="96"/>
      <c r="H325" s="96"/>
      <c r="I325" s="96"/>
      <c r="J325" s="98"/>
      <c r="K325" s="98"/>
      <c r="L325" s="98"/>
      <c r="M325" s="96"/>
      <c r="N325" s="96"/>
      <c r="O325" s="99"/>
      <c r="P325" s="96"/>
      <c r="Q325" s="96"/>
      <c r="R325" s="96"/>
      <c r="S325" s="96"/>
      <c r="T325" s="96"/>
      <c r="U325" s="96"/>
    </row>
    <row r="326" ht="15.75" customHeight="1">
      <c r="A326" s="96"/>
      <c r="B326" s="96"/>
      <c r="C326" s="96"/>
      <c r="D326" s="97"/>
      <c r="E326" s="96"/>
      <c r="F326" s="96"/>
      <c r="G326" s="96"/>
      <c r="H326" s="96"/>
      <c r="I326" s="96"/>
      <c r="J326" s="98"/>
      <c r="K326" s="98"/>
      <c r="L326" s="98"/>
      <c r="M326" s="96"/>
      <c r="N326" s="96"/>
      <c r="O326" s="99"/>
      <c r="P326" s="96"/>
      <c r="Q326" s="96"/>
      <c r="R326" s="96"/>
      <c r="S326" s="96"/>
      <c r="T326" s="96"/>
      <c r="U326" s="96"/>
    </row>
    <row r="327" ht="15.75" customHeight="1">
      <c r="A327" s="96"/>
      <c r="B327" s="96"/>
      <c r="C327" s="96"/>
      <c r="D327" s="97"/>
      <c r="E327" s="96"/>
      <c r="F327" s="96"/>
      <c r="G327" s="96"/>
      <c r="H327" s="96"/>
      <c r="I327" s="96"/>
      <c r="J327" s="98"/>
      <c r="K327" s="98"/>
      <c r="L327" s="98"/>
      <c r="M327" s="96"/>
      <c r="N327" s="96"/>
      <c r="O327" s="99"/>
      <c r="P327" s="96"/>
      <c r="Q327" s="96"/>
      <c r="R327" s="96"/>
      <c r="S327" s="96"/>
      <c r="T327" s="96"/>
      <c r="U327" s="96"/>
    </row>
    <row r="328" ht="15.75" customHeight="1">
      <c r="A328" s="96"/>
      <c r="B328" s="96"/>
      <c r="C328" s="96"/>
      <c r="D328" s="97"/>
      <c r="E328" s="96"/>
      <c r="F328" s="96"/>
      <c r="G328" s="96"/>
      <c r="H328" s="96"/>
      <c r="I328" s="96"/>
      <c r="J328" s="98"/>
      <c r="K328" s="98"/>
      <c r="L328" s="98"/>
      <c r="M328" s="96"/>
      <c r="N328" s="96"/>
      <c r="O328" s="99"/>
      <c r="P328" s="96"/>
      <c r="Q328" s="96"/>
      <c r="R328" s="96"/>
      <c r="S328" s="96"/>
      <c r="T328" s="96"/>
      <c r="U328" s="96"/>
    </row>
    <row r="329" ht="15.75" customHeight="1">
      <c r="A329" s="96"/>
      <c r="B329" s="96"/>
      <c r="C329" s="96"/>
      <c r="D329" s="97"/>
      <c r="E329" s="96"/>
      <c r="F329" s="96"/>
      <c r="G329" s="96"/>
      <c r="H329" s="96"/>
      <c r="I329" s="96"/>
      <c r="J329" s="98"/>
      <c r="K329" s="98"/>
      <c r="L329" s="98"/>
      <c r="M329" s="96"/>
      <c r="N329" s="96"/>
      <c r="O329" s="99"/>
      <c r="P329" s="96"/>
      <c r="Q329" s="96"/>
      <c r="R329" s="96"/>
      <c r="S329" s="96"/>
      <c r="T329" s="96"/>
      <c r="U329" s="96"/>
    </row>
    <row r="330" ht="15.75" customHeight="1">
      <c r="A330" s="96"/>
      <c r="B330" s="96"/>
      <c r="C330" s="96"/>
      <c r="D330" s="97"/>
      <c r="E330" s="96"/>
      <c r="F330" s="96"/>
      <c r="G330" s="96"/>
      <c r="H330" s="96"/>
      <c r="I330" s="96"/>
      <c r="J330" s="98"/>
      <c r="K330" s="98"/>
      <c r="L330" s="98"/>
      <c r="M330" s="96"/>
      <c r="N330" s="96"/>
      <c r="O330" s="99"/>
      <c r="P330" s="96"/>
      <c r="Q330" s="96"/>
      <c r="R330" s="96"/>
      <c r="S330" s="96"/>
      <c r="T330" s="96"/>
      <c r="U330" s="96"/>
    </row>
    <row r="331" ht="15.75" customHeight="1">
      <c r="A331" s="96"/>
      <c r="B331" s="96"/>
      <c r="C331" s="96"/>
      <c r="D331" s="97"/>
      <c r="E331" s="96"/>
      <c r="F331" s="96"/>
      <c r="G331" s="96"/>
      <c r="H331" s="96"/>
      <c r="I331" s="96"/>
      <c r="J331" s="98"/>
      <c r="K331" s="98"/>
      <c r="L331" s="98"/>
      <c r="M331" s="96"/>
      <c r="N331" s="96"/>
      <c r="O331" s="99"/>
      <c r="P331" s="96"/>
      <c r="Q331" s="96"/>
      <c r="R331" s="96"/>
      <c r="S331" s="96"/>
      <c r="T331" s="96"/>
      <c r="U331" s="96"/>
    </row>
    <row r="332" ht="15.75" customHeight="1">
      <c r="A332" s="96"/>
      <c r="B332" s="96"/>
      <c r="C332" s="96"/>
      <c r="D332" s="97"/>
      <c r="E332" s="96"/>
      <c r="F332" s="96"/>
      <c r="G332" s="96"/>
      <c r="H332" s="96"/>
      <c r="I332" s="96"/>
      <c r="J332" s="98"/>
      <c r="K332" s="98"/>
      <c r="L332" s="98"/>
      <c r="M332" s="96"/>
      <c r="N332" s="96"/>
      <c r="O332" s="99"/>
      <c r="P332" s="96"/>
      <c r="Q332" s="96"/>
      <c r="R332" s="96"/>
      <c r="S332" s="96"/>
      <c r="T332" s="96"/>
      <c r="U332" s="96"/>
    </row>
    <row r="333" ht="15.75" customHeight="1">
      <c r="A333" s="96"/>
      <c r="B333" s="96"/>
      <c r="C333" s="96"/>
      <c r="D333" s="97"/>
      <c r="E333" s="96"/>
      <c r="F333" s="96"/>
      <c r="G333" s="96"/>
      <c r="H333" s="96"/>
      <c r="I333" s="96"/>
      <c r="J333" s="98"/>
      <c r="K333" s="98"/>
      <c r="L333" s="98"/>
      <c r="M333" s="96"/>
      <c r="N333" s="96"/>
      <c r="O333" s="99"/>
      <c r="P333" s="96"/>
      <c r="Q333" s="96"/>
      <c r="R333" s="96"/>
      <c r="S333" s="96"/>
      <c r="T333" s="96"/>
      <c r="U333" s="96"/>
    </row>
    <row r="334" ht="15.75" customHeight="1">
      <c r="A334" s="96"/>
      <c r="B334" s="96"/>
      <c r="C334" s="96"/>
      <c r="D334" s="97"/>
      <c r="E334" s="96"/>
      <c r="F334" s="96"/>
      <c r="G334" s="96"/>
      <c r="H334" s="96"/>
      <c r="I334" s="96"/>
      <c r="J334" s="98"/>
      <c r="K334" s="98"/>
      <c r="L334" s="98"/>
      <c r="M334" s="96"/>
      <c r="N334" s="96"/>
      <c r="O334" s="99"/>
      <c r="P334" s="96"/>
      <c r="Q334" s="96"/>
      <c r="R334" s="96"/>
      <c r="S334" s="96"/>
      <c r="T334" s="96"/>
      <c r="U334" s="96"/>
    </row>
    <row r="335" ht="15.75" customHeight="1">
      <c r="A335" s="96"/>
      <c r="B335" s="96"/>
      <c r="C335" s="96"/>
      <c r="D335" s="97"/>
      <c r="E335" s="96"/>
      <c r="F335" s="96"/>
      <c r="G335" s="96"/>
      <c r="H335" s="96"/>
      <c r="I335" s="96"/>
      <c r="J335" s="98"/>
      <c r="K335" s="98"/>
      <c r="L335" s="98"/>
      <c r="M335" s="96"/>
      <c r="N335" s="96"/>
      <c r="O335" s="99"/>
      <c r="P335" s="96"/>
      <c r="Q335" s="96"/>
      <c r="R335" s="96"/>
      <c r="S335" s="96"/>
      <c r="T335" s="96"/>
      <c r="U335" s="96"/>
    </row>
    <row r="336" ht="15.75" customHeight="1">
      <c r="A336" s="96"/>
      <c r="B336" s="96"/>
      <c r="C336" s="96"/>
      <c r="D336" s="97"/>
      <c r="E336" s="96"/>
      <c r="F336" s="96"/>
      <c r="G336" s="96"/>
      <c r="H336" s="96"/>
      <c r="I336" s="96"/>
      <c r="J336" s="98"/>
      <c r="K336" s="98"/>
      <c r="L336" s="98"/>
      <c r="M336" s="96"/>
      <c r="N336" s="96"/>
      <c r="O336" s="99"/>
      <c r="P336" s="96"/>
      <c r="Q336" s="96"/>
      <c r="R336" s="96"/>
      <c r="S336" s="96"/>
      <c r="T336" s="96"/>
      <c r="U336" s="96"/>
    </row>
    <row r="337" ht="15.75" customHeight="1">
      <c r="A337" s="96"/>
      <c r="B337" s="96"/>
      <c r="C337" s="96"/>
      <c r="D337" s="97"/>
      <c r="E337" s="96"/>
      <c r="F337" s="96"/>
      <c r="G337" s="96"/>
      <c r="H337" s="96"/>
      <c r="I337" s="96"/>
      <c r="J337" s="98"/>
      <c r="K337" s="98"/>
      <c r="L337" s="98"/>
      <c r="M337" s="96"/>
      <c r="N337" s="96"/>
      <c r="O337" s="99"/>
      <c r="P337" s="96"/>
      <c r="Q337" s="96"/>
      <c r="R337" s="96"/>
      <c r="S337" s="96"/>
      <c r="T337" s="96"/>
      <c r="U337" s="96"/>
    </row>
    <row r="338" ht="15.75" customHeight="1">
      <c r="A338" s="96"/>
      <c r="B338" s="96"/>
      <c r="C338" s="96"/>
      <c r="D338" s="97"/>
      <c r="E338" s="96"/>
      <c r="F338" s="96"/>
      <c r="G338" s="96"/>
      <c r="H338" s="96"/>
      <c r="I338" s="96"/>
      <c r="J338" s="98"/>
      <c r="K338" s="98"/>
      <c r="L338" s="98"/>
      <c r="M338" s="96"/>
      <c r="N338" s="96"/>
      <c r="O338" s="99"/>
      <c r="P338" s="96"/>
      <c r="Q338" s="96"/>
      <c r="R338" s="96"/>
      <c r="S338" s="96"/>
      <c r="T338" s="96"/>
      <c r="U338" s="96"/>
    </row>
    <row r="339" ht="15.75" customHeight="1">
      <c r="A339" s="96"/>
      <c r="B339" s="96"/>
      <c r="C339" s="96"/>
      <c r="D339" s="97"/>
      <c r="E339" s="96"/>
      <c r="F339" s="96"/>
      <c r="G339" s="96"/>
      <c r="H339" s="96"/>
      <c r="I339" s="96"/>
      <c r="J339" s="98"/>
      <c r="K339" s="98"/>
      <c r="L339" s="98"/>
      <c r="M339" s="96"/>
      <c r="N339" s="96"/>
      <c r="O339" s="99"/>
      <c r="P339" s="96"/>
      <c r="Q339" s="96"/>
      <c r="R339" s="96"/>
      <c r="S339" s="96"/>
      <c r="T339" s="96"/>
      <c r="U339" s="96"/>
    </row>
    <row r="340" ht="15.75" customHeight="1">
      <c r="A340" s="96"/>
      <c r="B340" s="96"/>
      <c r="C340" s="96"/>
      <c r="D340" s="97"/>
      <c r="E340" s="96"/>
      <c r="F340" s="96"/>
      <c r="G340" s="96"/>
      <c r="H340" s="96"/>
      <c r="I340" s="96"/>
      <c r="J340" s="98"/>
      <c r="K340" s="98"/>
      <c r="L340" s="98"/>
      <c r="M340" s="96"/>
      <c r="N340" s="96"/>
      <c r="O340" s="99"/>
      <c r="P340" s="96"/>
      <c r="Q340" s="96"/>
      <c r="R340" s="96"/>
      <c r="S340" s="96"/>
      <c r="T340" s="96"/>
      <c r="U340" s="96"/>
    </row>
    <row r="341" ht="15.75" customHeight="1">
      <c r="A341" s="96"/>
      <c r="B341" s="96"/>
      <c r="C341" s="96"/>
      <c r="D341" s="97"/>
      <c r="E341" s="96"/>
      <c r="F341" s="96"/>
      <c r="G341" s="96"/>
      <c r="H341" s="96"/>
      <c r="I341" s="96"/>
      <c r="J341" s="98"/>
      <c r="K341" s="98"/>
      <c r="L341" s="98"/>
      <c r="M341" s="96"/>
      <c r="N341" s="96"/>
      <c r="O341" s="99"/>
      <c r="P341" s="96"/>
      <c r="Q341" s="96"/>
      <c r="R341" s="96"/>
      <c r="S341" s="96"/>
      <c r="T341" s="96"/>
      <c r="U341" s="96"/>
    </row>
    <row r="342" ht="15.75" customHeight="1">
      <c r="A342" s="96"/>
      <c r="B342" s="96"/>
      <c r="C342" s="96"/>
      <c r="D342" s="97"/>
      <c r="E342" s="96"/>
      <c r="F342" s="96"/>
      <c r="G342" s="96"/>
      <c r="H342" s="96"/>
      <c r="I342" s="96"/>
      <c r="J342" s="98"/>
      <c r="K342" s="98"/>
      <c r="L342" s="98"/>
      <c r="M342" s="96"/>
      <c r="N342" s="96"/>
      <c r="O342" s="99"/>
      <c r="P342" s="96"/>
      <c r="Q342" s="96"/>
      <c r="R342" s="96"/>
      <c r="S342" s="96"/>
      <c r="T342" s="96"/>
      <c r="U342" s="96"/>
    </row>
    <row r="343" ht="15.75" customHeight="1">
      <c r="A343" s="96"/>
      <c r="B343" s="96"/>
      <c r="C343" s="96"/>
      <c r="D343" s="97"/>
      <c r="E343" s="96"/>
      <c r="F343" s="96"/>
      <c r="G343" s="96"/>
      <c r="H343" s="96"/>
      <c r="I343" s="96"/>
      <c r="J343" s="98"/>
      <c r="K343" s="98"/>
      <c r="L343" s="98"/>
      <c r="M343" s="96"/>
      <c r="N343" s="96"/>
      <c r="O343" s="99"/>
      <c r="P343" s="96"/>
      <c r="Q343" s="96"/>
      <c r="R343" s="96"/>
      <c r="S343" s="96"/>
      <c r="T343" s="96"/>
      <c r="U343" s="96"/>
    </row>
    <row r="344" ht="15.75" customHeight="1">
      <c r="A344" s="96"/>
      <c r="B344" s="96"/>
      <c r="C344" s="96"/>
      <c r="D344" s="97"/>
      <c r="E344" s="96"/>
      <c r="F344" s="96"/>
      <c r="G344" s="96"/>
      <c r="H344" s="96"/>
      <c r="I344" s="96"/>
      <c r="J344" s="98"/>
      <c r="K344" s="98"/>
      <c r="L344" s="98"/>
      <c r="M344" s="96"/>
      <c r="N344" s="96"/>
      <c r="O344" s="99"/>
      <c r="P344" s="96"/>
      <c r="Q344" s="96"/>
      <c r="R344" s="96"/>
      <c r="S344" s="96"/>
      <c r="T344" s="96"/>
      <c r="U344" s="96"/>
    </row>
    <row r="345" ht="15.75" customHeight="1">
      <c r="A345" s="96"/>
      <c r="B345" s="96"/>
      <c r="C345" s="96"/>
      <c r="D345" s="97"/>
      <c r="E345" s="96"/>
      <c r="F345" s="96"/>
      <c r="G345" s="96"/>
      <c r="H345" s="96"/>
      <c r="I345" s="96"/>
      <c r="J345" s="98"/>
      <c r="K345" s="98"/>
      <c r="L345" s="98"/>
      <c r="M345" s="96"/>
      <c r="N345" s="96"/>
      <c r="O345" s="99"/>
      <c r="P345" s="96"/>
      <c r="Q345" s="96"/>
      <c r="R345" s="96"/>
      <c r="S345" s="96"/>
      <c r="T345" s="96"/>
      <c r="U345" s="96"/>
    </row>
    <row r="346" ht="15.75" customHeight="1">
      <c r="A346" s="96"/>
      <c r="B346" s="96"/>
      <c r="C346" s="96"/>
      <c r="D346" s="97"/>
      <c r="E346" s="96"/>
      <c r="F346" s="96"/>
      <c r="G346" s="96"/>
      <c r="H346" s="96"/>
      <c r="I346" s="96"/>
      <c r="J346" s="98"/>
      <c r="K346" s="98"/>
      <c r="L346" s="98"/>
      <c r="M346" s="96"/>
      <c r="N346" s="96"/>
      <c r="O346" s="99"/>
      <c r="P346" s="96"/>
      <c r="Q346" s="96"/>
      <c r="R346" s="96"/>
      <c r="S346" s="96"/>
      <c r="T346" s="96"/>
      <c r="U346" s="96"/>
    </row>
    <row r="347" ht="15.75" customHeight="1">
      <c r="A347" s="96"/>
      <c r="B347" s="96"/>
      <c r="C347" s="96"/>
      <c r="D347" s="97"/>
      <c r="E347" s="96"/>
      <c r="F347" s="96"/>
      <c r="G347" s="96"/>
      <c r="H347" s="96"/>
      <c r="I347" s="96"/>
      <c r="J347" s="98"/>
      <c r="K347" s="98"/>
      <c r="L347" s="98"/>
      <c r="M347" s="96"/>
      <c r="N347" s="96"/>
      <c r="O347" s="99"/>
      <c r="P347" s="96"/>
      <c r="Q347" s="96"/>
      <c r="R347" s="96"/>
      <c r="S347" s="96"/>
      <c r="T347" s="96"/>
      <c r="U347" s="96"/>
    </row>
    <row r="348" ht="15.75" customHeight="1">
      <c r="A348" s="96"/>
      <c r="B348" s="96"/>
      <c r="C348" s="96"/>
      <c r="D348" s="97"/>
      <c r="E348" s="96"/>
      <c r="F348" s="96"/>
      <c r="G348" s="96"/>
      <c r="H348" s="96"/>
      <c r="I348" s="96"/>
      <c r="J348" s="98"/>
      <c r="K348" s="98"/>
      <c r="L348" s="98"/>
      <c r="M348" s="96"/>
      <c r="N348" s="96"/>
      <c r="O348" s="99"/>
      <c r="P348" s="96"/>
      <c r="Q348" s="96"/>
      <c r="R348" s="96"/>
      <c r="S348" s="96"/>
      <c r="T348" s="96"/>
      <c r="U348" s="96"/>
    </row>
    <row r="349" ht="15.75" customHeight="1">
      <c r="A349" s="96"/>
      <c r="B349" s="96"/>
      <c r="C349" s="96"/>
      <c r="D349" s="97"/>
      <c r="E349" s="96"/>
      <c r="F349" s="96"/>
      <c r="G349" s="96"/>
      <c r="H349" s="96"/>
      <c r="I349" s="96"/>
      <c r="J349" s="98"/>
      <c r="K349" s="98"/>
      <c r="L349" s="98"/>
      <c r="M349" s="96"/>
      <c r="N349" s="96"/>
      <c r="O349" s="99"/>
      <c r="P349" s="96"/>
      <c r="Q349" s="96"/>
      <c r="R349" s="96"/>
      <c r="S349" s="96"/>
      <c r="T349" s="96"/>
      <c r="U349" s="96"/>
    </row>
    <row r="350" ht="15.75" customHeight="1">
      <c r="A350" s="96"/>
      <c r="B350" s="96"/>
      <c r="C350" s="96"/>
      <c r="D350" s="97"/>
      <c r="E350" s="96"/>
      <c r="F350" s="96"/>
      <c r="G350" s="96"/>
      <c r="H350" s="96"/>
      <c r="I350" s="96"/>
      <c r="J350" s="98"/>
      <c r="K350" s="98"/>
      <c r="L350" s="98"/>
      <c r="M350" s="96"/>
      <c r="N350" s="96"/>
      <c r="O350" s="99"/>
      <c r="P350" s="96"/>
      <c r="Q350" s="96"/>
      <c r="R350" s="96"/>
      <c r="S350" s="96"/>
      <c r="T350" s="96"/>
      <c r="U350" s="96"/>
    </row>
    <row r="351" ht="15.75" customHeight="1">
      <c r="A351" s="96"/>
      <c r="B351" s="96"/>
      <c r="C351" s="96"/>
      <c r="D351" s="97"/>
      <c r="E351" s="96"/>
      <c r="F351" s="96"/>
      <c r="G351" s="96"/>
      <c r="H351" s="96"/>
      <c r="I351" s="96"/>
      <c r="J351" s="98"/>
      <c r="K351" s="98"/>
      <c r="L351" s="98"/>
      <c r="M351" s="96"/>
      <c r="N351" s="96"/>
      <c r="O351" s="99"/>
      <c r="P351" s="96"/>
      <c r="Q351" s="96"/>
      <c r="R351" s="96"/>
      <c r="S351" s="96"/>
      <c r="T351" s="96"/>
      <c r="U351" s="96"/>
    </row>
    <row r="352" ht="15.75" customHeight="1">
      <c r="A352" s="96"/>
      <c r="B352" s="96"/>
      <c r="C352" s="96"/>
      <c r="D352" s="97"/>
      <c r="E352" s="96"/>
      <c r="F352" s="96"/>
      <c r="G352" s="96"/>
      <c r="H352" s="96"/>
      <c r="I352" s="96"/>
      <c r="J352" s="98"/>
      <c r="K352" s="98"/>
      <c r="L352" s="98"/>
      <c r="M352" s="96"/>
      <c r="N352" s="96"/>
      <c r="O352" s="99"/>
      <c r="P352" s="96"/>
      <c r="Q352" s="96"/>
      <c r="R352" s="96"/>
      <c r="S352" s="96"/>
      <c r="T352" s="96"/>
      <c r="U352" s="96"/>
    </row>
    <row r="353" ht="15.75" customHeight="1">
      <c r="A353" s="96"/>
      <c r="B353" s="96"/>
      <c r="C353" s="96"/>
      <c r="D353" s="97"/>
      <c r="E353" s="96"/>
      <c r="F353" s="96"/>
      <c r="G353" s="96"/>
      <c r="H353" s="96"/>
      <c r="I353" s="96"/>
      <c r="J353" s="98"/>
      <c r="K353" s="98"/>
      <c r="L353" s="98"/>
      <c r="M353" s="96"/>
      <c r="N353" s="96"/>
      <c r="O353" s="99"/>
      <c r="P353" s="96"/>
      <c r="Q353" s="96"/>
      <c r="R353" s="96"/>
      <c r="S353" s="96"/>
      <c r="T353" s="96"/>
      <c r="U353" s="96"/>
    </row>
    <row r="354" ht="15.75" customHeight="1">
      <c r="A354" s="96"/>
      <c r="B354" s="96"/>
      <c r="C354" s="96"/>
      <c r="D354" s="97"/>
      <c r="E354" s="96"/>
      <c r="F354" s="96"/>
      <c r="G354" s="96"/>
      <c r="H354" s="96"/>
      <c r="I354" s="96"/>
      <c r="J354" s="98"/>
      <c r="K354" s="98"/>
      <c r="L354" s="98"/>
      <c r="M354" s="96"/>
      <c r="N354" s="96"/>
      <c r="O354" s="99"/>
      <c r="P354" s="96"/>
      <c r="Q354" s="96"/>
      <c r="R354" s="96"/>
      <c r="S354" s="96"/>
      <c r="T354" s="96"/>
      <c r="U354" s="96"/>
    </row>
    <row r="355" ht="15.75" customHeight="1">
      <c r="A355" s="96"/>
      <c r="B355" s="96"/>
      <c r="C355" s="96"/>
      <c r="D355" s="97"/>
      <c r="E355" s="96"/>
      <c r="F355" s="96"/>
      <c r="G355" s="96"/>
      <c r="H355" s="96"/>
      <c r="I355" s="96"/>
      <c r="J355" s="98"/>
      <c r="K355" s="98"/>
      <c r="L355" s="98"/>
      <c r="M355" s="96"/>
      <c r="N355" s="96"/>
      <c r="O355" s="99"/>
      <c r="P355" s="96"/>
      <c r="Q355" s="96"/>
      <c r="R355" s="96"/>
      <c r="S355" s="96"/>
      <c r="T355" s="96"/>
      <c r="U355" s="96"/>
    </row>
    <row r="356" ht="15.75" customHeight="1">
      <c r="A356" s="96"/>
      <c r="B356" s="96"/>
      <c r="C356" s="96"/>
      <c r="D356" s="97"/>
      <c r="E356" s="96"/>
      <c r="F356" s="96"/>
      <c r="G356" s="96"/>
      <c r="H356" s="96"/>
      <c r="I356" s="96"/>
      <c r="J356" s="98"/>
      <c r="K356" s="98"/>
      <c r="L356" s="98"/>
      <c r="M356" s="96"/>
      <c r="N356" s="96"/>
      <c r="O356" s="99"/>
      <c r="P356" s="96"/>
      <c r="Q356" s="96"/>
      <c r="R356" s="96"/>
      <c r="S356" s="96"/>
      <c r="T356" s="96"/>
      <c r="U356" s="96"/>
    </row>
    <row r="357" ht="15.75" customHeight="1">
      <c r="A357" s="96"/>
      <c r="B357" s="96"/>
      <c r="C357" s="96"/>
      <c r="D357" s="97"/>
      <c r="E357" s="96"/>
      <c r="F357" s="96"/>
      <c r="G357" s="96"/>
      <c r="H357" s="96"/>
      <c r="I357" s="96"/>
      <c r="J357" s="98"/>
      <c r="K357" s="98"/>
      <c r="L357" s="98"/>
      <c r="M357" s="96"/>
      <c r="N357" s="96"/>
      <c r="O357" s="99"/>
      <c r="P357" s="96"/>
      <c r="Q357" s="96"/>
      <c r="R357" s="96"/>
      <c r="S357" s="96"/>
      <c r="T357" s="96"/>
      <c r="U357" s="96"/>
    </row>
    <row r="358" ht="15.75" customHeight="1">
      <c r="A358" s="96"/>
      <c r="B358" s="96"/>
      <c r="C358" s="96"/>
      <c r="D358" s="97"/>
      <c r="E358" s="96"/>
      <c r="F358" s="96"/>
      <c r="G358" s="96"/>
      <c r="H358" s="96"/>
      <c r="I358" s="96"/>
      <c r="J358" s="98"/>
      <c r="K358" s="98"/>
      <c r="L358" s="98"/>
      <c r="M358" s="96"/>
      <c r="N358" s="96"/>
      <c r="O358" s="99"/>
      <c r="P358" s="96"/>
      <c r="Q358" s="96"/>
      <c r="R358" s="96"/>
      <c r="S358" s="96"/>
      <c r="T358" s="96"/>
      <c r="U358" s="96"/>
    </row>
    <row r="359" ht="15.75" customHeight="1">
      <c r="A359" s="96"/>
      <c r="B359" s="96"/>
      <c r="C359" s="96"/>
      <c r="D359" s="97"/>
      <c r="E359" s="96"/>
      <c r="F359" s="96"/>
      <c r="G359" s="96"/>
      <c r="H359" s="96"/>
      <c r="I359" s="96"/>
      <c r="J359" s="98"/>
      <c r="K359" s="98"/>
      <c r="L359" s="98"/>
      <c r="M359" s="96"/>
      <c r="N359" s="96"/>
      <c r="O359" s="99"/>
      <c r="P359" s="96"/>
      <c r="Q359" s="96"/>
      <c r="R359" s="96"/>
      <c r="S359" s="96"/>
      <c r="T359" s="96"/>
      <c r="U359" s="96"/>
    </row>
    <row r="360" ht="15.75" customHeight="1">
      <c r="A360" s="96"/>
      <c r="B360" s="96"/>
      <c r="C360" s="96"/>
      <c r="D360" s="97"/>
      <c r="E360" s="96"/>
      <c r="F360" s="96"/>
      <c r="G360" s="96"/>
      <c r="H360" s="96"/>
      <c r="I360" s="96"/>
      <c r="J360" s="98"/>
      <c r="K360" s="98"/>
      <c r="L360" s="98"/>
      <c r="M360" s="96"/>
      <c r="N360" s="96"/>
      <c r="O360" s="99"/>
      <c r="P360" s="96"/>
      <c r="Q360" s="96"/>
      <c r="R360" s="96"/>
      <c r="S360" s="96"/>
      <c r="T360" s="96"/>
      <c r="U360" s="96"/>
    </row>
    <row r="361" ht="15.75" customHeight="1">
      <c r="A361" s="96"/>
      <c r="B361" s="96"/>
      <c r="C361" s="96"/>
      <c r="D361" s="97"/>
      <c r="E361" s="96"/>
      <c r="F361" s="96"/>
      <c r="G361" s="96"/>
      <c r="H361" s="96"/>
      <c r="I361" s="96"/>
      <c r="J361" s="98"/>
      <c r="K361" s="98"/>
      <c r="L361" s="98"/>
      <c r="M361" s="96"/>
      <c r="N361" s="96"/>
      <c r="O361" s="99"/>
      <c r="P361" s="96"/>
      <c r="Q361" s="96"/>
      <c r="R361" s="96"/>
      <c r="S361" s="96"/>
      <c r="T361" s="96"/>
      <c r="U361" s="96"/>
    </row>
    <row r="362" ht="15.75" customHeight="1">
      <c r="A362" s="96"/>
      <c r="B362" s="96"/>
      <c r="C362" s="96"/>
      <c r="D362" s="97"/>
      <c r="E362" s="96"/>
      <c r="F362" s="96"/>
      <c r="G362" s="96"/>
      <c r="H362" s="96"/>
      <c r="I362" s="96"/>
      <c r="J362" s="98"/>
      <c r="K362" s="98"/>
      <c r="L362" s="98"/>
      <c r="M362" s="96"/>
      <c r="N362" s="96"/>
      <c r="O362" s="99"/>
      <c r="P362" s="96"/>
      <c r="Q362" s="96"/>
      <c r="R362" s="96"/>
      <c r="S362" s="96"/>
      <c r="T362" s="96"/>
      <c r="U362" s="96"/>
    </row>
    <row r="363" ht="15.75" customHeight="1">
      <c r="A363" s="96"/>
      <c r="B363" s="96"/>
      <c r="C363" s="96"/>
      <c r="D363" s="97"/>
      <c r="E363" s="96"/>
      <c r="F363" s="96"/>
      <c r="G363" s="96"/>
      <c r="H363" s="96"/>
      <c r="I363" s="96"/>
      <c r="J363" s="98"/>
      <c r="K363" s="98"/>
      <c r="L363" s="98"/>
      <c r="M363" s="96"/>
      <c r="N363" s="96"/>
      <c r="O363" s="99"/>
      <c r="P363" s="96"/>
      <c r="Q363" s="96"/>
      <c r="R363" s="96"/>
      <c r="S363" s="96"/>
      <c r="T363" s="96"/>
      <c r="U363" s="96"/>
    </row>
    <row r="364" ht="15.75" customHeight="1">
      <c r="A364" s="96"/>
      <c r="B364" s="96"/>
      <c r="C364" s="96"/>
      <c r="D364" s="97"/>
      <c r="E364" s="96"/>
      <c r="F364" s="96"/>
      <c r="G364" s="96"/>
      <c r="H364" s="96"/>
      <c r="I364" s="96"/>
      <c r="J364" s="98"/>
      <c r="K364" s="98"/>
      <c r="L364" s="98"/>
      <c r="M364" s="96"/>
      <c r="N364" s="96"/>
      <c r="O364" s="99"/>
      <c r="P364" s="96"/>
      <c r="Q364" s="96"/>
      <c r="R364" s="96"/>
      <c r="S364" s="96"/>
      <c r="T364" s="96"/>
      <c r="U364" s="96"/>
    </row>
    <row r="365" ht="15.75" customHeight="1">
      <c r="A365" s="96"/>
      <c r="B365" s="96"/>
      <c r="C365" s="96"/>
      <c r="D365" s="97"/>
      <c r="E365" s="96"/>
      <c r="F365" s="96"/>
      <c r="G365" s="96"/>
      <c r="H365" s="96"/>
      <c r="I365" s="96"/>
      <c r="J365" s="98"/>
      <c r="K365" s="98"/>
      <c r="L365" s="98"/>
      <c r="M365" s="96"/>
      <c r="N365" s="96"/>
      <c r="O365" s="99"/>
      <c r="P365" s="96"/>
      <c r="Q365" s="96"/>
      <c r="R365" s="96"/>
      <c r="S365" s="96"/>
      <c r="T365" s="96"/>
      <c r="U365" s="96"/>
    </row>
    <row r="366" ht="15.75" customHeight="1">
      <c r="A366" s="96"/>
      <c r="B366" s="96"/>
      <c r="C366" s="96"/>
      <c r="D366" s="97"/>
      <c r="E366" s="96"/>
      <c r="F366" s="96"/>
      <c r="G366" s="96"/>
      <c r="H366" s="96"/>
      <c r="I366" s="96"/>
      <c r="J366" s="98"/>
      <c r="K366" s="98"/>
      <c r="L366" s="98"/>
      <c r="M366" s="96"/>
      <c r="N366" s="96"/>
      <c r="O366" s="99"/>
      <c r="P366" s="96"/>
      <c r="Q366" s="96"/>
      <c r="R366" s="96"/>
      <c r="S366" s="96"/>
      <c r="T366" s="96"/>
      <c r="U366" s="96"/>
    </row>
    <row r="367" ht="15.75" customHeight="1">
      <c r="A367" s="96"/>
      <c r="B367" s="96"/>
      <c r="C367" s="96"/>
      <c r="D367" s="97"/>
      <c r="E367" s="96"/>
      <c r="F367" s="96"/>
      <c r="G367" s="96"/>
      <c r="H367" s="96"/>
      <c r="I367" s="96"/>
      <c r="J367" s="98"/>
      <c r="K367" s="98"/>
      <c r="L367" s="98"/>
      <c r="M367" s="96"/>
      <c r="N367" s="96"/>
      <c r="O367" s="99"/>
      <c r="P367" s="96"/>
      <c r="Q367" s="96"/>
      <c r="R367" s="96"/>
      <c r="S367" s="96"/>
      <c r="T367" s="96"/>
      <c r="U367" s="96"/>
    </row>
    <row r="368" ht="15.75" customHeight="1">
      <c r="A368" s="96"/>
      <c r="B368" s="96"/>
      <c r="C368" s="96"/>
      <c r="D368" s="97"/>
      <c r="E368" s="96"/>
      <c r="F368" s="96"/>
      <c r="G368" s="96"/>
      <c r="H368" s="96"/>
      <c r="I368" s="96"/>
      <c r="J368" s="98"/>
      <c r="K368" s="98"/>
      <c r="L368" s="98"/>
      <c r="M368" s="96"/>
      <c r="N368" s="96"/>
      <c r="O368" s="99"/>
      <c r="P368" s="96"/>
      <c r="Q368" s="96"/>
      <c r="R368" s="96"/>
      <c r="S368" s="96"/>
      <c r="T368" s="96"/>
      <c r="U368" s="96"/>
    </row>
    <row r="369" ht="15.75" customHeight="1">
      <c r="A369" s="96"/>
      <c r="B369" s="96"/>
      <c r="C369" s="96"/>
      <c r="D369" s="97"/>
      <c r="E369" s="96"/>
      <c r="F369" s="96"/>
      <c r="G369" s="96"/>
      <c r="H369" s="96"/>
      <c r="I369" s="96"/>
      <c r="J369" s="98"/>
      <c r="K369" s="98"/>
      <c r="L369" s="98"/>
      <c r="M369" s="96"/>
      <c r="N369" s="96"/>
      <c r="O369" s="99"/>
      <c r="P369" s="96"/>
      <c r="Q369" s="96"/>
      <c r="R369" s="96"/>
      <c r="S369" s="96"/>
      <c r="T369" s="96"/>
      <c r="U369" s="96"/>
    </row>
    <row r="370" ht="15.75" customHeight="1">
      <c r="A370" s="96"/>
      <c r="B370" s="96"/>
      <c r="C370" s="96"/>
      <c r="D370" s="97"/>
      <c r="E370" s="96"/>
      <c r="F370" s="96"/>
      <c r="G370" s="96"/>
      <c r="H370" s="96"/>
      <c r="I370" s="96"/>
      <c r="J370" s="98"/>
      <c r="K370" s="98"/>
      <c r="L370" s="98"/>
      <c r="M370" s="96"/>
      <c r="N370" s="96"/>
      <c r="O370" s="99"/>
      <c r="P370" s="96"/>
      <c r="Q370" s="96"/>
      <c r="R370" s="96"/>
      <c r="S370" s="96"/>
      <c r="T370" s="96"/>
      <c r="U370" s="96"/>
    </row>
    <row r="371" ht="15.75" customHeight="1">
      <c r="A371" s="96"/>
      <c r="B371" s="96"/>
      <c r="C371" s="96"/>
      <c r="D371" s="97"/>
      <c r="E371" s="96"/>
      <c r="F371" s="96"/>
      <c r="G371" s="96"/>
      <c r="H371" s="96"/>
      <c r="I371" s="96"/>
      <c r="J371" s="98"/>
      <c r="K371" s="98"/>
      <c r="L371" s="98"/>
      <c r="M371" s="96"/>
      <c r="N371" s="96"/>
      <c r="O371" s="99"/>
      <c r="P371" s="96"/>
      <c r="Q371" s="96"/>
      <c r="R371" s="96"/>
      <c r="S371" s="96"/>
      <c r="T371" s="96"/>
      <c r="U371" s="96"/>
    </row>
    <row r="372" ht="15.75" customHeight="1">
      <c r="A372" s="96"/>
      <c r="B372" s="96"/>
      <c r="C372" s="96"/>
      <c r="D372" s="97"/>
      <c r="E372" s="96"/>
      <c r="F372" s="96"/>
      <c r="G372" s="96"/>
      <c r="H372" s="96"/>
      <c r="I372" s="96"/>
      <c r="J372" s="98"/>
      <c r="K372" s="98"/>
      <c r="L372" s="98"/>
      <c r="M372" s="96"/>
      <c r="N372" s="96"/>
      <c r="O372" s="99"/>
      <c r="P372" s="96"/>
      <c r="Q372" s="96"/>
      <c r="R372" s="96"/>
      <c r="S372" s="96"/>
      <c r="T372" s="96"/>
      <c r="U372" s="96"/>
    </row>
    <row r="373" ht="15.75" customHeight="1">
      <c r="A373" s="96"/>
      <c r="B373" s="96"/>
      <c r="C373" s="96"/>
      <c r="D373" s="97"/>
      <c r="E373" s="96"/>
      <c r="F373" s="96"/>
      <c r="G373" s="96"/>
      <c r="H373" s="96"/>
      <c r="I373" s="96"/>
      <c r="J373" s="98"/>
      <c r="K373" s="98"/>
      <c r="L373" s="98"/>
      <c r="M373" s="96"/>
      <c r="N373" s="96"/>
      <c r="O373" s="99"/>
      <c r="P373" s="96"/>
      <c r="Q373" s="96"/>
      <c r="R373" s="96"/>
      <c r="S373" s="96"/>
      <c r="T373" s="96"/>
      <c r="U373" s="96"/>
    </row>
    <row r="374" ht="15.75" customHeight="1">
      <c r="A374" s="96"/>
      <c r="B374" s="96"/>
      <c r="C374" s="96"/>
      <c r="D374" s="97"/>
      <c r="E374" s="96"/>
      <c r="F374" s="96"/>
      <c r="G374" s="96"/>
      <c r="H374" s="96"/>
      <c r="I374" s="96"/>
      <c r="J374" s="98"/>
      <c r="K374" s="98"/>
      <c r="L374" s="98"/>
      <c r="M374" s="96"/>
      <c r="N374" s="96"/>
      <c r="O374" s="99"/>
      <c r="P374" s="96"/>
      <c r="Q374" s="96"/>
      <c r="R374" s="96"/>
      <c r="S374" s="96"/>
      <c r="T374" s="96"/>
      <c r="U374" s="96"/>
    </row>
    <row r="375" ht="15.75" customHeight="1">
      <c r="A375" s="96"/>
      <c r="B375" s="96"/>
      <c r="C375" s="96"/>
      <c r="D375" s="97"/>
      <c r="E375" s="96"/>
      <c r="F375" s="96"/>
      <c r="G375" s="96"/>
      <c r="H375" s="96"/>
      <c r="I375" s="96"/>
      <c r="J375" s="98"/>
      <c r="K375" s="98"/>
      <c r="L375" s="98"/>
      <c r="M375" s="96"/>
      <c r="N375" s="96"/>
      <c r="O375" s="99"/>
      <c r="P375" s="96"/>
      <c r="Q375" s="96"/>
      <c r="R375" s="96"/>
      <c r="S375" s="96"/>
      <c r="T375" s="96"/>
      <c r="U375" s="96"/>
    </row>
    <row r="376" ht="15.75" customHeight="1">
      <c r="A376" s="96"/>
      <c r="B376" s="96"/>
      <c r="C376" s="96"/>
      <c r="D376" s="97"/>
      <c r="E376" s="96"/>
      <c r="F376" s="96"/>
      <c r="G376" s="96"/>
      <c r="H376" s="96"/>
      <c r="I376" s="96"/>
      <c r="J376" s="98"/>
      <c r="K376" s="98"/>
      <c r="L376" s="98"/>
      <c r="M376" s="96"/>
      <c r="N376" s="96"/>
      <c r="O376" s="99"/>
      <c r="P376" s="96"/>
      <c r="Q376" s="96"/>
      <c r="R376" s="96"/>
      <c r="S376" s="96"/>
      <c r="T376" s="96"/>
      <c r="U376" s="96"/>
    </row>
    <row r="377" ht="15.75" customHeight="1">
      <c r="A377" s="96"/>
      <c r="B377" s="96"/>
      <c r="C377" s="96"/>
      <c r="D377" s="97"/>
      <c r="E377" s="96"/>
      <c r="F377" s="96"/>
      <c r="G377" s="96"/>
      <c r="H377" s="96"/>
      <c r="I377" s="96"/>
      <c r="J377" s="98"/>
      <c r="K377" s="98"/>
      <c r="L377" s="98"/>
      <c r="M377" s="96"/>
      <c r="N377" s="96"/>
      <c r="O377" s="99"/>
      <c r="P377" s="96"/>
      <c r="Q377" s="96"/>
      <c r="R377" s="96"/>
      <c r="S377" s="96"/>
      <c r="T377" s="96"/>
      <c r="U377" s="96"/>
    </row>
    <row r="378" ht="15.75" customHeight="1">
      <c r="A378" s="96"/>
      <c r="B378" s="96"/>
      <c r="C378" s="96"/>
      <c r="D378" s="97"/>
      <c r="E378" s="96"/>
      <c r="F378" s="96"/>
      <c r="G378" s="96"/>
      <c r="H378" s="96"/>
      <c r="I378" s="96"/>
      <c r="J378" s="98"/>
      <c r="K378" s="98"/>
      <c r="L378" s="98"/>
      <c r="M378" s="96"/>
      <c r="N378" s="96"/>
      <c r="O378" s="99"/>
      <c r="P378" s="96"/>
      <c r="Q378" s="96"/>
      <c r="R378" s="96"/>
      <c r="S378" s="96"/>
      <c r="T378" s="96"/>
      <c r="U378" s="96"/>
    </row>
    <row r="379" ht="15.75" customHeight="1">
      <c r="A379" s="96"/>
      <c r="B379" s="96"/>
      <c r="C379" s="96"/>
      <c r="D379" s="97"/>
      <c r="E379" s="96"/>
      <c r="F379" s="96"/>
      <c r="G379" s="96"/>
      <c r="H379" s="96"/>
      <c r="I379" s="96"/>
      <c r="J379" s="98"/>
      <c r="K379" s="98"/>
      <c r="L379" s="98"/>
      <c r="M379" s="96"/>
      <c r="N379" s="96"/>
      <c r="O379" s="99"/>
      <c r="P379" s="96"/>
      <c r="Q379" s="96"/>
      <c r="R379" s="96"/>
      <c r="S379" s="96"/>
      <c r="T379" s="96"/>
      <c r="U379" s="96"/>
    </row>
    <row r="380" ht="15.75" customHeight="1">
      <c r="A380" s="96"/>
      <c r="B380" s="96"/>
      <c r="C380" s="96"/>
      <c r="D380" s="97"/>
      <c r="E380" s="96"/>
      <c r="F380" s="96"/>
      <c r="G380" s="96"/>
      <c r="H380" s="96"/>
      <c r="I380" s="96"/>
      <c r="J380" s="98"/>
      <c r="K380" s="98"/>
      <c r="L380" s="98"/>
      <c r="M380" s="96"/>
      <c r="N380" s="96"/>
      <c r="O380" s="99"/>
      <c r="P380" s="96"/>
      <c r="Q380" s="96"/>
      <c r="R380" s="96"/>
      <c r="S380" s="96"/>
      <c r="T380" s="96"/>
      <c r="U380" s="96"/>
    </row>
    <row r="381" ht="15.75" customHeight="1">
      <c r="A381" s="96"/>
      <c r="B381" s="96"/>
      <c r="C381" s="96"/>
      <c r="D381" s="97"/>
      <c r="E381" s="96"/>
      <c r="F381" s="96"/>
      <c r="G381" s="96"/>
      <c r="H381" s="96"/>
      <c r="I381" s="96"/>
      <c r="J381" s="98"/>
      <c r="K381" s="98"/>
      <c r="L381" s="98"/>
      <c r="M381" s="96"/>
      <c r="N381" s="96"/>
      <c r="O381" s="99"/>
      <c r="P381" s="96"/>
      <c r="Q381" s="96"/>
      <c r="R381" s="96"/>
      <c r="S381" s="96"/>
      <c r="T381" s="96"/>
      <c r="U381" s="96"/>
    </row>
    <row r="382" ht="15.75" customHeight="1">
      <c r="A382" s="96"/>
      <c r="B382" s="96"/>
      <c r="C382" s="96"/>
      <c r="D382" s="97"/>
      <c r="E382" s="96"/>
      <c r="F382" s="96"/>
      <c r="G382" s="96"/>
      <c r="H382" s="96"/>
      <c r="I382" s="96"/>
      <c r="J382" s="98"/>
      <c r="K382" s="98"/>
      <c r="L382" s="98"/>
      <c r="M382" s="96"/>
      <c r="N382" s="96"/>
      <c r="O382" s="99"/>
      <c r="P382" s="96"/>
      <c r="Q382" s="96"/>
      <c r="R382" s="96"/>
      <c r="S382" s="96"/>
      <c r="T382" s="96"/>
      <c r="U382" s="96"/>
    </row>
    <row r="383" ht="15.75" customHeight="1">
      <c r="A383" s="96"/>
      <c r="B383" s="96"/>
      <c r="C383" s="96"/>
      <c r="D383" s="97"/>
      <c r="E383" s="96"/>
      <c r="F383" s="96"/>
      <c r="G383" s="96"/>
      <c r="H383" s="96"/>
      <c r="I383" s="96"/>
      <c r="J383" s="98"/>
      <c r="K383" s="98"/>
      <c r="L383" s="98"/>
      <c r="M383" s="96"/>
      <c r="N383" s="96"/>
      <c r="O383" s="99"/>
      <c r="P383" s="96"/>
      <c r="Q383" s="96"/>
      <c r="R383" s="96"/>
      <c r="S383" s="96"/>
      <c r="T383" s="96"/>
      <c r="U383" s="96"/>
    </row>
    <row r="384" ht="15.75" customHeight="1">
      <c r="A384" s="96"/>
      <c r="B384" s="96"/>
      <c r="C384" s="96"/>
      <c r="D384" s="97"/>
      <c r="E384" s="96"/>
      <c r="F384" s="96"/>
      <c r="G384" s="96"/>
      <c r="H384" s="96"/>
      <c r="I384" s="96"/>
      <c r="J384" s="98"/>
      <c r="K384" s="98"/>
      <c r="L384" s="98"/>
      <c r="M384" s="96"/>
      <c r="N384" s="96"/>
      <c r="O384" s="99"/>
      <c r="P384" s="96"/>
      <c r="Q384" s="96"/>
      <c r="R384" s="96"/>
      <c r="S384" s="96"/>
      <c r="T384" s="96"/>
      <c r="U384" s="96"/>
    </row>
    <row r="385" ht="15.75" customHeight="1">
      <c r="A385" s="96"/>
      <c r="B385" s="96"/>
      <c r="C385" s="96"/>
      <c r="D385" s="97"/>
      <c r="E385" s="96"/>
      <c r="F385" s="96"/>
      <c r="G385" s="96"/>
      <c r="H385" s="96"/>
      <c r="I385" s="96"/>
      <c r="J385" s="98"/>
      <c r="K385" s="98"/>
      <c r="L385" s="98"/>
      <c r="M385" s="96"/>
      <c r="N385" s="96"/>
      <c r="O385" s="99"/>
      <c r="P385" s="96"/>
      <c r="Q385" s="96"/>
      <c r="R385" s="96"/>
      <c r="S385" s="96"/>
      <c r="T385" s="96"/>
      <c r="U385" s="96"/>
    </row>
    <row r="386" ht="15.75" customHeight="1">
      <c r="A386" s="96"/>
      <c r="B386" s="96"/>
      <c r="C386" s="96"/>
      <c r="D386" s="97"/>
      <c r="E386" s="96"/>
      <c r="F386" s="96"/>
      <c r="G386" s="96"/>
      <c r="H386" s="96"/>
      <c r="I386" s="96"/>
      <c r="J386" s="98"/>
      <c r="K386" s="98"/>
      <c r="L386" s="98"/>
      <c r="M386" s="96"/>
      <c r="N386" s="96"/>
      <c r="O386" s="99"/>
      <c r="P386" s="96"/>
      <c r="Q386" s="96"/>
      <c r="R386" s="96"/>
      <c r="S386" s="96"/>
      <c r="T386" s="96"/>
      <c r="U386" s="96"/>
    </row>
    <row r="387" ht="15.75" customHeight="1">
      <c r="A387" s="96"/>
      <c r="B387" s="96"/>
      <c r="C387" s="96"/>
      <c r="D387" s="97"/>
      <c r="E387" s="96"/>
      <c r="F387" s="96"/>
      <c r="G387" s="96"/>
      <c r="H387" s="96"/>
      <c r="I387" s="96"/>
      <c r="J387" s="98"/>
      <c r="K387" s="98"/>
      <c r="L387" s="98"/>
      <c r="M387" s="96"/>
      <c r="N387" s="96"/>
      <c r="O387" s="99"/>
      <c r="P387" s="96"/>
      <c r="Q387" s="96"/>
      <c r="R387" s="96"/>
      <c r="S387" s="96"/>
      <c r="T387" s="96"/>
      <c r="U387" s="96"/>
    </row>
    <row r="388" ht="15.75" customHeight="1">
      <c r="A388" s="96"/>
      <c r="B388" s="96"/>
      <c r="C388" s="96"/>
      <c r="D388" s="97"/>
      <c r="E388" s="96"/>
      <c r="F388" s="96"/>
      <c r="G388" s="96"/>
      <c r="H388" s="96"/>
      <c r="I388" s="96"/>
      <c r="J388" s="98"/>
      <c r="K388" s="98"/>
      <c r="L388" s="98"/>
      <c r="M388" s="96"/>
      <c r="N388" s="96"/>
      <c r="O388" s="99"/>
      <c r="P388" s="96"/>
      <c r="Q388" s="96"/>
      <c r="R388" s="96"/>
      <c r="S388" s="96"/>
      <c r="T388" s="96"/>
      <c r="U388" s="96"/>
    </row>
    <row r="389" ht="15.75" customHeight="1">
      <c r="A389" s="96"/>
      <c r="B389" s="96"/>
      <c r="C389" s="96"/>
      <c r="D389" s="97"/>
      <c r="E389" s="96"/>
      <c r="F389" s="96"/>
      <c r="G389" s="96"/>
      <c r="H389" s="96"/>
      <c r="I389" s="96"/>
      <c r="J389" s="98"/>
      <c r="K389" s="98"/>
      <c r="L389" s="98"/>
      <c r="M389" s="96"/>
      <c r="N389" s="96"/>
      <c r="O389" s="99"/>
      <c r="P389" s="96"/>
      <c r="Q389" s="96"/>
      <c r="R389" s="96"/>
      <c r="S389" s="96"/>
      <c r="T389" s="96"/>
      <c r="U389" s="96"/>
    </row>
    <row r="390" ht="15.75" customHeight="1">
      <c r="A390" s="96"/>
      <c r="B390" s="96"/>
      <c r="C390" s="96"/>
      <c r="D390" s="97"/>
      <c r="E390" s="96"/>
      <c r="F390" s="96"/>
      <c r="G390" s="96"/>
      <c r="H390" s="96"/>
      <c r="I390" s="96"/>
      <c r="J390" s="98"/>
      <c r="K390" s="98"/>
      <c r="L390" s="98"/>
      <c r="M390" s="96"/>
      <c r="N390" s="96"/>
      <c r="O390" s="99"/>
      <c r="P390" s="96"/>
      <c r="Q390" s="96"/>
      <c r="R390" s="96"/>
      <c r="S390" s="96"/>
      <c r="T390" s="96"/>
      <c r="U390" s="96"/>
    </row>
    <row r="391" ht="15.75" customHeight="1">
      <c r="A391" s="96"/>
      <c r="B391" s="96"/>
      <c r="C391" s="96"/>
      <c r="D391" s="97"/>
      <c r="E391" s="96"/>
      <c r="F391" s="96"/>
      <c r="G391" s="96"/>
      <c r="H391" s="96"/>
      <c r="I391" s="96"/>
      <c r="J391" s="98"/>
      <c r="K391" s="98"/>
      <c r="L391" s="98"/>
      <c r="M391" s="96"/>
      <c r="N391" s="96"/>
      <c r="O391" s="99"/>
      <c r="P391" s="96"/>
      <c r="Q391" s="96"/>
      <c r="R391" s="96"/>
      <c r="S391" s="96"/>
      <c r="T391" s="96"/>
      <c r="U391" s="96"/>
    </row>
    <row r="392" ht="15.75" customHeight="1">
      <c r="A392" s="96"/>
      <c r="B392" s="96"/>
      <c r="C392" s="96"/>
      <c r="D392" s="97"/>
      <c r="E392" s="96"/>
      <c r="F392" s="96"/>
      <c r="G392" s="96"/>
      <c r="H392" s="96"/>
      <c r="I392" s="96"/>
      <c r="J392" s="98"/>
      <c r="K392" s="98"/>
      <c r="L392" s="98"/>
      <c r="M392" s="96"/>
      <c r="N392" s="96"/>
      <c r="O392" s="99"/>
      <c r="P392" s="96"/>
      <c r="Q392" s="96"/>
      <c r="R392" s="96"/>
      <c r="S392" s="96"/>
      <c r="T392" s="96"/>
      <c r="U392" s="96"/>
    </row>
    <row r="393" ht="15.75" customHeight="1">
      <c r="A393" s="96"/>
      <c r="B393" s="96"/>
      <c r="C393" s="96"/>
      <c r="D393" s="97"/>
      <c r="E393" s="96"/>
      <c r="F393" s="96"/>
      <c r="G393" s="96"/>
      <c r="H393" s="96"/>
      <c r="I393" s="96"/>
      <c r="J393" s="98"/>
      <c r="K393" s="98"/>
      <c r="L393" s="98"/>
      <c r="M393" s="96"/>
      <c r="N393" s="96"/>
      <c r="O393" s="99"/>
      <c r="P393" s="96"/>
      <c r="Q393" s="96"/>
      <c r="R393" s="96"/>
      <c r="S393" s="96"/>
      <c r="T393" s="96"/>
      <c r="U393" s="96"/>
    </row>
    <row r="394" ht="15.75" customHeight="1">
      <c r="A394" s="96"/>
      <c r="B394" s="96"/>
      <c r="C394" s="96"/>
      <c r="D394" s="97"/>
      <c r="E394" s="96"/>
      <c r="F394" s="96"/>
      <c r="G394" s="96"/>
      <c r="H394" s="96"/>
      <c r="I394" s="96"/>
      <c r="J394" s="98"/>
      <c r="K394" s="98"/>
      <c r="L394" s="98"/>
      <c r="M394" s="96"/>
      <c r="N394" s="96"/>
      <c r="O394" s="99"/>
      <c r="P394" s="96"/>
      <c r="Q394" s="96"/>
      <c r="R394" s="96"/>
      <c r="S394" s="96"/>
      <c r="T394" s="96"/>
      <c r="U394" s="96"/>
    </row>
    <row r="395" ht="15.75" customHeight="1">
      <c r="A395" s="96"/>
      <c r="B395" s="96"/>
      <c r="C395" s="96"/>
      <c r="D395" s="97"/>
      <c r="E395" s="96"/>
      <c r="F395" s="96"/>
      <c r="G395" s="96"/>
      <c r="H395" s="96"/>
      <c r="I395" s="96"/>
      <c r="J395" s="98"/>
      <c r="K395" s="98"/>
      <c r="L395" s="98"/>
      <c r="M395" s="96"/>
      <c r="N395" s="96"/>
      <c r="O395" s="99"/>
      <c r="P395" s="96"/>
      <c r="Q395" s="96"/>
      <c r="R395" s="96"/>
      <c r="S395" s="96"/>
      <c r="T395" s="96"/>
      <c r="U395" s="96"/>
    </row>
    <row r="396" ht="15.75" customHeight="1">
      <c r="A396" s="96"/>
      <c r="B396" s="96"/>
      <c r="C396" s="96"/>
      <c r="D396" s="97"/>
      <c r="E396" s="96"/>
      <c r="F396" s="96"/>
      <c r="G396" s="96"/>
      <c r="H396" s="96"/>
      <c r="I396" s="96"/>
      <c r="J396" s="98"/>
      <c r="K396" s="98"/>
      <c r="L396" s="98"/>
      <c r="M396" s="96"/>
      <c r="N396" s="96"/>
      <c r="O396" s="99"/>
      <c r="P396" s="96"/>
      <c r="Q396" s="96"/>
      <c r="R396" s="96"/>
      <c r="S396" s="96"/>
      <c r="T396" s="96"/>
      <c r="U396" s="96"/>
    </row>
    <row r="397" ht="15.75" customHeight="1">
      <c r="A397" s="96"/>
      <c r="B397" s="96"/>
      <c r="C397" s="96"/>
      <c r="D397" s="97"/>
      <c r="E397" s="96"/>
      <c r="F397" s="96"/>
      <c r="G397" s="96"/>
      <c r="H397" s="96"/>
      <c r="I397" s="96"/>
      <c r="J397" s="98"/>
      <c r="K397" s="98"/>
      <c r="L397" s="98"/>
      <c r="M397" s="96"/>
      <c r="N397" s="96"/>
      <c r="O397" s="99"/>
      <c r="P397" s="96"/>
      <c r="Q397" s="96"/>
      <c r="R397" s="96"/>
      <c r="S397" s="96"/>
      <c r="T397" s="96"/>
      <c r="U397" s="96"/>
    </row>
    <row r="398" ht="15.75" customHeight="1">
      <c r="A398" s="96"/>
      <c r="B398" s="96"/>
      <c r="C398" s="96"/>
      <c r="D398" s="97"/>
      <c r="E398" s="96"/>
      <c r="F398" s="96"/>
      <c r="G398" s="96"/>
      <c r="H398" s="96"/>
      <c r="I398" s="96"/>
      <c r="J398" s="98"/>
      <c r="K398" s="98"/>
      <c r="L398" s="98"/>
      <c r="M398" s="96"/>
      <c r="N398" s="96"/>
      <c r="O398" s="99"/>
      <c r="P398" s="96"/>
      <c r="Q398" s="96"/>
      <c r="R398" s="96"/>
      <c r="S398" s="96"/>
      <c r="T398" s="96"/>
      <c r="U398" s="96"/>
    </row>
    <row r="399" ht="15.75" customHeight="1">
      <c r="A399" s="96"/>
      <c r="B399" s="96"/>
      <c r="C399" s="96"/>
      <c r="D399" s="97"/>
      <c r="E399" s="96"/>
      <c r="F399" s="96"/>
      <c r="G399" s="96"/>
      <c r="H399" s="96"/>
      <c r="I399" s="96"/>
      <c r="J399" s="98"/>
      <c r="K399" s="98"/>
      <c r="L399" s="98"/>
      <c r="M399" s="96"/>
      <c r="N399" s="96"/>
      <c r="O399" s="99"/>
      <c r="P399" s="96"/>
      <c r="Q399" s="96"/>
      <c r="R399" s="96"/>
      <c r="S399" s="96"/>
      <c r="T399" s="96"/>
      <c r="U399" s="96"/>
    </row>
    <row r="400" ht="15.75" customHeight="1">
      <c r="A400" s="96"/>
      <c r="B400" s="96"/>
      <c r="C400" s="96"/>
      <c r="D400" s="97"/>
      <c r="E400" s="96"/>
      <c r="F400" s="96"/>
      <c r="G400" s="96"/>
      <c r="H400" s="96"/>
      <c r="I400" s="96"/>
      <c r="J400" s="98"/>
      <c r="K400" s="98"/>
      <c r="L400" s="98"/>
      <c r="M400" s="96"/>
      <c r="N400" s="96"/>
      <c r="O400" s="99"/>
      <c r="P400" s="96"/>
      <c r="Q400" s="96"/>
      <c r="R400" s="96"/>
      <c r="S400" s="96"/>
      <c r="T400" s="96"/>
      <c r="U400" s="96"/>
    </row>
    <row r="401" ht="15.75" customHeight="1">
      <c r="A401" s="96"/>
      <c r="B401" s="96"/>
      <c r="C401" s="96"/>
      <c r="D401" s="97"/>
      <c r="E401" s="96"/>
      <c r="F401" s="96"/>
      <c r="G401" s="96"/>
      <c r="H401" s="96"/>
      <c r="I401" s="96"/>
      <c r="J401" s="98"/>
      <c r="K401" s="98"/>
      <c r="L401" s="98"/>
      <c r="M401" s="96"/>
      <c r="N401" s="96"/>
      <c r="O401" s="99"/>
      <c r="P401" s="96"/>
      <c r="Q401" s="96"/>
      <c r="R401" s="96"/>
      <c r="S401" s="96"/>
      <c r="T401" s="96"/>
      <c r="U401" s="96"/>
    </row>
    <row r="402" ht="15.75" customHeight="1">
      <c r="A402" s="96"/>
      <c r="B402" s="96"/>
      <c r="C402" s="96"/>
      <c r="D402" s="97"/>
      <c r="E402" s="96"/>
      <c r="F402" s="96"/>
      <c r="G402" s="96"/>
      <c r="H402" s="96"/>
      <c r="I402" s="96"/>
      <c r="J402" s="98"/>
      <c r="K402" s="98"/>
      <c r="L402" s="98"/>
      <c r="M402" s="96"/>
      <c r="N402" s="96"/>
      <c r="O402" s="99"/>
      <c r="P402" s="96"/>
      <c r="Q402" s="96"/>
      <c r="R402" s="96"/>
      <c r="S402" s="96"/>
      <c r="T402" s="96"/>
      <c r="U402" s="96"/>
    </row>
    <row r="403" ht="15.75" customHeight="1">
      <c r="A403" s="96"/>
      <c r="B403" s="96"/>
      <c r="C403" s="96"/>
      <c r="D403" s="97"/>
      <c r="E403" s="96"/>
      <c r="F403" s="96"/>
      <c r="G403" s="96"/>
      <c r="H403" s="96"/>
      <c r="I403" s="96"/>
      <c r="J403" s="98"/>
      <c r="K403" s="98"/>
      <c r="L403" s="98"/>
      <c r="M403" s="96"/>
      <c r="N403" s="96"/>
      <c r="O403" s="99"/>
      <c r="P403" s="96"/>
      <c r="Q403" s="96"/>
      <c r="R403" s="96"/>
      <c r="S403" s="96"/>
      <c r="T403" s="96"/>
      <c r="U403" s="96"/>
    </row>
    <row r="404" ht="15.75" customHeight="1">
      <c r="A404" s="96"/>
      <c r="B404" s="96"/>
      <c r="C404" s="96"/>
      <c r="D404" s="97"/>
      <c r="E404" s="96"/>
      <c r="F404" s="96"/>
      <c r="G404" s="96"/>
      <c r="H404" s="96"/>
      <c r="I404" s="96"/>
      <c r="J404" s="98"/>
      <c r="K404" s="98"/>
      <c r="L404" s="98"/>
      <c r="M404" s="96"/>
      <c r="N404" s="96"/>
      <c r="O404" s="99"/>
      <c r="P404" s="96"/>
      <c r="Q404" s="96"/>
      <c r="R404" s="96"/>
      <c r="S404" s="96"/>
      <c r="T404" s="96"/>
      <c r="U404" s="96"/>
    </row>
    <row r="405" ht="15.75" customHeight="1">
      <c r="A405" s="96"/>
      <c r="B405" s="96"/>
      <c r="C405" s="96"/>
      <c r="D405" s="97"/>
      <c r="E405" s="96"/>
      <c r="F405" s="96"/>
      <c r="G405" s="96"/>
      <c r="H405" s="96"/>
      <c r="I405" s="96"/>
      <c r="J405" s="98"/>
      <c r="K405" s="98"/>
      <c r="L405" s="98"/>
      <c r="M405" s="96"/>
      <c r="N405" s="96"/>
      <c r="O405" s="99"/>
      <c r="P405" s="96"/>
      <c r="Q405" s="96"/>
      <c r="R405" s="96"/>
      <c r="S405" s="96"/>
      <c r="T405" s="96"/>
      <c r="U405" s="96"/>
    </row>
    <row r="406" ht="15.75" customHeight="1">
      <c r="A406" s="96"/>
      <c r="B406" s="96"/>
      <c r="C406" s="96"/>
      <c r="D406" s="97"/>
      <c r="E406" s="96"/>
      <c r="F406" s="96"/>
      <c r="G406" s="96"/>
      <c r="H406" s="96"/>
      <c r="I406" s="96"/>
      <c r="J406" s="98"/>
      <c r="K406" s="98"/>
      <c r="L406" s="98"/>
      <c r="M406" s="96"/>
      <c r="N406" s="96"/>
      <c r="O406" s="99"/>
      <c r="P406" s="96"/>
      <c r="Q406" s="96"/>
      <c r="R406" s="96"/>
      <c r="S406" s="96"/>
      <c r="T406" s="96"/>
      <c r="U406" s="96"/>
    </row>
    <row r="407" ht="15.75" customHeight="1">
      <c r="A407" s="96"/>
      <c r="B407" s="96"/>
      <c r="C407" s="96"/>
      <c r="D407" s="97"/>
      <c r="E407" s="96"/>
      <c r="F407" s="96"/>
      <c r="G407" s="96"/>
      <c r="H407" s="96"/>
      <c r="I407" s="96"/>
      <c r="J407" s="98"/>
      <c r="K407" s="98"/>
      <c r="L407" s="98"/>
      <c r="M407" s="96"/>
      <c r="N407" s="96"/>
      <c r="O407" s="99"/>
      <c r="P407" s="96"/>
      <c r="Q407" s="96"/>
      <c r="R407" s="96"/>
      <c r="S407" s="96"/>
      <c r="T407" s="96"/>
      <c r="U407" s="96"/>
    </row>
    <row r="408" ht="15.75" customHeight="1">
      <c r="A408" s="96"/>
      <c r="B408" s="96"/>
      <c r="C408" s="96"/>
      <c r="D408" s="97"/>
      <c r="E408" s="96"/>
      <c r="F408" s="96"/>
      <c r="G408" s="96"/>
      <c r="H408" s="96"/>
      <c r="I408" s="96"/>
      <c r="J408" s="98"/>
      <c r="K408" s="98"/>
      <c r="L408" s="98"/>
      <c r="M408" s="96"/>
      <c r="N408" s="96"/>
      <c r="O408" s="99"/>
      <c r="P408" s="96"/>
      <c r="Q408" s="96"/>
      <c r="R408" s="96"/>
      <c r="S408" s="96"/>
      <c r="T408" s="96"/>
      <c r="U408" s="96"/>
    </row>
    <row r="409" ht="15.75" customHeight="1">
      <c r="A409" s="96"/>
      <c r="B409" s="96"/>
      <c r="C409" s="96"/>
      <c r="D409" s="97"/>
      <c r="E409" s="96"/>
      <c r="F409" s="96"/>
      <c r="G409" s="96"/>
      <c r="H409" s="96"/>
      <c r="I409" s="96"/>
      <c r="J409" s="98"/>
      <c r="K409" s="98"/>
      <c r="L409" s="98"/>
      <c r="M409" s="96"/>
      <c r="N409" s="96"/>
      <c r="O409" s="99"/>
      <c r="P409" s="96"/>
      <c r="Q409" s="96"/>
      <c r="R409" s="96"/>
      <c r="S409" s="96"/>
      <c r="T409" s="96"/>
      <c r="U409" s="96"/>
    </row>
    <row r="410" ht="15.75" customHeight="1">
      <c r="A410" s="96"/>
      <c r="B410" s="96"/>
      <c r="C410" s="96"/>
      <c r="D410" s="97"/>
      <c r="E410" s="96"/>
      <c r="F410" s="96"/>
      <c r="G410" s="96"/>
      <c r="H410" s="96"/>
      <c r="I410" s="96"/>
      <c r="J410" s="98"/>
      <c r="K410" s="98"/>
      <c r="L410" s="98"/>
      <c r="M410" s="96"/>
      <c r="N410" s="96"/>
      <c r="O410" s="99"/>
      <c r="P410" s="96"/>
      <c r="Q410" s="96"/>
      <c r="R410" s="96"/>
      <c r="S410" s="96"/>
      <c r="T410" s="96"/>
      <c r="U410" s="96"/>
    </row>
    <row r="411" ht="15.75" customHeight="1">
      <c r="A411" s="96"/>
      <c r="B411" s="96"/>
      <c r="C411" s="96"/>
      <c r="D411" s="97"/>
      <c r="E411" s="96"/>
      <c r="F411" s="96"/>
      <c r="G411" s="96"/>
      <c r="H411" s="96"/>
      <c r="I411" s="96"/>
      <c r="J411" s="98"/>
      <c r="K411" s="98"/>
      <c r="L411" s="98"/>
      <c r="M411" s="96"/>
      <c r="N411" s="96"/>
      <c r="O411" s="99"/>
      <c r="P411" s="96"/>
      <c r="Q411" s="96"/>
      <c r="R411" s="96"/>
      <c r="S411" s="96"/>
      <c r="T411" s="96"/>
      <c r="U411" s="96"/>
    </row>
    <row r="412" ht="15.75" customHeight="1">
      <c r="A412" s="96"/>
      <c r="B412" s="96"/>
      <c r="C412" s="96"/>
      <c r="D412" s="97"/>
      <c r="E412" s="96"/>
      <c r="F412" s="96"/>
      <c r="G412" s="96"/>
      <c r="H412" s="96"/>
      <c r="I412" s="96"/>
      <c r="J412" s="98"/>
      <c r="K412" s="98"/>
      <c r="L412" s="98"/>
      <c r="M412" s="96"/>
      <c r="N412" s="96"/>
      <c r="O412" s="99"/>
      <c r="P412" s="96"/>
      <c r="Q412" s="96"/>
      <c r="R412" s="96"/>
      <c r="S412" s="96"/>
      <c r="T412" s="96"/>
      <c r="U412" s="96"/>
    </row>
    <row r="413" ht="15.75" customHeight="1">
      <c r="A413" s="96"/>
      <c r="B413" s="96"/>
      <c r="C413" s="96"/>
      <c r="D413" s="97"/>
      <c r="E413" s="96"/>
      <c r="F413" s="96"/>
      <c r="G413" s="96"/>
      <c r="H413" s="96"/>
      <c r="I413" s="96"/>
      <c r="J413" s="98"/>
      <c r="K413" s="98"/>
      <c r="L413" s="98"/>
      <c r="M413" s="96"/>
      <c r="N413" s="96"/>
      <c r="O413" s="99"/>
      <c r="P413" s="96"/>
      <c r="Q413" s="96"/>
      <c r="R413" s="96"/>
      <c r="S413" s="96"/>
      <c r="T413" s="96"/>
      <c r="U413" s="96"/>
    </row>
    <row r="414" ht="15.75" customHeight="1">
      <c r="A414" s="96"/>
      <c r="B414" s="96"/>
      <c r="C414" s="96"/>
      <c r="D414" s="97"/>
      <c r="E414" s="96"/>
      <c r="F414" s="96"/>
      <c r="G414" s="96"/>
      <c r="H414" s="96"/>
      <c r="I414" s="96"/>
      <c r="J414" s="98"/>
      <c r="K414" s="98"/>
      <c r="L414" s="98"/>
      <c r="M414" s="96"/>
      <c r="N414" s="96"/>
      <c r="O414" s="99"/>
      <c r="P414" s="96"/>
      <c r="Q414" s="96"/>
      <c r="R414" s="96"/>
      <c r="S414" s="96"/>
      <c r="T414" s="96"/>
      <c r="U414" s="96"/>
    </row>
    <row r="415" ht="15.75" customHeight="1">
      <c r="A415" s="96"/>
      <c r="B415" s="96"/>
      <c r="C415" s="96"/>
      <c r="D415" s="97"/>
      <c r="E415" s="96"/>
      <c r="F415" s="96"/>
      <c r="G415" s="96"/>
      <c r="H415" s="96"/>
      <c r="I415" s="96"/>
      <c r="J415" s="98"/>
      <c r="K415" s="98"/>
      <c r="L415" s="98"/>
      <c r="M415" s="96"/>
      <c r="N415" s="96"/>
      <c r="O415" s="99"/>
      <c r="P415" s="96"/>
      <c r="Q415" s="96"/>
      <c r="R415" s="96"/>
      <c r="S415" s="96"/>
      <c r="T415" s="96"/>
      <c r="U415" s="96"/>
    </row>
    <row r="416" ht="15.75" customHeight="1">
      <c r="A416" s="96"/>
      <c r="B416" s="96"/>
      <c r="C416" s="96"/>
      <c r="D416" s="97"/>
      <c r="E416" s="96"/>
      <c r="F416" s="96"/>
      <c r="G416" s="96"/>
      <c r="H416" s="96"/>
      <c r="I416" s="96"/>
      <c r="J416" s="98"/>
      <c r="K416" s="98"/>
      <c r="L416" s="98"/>
      <c r="M416" s="96"/>
      <c r="N416" s="96"/>
      <c r="O416" s="99"/>
      <c r="P416" s="96"/>
      <c r="Q416" s="96"/>
      <c r="R416" s="96"/>
      <c r="S416" s="96"/>
      <c r="T416" s="96"/>
      <c r="U416" s="96"/>
    </row>
    <row r="417" ht="15.75" customHeight="1">
      <c r="A417" s="96"/>
      <c r="B417" s="96"/>
      <c r="C417" s="96"/>
      <c r="D417" s="97"/>
      <c r="E417" s="96"/>
      <c r="F417" s="96"/>
      <c r="G417" s="96"/>
      <c r="H417" s="96"/>
      <c r="I417" s="96"/>
      <c r="J417" s="98"/>
      <c r="K417" s="98"/>
      <c r="L417" s="98"/>
      <c r="M417" s="96"/>
      <c r="N417" s="96"/>
      <c r="O417" s="99"/>
      <c r="P417" s="96"/>
      <c r="Q417" s="96"/>
      <c r="R417" s="96"/>
      <c r="S417" s="96"/>
      <c r="T417" s="96"/>
      <c r="U417" s="96"/>
    </row>
    <row r="418" ht="15.75" customHeight="1">
      <c r="A418" s="96"/>
      <c r="B418" s="96"/>
      <c r="C418" s="96"/>
      <c r="D418" s="97"/>
      <c r="E418" s="96"/>
      <c r="F418" s="96"/>
      <c r="G418" s="96"/>
      <c r="H418" s="96"/>
      <c r="I418" s="96"/>
      <c r="J418" s="98"/>
      <c r="K418" s="98"/>
      <c r="L418" s="98"/>
      <c r="M418" s="96"/>
      <c r="N418" s="96"/>
      <c r="O418" s="99"/>
      <c r="P418" s="96"/>
      <c r="Q418" s="96"/>
      <c r="R418" s="96"/>
      <c r="S418" s="96"/>
      <c r="T418" s="96"/>
      <c r="U418" s="96"/>
    </row>
    <row r="419" ht="15.75" customHeight="1">
      <c r="A419" s="96"/>
      <c r="B419" s="96"/>
      <c r="C419" s="96"/>
      <c r="D419" s="97"/>
      <c r="E419" s="96"/>
      <c r="F419" s="96"/>
      <c r="G419" s="96"/>
      <c r="H419" s="96"/>
      <c r="I419" s="96"/>
      <c r="J419" s="98"/>
      <c r="K419" s="98"/>
      <c r="L419" s="98"/>
      <c r="M419" s="96"/>
      <c r="N419" s="96"/>
      <c r="O419" s="99"/>
      <c r="P419" s="96"/>
      <c r="Q419" s="96"/>
      <c r="R419" s="96"/>
      <c r="S419" s="96"/>
      <c r="T419" s="96"/>
      <c r="U419" s="96"/>
    </row>
    <row r="420" ht="15.75" customHeight="1">
      <c r="A420" s="96"/>
      <c r="B420" s="96"/>
      <c r="C420" s="96"/>
      <c r="D420" s="97"/>
      <c r="E420" s="96"/>
      <c r="F420" s="96"/>
      <c r="G420" s="96"/>
      <c r="H420" s="96"/>
      <c r="I420" s="96"/>
      <c r="J420" s="98"/>
      <c r="K420" s="98"/>
      <c r="L420" s="98"/>
      <c r="M420" s="96"/>
      <c r="N420" s="96"/>
      <c r="O420" s="99"/>
      <c r="P420" s="96"/>
      <c r="Q420" s="96"/>
      <c r="R420" s="96"/>
      <c r="S420" s="96"/>
      <c r="T420" s="96"/>
      <c r="U420" s="96"/>
    </row>
    <row r="421" ht="15.75" customHeight="1">
      <c r="A421" s="96"/>
      <c r="B421" s="96"/>
      <c r="C421" s="96"/>
      <c r="D421" s="97"/>
      <c r="E421" s="96"/>
      <c r="F421" s="96"/>
      <c r="G421" s="96"/>
      <c r="H421" s="96"/>
      <c r="I421" s="96"/>
      <c r="J421" s="98"/>
      <c r="K421" s="98"/>
      <c r="L421" s="98"/>
      <c r="M421" s="96"/>
      <c r="N421" s="96"/>
      <c r="O421" s="99"/>
      <c r="P421" s="96"/>
      <c r="Q421" s="96"/>
      <c r="R421" s="96"/>
      <c r="S421" s="96"/>
      <c r="T421" s="96"/>
      <c r="U421" s="96"/>
    </row>
    <row r="422" ht="15.75" customHeight="1">
      <c r="A422" s="96"/>
      <c r="B422" s="96"/>
      <c r="C422" s="96"/>
      <c r="D422" s="97"/>
      <c r="E422" s="96"/>
      <c r="F422" s="96"/>
      <c r="G422" s="96"/>
      <c r="H422" s="96"/>
      <c r="I422" s="96"/>
      <c r="J422" s="98"/>
      <c r="K422" s="98"/>
      <c r="L422" s="98"/>
      <c r="M422" s="96"/>
      <c r="N422" s="96"/>
      <c r="O422" s="99"/>
      <c r="P422" s="96"/>
      <c r="Q422" s="96"/>
      <c r="R422" s="96"/>
      <c r="S422" s="96"/>
      <c r="T422" s="96"/>
      <c r="U422" s="96"/>
    </row>
    <row r="423" ht="15.75" customHeight="1">
      <c r="A423" s="96"/>
      <c r="B423" s="96"/>
      <c r="C423" s="96"/>
      <c r="D423" s="97"/>
      <c r="E423" s="96"/>
      <c r="F423" s="96"/>
      <c r="G423" s="96"/>
      <c r="H423" s="96"/>
      <c r="I423" s="96"/>
      <c r="J423" s="98"/>
      <c r="K423" s="98"/>
      <c r="L423" s="98"/>
      <c r="M423" s="96"/>
      <c r="N423" s="96"/>
      <c r="O423" s="99"/>
      <c r="P423" s="96"/>
      <c r="Q423" s="96"/>
      <c r="R423" s="96"/>
      <c r="S423" s="96"/>
      <c r="T423" s="96"/>
      <c r="U423" s="96"/>
    </row>
    <row r="424" ht="15.75" customHeight="1">
      <c r="A424" s="96"/>
      <c r="B424" s="96"/>
      <c r="C424" s="96"/>
      <c r="D424" s="97"/>
      <c r="E424" s="96"/>
      <c r="F424" s="96"/>
      <c r="G424" s="96"/>
      <c r="H424" s="96"/>
      <c r="I424" s="96"/>
      <c r="J424" s="98"/>
      <c r="K424" s="98"/>
      <c r="L424" s="98"/>
      <c r="M424" s="96"/>
      <c r="N424" s="96"/>
      <c r="O424" s="99"/>
      <c r="P424" s="96"/>
      <c r="Q424" s="96"/>
      <c r="R424" s="96"/>
      <c r="S424" s="96"/>
      <c r="T424" s="96"/>
      <c r="U424" s="96"/>
    </row>
    <row r="425" ht="15.75" customHeight="1">
      <c r="A425" s="96"/>
      <c r="B425" s="96"/>
      <c r="C425" s="96"/>
      <c r="D425" s="97"/>
      <c r="E425" s="96"/>
      <c r="F425" s="96"/>
      <c r="G425" s="96"/>
      <c r="H425" s="96"/>
      <c r="I425" s="96"/>
      <c r="J425" s="98"/>
      <c r="K425" s="98"/>
      <c r="L425" s="98"/>
      <c r="M425" s="96"/>
      <c r="N425" s="96"/>
      <c r="O425" s="99"/>
      <c r="P425" s="96"/>
      <c r="Q425" s="96"/>
      <c r="R425" s="96"/>
      <c r="S425" s="96"/>
      <c r="T425" s="96"/>
      <c r="U425" s="96"/>
    </row>
    <row r="426" ht="15.75" customHeight="1">
      <c r="A426" s="96"/>
      <c r="B426" s="96"/>
      <c r="C426" s="96"/>
      <c r="D426" s="97"/>
      <c r="E426" s="96"/>
      <c r="F426" s="96"/>
      <c r="G426" s="96"/>
      <c r="H426" s="96"/>
      <c r="I426" s="96"/>
      <c r="J426" s="98"/>
      <c r="K426" s="98"/>
      <c r="L426" s="98"/>
      <c r="M426" s="96"/>
      <c r="N426" s="96"/>
      <c r="O426" s="99"/>
      <c r="P426" s="96"/>
      <c r="Q426" s="96"/>
      <c r="R426" s="96"/>
      <c r="S426" s="96"/>
      <c r="T426" s="96"/>
      <c r="U426" s="96"/>
    </row>
    <row r="427" ht="15.75" customHeight="1">
      <c r="A427" s="96"/>
      <c r="B427" s="96"/>
      <c r="C427" s="96"/>
      <c r="D427" s="97"/>
      <c r="E427" s="96"/>
      <c r="F427" s="96"/>
      <c r="G427" s="96"/>
      <c r="H427" s="96"/>
      <c r="I427" s="96"/>
      <c r="J427" s="98"/>
      <c r="K427" s="98"/>
      <c r="L427" s="98"/>
      <c r="M427" s="96"/>
      <c r="N427" s="96"/>
      <c r="O427" s="99"/>
      <c r="P427" s="96"/>
      <c r="Q427" s="96"/>
      <c r="R427" s="96"/>
      <c r="S427" s="96"/>
      <c r="T427" s="96"/>
      <c r="U427" s="96"/>
    </row>
    <row r="428" ht="15.75" customHeight="1">
      <c r="A428" s="96"/>
      <c r="B428" s="96"/>
      <c r="C428" s="96"/>
      <c r="D428" s="97"/>
      <c r="E428" s="96"/>
      <c r="F428" s="96"/>
      <c r="G428" s="96"/>
      <c r="H428" s="96"/>
      <c r="I428" s="96"/>
      <c r="J428" s="98"/>
      <c r="K428" s="98"/>
      <c r="L428" s="98"/>
      <c r="M428" s="96"/>
      <c r="N428" s="96"/>
      <c r="O428" s="99"/>
      <c r="P428" s="96"/>
      <c r="Q428" s="96"/>
      <c r="R428" s="96"/>
      <c r="S428" s="96"/>
      <c r="T428" s="96"/>
      <c r="U428" s="96"/>
    </row>
    <row r="429" ht="15.75" customHeight="1">
      <c r="A429" s="96"/>
      <c r="B429" s="96"/>
      <c r="C429" s="96"/>
      <c r="D429" s="97"/>
      <c r="E429" s="96"/>
      <c r="F429" s="96"/>
      <c r="G429" s="96"/>
      <c r="H429" s="96"/>
      <c r="I429" s="96"/>
      <c r="J429" s="98"/>
      <c r="K429" s="98"/>
      <c r="L429" s="98"/>
      <c r="M429" s="96"/>
      <c r="N429" s="96"/>
      <c r="O429" s="99"/>
      <c r="P429" s="96"/>
      <c r="Q429" s="96"/>
      <c r="R429" s="96"/>
      <c r="S429" s="96"/>
      <c r="T429" s="96"/>
      <c r="U429" s="96"/>
    </row>
    <row r="430" ht="15.75" customHeight="1">
      <c r="A430" s="96"/>
      <c r="B430" s="96"/>
      <c r="C430" s="96"/>
      <c r="D430" s="97"/>
      <c r="E430" s="96"/>
      <c r="F430" s="96"/>
      <c r="G430" s="96"/>
      <c r="H430" s="96"/>
      <c r="I430" s="96"/>
      <c r="J430" s="98"/>
      <c r="K430" s="98"/>
      <c r="L430" s="98"/>
      <c r="M430" s="96"/>
      <c r="N430" s="96"/>
      <c r="O430" s="99"/>
      <c r="P430" s="96"/>
      <c r="Q430" s="96"/>
      <c r="R430" s="96"/>
      <c r="S430" s="96"/>
      <c r="T430" s="96"/>
      <c r="U430" s="96"/>
    </row>
    <row r="431" ht="15.75" customHeight="1">
      <c r="A431" s="96"/>
      <c r="B431" s="96"/>
      <c r="C431" s="96"/>
      <c r="D431" s="97"/>
      <c r="E431" s="96"/>
      <c r="F431" s="96"/>
      <c r="G431" s="96"/>
      <c r="H431" s="96"/>
      <c r="I431" s="96"/>
      <c r="J431" s="98"/>
      <c r="K431" s="98"/>
      <c r="L431" s="98"/>
      <c r="M431" s="96"/>
      <c r="N431" s="96"/>
      <c r="O431" s="99"/>
      <c r="P431" s="96"/>
      <c r="Q431" s="96"/>
      <c r="R431" s="96"/>
      <c r="S431" s="96"/>
      <c r="T431" s="96"/>
      <c r="U431" s="96"/>
    </row>
    <row r="432" ht="15.75" customHeight="1">
      <c r="A432" s="96"/>
      <c r="B432" s="96"/>
      <c r="C432" s="96"/>
      <c r="D432" s="97"/>
      <c r="E432" s="96"/>
      <c r="F432" s="96"/>
      <c r="G432" s="96"/>
      <c r="H432" s="96"/>
      <c r="I432" s="96"/>
      <c r="J432" s="98"/>
      <c r="K432" s="98"/>
      <c r="L432" s="98"/>
      <c r="M432" s="96"/>
      <c r="N432" s="96"/>
      <c r="O432" s="99"/>
      <c r="P432" s="96"/>
      <c r="Q432" s="96"/>
      <c r="R432" s="96"/>
      <c r="S432" s="96"/>
      <c r="T432" s="96"/>
      <c r="U432" s="96"/>
    </row>
    <row r="433" ht="15.75" customHeight="1">
      <c r="A433" s="96"/>
      <c r="B433" s="96"/>
      <c r="C433" s="96"/>
      <c r="D433" s="97"/>
      <c r="E433" s="96"/>
      <c r="F433" s="96"/>
      <c r="G433" s="96"/>
      <c r="H433" s="96"/>
      <c r="I433" s="96"/>
      <c r="J433" s="98"/>
      <c r="K433" s="98"/>
      <c r="L433" s="98"/>
      <c r="M433" s="96"/>
      <c r="N433" s="96"/>
      <c r="O433" s="99"/>
      <c r="P433" s="96"/>
      <c r="Q433" s="96"/>
      <c r="R433" s="96"/>
      <c r="S433" s="96"/>
      <c r="T433" s="96"/>
      <c r="U433" s="96"/>
    </row>
    <row r="434" ht="15.75" customHeight="1">
      <c r="A434" s="96"/>
      <c r="B434" s="96"/>
      <c r="C434" s="96"/>
      <c r="D434" s="97"/>
      <c r="E434" s="96"/>
      <c r="F434" s="96"/>
      <c r="G434" s="96"/>
      <c r="H434" s="96"/>
      <c r="I434" s="96"/>
      <c r="J434" s="98"/>
      <c r="K434" s="98"/>
      <c r="L434" s="98"/>
      <c r="M434" s="96"/>
      <c r="N434" s="96"/>
      <c r="O434" s="99"/>
      <c r="P434" s="96"/>
      <c r="Q434" s="96"/>
      <c r="R434" s="96"/>
      <c r="S434" s="96"/>
      <c r="T434" s="96"/>
      <c r="U434" s="96"/>
    </row>
    <row r="435" ht="15.75" customHeight="1">
      <c r="A435" s="96"/>
      <c r="B435" s="96"/>
      <c r="C435" s="96"/>
      <c r="D435" s="97"/>
      <c r="E435" s="96"/>
      <c r="F435" s="96"/>
      <c r="G435" s="96"/>
      <c r="H435" s="96"/>
      <c r="I435" s="96"/>
      <c r="J435" s="98"/>
      <c r="K435" s="98"/>
      <c r="L435" s="98"/>
      <c r="M435" s="96"/>
      <c r="N435" s="96"/>
      <c r="O435" s="99"/>
      <c r="P435" s="96"/>
      <c r="Q435" s="96"/>
      <c r="R435" s="96"/>
      <c r="S435" s="96"/>
      <c r="T435" s="96"/>
      <c r="U435" s="96"/>
    </row>
    <row r="436" ht="15.75" customHeight="1">
      <c r="A436" s="96"/>
      <c r="B436" s="96"/>
      <c r="C436" s="96"/>
      <c r="D436" s="97"/>
      <c r="E436" s="96"/>
      <c r="F436" s="96"/>
      <c r="G436" s="96"/>
      <c r="H436" s="96"/>
      <c r="I436" s="96"/>
      <c r="J436" s="98"/>
      <c r="K436" s="98"/>
      <c r="L436" s="98"/>
      <c r="M436" s="96"/>
      <c r="N436" s="96"/>
      <c r="O436" s="99"/>
      <c r="P436" s="96"/>
      <c r="Q436" s="96"/>
      <c r="R436" s="96"/>
      <c r="S436" s="96"/>
      <c r="T436" s="96"/>
      <c r="U436" s="96"/>
    </row>
    <row r="437" ht="15.75" customHeight="1">
      <c r="A437" s="96"/>
      <c r="B437" s="96"/>
      <c r="C437" s="96"/>
      <c r="D437" s="97"/>
      <c r="E437" s="96"/>
      <c r="F437" s="96"/>
      <c r="G437" s="96"/>
      <c r="H437" s="96"/>
      <c r="I437" s="96"/>
      <c r="J437" s="98"/>
      <c r="K437" s="98"/>
      <c r="L437" s="98"/>
      <c r="M437" s="96"/>
      <c r="N437" s="96"/>
      <c r="O437" s="99"/>
      <c r="P437" s="96"/>
      <c r="Q437" s="96"/>
      <c r="R437" s="96"/>
      <c r="S437" s="96"/>
      <c r="T437" s="96"/>
      <c r="U437" s="96"/>
    </row>
    <row r="438" ht="15.75" customHeight="1">
      <c r="A438" s="96"/>
      <c r="B438" s="96"/>
      <c r="C438" s="96"/>
      <c r="D438" s="97"/>
      <c r="E438" s="96"/>
      <c r="F438" s="96"/>
      <c r="G438" s="96"/>
      <c r="H438" s="96"/>
      <c r="I438" s="96"/>
      <c r="J438" s="98"/>
      <c r="K438" s="98"/>
      <c r="L438" s="98"/>
      <c r="M438" s="96"/>
      <c r="N438" s="96"/>
      <c r="O438" s="99"/>
      <c r="P438" s="96"/>
      <c r="Q438" s="96"/>
      <c r="R438" s="96"/>
      <c r="S438" s="96"/>
      <c r="T438" s="96"/>
      <c r="U438" s="96"/>
    </row>
    <row r="439" ht="15.75" customHeight="1">
      <c r="A439" s="96"/>
      <c r="B439" s="96"/>
      <c r="C439" s="96"/>
      <c r="D439" s="97"/>
      <c r="E439" s="96"/>
      <c r="F439" s="96"/>
      <c r="G439" s="96"/>
      <c r="H439" s="96"/>
      <c r="I439" s="96"/>
      <c r="J439" s="98"/>
      <c r="K439" s="98"/>
      <c r="L439" s="98"/>
      <c r="M439" s="96"/>
      <c r="N439" s="96"/>
      <c r="O439" s="99"/>
      <c r="P439" s="96"/>
      <c r="Q439" s="96"/>
      <c r="R439" s="96"/>
      <c r="S439" s="96"/>
      <c r="T439" s="96"/>
      <c r="U439" s="96"/>
    </row>
    <row r="440" ht="15.75" customHeight="1">
      <c r="A440" s="96"/>
      <c r="B440" s="96"/>
      <c r="C440" s="96"/>
      <c r="D440" s="97"/>
      <c r="E440" s="96"/>
      <c r="F440" s="96"/>
      <c r="G440" s="96"/>
      <c r="H440" s="96"/>
      <c r="I440" s="96"/>
      <c r="J440" s="98"/>
      <c r="K440" s="98"/>
      <c r="L440" s="98"/>
      <c r="M440" s="96"/>
      <c r="N440" s="96"/>
      <c r="O440" s="99"/>
      <c r="P440" s="96"/>
      <c r="Q440" s="96"/>
      <c r="R440" s="96"/>
      <c r="S440" s="96"/>
      <c r="T440" s="96"/>
      <c r="U440" s="96"/>
    </row>
    <row r="441" ht="15.75" customHeight="1">
      <c r="A441" s="96"/>
      <c r="B441" s="96"/>
      <c r="C441" s="96"/>
      <c r="D441" s="97"/>
      <c r="E441" s="96"/>
      <c r="F441" s="96"/>
      <c r="G441" s="96"/>
      <c r="H441" s="96"/>
      <c r="I441" s="96"/>
      <c r="J441" s="98"/>
      <c r="K441" s="98"/>
      <c r="L441" s="98"/>
      <c r="M441" s="96"/>
      <c r="N441" s="96"/>
      <c r="O441" s="99"/>
      <c r="P441" s="96"/>
      <c r="Q441" s="96"/>
      <c r="R441" s="96"/>
      <c r="S441" s="96"/>
      <c r="T441" s="96"/>
      <c r="U441" s="96"/>
    </row>
    <row r="442" ht="15.75" customHeight="1">
      <c r="A442" s="96"/>
      <c r="B442" s="96"/>
      <c r="C442" s="96"/>
      <c r="D442" s="97"/>
      <c r="E442" s="96"/>
      <c r="F442" s="96"/>
      <c r="G442" s="96"/>
      <c r="H442" s="96"/>
      <c r="I442" s="96"/>
      <c r="J442" s="98"/>
      <c r="K442" s="98"/>
      <c r="L442" s="98"/>
      <c r="M442" s="96"/>
      <c r="N442" s="96"/>
      <c r="O442" s="99"/>
      <c r="P442" s="96"/>
      <c r="Q442" s="96"/>
      <c r="R442" s="96"/>
      <c r="S442" s="96"/>
      <c r="T442" s="96"/>
      <c r="U442" s="96"/>
    </row>
    <row r="443" ht="15.75" customHeight="1">
      <c r="A443" s="96"/>
      <c r="B443" s="96"/>
      <c r="C443" s="96"/>
      <c r="D443" s="97"/>
      <c r="E443" s="96"/>
      <c r="F443" s="96"/>
      <c r="G443" s="96"/>
      <c r="H443" s="96"/>
      <c r="I443" s="96"/>
      <c r="J443" s="98"/>
      <c r="K443" s="98"/>
      <c r="L443" s="98"/>
      <c r="M443" s="96"/>
      <c r="N443" s="96"/>
      <c r="O443" s="99"/>
      <c r="P443" s="96"/>
      <c r="Q443" s="96"/>
      <c r="R443" s="96"/>
      <c r="S443" s="96"/>
      <c r="T443" s="96"/>
      <c r="U443" s="96"/>
    </row>
    <row r="444" ht="15.75" customHeight="1">
      <c r="A444" s="96"/>
      <c r="B444" s="96"/>
      <c r="C444" s="96"/>
      <c r="D444" s="97"/>
      <c r="E444" s="96"/>
      <c r="F444" s="96"/>
      <c r="G444" s="96"/>
      <c r="H444" s="96"/>
      <c r="I444" s="96"/>
      <c r="J444" s="98"/>
      <c r="K444" s="98"/>
      <c r="L444" s="98"/>
      <c r="M444" s="96"/>
      <c r="N444" s="96"/>
      <c r="O444" s="99"/>
      <c r="P444" s="96"/>
      <c r="Q444" s="96"/>
      <c r="R444" s="96"/>
      <c r="S444" s="96"/>
      <c r="T444" s="96"/>
      <c r="U444" s="96"/>
    </row>
    <row r="445" ht="15.75" customHeight="1">
      <c r="A445" s="96"/>
      <c r="B445" s="96"/>
      <c r="C445" s="96"/>
      <c r="D445" s="97"/>
      <c r="E445" s="96"/>
      <c r="F445" s="96"/>
      <c r="G445" s="96"/>
      <c r="H445" s="96"/>
      <c r="I445" s="96"/>
      <c r="J445" s="98"/>
      <c r="K445" s="98"/>
      <c r="L445" s="98"/>
      <c r="M445" s="96"/>
      <c r="N445" s="96"/>
      <c r="O445" s="99"/>
      <c r="P445" s="96"/>
      <c r="Q445" s="96"/>
      <c r="R445" s="96"/>
      <c r="S445" s="96"/>
      <c r="T445" s="96"/>
      <c r="U445" s="96"/>
    </row>
    <row r="446" ht="15.75" customHeight="1">
      <c r="A446" s="96"/>
      <c r="B446" s="96"/>
      <c r="C446" s="96"/>
      <c r="D446" s="97"/>
      <c r="E446" s="96"/>
      <c r="F446" s="96"/>
      <c r="G446" s="96"/>
      <c r="H446" s="96"/>
      <c r="I446" s="96"/>
      <c r="J446" s="98"/>
      <c r="K446" s="98"/>
      <c r="L446" s="98"/>
      <c r="M446" s="96"/>
      <c r="N446" s="96"/>
      <c r="O446" s="99"/>
      <c r="P446" s="96"/>
      <c r="Q446" s="96"/>
      <c r="R446" s="96"/>
      <c r="S446" s="96"/>
      <c r="T446" s="96"/>
      <c r="U446" s="96"/>
    </row>
    <row r="447" ht="15.75" customHeight="1">
      <c r="A447" s="96"/>
      <c r="B447" s="96"/>
      <c r="C447" s="96"/>
      <c r="D447" s="97"/>
      <c r="E447" s="96"/>
      <c r="F447" s="96"/>
      <c r="G447" s="96"/>
      <c r="H447" s="96"/>
      <c r="I447" s="96"/>
      <c r="J447" s="98"/>
      <c r="K447" s="98"/>
      <c r="L447" s="98"/>
      <c r="M447" s="96"/>
      <c r="N447" s="96"/>
      <c r="O447" s="99"/>
      <c r="P447" s="96"/>
      <c r="Q447" s="96"/>
      <c r="R447" s="96"/>
      <c r="S447" s="96"/>
      <c r="T447" s="96"/>
      <c r="U447" s="96"/>
    </row>
    <row r="448" ht="15.75" customHeight="1">
      <c r="A448" s="96"/>
      <c r="B448" s="96"/>
      <c r="C448" s="96"/>
      <c r="D448" s="97"/>
      <c r="E448" s="96"/>
      <c r="F448" s="96"/>
      <c r="G448" s="96"/>
      <c r="H448" s="96"/>
      <c r="I448" s="96"/>
      <c r="J448" s="98"/>
      <c r="K448" s="98"/>
      <c r="L448" s="98"/>
      <c r="M448" s="96"/>
      <c r="N448" s="96"/>
      <c r="O448" s="99"/>
      <c r="P448" s="96"/>
      <c r="Q448" s="96"/>
      <c r="R448" s="96"/>
      <c r="S448" s="96"/>
      <c r="T448" s="96"/>
      <c r="U448" s="96"/>
    </row>
    <row r="449" ht="15.75" customHeight="1">
      <c r="A449" s="96"/>
      <c r="B449" s="96"/>
      <c r="C449" s="96"/>
      <c r="D449" s="97"/>
      <c r="E449" s="96"/>
      <c r="F449" s="96"/>
      <c r="G449" s="96"/>
      <c r="H449" s="96"/>
      <c r="I449" s="96"/>
      <c r="J449" s="98"/>
      <c r="K449" s="98"/>
      <c r="L449" s="98"/>
      <c r="M449" s="96"/>
      <c r="N449" s="96"/>
      <c r="O449" s="99"/>
      <c r="P449" s="96"/>
      <c r="Q449" s="96"/>
      <c r="R449" s="96"/>
      <c r="S449" s="96"/>
      <c r="T449" s="96"/>
      <c r="U449" s="96"/>
    </row>
    <row r="450" ht="15.75" customHeight="1">
      <c r="A450" s="96"/>
      <c r="B450" s="96"/>
      <c r="C450" s="96"/>
      <c r="D450" s="97"/>
      <c r="E450" s="96"/>
      <c r="F450" s="96"/>
      <c r="G450" s="96"/>
      <c r="H450" s="96"/>
      <c r="I450" s="96"/>
      <c r="J450" s="98"/>
      <c r="K450" s="98"/>
      <c r="L450" s="98"/>
      <c r="M450" s="96"/>
      <c r="N450" s="96"/>
      <c r="O450" s="99"/>
      <c r="P450" s="96"/>
      <c r="Q450" s="96"/>
      <c r="R450" s="96"/>
      <c r="S450" s="96"/>
      <c r="T450" s="96"/>
      <c r="U450" s="96"/>
    </row>
    <row r="451" ht="15.75" customHeight="1">
      <c r="A451" s="96"/>
      <c r="B451" s="96"/>
      <c r="C451" s="96"/>
      <c r="D451" s="97"/>
      <c r="E451" s="96"/>
      <c r="F451" s="96"/>
      <c r="G451" s="96"/>
      <c r="H451" s="96"/>
      <c r="I451" s="96"/>
      <c r="J451" s="98"/>
      <c r="K451" s="98"/>
      <c r="L451" s="98"/>
      <c r="M451" s="96"/>
      <c r="N451" s="96"/>
      <c r="O451" s="99"/>
      <c r="P451" s="96"/>
      <c r="Q451" s="96"/>
      <c r="R451" s="96"/>
      <c r="S451" s="96"/>
      <c r="T451" s="96"/>
      <c r="U451" s="96"/>
    </row>
    <row r="452" ht="15.75" customHeight="1">
      <c r="A452" s="96"/>
      <c r="B452" s="96"/>
      <c r="C452" s="96"/>
      <c r="D452" s="97"/>
      <c r="E452" s="96"/>
      <c r="F452" s="96"/>
      <c r="G452" s="96"/>
      <c r="H452" s="96"/>
      <c r="I452" s="96"/>
      <c r="J452" s="98"/>
      <c r="K452" s="98"/>
      <c r="L452" s="98"/>
      <c r="M452" s="96"/>
      <c r="N452" s="96"/>
      <c r="O452" s="99"/>
      <c r="P452" s="96"/>
      <c r="Q452" s="96"/>
      <c r="R452" s="96"/>
      <c r="S452" s="96"/>
      <c r="T452" s="96"/>
      <c r="U452" s="96"/>
    </row>
    <row r="453" ht="15.75" customHeight="1">
      <c r="A453" s="96"/>
      <c r="B453" s="96"/>
      <c r="C453" s="96"/>
      <c r="D453" s="97"/>
      <c r="E453" s="96"/>
      <c r="F453" s="96"/>
      <c r="G453" s="96"/>
      <c r="H453" s="96"/>
      <c r="I453" s="96"/>
      <c r="J453" s="98"/>
      <c r="K453" s="98"/>
      <c r="L453" s="98"/>
      <c r="M453" s="96"/>
      <c r="N453" s="96"/>
      <c r="O453" s="99"/>
      <c r="P453" s="96"/>
      <c r="Q453" s="96"/>
      <c r="R453" s="96"/>
      <c r="S453" s="96"/>
      <c r="T453" s="96"/>
      <c r="U453" s="96"/>
    </row>
    <row r="454" ht="15.75" customHeight="1">
      <c r="A454" s="96"/>
      <c r="B454" s="96"/>
      <c r="C454" s="96"/>
      <c r="D454" s="97"/>
      <c r="E454" s="96"/>
      <c r="F454" s="96"/>
      <c r="G454" s="96"/>
      <c r="H454" s="96"/>
      <c r="I454" s="96"/>
      <c r="J454" s="98"/>
      <c r="K454" s="98"/>
      <c r="L454" s="98"/>
      <c r="M454" s="96"/>
      <c r="N454" s="96"/>
      <c r="O454" s="99"/>
      <c r="P454" s="96"/>
      <c r="Q454" s="96"/>
      <c r="R454" s="96"/>
      <c r="S454" s="96"/>
      <c r="T454" s="96"/>
      <c r="U454" s="96"/>
    </row>
    <row r="455" ht="15.75" customHeight="1">
      <c r="A455" s="96"/>
      <c r="B455" s="96"/>
      <c r="C455" s="96"/>
      <c r="D455" s="97"/>
      <c r="E455" s="96"/>
      <c r="F455" s="96"/>
      <c r="G455" s="96"/>
      <c r="H455" s="96"/>
      <c r="I455" s="96"/>
      <c r="J455" s="98"/>
      <c r="K455" s="98"/>
      <c r="L455" s="98"/>
      <c r="M455" s="96"/>
      <c r="N455" s="96"/>
      <c r="O455" s="99"/>
      <c r="P455" s="96"/>
      <c r="Q455" s="96"/>
      <c r="R455" s="96"/>
      <c r="S455" s="96"/>
      <c r="T455" s="96"/>
      <c r="U455" s="96"/>
    </row>
    <row r="456" ht="15.75" customHeight="1">
      <c r="A456" s="96"/>
      <c r="B456" s="96"/>
      <c r="C456" s="96"/>
      <c r="D456" s="97"/>
      <c r="E456" s="96"/>
      <c r="F456" s="96"/>
      <c r="G456" s="96"/>
      <c r="H456" s="96"/>
      <c r="I456" s="96"/>
      <c r="J456" s="98"/>
      <c r="K456" s="98"/>
      <c r="L456" s="98"/>
      <c r="M456" s="96"/>
      <c r="N456" s="96"/>
      <c r="O456" s="99"/>
      <c r="P456" s="96"/>
      <c r="Q456" s="96"/>
      <c r="R456" s="96"/>
      <c r="S456" s="96"/>
      <c r="T456" s="96"/>
      <c r="U456" s="96"/>
    </row>
    <row r="457" ht="15.75" customHeight="1">
      <c r="A457" s="96"/>
      <c r="B457" s="96"/>
      <c r="C457" s="96"/>
      <c r="D457" s="97"/>
      <c r="E457" s="96"/>
      <c r="F457" s="96"/>
      <c r="G457" s="96"/>
      <c r="H457" s="96"/>
      <c r="I457" s="96"/>
      <c r="J457" s="98"/>
      <c r="K457" s="98"/>
      <c r="L457" s="98"/>
      <c r="M457" s="96"/>
      <c r="N457" s="96"/>
      <c r="O457" s="99"/>
      <c r="P457" s="96"/>
      <c r="Q457" s="96"/>
      <c r="R457" s="96"/>
      <c r="S457" s="96"/>
      <c r="T457" s="96"/>
      <c r="U457" s="96"/>
    </row>
    <row r="458" ht="15.75" customHeight="1">
      <c r="A458" s="96"/>
      <c r="B458" s="96"/>
      <c r="C458" s="96"/>
      <c r="D458" s="97"/>
      <c r="E458" s="96"/>
      <c r="F458" s="96"/>
      <c r="G458" s="96"/>
      <c r="H458" s="96"/>
      <c r="I458" s="96"/>
      <c r="J458" s="98"/>
      <c r="K458" s="98"/>
      <c r="L458" s="98"/>
      <c r="M458" s="96"/>
      <c r="N458" s="96"/>
      <c r="O458" s="99"/>
      <c r="P458" s="96"/>
      <c r="Q458" s="96"/>
      <c r="R458" s="96"/>
      <c r="S458" s="96"/>
      <c r="T458" s="96"/>
      <c r="U458" s="96"/>
    </row>
    <row r="459" ht="15.75" customHeight="1">
      <c r="A459" s="96"/>
      <c r="B459" s="96"/>
      <c r="C459" s="96"/>
      <c r="D459" s="97"/>
      <c r="E459" s="96"/>
      <c r="F459" s="96"/>
      <c r="G459" s="96"/>
      <c r="H459" s="96"/>
      <c r="I459" s="96"/>
      <c r="J459" s="98"/>
      <c r="K459" s="98"/>
      <c r="L459" s="98"/>
      <c r="M459" s="96"/>
      <c r="N459" s="96"/>
      <c r="O459" s="99"/>
      <c r="P459" s="96"/>
      <c r="Q459" s="96"/>
      <c r="R459" s="96"/>
      <c r="S459" s="96"/>
      <c r="T459" s="96"/>
      <c r="U459" s="96"/>
    </row>
    <row r="460" ht="15.75" customHeight="1">
      <c r="A460" s="96"/>
      <c r="B460" s="96"/>
      <c r="C460" s="96"/>
      <c r="D460" s="97"/>
      <c r="E460" s="96"/>
      <c r="F460" s="96"/>
      <c r="G460" s="96"/>
      <c r="H460" s="96"/>
      <c r="I460" s="96"/>
      <c r="J460" s="98"/>
      <c r="K460" s="98"/>
      <c r="L460" s="98"/>
      <c r="M460" s="96"/>
      <c r="N460" s="96"/>
      <c r="O460" s="99"/>
      <c r="P460" s="96"/>
      <c r="Q460" s="96"/>
      <c r="R460" s="96"/>
      <c r="S460" s="96"/>
      <c r="T460" s="96"/>
      <c r="U460" s="96"/>
    </row>
    <row r="461" ht="15.75" customHeight="1">
      <c r="A461" s="96"/>
      <c r="B461" s="96"/>
      <c r="C461" s="96"/>
      <c r="D461" s="97"/>
      <c r="E461" s="96"/>
      <c r="F461" s="96"/>
      <c r="G461" s="96"/>
      <c r="H461" s="96"/>
      <c r="I461" s="96"/>
      <c r="J461" s="98"/>
      <c r="K461" s="98"/>
      <c r="L461" s="98"/>
      <c r="M461" s="96"/>
      <c r="N461" s="96"/>
      <c r="O461" s="99"/>
      <c r="P461" s="96"/>
      <c r="Q461" s="96"/>
      <c r="R461" s="96"/>
      <c r="S461" s="96"/>
      <c r="T461" s="96"/>
      <c r="U461" s="96"/>
    </row>
    <row r="462" ht="15.75" customHeight="1">
      <c r="A462" s="96"/>
      <c r="B462" s="96"/>
      <c r="C462" s="96"/>
      <c r="D462" s="97"/>
      <c r="E462" s="96"/>
      <c r="F462" s="96"/>
      <c r="G462" s="96"/>
      <c r="H462" s="96"/>
      <c r="I462" s="96"/>
      <c r="J462" s="98"/>
      <c r="K462" s="98"/>
      <c r="L462" s="98"/>
      <c r="M462" s="96"/>
      <c r="N462" s="96"/>
      <c r="O462" s="99"/>
      <c r="P462" s="96"/>
      <c r="Q462" s="96"/>
      <c r="R462" s="96"/>
      <c r="S462" s="96"/>
      <c r="T462" s="96"/>
      <c r="U462" s="96"/>
    </row>
    <row r="463" ht="15.75" customHeight="1">
      <c r="A463" s="96"/>
      <c r="B463" s="96"/>
      <c r="C463" s="96"/>
      <c r="D463" s="97"/>
      <c r="E463" s="96"/>
      <c r="F463" s="96"/>
      <c r="G463" s="96"/>
      <c r="H463" s="96"/>
      <c r="I463" s="96"/>
      <c r="J463" s="98"/>
      <c r="K463" s="98"/>
      <c r="L463" s="98"/>
      <c r="M463" s="96"/>
      <c r="N463" s="96"/>
      <c r="O463" s="99"/>
      <c r="P463" s="96"/>
      <c r="Q463" s="96"/>
      <c r="R463" s="96"/>
      <c r="S463" s="96"/>
      <c r="T463" s="96"/>
      <c r="U463" s="96"/>
    </row>
    <row r="464" ht="15.75" customHeight="1">
      <c r="A464" s="96"/>
      <c r="B464" s="96"/>
      <c r="C464" s="96"/>
      <c r="D464" s="97"/>
      <c r="E464" s="96"/>
      <c r="F464" s="96"/>
      <c r="G464" s="96"/>
      <c r="H464" s="96"/>
      <c r="I464" s="96"/>
      <c r="J464" s="98"/>
      <c r="K464" s="98"/>
      <c r="L464" s="98"/>
      <c r="M464" s="96"/>
      <c r="N464" s="96"/>
      <c r="O464" s="99"/>
      <c r="P464" s="96"/>
      <c r="Q464" s="96"/>
      <c r="R464" s="96"/>
      <c r="S464" s="96"/>
      <c r="T464" s="96"/>
      <c r="U464" s="96"/>
    </row>
    <row r="465" ht="15.75" customHeight="1">
      <c r="A465" s="96"/>
      <c r="B465" s="96"/>
      <c r="C465" s="96"/>
      <c r="D465" s="97"/>
      <c r="E465" s="96"/>
      <c r="F465" s="96"/>
      <c r="G465" s="96"/>
      <c r="H465" s="96"/>
      <c r="I465" s="96"/>
      <c r="J465" s="98"/>
      <c r="K465" s="98"/>
      <c r="L465" s="98"/>
      <c r="M465" s="96"/>
      <c r="N465" s="96"/>
      <c r="O465" s="99"/>
      <c r="P465" s="96"/>
      <c r="Q465" s="96"/>
      <c r="R465" s="96"/>
      <c r="S465" s="96"/>
      <c r="T465" s="96"/>
      <c r="U465" s="96"/>
    </row>
    <row r="466" ht="15.75" customHeight="1">
      <c r="A466" s="96"/>
      <c r="B466" s="96"/>
      <c r="C466" s="96"/>
      <c r="D466" s="97"/>
      <c r="E466" s="96"/>
      <c r="F466" s="96"/>
      <c r="G466" s="96"/>
      <c r="H466" s="96"/>
      <c r="I466" s="96"/>
      <c r="J466" s="98"/>
      <c r="K466" s="98"/>
      <c r="L466" s="98"/>
      <c r="M466" s="96"/>
      <c r="N466" s="96"/>
      <c r="O466" s="99"/>
      <c r="P466" s="96"/>
      <c r="Q466" s="96"/>
      <c r="R466" s="96"/>
      <c r="S466" s="96"/>
      <c r="T466" s="96"/>
      <c r="U466" s="96"/>
    </row>
    <row r="467" ht="15.75" customHeight="1">
      <c r="A467" s="96"/>
      <c r="B467" s="96"/>
      <c r="C467" s="96"/>
      <c r="D467" s="97"/>
      <c r="E467" s="96"/>
      <c r="F467" s="96"/>
      <c r="G467" s="96"/>
      <c r="H467" s="96"/>
      <c r="I467" s="96"/>
      <c r="J467" s="98"/>
      <c r="K467" s="98"/>
      <c r="L467" s="98"/>
      <c r="M467" s="96"/>
      <c r="N467" s="96"/>
      <c r="O467" s="99"/>
      <c r="P467" s="96"/>
      <c r="Q467" s="96"/>
      <c r="R467" s="96"/>
      <c r="S467" s="96"/>
      <c r="T467" s="96"/>
      <c r="U467" s="96"/>
    </row>
    <row r="468" ht="15.75" customHeight="1">
      <c r="A468" s="96"/>
      <c r="B468" s="96"/>
      <c r="C468" s="96"/>
      <c r="D468" s="97"/>
      <c r="E468" s="96"/>
      <c r="F468" s="96"/>
      <c r="G468" s="96"/>
      <c r="H468" s="96"/>
      <c r="I468" s="96"/>
      <c r="J468" s="98"/>
      <c r="K468" s="98"/>
      <c r="L468" s="98"/>
      <c r="M468" s="96"/>
      <c r="N468" s="96"/>
      <c r="O468" s="99"/>
      <c r="P468" s="96"/>
      <c r="Q468" s="96"/>
      <c r="R468" s="96"/>
      <c r="S468" s="96"/>
      <c r="T468" s="96"/>
      <c r="U468" s="96"/>
    </row>
    <row r="469" ht="15.75" customHeight="1">
      <c r="A469" s="96"/>
      <c r="B469" s="96"/>
      <c r="C469" s="96"/>
      <c r="D469" s="97"/>
      <c r="E469" s="96"/>
      <c r="F469" s="96"/>
      <c r="G469" s="96"/>
      <c r="H469" s="96"/>
      <c r="I469" s="96"/>
      <c r="J469" s="98"/>
      <c r="K469" s="98"/>
      <c r="L469" s="98"/>
      <c r="M469" s="96"/>
      <c r="N469" s="96"/>
      <c r="O469" s="99"/>
      <c r="P469" s="96"/>
      <c r="Q469" s="96"/>
      <c r="R469" s="96"/>
      <c r="S469" s="96"/>
      <c r="T469" s="96"/>
      <c r="U469" s="96"/>
    </row>
    <row r="470" ht="15.75" customHeight="1">
      <c r="A470" s="96"/>
      <c r="B470" s="96"/>
      <c r="C470" s="96"/>
      <c r="D470" s="97"/>
      <c r="E470" s="96"/>
      <c r="F470" s="96"/>
      <c r="G470" s="96"/>
      <c r="H470" s="96"/>
      <c r="I470" s="96"/>
      <c r="J470" s="98"/>
      <c r="K470" s="98"/>
      <c r="L470" s="98"/>
      <c r="M470" s="96"/>
      <c r="N470" s="96"/>
      <c r="O470" s="99"/>
      <c r="P470" s="96"/>
      <c r="Q470" s="96"/>
      <c r="R470" s="96"/>
      <c r="S470" s="96"/>
      <c r="T470" s="96"/>
      <c r="U470" s="96"/>
    </row>
    <row r="471" ht="15.75" customHeight="1">
      <c r="A471" s="96"/>
      <c r="B471" s="96"/>
      <c r="C471" s="96"/>
      <c r="D471" s="97"/>
      <c r="E471" s="96"/>
      <c r="F471" s="96"/>
      <c r="G471" s="96"/>
      <c r="H471" s="96"/>
      <c r="I471" s="96"/>
      <c r="J471" s="98"/>
      <c r="K471" s="98"/>
      <c r="L471" s="98"/>
      <c r="M471" s="96"/>
      <c r="N471" s="96"/>
      <c r="O471" s="99"/>
      <c r="P471" s="96"/>
      <c r="Q471" s="96"/>
      <c r="R471" s="96"/>
      <c r="S471" s="96"/>
      <c r="T471" s="96"/>
      <c r="U471" s="96"/>
    </row>
    <row r="472" ht="15.75" customHeight="1">
      <c r="A472" s="96"/>
      <c r="B472" s="96"/>
      <c r="C472" s="96"/>
      <c r="D472" s="97"/>
      <c r="E472" s="96"/>
      <c r="F472" s="96"/>
      <c r="G472" s="96"/>
      <c r="H472" s="96"/>
      <c r="I472" s="96"/>
      <c r="J472" s="98"/>
      <c r="K472" s="98"/>
      <c r="L472" s="98"/>
      <c r="M472" s="96"/>
      <c r="N472" s="96"/>
      <c r="O472" s="99"/>
      <c r="P472" s="96"/>
      <c r="Q472" s="96"/>
      <c r="R472" s="96"/>
      <c r="S472" s="96"/>
      <c r="T472" s="96"/>
      <c r="U472" s="96"/>
    </row>
    <row r="473" ht="15.75" customHeight="1">
      <c r="A473" s="96"/>
      <c r="B473" s="96"/>
      <c r="C473" s="96"/>
      <c r="D473" s="97"/>
      <c r="E473" s="96"/>
      <c r="F473" s="96"/>
      <c r="G473" s="96"/>
      <c r="H473" s="96"/>
      <c r="I473" s="96"/>
      <c r="J473" s="98"/>
      <c r="K473" s="98"/>
      <c r="L473" s="98"/>
      <c r="M473" s="96"/>
      <c r="N473" s="96"/>
      <c r="O473" s="99"/>
      <c r="P473" s="96"/>
      <c r="Q473" s="96"/>
      <c r="R473" s="96"/>
      <c r="S473" s="96"/>
      <c r="T473" s="96"/>
      <c r="U473" s="96"/>
    </row>
    <row r="474" ht="15.75" customHeight="1">
      <c r="A474" s="96"/>
      <c r="B474" s="96"/>
      <c r="C474" s="96"/>
      <c r="D474" s="97"/>
      <c r="E474" s="96"/>
      <c r="F474" s="96"/>
      <c r="G474" s="96"/>
      <c r="H474" s="96"/>
      <c r="I474" s="96"/>
      <c r="J474" s="98"/>
      <c r="K474" s="98"/>
      <c r="L474" s="98"/>
      <c r="M474" s="96"/>
      <c r="N474" s="96"/>
      <c r="O474" s="99"/>
      <c r="P474" s="96"/>
      <c r="Q474" s="96"/>
      <c r="R474" s="96"/>
      <c r="S474" s="96"/>
      <c r="T474" s="96"/>
      <c r="U474" s="96"/>
    </row>
    <row r="475" ht="15.75" customHeight="1">
      <c r="A475" s="96"/>
      <c r="B475" s="96"/>
      <c r="C475" s="96"/>
      <c r="D475" s="97"/>
      <c r="E475" s="96"/>
      <c r="F475" s="96"/>
      <c r="G475" s="96"/>
      <c r="H475" s="96"/>
      <c r="I475" s="96"/>
      <c r="J475" s="98"/>
      <c r="K475" s="98"/>
      <c r="L475" s="98"/>
      <c r="M475" s="96"/>
      <c r="N475" s="96"/>
      <c r="O475" s="99"/>
      <c r="P475" s="96"/>
      <c r="Q475" s="96"/>
      <c r="R475" s="96"/>
      <c r="S475" s="96"/>
      <c r="T475" s="96"/>
      <c r="U475" s="96"/>
    </row>
    <row r="476" ht="15.75" customHeight="1">
      <c r="A476" s="96"/>
      <c r="B476" s="96"/>
      <c r="C476" s="96"/>
      <c r="D476" s="97"/>
      <c r="E476" s="96"/>
      <c r="F476" s="96"/>
      <c r="G476" s="96"/>
      <c r="H476" s="96"/>
      <c r="I476" s="96"/>
      <c r="J476" s="98"/>
      <c r="K476" s="98"/>
      <c r="L476" s="98"/>
      <c r="M476" s="96"/>
      <c r="N476" s="96"/>
      <c r="O476" s="99"/>
      <c r="P476" s="96"/>
      <c r="Q476" s="96"/>
      <c r="R476" s="96"/>
      <c r="S476" s="96"/>
      <c r="T476" s="96"/>
      <c r="U476" s="96"/>
    </row>
    <row r="477" ht="15.75" customHeight="1">
      <c r="A477" s="96"/>
      <c r="B477" s="96"/>
      <c r="C477" s="96"/>
      <c r="D477" s="97"/>
      <c r="E477" s="96"/>
      <c r="F477" s="96"/>
      <c r="G477" s="96"/>
      <c r="H477" s="96"/>
      <c r="I477" s="96"/>
      <c r="J477" s="98"/>
      <c r="K477" s="98"/>
      <c r="L477" s="98"/>
      <c r="M477" s="96"/>
      <c r="N477" s="96"/>
      <c r="O477" s="99"/>
      <c r="P477" s="96"/>
      <c r="Q477" s="96"/>
      <c r="R477" s="96"/>
      <c r="S477" s="96"/>
      <c r="T477" s="96"/>
      <c r="U477" s="96"/>
    </row>
    <row r="478" ht="15.75" customHeight="1">
      <c r="A478" s="96"/>
      <c r="B478" s="96"/>
      <c r="C478" s="96"/>
      <c r="D478" s="97"/>
      <c r="E478" s="96"/>
      <c r="F478" s="96"/>
      <c r="G478" s="96"/>
      <c r="H478" s="96"/>
      <c r="I478" s="96"/>
      <c r="J478" s="98"/>
      <c r="K478" s="98"/>
      <c r="L478" s="98"/>
      <c r="M478" s="96"/>
      <c r="N478" s="96"/>
      <c r="O478" s="99"/>
      <c r="P478" s="96"/>
      <c r="Q478" s="96"/>
      <c r="R478" s="96"/>
      <c r="S478" s="96"/>
      <c r="T478" s="96"/>
      <c r="U478" s="96"/>
    </row>
    <row r="479" ht="15.75" customHeight="1">
      <c r="A479" s="96"/>
      <c r="B479" s="96"/>
      <c r="C479" s="96"/>
      <c r="D479" s="97"/>
      <c r="E479" s="96"/>
      <c r="F479" s="96"/>
      <c r="G479" s="96"/>
      <c r="H479" s="96"/>
      <c r="I479" s="96"/>
      <c r="J479" s="98"/>
      <c r="K479" s="98"/>
      <c r="L479" s="98"/>
      <c r="M479" s="96"/>
      <c r="N479" s="96"/>
      <c r="O479" s="99"/>
      <c r="P479" s="96"/>
      <c r="Q479" s="96"/>
      <c r="R479" s="96"/>
      <c r="S479" s="96"/>
      <c r="T479" s="96"/>
      <c r="U479" s="96"/>
    </row>
    <row r="480" ht="15.75" customHeight="1">
      <c r="A480" s="96"/>
      <c r="B480" s="96"/>
      <c r="C480" s="96"/>
      <c r="D480" s="97"/>
      <c r="E480" s="96"/>
      <c r="F480" s="96"/>
      <c r="G480" s="96"/>
      <c r="H480" s="96"/>
      <c r="I480" s="96"/>
      <c r="J480" s="98"/>
      <c r="K480" s="98"/>
      <c r="L480" s="98"/>
      <c r="M480" s="96"/>
      <c r="N480" s="96"/>
      <c r="O480" s="99"/>
      <c r="P480" s="96"/>
      <c r="Q480" s="96"/>
      <c r="R480" s="96"/>
      <c r="S480" s="96"/>
      <c r="T480" s="96"/>
      <c r="U480" s="96"/>
    </row>
    <row r="481" ht="15.75" customHeight="1">
      <c r="A481" s="96"/>
      <c r="B481" s="96"/>
      <c r="C481" s="96"/>
      <c r="D481" s="97"/>
      <c r="E481" s="96"/>
      <c r="F481" s="96"/>
      <c r="G481" s="96"/>
      <c r="H481" s="96"/>
      <c r="I481" s="96"/>
      <c r="J481" s="98"/>
      <c r="K481" s="98"/>
      <c r="L481" s="98"/>
      <c r="M481" s="96"/>
      <c r="N481" s="96"/>
      <c r="O481" s="99"/>
      <c r="P481" s="96"/>
      <c r="Q481" s="96"/>
      <c r="R481" s="96"/>
      <c r="S481" s="96"/>
      <c r="T481" s="96"/>
      <c r="U481" s="96"/>
    </row>
    <row r="482" ht="15.75" customHeight="1">
      <c r="A482" s="96"/>
      <c r="B482" s="96"/>
      <c r="C482" s="96"/>
      <c r="D482" s="97"/>
      <c r="E482" s="96"/>
      <c r="F482" s="96"/>
      <c r="G482" s="96"/>
      <c r="H482" s="96"/>
      <c r="I482" s="96"/>
      <c r="J482" s="98"/>
      <c r="K482" s="98"/>
      <c r="L482" s="98"/>
      <c r="M482" s="96"/>
      <c r="N482" s="96"/>
      <c r="O482" s="99"/>
      <c r="P482" s="96"/>
      <c r="Q482" s="96"/>
      <c r="R482" s="96"/>
      <c r="S482" s="96"/>
      <c r="T482" s="96"/>
      <c r="U482" s="96"/>
    </row>
    <row r="483" ht="15.75" customHeight="1">
      <c r="A483" s="96"/>
      <c r="B483" s="96"/>
      <c r="C483" s="96"/>
      <c r="D483" s="97"/>
      <c r="E483" s="96"/>
      <c r="F483" s="96"/>
      <c r="G483" s="96"/>
      <c r="H483" s="96"/>
      <c r="I483" s="96"/>
      <c r="J483" s="98"/>
      <c r="K483" s="98"/>
      <c r="L483" s="98"/>
      <c r="M483" s="96"/>
      <c r="N483" s="96"/>
      <c r="O483" s="99"/>
      <c r="P483" s="96"/>
      <c r="Q483" s="96"/>
      <c r="R483" s="96"/>
      <c r="S483" s="96"/>
      <c r="T483" s="96"/>
      <c r="U483" s="96"/>
    </row>
    <row r="484" ht="15.75" customHeight="1">
      <c r="A484" s="96"/>
      <c r="B484" s="96"/>
      <c r="C484" s="96"/>
      <c r="D484" s="97"/>
      <c r="E484" s="96"/>
      <c r="F484" s="96"/>
      <c r="G484" s="96"/>
      <c r="H484" s="96"/>
      <c r="I484" s="96"/>
      <c r="J484" s="98"/>
      <c r="K484" s="98"/>
      <c r="L484" s="98"/>
      <c r="M484" s="96"/>
      <c r="N484" s="96"/>
      <c r="O484" s="99"/>
      <c r="P484" s="96"/>
      <c r="Q484" s="96"/>
      <c r="R484" s="96"/>
      <c r="S484" s="96"/>
      <c r="T484" s="96"/>
      <c r="U484" s="96"/>
    </row>
    <row r="485" ht="15.75" customHeight="1">
      <c r="A485" s="96"/>
      <c r="B485" s="96"/>
      <c r="C485" s="96"/>
      <c r="D485" s="97"/>
      <c r="E485" s="96"/>
      <c r="F485" s="96"/>
      <c r="G485" s="96"/>
      <c r="H485" s="96"/>
      <c r="I485" s="96"/>
      <c r="J485" s="98"/>
      <c r="K485" s="98"/>
      <c r="L485" s="98"/>
      <c r="M485" s="96"/>
      <c r="N485" s="96"/>
      <c r="O485" s="99"/>
      <c r="P485" s="96"/>
      <c r="Q485" s="96"/>
      <c r="R485" s="96"/>
      <c r="S485" s="96"/>
      <c r="T485" s="96"/>
      <c r="U485" s="96"/>
    </row>
    <row r="486" ht="15.75" customHeight="1">
      <c r="A486" s="96"/>
      <c r="B486" s="96"/>
      <c r="C486" s="96"/>
      <c r="D486" s="97"/>
      <c r="E486" s="96"/>
      <c r="F486" s="96"/>
      <c r="G486" s="96"/>
      <c r="H486" s="96"/>
      <c r="I486" s="96"/>
      <c r="J486" s="98"/>
      <c r="K486" s="98"/>
      <c r="L486" s="98"/>
      <c r="M486" s="96"/>
      <c r="N486" s="96"/>
      <c r="O486" s="99"/>
      <c r="P486" s="96"/>
      <c r="Q486" s="96"/>
      <c r="R486" s="96"/>
      <c r="S486" s="96"/>
      <c r="T486" s="96"/>
      <c r="U486" s="96"/>
    </row>
    <row r="487" ht="15.75" customHeight="1">
      <c r="A487" s="96"/>
      <c r="B487" s="96"/>
      <c r="C487" s="96"/>
      <c r="D487" s="97"/>
      <c r="E487" s="96"/>
      <c r="F487" s="96"/>
      <c r="G487" s="96"/>
      <c r="H487" s="96"/>
      <c r="I487" s="96"/>
      <c r="J487" s="98"/>
      <c r="K487" s="98"/>
      <c r="L487" s="98"/>
      <c r="M487" s="96"/>
      <c r="N487" s="96"/>
      <c r="O487" s="99"/>
      <c r="P487" s="96"/>
      <c r="Q487" s="96"/>
      <c r="R487" s="96"/>
      <c r="S487" s="96"/>
      <c r="T487" s="96"/>
      <c r="U487" s="96"/>
    </row>
    <row r="488" ht="15.75" customHeight="1">
      <c r="A488" s="96"/>
      <c r="B488" s="96"/>
      <c r="C488" s="96"/>
      <c r="D488" s="97"/>
      <c r="E488" s="96"/>
      <c r="F488" s="96"/>
      <c r="G488" s="96"/>
      <c r="H488" s="96"/>
      <c r="I488" s="96"/>
      <c r="J488" s="98"/>
      <c r="K488" s="98"/>
      <c r="L488" s="98"/>
      <c r="M488" s="96"/>
      <c r="N488" s="96"/>
      <c r="O488" s="99"/>
      <c r="P488" s="96"/>
      <c r="Q488" s="96"/>
      <c r="R488" s="96"/>
      <c r="S488" s="96"/>
      <c r="T488" s="96"/>
      <c r="U488" s="96"/>
    </row>
    <row r="489" ht="15.75" customHeight="1">
      <c r="A489" s="96"/>
      <c r="B489" s="96"/>
      <c r="C489" s="96"/>
      <c r="D489" s="97"/>
      <c r="E489" s="96"/>
      <c r="F489" s="96"/>
      <c r="G489" s="96"/>
      <c r="H489" s="96"/>
      <c r="I489" s="96"/>
      <c r="J489" s="98"/>
      <c r="K489" s="98"/>
      <c r="L489" s="98"/>
      <c r="M489" s="96"/>
      <c r="N489" s="96"/>
      <c r="O489" s="99"/>
      <c r="P489" s="96"/>
      <c r="Q489" s="96"/>
      <c r="R489" s="96"/>
      <c r="S489" s="96"/>
      <c r="T489" s="96"/>
      <c r="U489" s="96"/>
    </row>
    <row r="490" ht="15.75" customHeight="1">
      <c r="A490" s="96"/>
      <c r="B490" s="96"/>
      <c r="C490" s="96"/>
      <c r="D490" s="97"/>
      <c r="E490" s="96"/>
      <c r="F490" s="96"/>
      <c r="G490" s="96"/>
      <c r="H490" s="96"/>
      <c r="I490" s="96"/>
      <c r="J490" s="98"/>
      <c r="K490" s="98"/>
      <c r="L490" s="98"/>
      <c r="M490" s="96"/>
      <c r="N490" s="96"/>
      <c r="O490" s="99"/>
      <c r="P490" s="96"/>
      <c r="Q490" s="96"/>
      <c r="R490" s="96"/>
      <c r="S490" s="96"/>
      <c r="T490" s="96"/>
      <c r="U490" s="96"/>
    </row>
    <row r="491" ht="15.75" customHeight="1">
      <c r="A491" s="96"/>
      <c r="B491" s="96"/>
      <c r="C491" s="96"/>
      <c r="D491" s="97"/>
      <c r="E491" s="96"/>
      <c r="F491" s="96"/>
      <c r="G491" s="96"/>
      <c r="H491" s="96"/>
      <c r="I491" s="96"/>
      <c r="J491" s="98"/>
      <c r="K491" s="98"/>
      <c r="L491" s="98"/>
      <c r="M491" s="96"/>
      <c r="N491" s="96"/>
      <c r="O491" s="99"/>
      <c r="P491" s="96"/>
      <c r="Q491" s="96"/>
      <c r="R491" s="96"/>
      <c r="S491" s="96"/>
      <c r="T491" s="96"/>
      <c r="U491" s="96"/>
    </row>
    <row r="492" ht="15.75" customHeight="1">
      <c r="A492" s="96"/>
      <c r="B492" s="96"/>
      <c r="C492" s="96"/>
      <c r="D492" s="97"/>
      <c r="E492" s="96"/>
      <c r="F492" s="96"/>
      <c r="G492" s="96"/>
      <c r="H492" s="96"/>
      <c r="I492" s="96"/>
      <c r="J492" s="98"/>
      <c r="K492" s="98"/>
      <c r="L492" s="98"/>
      <c r="M492" s="96"/>
      <c r="N492" s="96"/>
      <c r="O492" s="99"/>
      <c r="P492" s="96"/>
      <c r="Q492" s="96"/>
      <c r="R492" s="96"/>
      <c r="S492" s="96"/>
      <c r="T492" s="96"/>
      <c r="U492" s="96"/>
    </row>
    <row r="493" ht="15.75" customHeight="1">
      <c r="A493" s="96"/>
      <c r="B493" s="96"/>
      <c r="C493" s="96"/>
      <c r="D493" s="97"/>
      <c r="E493" s="96"/>
      <c r="F493" s="96"/>
      <c r="G493" s="96"/>
      <c r="H493" s="96"/>
      <c r="I493" s="96"/>
      <c r="J493" s="98"/>
      <c r="K493" s="98"/>
      <c r="L493" s="98"/>
      <c r="M493" s="96"/>
      <c r="N493" s="96"/>
      <c r="O493" s="99"/>
      <c r="P493" s="96"/>
      <c r="Q493" s="96"/>
      <c r="R493" s="96"/>
      <c r="S493" s="96"/>
      <c r="T493" s="96"/>
      <c r="U493" s="96"/>
    </row>
    <row r="494" ht="15.75" customHeight="1">
      <c r="A494" s="96"/>
      <c r="B494" s="96"/>
      <c r="C494" s="96"/>
      <c r="D494" s="97"/>
      <c r="E494" s="96"/>
      <c r="F494" s="96"/>
      <c r="G494" s="96"/>
      <c r="H494" s="96"/>
      <c r="I494" s="96"/>
      <c r="J494" s="98"/>
      <c r="K494" s="98"/>
      <c r="L494" s="98"/>
      <c r="M494" s="96"/>
      <c r="N494" s="96"/>
      <c r="O494" s="99"/>
      <c r="P494" s="96"/>
      <c r="Q494" s="96"/>
      <c r="R494" s="96"/>
      <c r="S494" s="96"/>
      <c r="T494" s="96"/>
      <c r="U494" s="96"/>
    </row>
    <row r="495" ht="15.75" customHeight="1">
      <c r="A495" s="96"/>
      <c r="B495" s="96"/>
      <c r="C495" s="96"/>
      <c r="D495" s="97"/>
      <c r="E495" s="96"/>
      <c r="F495" s="96"/>
      <c r="G495" s="96"/>
      <c r="H495" s="96"/>
      <c r="I495" s="96"/>
      <c r="J495" s="98"/>
      <c r="K495" s="98"/>
      <c r="L495" s="98"/>
      <c r="M495" s="96"/>
      <c r="N495" s="96"/>
      <c r="O495" s="99"/>
      <c r="P495" s="96"/>
      <c r="Q495" s="96"/>
      <c r="R495" s="96"/>
      <c r="S495" s="96"/>
      <c r="T495" s="96"/>
      <c r="U495" s="96"/>
    </row>
    <row r="496" ht="15.75" customHeight="1">
      <c r="A496" s="96"/>
      <c r="B496" s="96"/>
      <c r="C496" s="96"/>
      <c r="D496" s="97"/>
      <c r="E496" s="96"/>
      <c r="F496" s="96"/>
      <c r="G496" s="96"/>
      <c r="H496" s="96"/>
      <c r="I496" s="96"/>
      <c r="J496" s="98"/>
      <c r="K496" s="98"/>
      <c r="L496" s="98"/>
      <c r="M496" s="96"/>
      <c r="N496" s="96"/>
      <c r="O496" s="99"/>
      <c r="P496" s="96"/>
      <c r="Q496" s="96"/>
      <c r="R496" s="96"/>
      <c r="S496" s="96"/>
      <c r="T496" s="96"/>
      <c r="U496" s="96"/>
    </row>
    <row r="497" ht="15.75" customHeight="1">
      <c r="A497" s="96"/>
      <c r="B497" s="96"/>
      <c r="C497" s="96"/>
      <c r="D497" s="97"/>
      <c r="E497" s="96"/>
      <c r="F497" s="96"/>
      <c r="G497" s="96"/>
      <c r="H497" s="96"/>
      <c r="I497" s="96"/>
      <c r="J497" s="98"/>
      <c r="K497" s="98"/>
      <c r="L497" s="98"/>
      <c r="M497" s="96"/>
      <c r="N497" s="96"/>
      <c r="O497" s="99"/>
      <c r="P497" s="96"/>
      <c r="Q497" s="96"/>
      <c r="R497" s="96"/>
      <c r="S497" s="96"/>
      <c r="T497" s="96"/>
      <c r="U497" s="96"/>
    </row>
    <row r="498" ht="15.75" customHeight="1">
      <c r="A498" s="96"/>
      <c r="B498" s="96"/>
      <c r="C498" s="96"/>
      <c r="D498" s="97"/>
      <c r="E498" s="96"/>
      <c r="F498" s="96"/>
      <c r="G498" s="96"/>
      <c r="H498" s="96"/>
      <c r="I498" s="96"/>
      <c r="J498" s="98"/>
      <c r="K498" s="98"/>
      <c r="L498" s="98"/>
      <c r="M498" s="96"/>
      <c r="N498" s="96"/>
      <c r="O498" s="99"/>
      <c r="P498" s="96"/>
      <c r="Q498" s="96"/>
      <c r="R498" s="96"/>
      <c r="S498" s="96"/>
      <c r="T498" s="96"/>
      <c r="U498" s="96"/>
    </row>
    <row r="499" ht="15.75" customHeight="1">
      <c r="A499" s="96"/>
      <c r="B499" s="96"/>
      <c r="C499" s="96"/>
      <c r="D499" s="97"/>
      <c r="E499" s="96"/>
      <c r="F499" s="96"/>
      <c r="G499" s="96"/>
      <c r="H499" s="96"/>
      <c r="I499" s="96"/>
      <c r="J499" s="98"/>
      <c r="K499" s="98"/>
      <c r="L499" s="98"/>
      <c r="M499" s="96"/>
      <c r="N499" s="96"/>
      <c r="O499" s="99"/>
      <c r="P499" s="96"/>
      <c r="Q499" s="96"/>
      <c r="R499" s="96"/>
      <c r="S499" s="96"/>
      <c r="T499" s="96"/>
      <c r="U499" s="96"/>
    </row>
    <row r="500" ht="15.75" customHeight="1">
      <c r="A500" s="96"/>
      <c r="B500" s="96"/>
      <c r="C500" s="96"/>
      <c r="D500" s="97"/>
      <c r="E500" s="96"/>
      <c r="F500" s="96"/>
      <c r="G500" s="96"/>
      <c r="H500" s="96"/>
      <c r="I500" s="96"/>
      <c r="J500" s="98"/>
      <c r="K500" s="98"/>
      <c r="L500" s="98"/>
      <c r="M500" s="96"/>
      <c r="N500" s="96"/>
      <c r="O500" s="99"/>
      <c r="P500" s="96"/>
      <c r="Q500" s="96"/>
      <c r="R500" s="96"/>
      <c r="S500" s="96"/>
      <c r="T500" s="96"/>
      <c r="U500" s="96"/>
    </row>
    <row r="501" ht="15.75" customHeight="1">
      <c r="A501" s="96"/>
      <c r="B501" s="96"/>
      <c r="C501" s="96"/>
      <c r="D501" s="97"/>
      <c r="E501" s="96"/>
      <c r="F501" s="96"/>
      <c r="G501" s="96"/>
      <c r="H501" s="96"/>
      <c r="I501" s="96"/>
      <c r="J501" s="98"/>
      <c r="K501" s="98"/>
      <c r="L501" s="98"/>
      <c r="M501" s="96"/>
      <c r="N501" s="96"/>
      <c r="O501" s="99"/>
      <c r="P501" s="96"/>
      <c r="Q501" s="96"/>
      <c r="R501" s="96"/>
      <c r="S501" s="96"/>
      <c r="T501" s="96"/>
      <c r="U501" s="96"/>
    </row>
    <row r="502" ht="15.75" customHeight="1">
      <c r="A502" s="96"/>
      <c r="B502" s="96"/>
      <c r="C502" s="96"/>
      <c r="D502" s="97"/>
      <c r="E502" s="96"/>
      <c r="F502" s="96"/>
      <c r="G502" s="96"/>
      <c r="H502" s="96"/>
      <c r="I502" s="96"/>
      <c r="J502" s="98"/>
      <c r="K502" s="98"/>
      <c r="L502" s="98"/>
      <c r="M502" s="96"/>
      <c r="N502" s="96"/>
      <c r="O502" s="99"/>
      <c r="P502" s="96"/>
      <c r="Q502" s="96"/>
      <c r="R502" s="96"/>
      <c r="S502" s="96"/>
      <c r="T502" s="96"/>
      <c r="U502" s="96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A1:C1"/>
    <mergeCell ref="H1:I1"/>
    <mergeCell ref="V1:AI1"/>
    <mergeCell ref="V2:AI2"/>
    <mergeCell ref="V3:AI3"/>
    <mergeCell ref="V4:AI4"/>
    <mergeCell ref="V5:AI5"/>
    <mergeCell ref="V6:AI6"/>
    <mergeCell ref="V7:AI7"/>
    <mergeCell ref="V8:AI8"/>
    <mergeCell ref="V9:AI9"/>
    <mergeCell ref="V10:AI10"/>
    <mergeCell ref="V11:AI11"/>
    <mergeCell ref="V12:AI12"/>
    <mergeCell ref="V13:AI13"/>
    <mergeCell ref="V14:AI14"/>
    <mergeCell ref="V15:AI15"/>
    <mergeCell ref="V16:AI16"/>
    <mergeCell ref="V17:AI17"/>
    <mergeCell ref="V18:AI18"/>
    <mergeCell ref="V19:AI19"/>
    <mergeCell ref="V20:AI20"/>
    <mergeCell ref="V21:AI21"/>
    <mergeCell ref="V22:AI22"/>
    <mergeCell ref="V23:AI23"/>
    <mergeCell ref="V24:AI24"/>
    <mergeCell ref="V25:AI25"/>
    <mergeCell ref="V26:AI26"/>
    <mergeCell ref="V27:AI27"/>
    <mergeCell ref="V28:AI28"/>
    <mergeCell ref="V29:AI29"/>
    <mergeCell ref="V30:AI30"/>
    <mergeCell ref="V31:AI31"/>
    <mergeCell ref="V32:AI32"/>
    <mergeCell ref="V33:AI33"/>
    <mergeCell ref="V34:AI34"/>
    <mergeCell ref="V35:AI35"/>
    <mergeCell ref="V36:AI36"/>
    <mergeCell ref="V37:AI37"/>
    <mergeCell ref="V38:AI38"/>
    <mergeCell ref="V39:AI39"/>
    <mergeCell ref="V40:AI40"/>
    <mergeCell ref="V41:AI41"/>
    <mergeCell ref="V42:AI42"/>
    <mergeCell ref="V43:AI43"/>
    <mergeCell ref="V44:AI44"/>
    <mergeCell ref="V45:AI45"/>
    <mergeCell ref="V46:AI46"/>
    <mergeCell ref="V47:AI47"/>
    <mergeCell ref="V48:AI48"/>
    <mergeCell ref="V49:AI49"/>
    <mergeCell ref="V50:AI50"/>
    <mergeCell ref="V51:AI51"/>
    <mergeCell ref="V52:AI52"/>
    <mergeCell ref="V53:AI53"/>
    <mergeCell ref="V54:AI54"/>
    <mergeCell ref="V55:AI55"/>
    <mergeCell ref="V56:AI56"/>
    <mergeCell ref="V57:AI57"/>
    <mergeCell ref="V58:AI58"/>
    <mergeCell ref="V59:AI59"/>
    <mergeCell ref="V60:AI60"/>
    <mergeCell ref="V61:AI61"/>
    <mergeCell ref="V62:AI62"/>
    <mergeCell ref="V63:AI63"/>
    <mergeCell ref="V64:AI64"/>
    <mergeCell ref="V65:AI65"/>
    <mergeCell ref="V66:AI66"/>
    <mergeCell ref="V67:AI67"/>
    <mergeCell ref="V68:AI68"/>
    <mergeCell ref="V69:AI69"/>
    <mergeCell ref="V70:AI70"/>
    <mergeCell ref="V71:AI71"/>
    <mergeCell ref="V72:AI72"/>
    <mergeCell ref="V73:AI73"/>
    <mergeCell ref="V74:AI74"/>
    <mergeCell ref="V75:AI75"/>
    <mergeCell ref="V76:AI76"/>
    <mergeCell ref="V77:AI77"/>
    <mergeCell ref="V78:AI78"/>
    <mergeCell ref="V79:AI79"/>
    <mergeCell ref="V80:AI80"/>
    <mergeCell ref="V81:AI81"/>
    <mergeCell ref="V82:AI82"/>
    <mergeCell ref="V83:AI83"/>
    <mergeCell ref="V84:AI84"/>
    <mergeCell ref="V85:AI85"/>
    <mergeCell ref="V86:AI86"/>
    <mergeCell ref="V87:AI87"/>
    <mergeCell ref="V88:AI88"/>
    <mergeCell ref="V89:AI89"/>
    <mergeCell ref="V90:AI90"/>
    <mergeCell ref="V91:AI91"/>
    <mergeCell ref="V92:AI92"/>
    <mergeCell ref="V93:AI93"/>
    <mergeCell ref="V94:AI94"/>
    <mergeCell ref="V95:AI95"/>
    <mergeCell ref="V96:AI96"/>
    <mergeCell ref="V97:AI97"/>
    <mergeCell ref="V98:AI98"/>
    <mergeCell ref="V99:AI99"/>
    <mergeCell ref="V100:AI100"/>
    <mergeCell ref="V101:AI101"/>
    <mergeCell ref="V102:AI102"/>
    <mergeCell ref="V103:AI103"/>
    <mergeCell ref="V104:AI104"/>
    <mergeCell ref="V105:AI105"/>
    <mergeCell ref="V106:AI106"/>
    <mergeCell ref="V107:AI107"/>
    <mergeCell ref="V108:AI108"/>
    <mergeCell ref="V109:AI109"/>
    <mergeCell ref="V110:AI110"/>
    <mergeCell ref="V111:AI111"/>
    <mergeCell ref="V112:AI112"/>
    <mergeCell ref="V113:AI113"/>
    <mergeCell ref="V114:AI114"/>
    <mergeCell ref="V115:AI115"/>
    <mergeCell ref="V116:AI116"/>
    <mergeCell ref="V117:AI117"/>
    <mergeCell ref="V118:AI118"/>
    <mergeCell ref="V119:AI119"/>
    <mergeCell ref="V120:AI120"/>
    <mergeCell ref="V121:AI121"/>
    <mergeCell ref="V122:AI122"/>
    <mergeCell ref="V123:AI123"/>
    <mergeCell ref="V124:AI124"/>
    <mergeCell ref="V125:AI125"/>
    <mergeCell ref="V126:AI126"/>
    <mergeCell ref="V127:AI127"/>
    <mergeCell ref="V128:AI128"/>
    <mergeCell ref="V129:AI129"/>
    <mergeCell ref="V130:AI130"/>
    <mergeCell ref="V131:AI131"/>
    <mergeCell ref="V132:AI132"/>
    <mergeCell ref="V133:AI133"/>
    <mergeCell ref="V134:AI134"/>
    <mergeCell ref="V135:AI135"/>
    <mergeCell ref="V136:AI136"/>
    <mergeCell ref="V137:AI137"/>
    <mergeCell ref="V138:AI138"/>
    <mergeCell ref="V139:AI139"/>
    <mergeCell ref="V140:AI140"/>
    <mergeCell ref="V141:AI141"/>
    <mergeCell ref="V142:AI142"/>
    <mergeCell ref="V143:AI143"/>
    <mergeCell ref="V144:AI144"/>
    <mergeCell ref="V145:AI145"/>
    <mergeCell ref="V195:AI195"/>
    <mergeCell ref="V196:AI196"/>
    <mergeCell ref="V197:AI197"/>
    <mergeCell ref="V198:AI198"/>
    <mergeCell ref="V199:AI199"/>
    <mergeCell ref="V200:AI200"/>
    <mergeCell ref="V201:AI201"/>
    <mergeCell ref="V209:Y209"/>
    <mergeCell ref="V210:Y210"/>
    <mergeCell ref="V211:Y211"/>
    <mergeCell ref="V212:Y212"/>
    <mergeCell ref="V202:AI202"/>
    <mergeCell ref="V203:AI203"/>
    <mergeCell ref="V204:AI204"/>
    <mergeCell ref="V205:Y205"/>
    <mergeCell ref="V206:Y206"/>
    <mergeCell ref="V207:Y207"/>
    <mergeCell ref="V208:Y208"/>
    <mergeCell ref="V146:AI146"/>
    <mergeCell ref="V147:AI147"/>
    <mergeCell ref="V148:AI148"/>
    <mergeCell ref="V149:AI149"/>
    <mergeCell ref="V150:AI150"/>
    <mergeCell ref="V151:AI151"/>
    <mergeCell ref="V152:AI152"/>
    <mergeCell ref="V153:AI153"/>
    <mergeCell ref="V154:AI154"/>
    <mergeCell ref="V155:AI155"/>
    <mergeCell ref="V156:AI156"/>
    <mergeCell ref="V157:AI157"/>
    <mergeCell ref="V158:AI158"/>
    <mergeCell ref="V159:AI159"/>
    <mergeCell ref="V160:AI160"/>
    <mergeCell ref="V161:AI161"/>
    <mergeCell ref="V162:AI162"/>
    <mergeCell ref="V163:AI163"/>
    <mergeCell ref="V164:AI164"/>
    <mergeCell ref="V165:AI165"/>
    <mergeCell ref="V166:AI166"/>
    <mergeCell ref="V167:AI167"/>
    <mergeCell ref="V168:AI168"/>
    <mergeCell ref="V169:AI169"/>
    <mergeCell ref="V170:AI170"/>
    <mergeCell ref="V171:AI171"/>
    <mergeCell ref="V172:AI172"/>
    <mergeCell ref="V173:AI173"/>
    <mergeCell ref="V174:AI174"/>
    <mergeCell ref="V175:AI175"/>
    <mergeCell ref="V176:AI176"/>
    <mergeCell ref="V177:AI177"/>
    <mergeCell ref="V178:AI178"/>
    <mergeCell ref="V179:AI179"/>
    <mergeCell ref="V180:AI180"/>
    <mergeCell ref="V181:AI181"/>
    <mergeCell ref="V182:AI182"/>
    <mergeCell ref="V183:AI183"/>
    <mergeCell ref="V184:AI184"/>
    <mergeCell ref="V185:AI185"/>
    <mergeCell ref="V186:AI186"/>
    <mergeCell ref="V187:AI187"/>
    <mergeCell ref="V188:AI188"/>
    <mergeCell ref="V189:AI189"/>
    <mergeCell ref="V190:AI190"/>
    <mergeCell ref="V191:AI191"/>
    <mergeCell ref="V192:AI192"/>
    <mergeCell ref="V193:AI193"/>
    <mergeCell ref="V194:AI19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12.29"/>
    <col customWidth="1" min="4" max="4" width="10.57"/>
    <col customWidth="1" min="5" max="5" width="11.86"/>
    <col customWidth="1" min="6" max="6" width="5.29"/>
    <col customWidth="1" min="7" max="7" width="13.71"/>
    <col customWidth="1" min="8" max="8" width="8.71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8.29"/>
    <col customWidth="1" min="17" max="21" width="10.29"/>
    <col customWidth="1" min="22" max="22" width="33.71"/>
    <col customWidth="1" min="23" max="24" width="8.71"/>
    <col customWidth="1" min="25" max="25" width="8.57"/>
    <col customWidth="1" hidden="1" min="26" max="35" width="9.14"/>
    <col customWidth="1" min="36" max="36" width="8.71"/>
  </cols>
  <sheetData>
    <row r="1" ht="21.0" customHeight="1">
      <c r="A1" s="139" t="s">
        <v>241</v>
      </c>
      <c r="B1" s="2"/>
      <c r="C1" s="3"/>
      <c r="D1" s="101" t="s">
        <v>1</v>
      </c>
      <c r="E1" s="102">
        <f>(COUNTIF(B3:B151,"&gt;0"))/F1*G1</f>
        <v>0</v>
      </c>
      <c r="F1" s="90">
        <v>1.0</v>
      </c>
      <c r="G1" s="133">
        <v>26.0</v>
      </c>
      <c r="H1" s="105">
        <f>L1/F1*G1</f>
        <v>0</v>
      </c>
      <c r="I1" s="3"/>
      <c r="J1" s="10">
        <f t="shared" ref="J1:K1" si="1">SUM(J3:J300)</f>
        <v>0</v>
      </c>
      <c r="K1" s="10">
        <f t="shared" si="1"/>
        <v>0</v>
      </c>
      <c r="L1" s="11">
        <f>J1+K1+N1+O1</f>
        <v>0</v>
      </c>
      <c r="M1" s="106">
        <f>L1/F1*G1</f>
        <v>0</v>
      </c>
      <c r="N1" s="107"/>
      <c r="O1" s="108"/>
      <c r="P1" s="109" t="s">
        <v>2</v>
      </c>
      <c r="Q1" s="134"/>
      <c r="R1" s="17" t="s">
        <v>206</v>
      </c>
      <c r="S1" s="18" t="s">
        <v>207</v>
      </c>
      <c r="T1" s="19" t="s">
        <v>238</v>
      </c>
      <c r="U1" s="19" t="s">
        <v>239</v>
      </c>
      <c r="V1" s="2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>
      <c r="A2" s="22"/>
      <c r="B2" s="23" t="s">
        <v>3</v>
      </c>
      <c r="C2" s="24" t="s">
        <v>4</v>
      </c>
      <c r="D2" s="25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24" t="s">
        <v>14</v>
      </c>
      <c r="N2" s="28" t="s">
        <v>15</v>
      </c>
      <c r="O2" s="29" t="s">
        <v>16</v>
      </c>
      <c r="P2" s="26"/>
      <c r="Q2" s="26" t="s">
        <v>17</v>
      </c>
      <c r="R2" s="26">
        <f>COUNTIF(G2:G251,"1500")</f>
        <v>0</v>
      </c>
      <c r="S2" s="26">
        <f>COUNTIF(G1:G250,"2500")+COUNTIF(G1:G250,"3500")+COUNTIF(G1:G250,"Promaster")</f>
        <v>0</v>
      </c>
      <c r="T2" s="26">
        <f>COUNTIF(G1:G250,"Compass")+COUNTIF(G1:G250,"Pacifica")+COUNTIF(G1:G250,"cherokee")</f>
        <v>0</v>
      </c>
      <c r="U2" s="26">
        <f>COUNTIF(G1:G250,"Gladiator")</f>
        <v>0</v>
      </c>
      <c r="V2" s="30" t="s">
        <v>18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</row>
    <row r="3">
      <c r="A3" s="31">
        <v>1.0</v>
      </c>
      <c r="B3" s="54"/>
      <c r="C3" s="55"/>
      <c r="D3" s="56"/>
      <c r="E3" s="48"/>
      <c r="F3" s="48"/>
      <c r="G3" s="48"/>
      <c r="H3" s="48"/>
      <c r="I3" s="48"/>
      <c r="J3" s="57"/>
      <c r="K3" s="57"/>
      <c r="L3" s="57">
        <f t="shared" ref="L3:L302" si="2">SUM(J3+K3)</f>
        <v>0</v>
      </c>
      <c r="M3" s="57">
        <f>L3</f>
        <v>0</v>
      </c>
      <c r="N3" s="58">
        <f t="shared" ref="N3:N176" si="3">IF(A3=0,"",M3/A3)</f>
        <v>0</v>
      </c>
      <c r="O3" s="59"/>
      <c r="P3" s="60"/>
      <c r="Q3" s="48"/>
      <c r="R3" s="39"/>
      <c r="S3" s="39"/>
      <c r="T3" s="39"/>
      <c r="U3" s="39"/>
      <c r="V3" s="4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 s="41"/>
    </row>
    <row r="4">
      <c r="A4" s="31">
        <v>2.0</v>
      </c>
      <c r="B4" s="54"/>
      <c r="C4" s="55"/>
      <c r="D4" s="56"/>
      <c r="E4" s="48"/>
      <c r="F4" s="48"/>
      <c r="G4" s="48"/>
      <c r="H4" s="48"/>
      <c r="I4" s="48"/>
      <c r="J4" s="57"/>
      <c r="K4" s="57"/>
      <c r="L4" s="57">
        <f t="shared" si="2"/>
        <v>0</v>
      </c>
      <c r="M4" s="55">
        <f t="shared" ref="M4:M302" si="4">SUM(L4+M3)</f>
        <v>0</v>
      </c>
      <c r="N4" s="58">
        <f t="shared" si="3"/>
        <v>0</v>
      </c>
      <c r="O4" s="59"/>
      <c r="P4" s="60"/>
      <c r="Q4" s="48"/>
      <c r="R4" s="39"/>
      <c r="S4" s="39"/>
      <c r="T4" s="39"/>
      <c r="U4" s="39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41"/>
    </row>
    <row r="5">
      <c r="A5" s="31">
        <v>3.0</v>
      </c>
      <c r="B5" s="54"/>
      <c r="C5" s="55"/>
      <c r="D5" s="56"/>
      <c r="E5" s="48"/>
      <c r="F5" s="48"/>
      <c r="G5" s="48"/>
      <c r="H5" s="48"/>
      <c r="I5" s="48"/>
      <c r="J5" s="57"/>
      <c r="K5" s="57"/>
      <c r="L5" s="57">
        <f t="shared" si="2"/>
        <v>0</v>
      </c>
      <c r="M5" s="55">
        <f t="shared" si="4"/>
        <v>0</v>
      </c>
      <c r="N5" s="58">
        <f t="shared" si="3"/>
        <v>0</v>
      </c>
      <c r="O5" s="59"/>
      <c r="P5" s="60"/>
      <c r="Q5" s="48"/>
      <c r="R5" s="39"/>
      <c r="S5" s="39"/>
      <c r="T5" s="39"/>
      <c r="U5" s="39"/>
      <c r="V5" s="4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41"/>
    </row>
    <row r="6">
      <c r="A6" s="31">
        <v>4.0</v>
      </c>
      <c r="B6" s="54"/>
      <c r="C6" s="55"/>
      <c r="D6" s="56"/>
      <c r="E6" s="48"/>
      <c r="F6" s="48"/>
      <c r="G6" s="48"/>
      <c r="H6" s="48"/>
      <c r="I6" s="48"/>
      <c r="J6" s="57"/>
      <c r="K6" s="57"/>
      <c r="L6" s="57">
        <f t="shared" si="2"/>
        <v>0</v>
      </c>
      <c r="M6" s="55">
        <f t="shared" si="4"/>
        <v>0</v>
      </c>
      <c r="N6" s="58">
        <f t="shared" si="3"/>
        <v>0</v>
      </c>
      <c r="O6" s="59"/>
      <c r="P6" s="60"/>
      <c r="Q6" s="48"/>
      <c r="R6" s="39"/>
      <c r="S6" s="39"/>
      <c r="T6" s="39"/>
      <c r="U6" s="39"/>
      <c r="V6" s="43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41"/>
    </row>
    <row r="7">
      <c r="A7" s="31">
        <v>5.0</v>
      </c>
      <c r="B7" s="54"/>
      <c r="C7" s="55"/>
      <c r="D7" s="56"/>
      <c r="E7" s="48"/>
      <c r="F7" s="48"/>
      <c r="G7" s="48"/>
      <c r="H7" s="48"/>
      <c r="I7" s="48"/>
      <c r="J7" s="57"/>
      <c r="K7" s="57"/>
      <c r="L7" s="57">
        <f t="shared" si="2"/>
        <v>0</v>
      </c>
      <c r="M7" s="55">
        <f t="shared" si="4"/>
        <v>0</v>
      </c>
      <c r="N7" s="58">
        <f t="shared" si="3"/>
        <v>0</v>
      </c>
      <c r="O7" s="59"/>
      <c r="P7" s="60"/>
      <c r="Q7" s="48"/>
      <c r="R7" s="39"/>
      <c r="S7" s="39"/>
      <c r="T7" s="39"/>
      <c r="U7" s="39"/>
      <c r="V7" s="43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41"/>
    </row>
    <row r="8">
      <c r="A8" s="31">
        <v>6.0</v>
      </c>
      <c r="B8" s="54"/>
      <c r="C8" s="55"/>
      <c r="D8" s="56"/>
      <c r="E8" s="48"/>
      <c r="F8" s="48"/>
      <c r="G8" s="48"/>
      <c r="H8" s="48"/>
      <c r="I8" s="48"/>
      <c r="J8" s="57"/>
      <c r="K8" s="57"/>
      <c r="L8" s="57">
        <f t="shared" si="2"/>
        <v>0</v>
      </c>
      <c r="M8" s="55">
        <f t="shared" si="4"/>
        <v>0</v>
      </c>
      <c r="N8" s="58">
        <f t="shared" si="3"/>
        <v>0</v>
      </c>
      <c r="O8" s="59"/>
      <c r="P8" s="60"/>
      <c r="Q8" s="48"/>
      <c r="R8" s="39"/>
      <c r="S8" s="39"/>
      <c r="T8" s="39"/>
      <c r="U8" s="39"/>
      <c r="V8" s="43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41"/>
    </row>
    <row r="9">
      <c r="A9" s="31">
        <v>7.0</v>
      </c>
      <c r="B9" s="54"/>
      <c r="C9" s="55"/>
      <c r="D9" s="56"/>
      <c r="E9" s="48"/>
      <c r="F9" s="48"/>
      <c r="G9" s="48"/>
      <c r="H9" s="48"/>
      <c r="I9" s="48"/>
      <c r="J9" s="57"/>
      <c r="K9" s="57"/>
      <c r="L9" s="57">
        <f t="shared" si="2"/>
        <v>0</v>
      </c>
      <c r="M9" s="55">
        <f t="shared" si="4"/>
        <v>0</v>
      </c>
      <c r="N9" s="58">
        <f t="shared" si="3"/>
        <v>0</v>
      </c>
      <c r="O9" s="59"/>
      <c r="P9" s="60"/>
      <c r="Q9" s="48"/>
      <c r="R9" s="39"/>
      <c r="S9" s="39"/>
      <c r="T9" s="39"/>
      <c r="U9" s="39"/>
      <c r="V9" s="43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41"/>
    </row>
    <row r="10">
      <c r="A10" s="31">
        <v>8.0</v>
      </c>
      <c r="B10" s="54"/>
      <c r="C10" s="55"/>
      <c r="D10" s="56"/>
      <c r="E10" s="48"/>
      <c r="F10" s="48"/>
      <c r="G10" s="48"/>
      <c r="H10" s="48"/>
      <c r="I10" s="48"/>
      <c r="J10" s="57"/>
      <c r="K10" s="57"/>
      <c r="L10" s="57">
        <f t="shared" si="2"/>
        <v>0</v>
      </c>
      <c r="M10" s="55">
        <f t="shared" si="4"/>
        <v>0</v>
      </c>
      <c r="N10" s="58">
        <f t="shared" si="3"/>
        <v>0</v>
      </c>
      <c r="O10" s="59"/>
      <c r="P10" s="60"/>
      <c r="Q10" s="48"/>
      <c r="R10" s="39"/>
      <c r="S10" s="39"/>
      <c r="T10" s="39"/>
      <c r="U10" s="39"/>
      <c r="V10" s="4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41"/>
    </row>
    <row r="11">
      <c r="A11" s="31">
        <v>9.0</v>
      </c>
      <c r="B11" s="54"/>
      <c r="C11" s="55"/>
      <c r="D11" s="56"/>
      <c r="E11" s="48"/>
      <c r="F11" s="48"/>
      <c r="G11" s="48"/>
      <c r="H11" s="48"/>
      <c r="I11" s="48"/>
      <c r="J11" s="57"/>
      <c r="K11" s="57"/>
      <c r="L11" s="57">
        <f t="shared" si="2"/>
        <v>0</v>
      </c>
      <c r="M11" s="55">
        <f t="shared" si="4"/>
        <v>0</v>
      </c>
      <c r="N11" s="58">
        <f t="shared" si="3"/>
        <v>0</v>
      </c>
      <c r="O11" s="59"/>
      <c r="P11" s="60"/>
      <c r="Q11" s="48"/>
      <c r="R11" s="39"/>
      <c r="S11" s="39"/>
      <c r="T11" s="39"/>
      <c r="U11" s="39"/>
      <c r="V11" s="4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41"/>
    </row>
    <row r="12">
      <c r="A12" s="31">
        <v>10.0</v>
      </c>
      <c r="B12" s="54"/>
      <c r="C12" s="55"/>
      <c r="D12" s="56"/>
      <c r="E12" s="48"/>
      <c r="F12" s="48"/>
      <c r="G12" s="48"/>
      <c r="H12" s="48"/>
      <c r="I12" s="48"/>
      <c r="J12" s="57"/>
      <c r="K12" s="57"/>
      <c r="L12" s="57">
        <f t="shared" si="2"/>
        <v>0</v>
      </c>
      <c r="M12" s="55">
        <f t="shared" si="4"/>
        <v>0</v>
      </c>
      <c r="N12" s="58">
        <f t="shared" si="3"/>
        <v>0</v>
      </c>
      <c r="O12" s="59"/>
      <c r="P12" s="60"/>
      <c r="Q12" s="48"/>
      <c r="R12" s="39"/>
      <c r="S12" s="39"/>
      <c r="T12" s="39"/>
      <c r="U12" s="39"/>
      <c r="V12" s="4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41"/>
    </row>
    <row r="13">
      <c r="A13" s="31">
        <v>11.0</v>
      </c>
      <c r="B13" s="54"/>
      <c r="C13" s="55"/>
      <c r="D13" s="56"/>
      <c r="E13" s="48"/>
      <c r="F13" s="48"/>
      <c r="G13" s="48"/>
      <c r="H13" s="48"/>
      <c r="I13" s="48"/>
      <c r="J13" s="57"/>
      <c r="K13" s="57"/>
      <c r="L13" s="57">
        <f t="shared" si="2"/>
        <v>0</v>
      </c>
      <c r="M13" s="55">
        <f t="shared" si="4"/>
        <v>0</v>
      </c>
      <c r="N13" s="58">
        <f t="shared" si="3"/>
        <v>0</v>
      </c>
      <c r="O13" s="59"/>
      <c r="P13" s="140"/>
      <c r="Q13" s="48"/>
      <c r="R13" s="39"/>
      <c r="S13" s="39"/>
      <c r="T13" s="39"/>
      <c r="U13" s="39"/>
      <c r="V13" s="4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41"/>
    </row>
    <row r="14">
      <c r="A14" s="31">
        <v>12.0</v>
      </c>
      <c r="B14" s="54"/>
      <c r="C14" s="55"/>
      <c r="D14" s="56"/>
      <c r="E14" s="48"/>
      <c r="F14" s="48"/>
      <c r="G14" s="48"/>
      <c r="H14" s="48"/>
      <c r="I14" s="48"/>
      <c r="J14" s="57"/>
      <c r="K14" s="57"/>
      <c r="L14" s="57">
        <f t="shared" si="2"/>
        <v>0</v>
      </c>
      <c r="M14" s="55">
        <f t="shared" si="4"/>
        <v>0</v>
      </c>
      <c r="N14" s="58">
        <f t="shared" si="3"/>
        <v>0</v>
      </c>
      <c r="O14" s="59"/>
      <c r="P14" s="60"/>
      <c r="Q14" s="48"/>
      <c r="R14" s="39"/>
      <c r="S14" s="39"/>
      <c r="T14" s="39"/>
      <c r="U14" s="39"/>
      <c r="V14" s="4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41"/>
    </row>
    <row r="15">
      <c r="A15" s="31">
        <v>13.0</v>
      </c>
      <c r="B15" s="54"/>
      <c r="C15" s="55"/>
      <c r="D15" s="56"/>
      <c r="E15" s="48"/>
      <c r="F15" s="48"/>
      <c r="G15" s="48"/>
      <c r="H15" s="48"/>
      <c r="I15" s="48"/>
      <c r="J15" s="57"/>
      <c r="K15" s="57"/>
      <c r="L15" s="57">
        <f t="shared" si="2"/>
        <v>0</v>
      </c>
      <c r="M15" s="55">
        <f t="shared" si="4"/>
        <v>0</v>
      </c>
      <c r="N15" s="58">
        <f t="shared" si="3"/>
        <v>0</v>
      </c>
      <c r="O15" s="59"/>
      <c r="P15" s="60"/>
      <c r="Q15" s="48"/>
      <c r="R15" s="39"/>
      <c r="S15" s="39"/>
      <c r="T15" s="39"/>
      <c r="U15" s="39"/>
      <c r="V15" s="4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41"/>
    </row>
    <row r="16">
      <c r="A16" s="31">
        <v>14.0</v>
      </c>
      <c r="B16" s="54"/>
      <c r="C16" s="55"/>
      <c r="D16" s="56"/>
      <c r="E16" s="48"/>
      <c r="F16" s="48"/>
      <c r="G16" s="48"/>
      <c r="H16" s="48"/>
      <c r="I16" s="48"/>
      <c r="J16" s="57"/>
      <c r="K16" s="57"/>
      <c r="L16" s="57">
        <f t="shared" si="2"/>
        <v>0</v>
      </c>
      <c r="M16" s="55">
        <f t="shared" si="4"/>
        <v>0</v>
      </c>
      <c r="N16" s="58">
        <f t="shared" si="3"/>
        <v>0</v>
      </c>
      <c r="O16" s="59"/>
      <c r="P16" s="60"/>
      <c r="Q16" s="48"/>
      <c r="R16" s="39"/>
      <c r="S16" s="39"/>
      <c r="T16" s="39"/>
      <c r="U16" s="39"/>
      <c r="V16" s="4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41"/>
    </row>
    <row r="17">
      <c r="A17" s="31">
        <v>15.0</v>
      </c>
      <c r="B17" s="54"/>
      <c r="C17" s="55"/>
      <c r="D17" s="56"/>
      <c r="E17" s="48"/>
      <c r="F17" s="48"/>
      <c r="G17" s="48"/>
      <c r="H17" s="48"/>
      <c r="I17" s="48"/>
      <c r="J17" s="57"/>
      <c r="K17" s="57"/>
      <c r="L17" s="57">
        <f t="shared" si="2"/>
        <v>0</v>
      </c>
      <c r="M17" s="55">
        <f t="shared" si="4"/>
        <v>0</v>
      </c>
      <c r="N17" s="58">
        <f t="shared" si="3"/>
        <v>0</v>
      </c>
      <c r="O17" s="59"/>
      <c r="P17" s="60"/>
      <c r="Q17" s="48"/>
      <c r="R17" s="39"/>
      <c r="S17" s="39"/>
      <c r="T17" s="39"/>
      <c r="U17" s="39"/>
      <c r="V17" s="4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41">
        <v>5.0</v>
      </c>
    </row>
    <row r="18">
      <c r="A18" s="31">
        <v>16.0</v>
      </c>
      <c r="B18" s="54"/>
      <c r="C18" s="55"/>
      <c r="D18" s="56"/>
      <c r="E18" s="48"/>
      <c r="F18" s="48"/>
      <c r="G18" s="48"/>
      <c r="H18" s="48"/>
      <c r="I18" s="48"/>
      <c r="J18" s="57"/>
      <c r="K18" s="57"/>
      <c r="L18" s="57">
        <f t="shared" si="2"/>
        <v>0</v>
      </c>
      <c r="M18" s="55">
        <f t="shared" si="4"/>
        <v>0</v>
      </c>
      <c r="N18" s="58">
        <f t="shared" si="3"/>
        <v>0</v>
      </c>
      <c r="O18" s="59"/>
      <c r="P18" s="60"/>
      <c r="Q18" s="48"/>
      <c r="R18" s="39"/>
      <c r="S18" s="39"/>
      <c r="T18" s="39"/>
      <c r="U18" s="39"/>
      <c r="V18" s="4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41"/>
    </row>
    <row r="19">
      <c r="A19" s="31">
        <v>17.0</v>
      </c>
      <c r="B19" s="54"/>
      <c r="C19" s="55"/>
      <c r="D19" s="56"/>
      <c r="E19" s="48"/>
      <c r="F19" s="48"/>
      <c r="G19" s="48"/>
      <c r="H19" s="48"/>
      <c r="I19" s="48"/>
      <c r="J19" s="57"/>
      <c r="K19" s="57"/>
      <c r="L19" s="57">
        <f t="shared" si="2"/>
        <v>0</v>
      </c>
      <c r="M19" s="55">
        <f t="shared" si="4"/>
        <v>0</v>
      </c>
      <c r="N19" s="58">
        <f t="shared" si="3"/>
        <v>0</v>
      </c>
      <c r="O19" s="59"/>
      <c r="P19" s="60"/>
      <c r="Q19" s="48"/>
      <c r="R19" s="39"/>
      <c r="S19" s="39"/>
      <c r="T19" s="39"/>
      <c r="U19" s="39"/>
      <c r="V19" s="4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41"/>
    </row>
    <row r="20">
      <c r="A20" s="47">
        <v>18.0</v>
      </c>
      <c r="B20" s="54"/>
      <c r="C20" s="55"/>
      <c r="D20" s="56"/>
      <c r="E20" s="48"/>
      <c r="F20" s="48"/>
      <c r="G20" s="48"/>
      <c r="H20" s="48"/>
      <c r="I20" s="48"/>
      <c r="J20" s="57"/>
      <c r="K20" s="57"/>
      <c r="L20" s="57">
        <f t="shared" si="2"/>
        <v>0</v>
      </c>
      <c r="M20" s="55">
        <f t="shared" si="4"/>
        <v>0</v>
      </c>
      <c r="N20" s="55">
        <f t="shared" si="3"/>
        <v>0</v>
      </c>
      <c r="O20" s="59"/>
      <c r="P20" s="60"/>
      <c r="Q20" s="48"/>
      <c r="R20" s="39"/>
      <c r="S20" s="39"/>
      <c r="T20" s="39"/>
      <c r="U20" s="39"/>
      <c r="V20" s="4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41"/>
    </row>
    <row r="21" ht="15.75" customHeight="1">
      <c r="A21" s="31">
        <v>19.0</v>
      </c>
      <c r="B21" s="54"/>
      <c r="C21" s="55"/>
      <c r="D21" s="56"/>
      <c r="E21" s="48"/>
      <c r="F21" s="48"/>
      <c r="G21" s="48"/>
      <c r="H21" s="48"/>
      <c r="I21" s="48"/>
      <c r="J21" s="57"/>
      <c r="K21" s="57"/>
      <c r="L21" s="57">
        <f t="shared" si="2"/>
        <v>0</v>
      </c>
      <c r="M21" s="55">
        <f t="shared" si="4"/>
        <v>0</v>
      </c>
      <c r="N21" s="58">
        <f t="shared" si="3"/>
        <v>0</v>
      </c>
      <c r="O21" s="59"/>
      <c r="P21" s="60"/>
      <c r="Q21" s="48"/>
      <c r="R21" s="39"/>
      <c r="S21" s="39"/>
      <c r="T21" s="39"/>
      <c r="U21" s="39"/>
      <c r="V21" s="4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41"/>
    </row>
    <row r="22" ht="15.75" customHeight="1">
      <c r="A22" s="31">
        <v>20.0</v>
      </c>
      <c r="B22" s="54"/>
      <c r="C22" s="55"/>
      <c r="D22" s="56"/>
      <c r="E22" s="48"/>
      <c r="F22" s="48"/>
      <c r="G22" s="48"/>
      <c r="H22" s="48"/>
      <c r="I22" s="48"/>
      <c r="J22" s="57"/>
      <c r="K22" s="57"/>
      <c r="L22" s="57">
        <f t="shared" si="2"/>
        <v>0</v>
      </c>
      <c r="M22" s="55">
        <f t="shared" si="4"/>
        <v>0</v>
      </c>
      <c r="N22" s="58">
        <f t="shared" si="3"/>
        <v>0</v>
      </c>
      <c r="O22" s="59"/>
      <c r="P22" s="60"/>
      <c r="Q22" s="48"/>
      <c r="R22" s="39"/>
      <c r="S22" s="39"/>
      <c r="T22" s="39"/>
      <c r="U22" s="39"/>
      <c r="V22" s="43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41"/>
    </row>
    <row r="23" ht="15.75" customHeight="1">
      <c r="A23" s="31">
        <v>21.0</v>
      </c>
      <c r="B23" s="54"/>
      <c r="C23" s="55"/>
      <c r="D23" s="56"/>
      <c r="E23" s="48"/>
      <c r="F23" s="48"/>
      <c r="G23" s="48"/>
      <c r="H23" s="48"/>
      <c r="I23" s="48"/>
      <c r="J23" s="57"/>
      <c r="K23" s="57"/>
      <c r="L23" s="57">
        <f t="shared" si="2"/>
        <v>0</v>
      </c>
      <c r="M23" s="55">
        <f t="shared" si="4"/>
        <v>0</v>
      </c>
      <c r="N23" s="58">
        <f t="shared" si="3"/>
        <v>0</v>
      </c>
      <c r="O23" s="59"/>
      <c r="P23" s="60"/>
      <c r="Q23" s="48"/>
      <c r="R23" s="39"/>
      <c r="S23" s="39"/>
      <c r="T23" s="39"/>
      <c r="U23" s="39"/>
      <c r="V23" s="43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41"/>
    </row>
    <row r="24" ht="15.75" customHeight="1">
      <c r="A24" s="31">
        <v>22.0</v>
      </c>
      <c r="B24" s="54"/>
      <c r="C24" s="55"/>
      <c r="D24" s="56"/>
      <c r="E24" s="48"/>
      <c r="F24" s="48"/>
      <c r="G24" s="48"/>
      <c r="H24" s="48"/>
      <c r="I24" s="48"/>
      <c r="J24" s="57"/>
      <c r="K24" s="57"/>
      <c r="L24" s="57">
        <f t="shared" si="2"/>
        <v>0</v>
      </c>
      <c r="M24" s="55">
        <f t="shared" si="4"/>
        <v>0</v>
      </c>
      <c r="N24" s="58">
        <f t="shared" si="3"/>
        <v>0</v>
      </c>
      <c r="O24" s="59"/>
      <c r="P24" s="60"/>
      <c r="Q24" s="48"/>
      <c r="R24" s="39"/>
      <c r="S24" s="39"/>
      <c r="T24" s="39"/>
      <c r="U24" s="39"/>
      <c r="V24" s="43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41"/>
    </row>
    <row r="25" ht="15.75" customHeight="1">
      <c r="A25" s="31">
        <v>23.0</v>
      </c>
      <c r="B25" s="54"/>
      <c r="C25" s="55"/>
      <c r="D25" s="56"/>
      <c r="E25" s="48"/>
      <c r="F25" s="48"/>
      <c r="G25" s="48"/>
      <c r="H25" s="48"/>
      <c r="I25" s="48"/>
      <c r="J25" s="57"/>
      <c r="K25" s="57"/>
      <c r="L25" s="57">
        <f t="shared" si="2"/>
        <v>0</v>
      </c>
      <c r="M25" s="55">
        <f t="shared" si="4"/>
        <v>0</v>
      </c>
      <c r="N25" s="58">
        <f t="shared" si="3"/>
        <v>0</v>
      </c>
      <c r="O25" s="59"/>
      <c r="P25" s="60"/>
      <c r="Q25" s="48"/>
      <c r="R25" s="48"/>
      <c r="S25" s="48"/>
      <c r="T25" s="48"/>
      <c r="U25" s="48"/>
      <c r="V25" s="4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41"/>
    </row>
    <row r="26" ht="15.75" customHeight="1">
      <c r="A26" s="31">
        <v>24.0</v>
      </c>
      <c r="B26" s="54"/>
      <c r="C26" s="55"/>
      <c r="D26" s="56"/>
      <c r="E26" s="48"/>
      <c r="F26" s="48"/>
      <c r="G26" s="48"/>
      <c r="H26" s="48"/>
      <c r="I26" s="48"/>
      <c r="J26" s="57"/>
      <c r="K26" s="57"/>
      <c r="L26" s="57">
        <f t="shared" si="2"/>
        <v>0</v>
      </c>
      <c r="M26" s="55">
        <f t="shared" si="4"/>
        <v>0</v>
      </c>
      <c r="N26" s="58">
        <f t="shared" si="3"/>
        <v>0</v>
      </c>
      <c r="O26" s="59"/>
      <c r="P26" s="60"/>
      <c r="Q26" s="48"/>
      <c r="R26" s="39"/>
      <c r="S26" s="39"/>
      <c r="T26" s="39"/>
      <c r="U26" s="39"/>
      <c r="V26" s="43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41"/>
    </row>
    <row r="27" ht="15.75" customHeight="1">
      <c r="A27" s="31">
        <v>25.0</v>
      </c>
      <c r="B27" s="54"/>
      <c r="C27" s="55"/>
      <c r="D27" s="56"/>
      <c r="E27" s="48"/>
      <c r="F27" s="48"/>
      <c r="G27" s="48"/>
      <c r="H27" s="48"/>
      <c r="I27" s="48"/>
      <c r="J27" s="57"/>
      <c r="K27" s="57"/>
      <c r="L27" s="57">
        <f t="shared" si="2"/>
        <v>0</v>
      </c>
      <c r="M27" s="55">
        <f t="shared" si="4"/>
        <v>0</v>
      </c>
      <c r="N27" s="58">
        <f t="shared" si="3"/>
        <v>0</v>
      </c>
      <c r="O27" s="59"/>
      <c r="P27" s="60"/>
      <c r="Q27" s="48"/>
      <c r="R27" s="39"/>
      <c r="S27" s="39"/>
      <c r="T27" s="39"/>
      <c r="U27" s="39"/>
      <c r="V27" s="5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41"/>
    </row>
    <row r="28" ht="15.75" customHeight="1">
      <c r="A28" s="31">
        <v>26.0</v>
      </c>
      <c r="B28" s="54"/>
      <c r="C28" s="55"/>
      <c r="D28" s="56"/>
      <c r="E28" s="48"/>
      <c r="F28" s="48"/>
      <c r="G28" s="48"/>
      <c r="H28" s="48"/>
      <c r="I28" s="48"/>
      <c r="J28" s="57"/>
      <c r="K28" s="57"/>
      <c r="L28" s="57">
        <f t="shared" si="2"/>
        <v>0</v>
      </c>
      <c r="M28" s="55">
        <f t="shared" si="4"/>
        <v>0</v>
      </c>
      <c r="N28" s="58">
        <f t="shared" si="3"/>
        <v>0</v>
      </c>
      <c r="O28" s="59"/>
      <c r="P28" s="60"/>
      <c r="Q28" s="48"/>
      <c r="R28" s="39"/>
      <c r="S28" s="39"/>
      <c r="T28" s="39"/>
      <c r="U28" s="39"/>
      <c r="V28" s="4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41"/>
    </row>
    <row r="29" ht="15.75" customHeight="1">
      <c r="A29" s="31">
        <v>27.0</v>
      </c>
      <c r="B29" s="54"/>
      <c r="C29" s="55"/>
      <c r="D29" s="56"/>
      <c r="E29" s="48"/>
      <c r="F29" s="48"/>
      <c r="G29" s="48"/>
      <c r="H29" s="48"/>
      <c r="I29" s="48"/>
      <c r="J29" s="57"/>
      <c r="K29" s="57"/>
      <c r="L29" s="57">
        <f t="shared" si="2"/>
        <v>0</v>
      </c>
      <c r="M29" s="55">
        <f t="shared" si="4"/>
        <v>0</v>
      </c>
      <c r="N29" s="58">
        <f t="shared" si="3"/>
        <v>0</v>
      </c>
      <c r="O29" s="59"/>
      <c r="P29" s="60"/>
      <c r="Q29" s="48"/>
      <c r="R29" s="39"/>
      <c r="S29" s="39"/>
      <c r="T29" s="39"/>
      <c r="U29" s="39"/>
      <c r="V29" s="4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41"/>
    </row>
    <row r="30" ht="15.75" customHeight="1">
      <c r="A30" s="31">
        <v>28.0</v>
      </c>
      <c r="B30" s="54"/>
      <c r="C30" s="55"/>
      <c r="D30" s="56"/>
      <c r="E30" s="48"/>
      <c r="F30" s="48"/>
      <c r="G30" s="48"/>
      <c r="H30" s="48"/>
      <c r="I30" s="48"/>
      <c r="J30" s="57"/>
      <c r="K30" s="57"/>
      <c r="L30" s="57">
        <f t="shared" si="2"/>
        <v>0</v>
      </c>
      <c r="M30" s="55">
        <f t="shared" si="4"/>
        <v>0</v>
      </c>
      <c r="N30" s="58">
        <f t="shared" si="3"/>
        <v>0</v>
      </c>
      <c r="O30" s="59"/>
      <c r="P30" s="60"/>
      <c r="Q30" s="48"/>
      <c r="R30" s="39"/>
      <c r="S30" s="39"/>
      <c r="T30" s="39"/>
      <c r="U30" s="39"/>
      <c r="V30" s="4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41"/>
    </row>
    <row r="31" ht="15.75" customHeight="1">
      <c r="A31" s="31">
        <v>29.0</v>
      </c>
      <c r="B31" s="54"/>
      <c r="C31" s="55"/>
      <c r="D31" s="56"/>
      <c r="E31" s="48"/>
      <c r="F31" s="48"/>
      <c r="G31" s="48"/>
      <c r="H31" s="48"/>
      <c r="I31" s="48"/>
      <c r="J31" s="57"/>
      <c r="K31" s="57"/>
      <c r="L31" s="57">
        <f t="shared" si="2"/>
        <v>0</v>
      </c>
      <c r="M31" s="55">
        <f t="shared" si="4"/>
        <v>0</v>
      </c>
      <c r="N31" s="58">
        <f t="shared" si="3"/>
        <v>0</v>
      </c>
      <c r="O31" s="59"/>
      <c r="P31" s="60"/>
      <c r="Q31" s="48"/>
      <c r="R31" s="39"/>
      <c r="S31" s="39"/>
      <c r="T31" s="39"/>
      <c r="U31" s="39"/>
      <c r="V31" s="4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41"/>
    </row>
    <row r="32" ht="15.75" customHeight="1">
      <c r="A32" s="31">
        <v>30.0</v>
      </c>
      <c r="B32" s="54"/>
      <c r="C32" s="55"/>
      <c r="D32" s="56"/>
      <c r="E32" s="48"/>
      <c r="F32" s="48"/>
      <c r="G32" s="48"/>
      <c r="H32" s="48"/>
      <c r="I32" s="48"/>
      <c r="J32" s="57"/>
      <c r="K32" s="57"/>
      <c r="L32" s="57">
        <f t="shared" si="2"/>
        <v>0</v>
      </c>
      <c r="M32" s="55">
        <f t="shared" si="4"/>
        <v>0</v>
      </c>
      <c r="N32" s="58">
        <f t="shared" si="3"/>
        <v>0</v>
      </c>
      <c r="O32" s="59"/>
      <c r="P32" s="60"/>
      <c r="Q32" s="48"/>
      <c r="R32" s="39"/>
      <c r="S32" s="39"/>
      <c r="T32" s="39"/>
      <c r="U32" s="39"/>
      <c r="V32" s="4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41"/>
    </row>
    <row r="33" ht="15.75" customHeight="1">
      <c r="A33" s="31">
        <v>31.0</v>
      </c>
      <c r="B33" s="54"/>
      <c r="C33" s="55"/>
      <c r="D33" s="56"/>
      <c r="E33" s="48"/>
      <c r="F33" s="48"/>
      <c r="G33" s="48"/>
      <c r="H33" s="48"/>
      <c r="I33" s="48"/>
      <c r="J33" s="57"/>
      <c r="K33" s="57"/>
      <c r="L33" s="57">
        <f t="shared" si="2"/>
        <v>0</v>
      </c>
      <c r="M33" s="55">
        <f t="shared" si="4"/>
        <v>0</v>
      </c>
      <c r="N33" s="58">
        <f t="shared" si="3"/>
        <v>0</v>
      </c>
      <c r="O33" s="59"/>
      <c r="P33" s="60"/>
      <c r="Q33" s="48"/>
      <c r="R33" s="39"/>
      <c r="S33" s="39"/>
      <c r="T33" s="39"/>
      <c r="U33" s="39"/>
      <c r="V33" s="4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41"/>
    </row>
    <row r="34" ht="15.75" customHeight="1">
      <c r="A34" s="31">
        <v>32.0</v>
      </c>
      <c r="B34" s="54"/>
      <c r="C34" s="55"/>
      <c r="D34" s="56"/>
      <c r="E34" s="48"/>
      <c r="F34" s="48"/>
      <c r="G34" s="48"/>
      <c r="H34" s="48"/>
      <c r="I34" s="48"/>
      <c r="J34" s="57"/>
      <c r="K34" s="57"/>
      <c r="L34" s="57">
        <f t="shared" si="2"/>
        <v>0</v>
      </c>
      <c r="M34" s="55">
        <f t="shared" si="4"/>
        <v>0</v>
      </c>
      <c r="N34" s="58">
        <f t="shared" si="3"/>
        <v>0</v>
      </c>
      <c r="O34" s="59"/>
      <c r="P34" s="60"/>
      <c r="Q34" s="48"/>
      <c r="R34" s="39"/>
      <c r="S34" s="39"/>
      <c r="T34" s="39"/>
      <c r="U34" s="39"/>
      <c r="V34" s="4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41"/>
    </row>
    <row r="35" ht="15.75" customHeight="1">
      <c r="A35" s="31">
        <v>33.0</v>
      </c>
      <c r="B35" s="54"/>
      <c r="C35" s="55"/>
      <c r="D35" s="56"/>
      <c r="E35" s="48"/>
      <c r="F35" s="48"/>
      <c r="G35" s="48"/>
      <c r="H35" s="48"/>
      <c r="I35" s="48"/>
      <c r="J35" s="57"/>
      <c r="K35" s="57"/>
      <c r="L35" s="57">
        <f t="shared" si="2"/>
        <v>0</v>
      </c>
      <c r="M35" s="55">
        <f t="shared" si="4"/>
        <v>0</v>
      </c>
      <c r="N35" s="58">
        <f t="shared" si="3"/>
        <v>0</v>
      </c>
      <c r="O35" s="59"/>
      <c r="P35" s="60"/>
      <c r="Q35" s="48"/>
      <c r="R35" s="39"/>
      <c r="S35" s="39"/>
      <c r="T35" s="39"/>
      <c r="U35" s="39"/>
      <c r="V35" s="4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41"/>
    </row>
    <row r="36" ht="15.75" customHeight="1">
      <c r="A36" s="31">
        <v>34.0</v>
      </c>
      <c r="B36" s="54"/>
      <c r="C36" s="55"/>
      <c r="D36" s="56"/>
      <c r="E36" s="48"/>
      <c r="F36" s="48"/>
      <c r="G36" s="48"/>
      <c r="H36" s="48"/>
      <c r="I36" s="48"/>
      <c r="J36" s="57"/>
      <c r="K36" s="57"/>
      <c r="L36" s="57">
        <f t="shared" si="2"/>
        <v>0</v>
      </c>
      <c r="M36" s="55">
        <f t="shared" si="4"/>
        <v>0</v>
      </c>
      <c r="N36" s="58">
        <f t="shared" si="3"/>
        <v>0</v>
      </c>
      <c r="O36" s="59"/>
      <c r="P36" s="60"/>
      <c r="Q36" s="48"/>
      <c r="R36" s="39"/>
      <c r="S36" s="39"/>
      <c r="T36" s="39"/>
      <c r="U36" s="39"/>
      <c r="V36" s="49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62"/>
      <c r="AJ36" s="41"/>
    </row>
    <row r="37" ht="15.75" customHeight="1">
      <c r="A37" s="31">
        <v>35.0</v>
      </c>
      <c r="B37" s="54"/>
      <c r="C37" s="55"/>
      <c r="D37" s="56"/>
      <c r="E37" s="48"/>
      <c r="F37" s="48"/>
      <c r="G37" s="48"/>
      <c r="H37" s="48"/>
      <c r="I37" s="48"/>
      <c r="J37" s="57"/>
      <c r="K37" s="57"/>
      <c r="L37" s="57">
        <f t="shared" si="2"/>
        <v>0</v>
      </c>
      <c r="M37" s="55">
        <f t="shared" si="4"/>
        <v>0</v>
      </c>
      <c r="N37" s="58">
        <f t="shared" si="3"/>
        <v>0</v>
      </c>
      <c r="O37" s="59"/>
      <c r="P37" s="60"/>
      <c r="Q37" s="48"/>
      <c r="R37" s="39"/>
      <c r="S37" s="39"/>
      <c r="T37" s="39"/>
      <c r="U37" s="39"/>
      <c r="V37" s="4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41"/>
    </row>
    <row r="38" ht="15.75" customHeight="1">
      <c r="A38" s="31">
        <v>36.0</v>
      </c>
      <c r="B38" s="54"/>
      <c r="C38" s="55"/>
      <c r="D38" s="56"/>
      <c r="E38" s="48"/>
      <c r="F38" s="48"/>
      <c r="G38" s="48"/>
      <c r="H38" s="48"/>
      <c r="I38" s="48"/>
      <c r="J38" s="57"/>
      <c r="K38" s="57"/>
      <c r="L38" s="57">
        <f t="shared" si="2"/>
        <v>0</v>
      </c>
      <c r="M38" s="55">
        <f t="shared" si="4"/>
        <v>0</v>
      </c>
      <c r="N38" s="58">
        <f t="shared" si="3"/>
        <v>0</v>
      </c>
      <c r="O38" s="59"/>
      <c r="P38" s="60"/>
      <c r="Q38" s="48"/>
      <c r="R38" s="39"/>
      <c r="S38" s="39"/>
      <c r="T38" s="39"/>
      <c r="U38" s="39"/>
      <c r="V38" s="4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41"/>
    </row>
    <row r="39" ht="15.0" customHeight="1">
      <c r="A39" s="31">
        <v>37.0</v>
      </c>
      <c r="B39" s="54"/>
      <c r="C39" s="55"/>
      <c r="D39" s="56"/>
      <c r="E39" s="48"/>
      <c r="F39" s="48"/>
      <c r="G39" s="48"/>
      <c r="H39" s="48"/>
      <c r="I39" s="48"/>
      <c r="J39" s="57"/>
      <c r="K39" s="57"/>
      <c r="L39" s="57">
        <f t="shared" si="2"/>
        <v>0</v>
      </c>
      <c r="M39" s="55">
        <f t="shared" si="4"/>
        <v>0</v>
      </c>
      <c r="N39" s="58">
        <f t="shared" si="3"/>
        <v>0</v>
      </c>
      <c r="O39" s="59"/>
      <c r="P39" s="60"/>
      <c r="Q39" s="48"/>
      <c r="R39" s="39"/>
      <c r="S39" s="39"/>
      <c r="T39" s="39"/>
      <c r="U39" s="39"/>
      <c r="V39" s="4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41"/>
    </row>
    <row r="40" ht="15.75" customHeight="1">
      <c r="A40" s="31">
        <v>38.0</v>
      </c>
      <c r="B40" s="54"/>
      <c r="C40" s="55"/>
      <c r="D40" s="56"/>
      <c r="E40" s="48"/>
      <c r="F40" s="48"/>
      <c r="G40" s="48"/>
      <c r="H40" s="48"/>
      <c r="I40" s="48"/>
      <c r="J40" s="57"/>
      <c r="K40" s="57"/>
      <c r="L40" s="57">
        <f t="shared" si="2"/>
        <v>0</v>
      </c>
      <c r="M40" s="55">
        <f t="shared" si="4"/>
        <v>0</v>
      </c>
      <c r="N40" s="58">
        <f t="shared" si="3"/>
        <v>0</v>
      </c>
      <c r="O40" s="59"/>
      <c r="P40" s="60"/>
      <c r="Q40" s="48"/>
      <c r="R40" s="39"/>
      <c r="S40" s="39"/>
      <c r="T40" s="39"/>
      <c r="U40" s="39"/>
      <c r="V40" s="4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41"/>
    </row>
    <row r="41" ht="15.75" customHeight="1">
      <c r="A41" s="31">
        <v>39.0</v>
      </c>
      <c r="B41" s="54"/>
      <c r="C41" s="55"/>
      <c r="D41" s="56"/>
      <c r="E41" s="48"/>
      <c r="F41" s="48"/>
      <c r="G41" s="48"/>
      <c r="H41" s="48"/>
      <c r="I41" s="48"/>
      <c r="J41" s="57"/>
      <c r="K41" s="57"/>
      <c r="L41" s="57">
        <f t="shared" si="2"/>
        <v>0</v>
      </c>
      <c r="M41" s="55">
        <f t="shared" si="4"/>
        <v>0</v>
      </c>
      <c r="N41" s="58">
        <f t="shared" si="3"/>
        <v>0</v>
      </c>
      <c r="O41" s="59"/>
      <c r="P41" s="60"/>
      <c r="Q41" s="48"/>
      <c r="R41" s="39"/>
      <c r="S41" s="39"/>
      <c r="T41" s="39"/>
      <c r="U41" s="39"/>
      <c r="V41" s="4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41"/>
    </row>
    <row r="42" ht="15.75" customHeight="1">
      <c r="A42" s="31">
        <v>40.0</v>
      </c>
      <c r="B42" s="54"/>
      <c r="C42" s="55"/>
      <c r="D42" s="56"/>
      <c r="E42" s="48"/>
      <c r="F42" s="48"/>
      <c r="G42" s="48"/>
      <c r="H42" s="48"/>
      <c r="I42" s="48"/>
      <c r="J42" s="57"/>
      <c r="K42" s="57"/>
      <c r="L42" s="57">
        <f t="shared" si="2"/>
        <v>0</v>
      </c>
      <c r="M42" s="55">
        <f t="shared" si="4"/>
        <v>0</v>
      </c>
      <c r="N42" s="58">
        <f t="shared" si="3"/>
        <v>0</v>
      </c>
      <c r="O42" s="59"/>
      <c r="P42" s="60"/>
      <c r="Q42" s="48"/>
      <c r="R42" s="39"/>
      <c r="S42" s="39"/>
      <c r="T42" s="39"/>
      <c r="U42" s="39"/>
      <c r="V42" s="4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41"/>
    </row>
    <row r="43" ht="15.75" customHeight="1">
      <c r="A43" s="31">
        <v>41.0</v>
      </c>
      <c r="B43" s="54"/>
      <c r="C43" s="55"/>
      <c r="D43" s="56"/>
      <c r="E43" s="48"/>
      <c r="F43" s="48"/>
      <c r="G43" s="48"/>
      <c r="H43" s="48"/>
      <c r="I43" s="48"/>
      <c r="J43" s="57"/>
      <c r="K43" s="57"/>
      <c r="L43" s="57">
        <f t="shared" si="2"/>
        <v>0</v>
      </c>
      <c r="M43" s="55">
        <f t="shared" si="4"/>
        <v>0</v>
      </c>
      <c r="N43" s="58">
        <f t="shared" si="3"/>
        <v>0</v>
      </c>
      <c r="O43" s="59"/>
      <c r="P43" s="60"/>
      <c r="Q43" s="48"/>
      <c r="R43" s="39"/>
      <c r="S43" s="39"/>
      <c r="T43" s="39"/>
      <c r="U43" s="39"/>
      <c r="V43" s="4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41"/>
    </row>
    <row r="44" ht="15.75" customHeight="1">
      <c r="A44" s="31">
        <v>42.0</v>
      </c>
      <c r="B44" s="54"/>
      <c r="C44" s="55"/>
      <c r="D44" s="56"/>
      <c r="E44" s="48"/>
      <c r="F44" s="48"/>
      <c r="G44" s="48"/>
      <c r="H44" s="48"/>
      <c r="I44" s="48"/>
      <c r="J44" s="57"/>
      <c r="K44" s="57"/>
      <c r="L44" s="57">
        <f t="shared" si="2"/>
        <v>0</v>
      </c>
      <c r="M44" s="55">
        <f t="shared" si="4"/>
        <v>0</v>
      </c>
      <c r="N44" s="58">
        <f t="shared" si="3"/>
        <v>0</v>
      </c>
      <c r="O44" s="59"/>
      <c r="P44" s="60"/>
      <c r="Q44" s="48"/>
      <c r="R44" s="39"/>
      <c r="S44" s="39"/>
      <c r="T44" s="39"/>
      <c r="U44" s="39"/>
      <c r="V44" s="4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41"/>
    </row>
    <row r="45" ht="15.75" customHeight="1">
      <c r="A45" s="31">
        <v>43.0</v>
      </c>
      <c r="B45" s="54"/>
      <c r="C45" s="55"/>
      <c r="D45" s="61"/>
      <c r="E45" s="48"/>
      <c r="F45" s="48"/>
      <c r="G45" s="48"/>
      <c r="H45" s="48"/>
      <c r="I45" s="48"/>
      <c r="J45" s="57"/>
      <c r="K45" s="57"/>
      <c r="L45" s="57">
        <f t="shared" si="2"/>
        <v>0</v>
      </c>
      <c r="M45" s="55">
        <f t="shared" si="4"/>
        <v>0</v>
      </c>
      <c r="N45" s="58">
        <f t="shared" si="3"/>
        <v>0</v>
      </c>
      <c r="O45" s="59"/>
      <c r="P45" s="60"/>
      <c r="Q45" s="48"/>
      <c r="R45" s="39"/>
      <c r="S45" s="39"/>
      <c r="T45" s="39"/>
      <c r="U45" s="39"/>
      <c r="V45" s="4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41"/>
    </row>
    <row r="46" ht="15.75" customHeight="1">
      <c r="A46" s="31">
        <v>44.0</v>
      </c>
      <c r="B46" s="54"/>
      <c r="C46" s="55"/>
      <c r="D46" s="56"/>
      <c r="E46" s="48"/>
      <c r="F46" s="48"/>
      <c r="G46" s="48"/>
      <c r="H46" s="48"/>
      <c r="I46" s="48"/>
      <c r="J46" s="57"/>
      <c r="K46" s="57"/>
      <c r="L46" s="57">
        <f t="shared" si="2"/>
        <v>0</v>
      </c>
      <c r="M46" s="55">
        <f t="shared" si="4"/>
        <v>0</v>
      </c>
      <c r="N46" s="58">
        <f t="shared" si="3"/>
        <v>0</v>
      </c>
      <c r="O46" s="59"/>
      <c r="P46" s="60"/>
      <c r="Q46" s="48"/>
      <c r="R46" s="39"/>
      <c r="S46" s="39"/>
      <c r="T46" s="39"/>
      <c r="U46" s="39"/>
      <c r="V46" s="4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41"/>
    </row>
    <row r="47" ht="15.75" customHeight="1">
      <c r="A47" s="31">
        <v>45.0</v>
      </c>
      <c r="B47" s="54"/>
      <c r="C47" s="55"/>
      <c r="D47" s="56"/>
      <c r="E47" s="48"/>
      <c r="F47" s="48"/>
      <c r="G47" s="48"/>
      <c r="H47" s="48"/>
      <c r="I47" s="48"/>
      <c r="J47" s="57"/>
      <c r="K47" s="57"/>
      <c r="L47" s="57">
        <f t="shared" si="2"/>
        <v>0</v>
      </c>
      <c r="M47" s="55">
        <f t="shared" si="4"/>
        <v>0</v>
      </c>
      <c r="N47" s="58">
        <f t="shared" si="3"/>
        <v>0</v>
      </c>
      <c r="O47" s="59"/>
      <c r="P47" s="60"/>
      <c r="Q47" s="48"/>
      <c r="R47" s="39"/>
      <c r="S47" s="39"/>
      <c r="T47" s="39"/>
      <c r="U47" s="39"/>
      <c r="V47" s="4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41"/>
    </row>
    <row r="48" ht="15.75" customHeight="1">
      <c r="A48" s="31">
        <v>46.0</v>
      </c>
      <c r="B48" s="54"/>
      <c r="C48" s="55"/>
      <c r="D48" s="56"/>
      <c r="E48" s="48"/>
      <c r="F48" s="48"/>
      <c r="G48" s="48"/>
      <c r="H48" s="48"/>
      <c r="I48" s="48"/>
      <c r="J48" s="57"/>
      <c r="K48" s="57"/>
      <c r="L48" s="57">
        <f t="shared" si="2"/>
        <v>0</v>
      </c>
      <c r="M48" s="55">
        <f t="shared" si="4"/>
        <v>0</v>
      </c>
      <c r="N48" s="58">
        <f t="shared" si="3"/>
        <v>0</v>
      </c>
      <c r="O48" s="59"/>
      <c r="P48" s="60"/>
      <c r="Q48" s="48"/>
      <c r="R48" s="39"/>
      <c r="S48" s="39"/>
      <c r="T48" s="39"/>
      <c r="U48" s="39"/>
      <c r="V48" s="4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41"/>
    </row>
    <row r="49" ht="15.75" customHeight="1">
      <c r="A49" s="31">
        <v>47.0</v>
      </c>
      <c r="B49" s="54"/>
      <c r="C49" s="55"/>
      <c r="D49" s="56"/>
      <c r="E49" s="48"/>
      <c r="F49" s="48"/>
      <c r="G49" s="48"/>
      <c r="H49" s="48"/>
      <c r="I49" s="48"/>
      <c r="J49" s="57"/>
      <c r="K49" s="57"/>
      <c r="L49" s="57">
        <f t="shared" si="2"/>
        <v>0</v>
      </c>
      <c r="M49" s="55">
        <f t="shared" si="4"/>
        <v>0</v>
      </c>
      <c r="N49" s="58">
        <f t="shared" si="3"/>
        <v>0</v>
      </c>
      <c r="O49" s="59"/>
      <c r="P49" s="60"/>
      <c r="Q49" s="48"/>
      <c r="R49" s="39"/>
      <c r="S49" s="39"/>
      <c r="T49" s="39"/>
      <c r="U49" s="39"/>
      <c r="V49" s="4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41"/>
    </row>
    <row r="50" ht="15.75" customHeight="1">
      <c r="A50" s="31">
        <v>48.0</v>
      </c>
      <c r="B50" s="54"/>
      <c r="C50" s="55"/>
      <c r="D50" s="61"/>
      <c r="E50" s="48"/>
      <c r="F50" s="48"/>
      <c r="G50" s="48"/>
      <c r="H50" s="48"/>
      <c r="I50" s="48"/>
      <c r="J50" s="57"/>
      <c r="K50" s="57"/>
      <c r="L50" s="57">
        <f t="shared" si="2"/>
        <v>0</v>
      </c>
      <c r="M50" s="55">
        <f t="shared" si="4"/>
        <v>0</v>
      </c>
      <c r="N50" s="58">
        <f t="shared" si="3"/>
        <v>0</v>
      </c>
      <c r="O50" s="48"/>
      <c r="P50" s="60"/>
      <c r="Q50" s="48"/>
      <c r="R50" s="39"/>
      <c r="S50" s="39"/>
      <c r="T50" s="39"/>
      <c r="U50" s="39"/>
      <c r="V50" s="6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41"/>
    </row>
    <row r="51" ht="15.75" customHeight="1">
      <c r="A51" s="31">
        <v>49.0</v>
      </c>
      <c r="B51" s="54"/>
      <c r="C51" s="55"/>
      <c r="D51" s="56"/>
      <c r="E51" s="48"/>
      <c r="F51" s="48"/>
      <c r="G51" s="48"/>
      <c r="H51" s="48"/>
      <c r="I51" s="48"/>
      <c r="J51" s="57"/>
      <c r="K51" s="57"/>
      <c r="L51" s="57">
        <f t="shared" si="2"/>
        <v>0</v>
      </c>
      <c r="M51" s="55">
        <f t="shared" si="4"/>
        <v>0</v>
      </c>
      <c r="N51" s="58">
        <f t="shared" si="3"/>
        <v>0</v>
      </c>
      <c r="O51" s="59"/>
      <c r="P51" s="60"/>
      <c r="Q51" s="48"/>
      <c r="R51" s="39"/>
      <c r="S51" s="39"/>
      <c r="T51" s="39"/>
      <c r="U51" s="39"/>
      <c r="V51" s="4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41"/>
    </row>
    <row r="52" ht="15.75" customHeight="1">
      <c r="A52" s="31">
        <v>50.0</v>
      </c>
      <c r="B52" s="54"/>
      <c r="C52" s="55"/>
      <c r="D52" s="56"/>
      <c r="E52" s="48"/>
      <c r="F52" s="48"/>
      <c r="G52" s="48"/>
      <c r="H52" s="48"/>
      <c r="I52" s="48"/>
      <c r="J52" s="57"/>
      <c r="K52" s="57"/>
      <c r="L52" s="57">
        <f t="shared" si="2"/>
        <v>0</v>
      </c>
      <c r="M52" s="55">
        <f t="shared" si="4"/>
        <v>0</v>
      </c>
      <c r="N52" s="58">
        <f t="shared" si="3"/>
        <v>0</v>
      </c>
      <c r="O52" s="59"/>
      <c r="P52" s="60"/>
      <c r="Q52" s="48"/>
      <c r="R52" s="39"/>
      <c r="S52" s="39"/>
      <c r="T52" s="39"/>
      <c r="U52" s="39"/>
      <c r="V52" s="4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41"/>
    </row>
    <row r="53" ht="15.75" customHeight="1">
      <c r="A53" s="31">
        <v>51.0</v>
      </c>
      <c r="B53" s="54"/>
      <c r="C53" s="55"/>
      <c r="D53" s="56"/>
      <c r="E53" s="48"/>
      <c r="F53" s="48"/>
      <c r="G53" s="48"/>
      <c r="H53" s="48"/>
      <c r="I53" s="48"/>
      <c r="J53" s="57"/>
      <c r="K53" s="57"/>
      <c r="L53" s="57">
        <f t="shared" si="2"/>
        <v>0</v>
      </c>
      <c r="M53" s="55">
        <f t="shared" si="4"/>
        <v>0</v>
      </c>
      <c r="N53" s="58">
        <f t="shared" si="3"/>
        <v>0</v>
      </c>
      <c r="O53" s="59"/>
      <c r="P53" s="48"/>
      <c r="Q53" s="48"/>
      <c r="R53" s="39"/>
      <c r="S53" s="39"/>
      <c r="T53" s="39"/>
      <c r="U53" s="39"/>
      <c r="V53" s="4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41"/>
    </row>
    <row r="54" ht="15.75" customHeight="1">
      <c r="A54" s="31">
        <v>52.0</v>
      </c>
      <c r="B54" s="54"/>
      <c r="C54" s="55"/>
      <c r="D54" s="56"/>
      <c r="E54" s="48"/>
      <c r="F54" s="48"/>
      <c r="G54" s="48"/>
      <c r="H54" s="48"/>
      <c r="I54" s="48"/>
      <c r="J54" s="57"/>
      <c r="K54" s="57"/>
      <c r="L54" s="57">
        <f t="shared" si="2"/>
        <v>0</v>
      </c>
      <c r="M54" s="55">
        <f t="shared" si="4"/>
        <v>0</v>
      </c>
      <c r="N54" s="58">
        <f t="shared" si="3"/>
        <v>0</v>
      </c>
      <c r="O54" s="59"/>
      <c r="P54" s="60"/>
      <c r="Q54" s="48"/>
      <c r="R54" s="39"/>
      <c r="S54" s="39"/>
      <c r="T54" s="39"/>
      <c r="U54" s="39"/>
      <c r="V54" s="4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41"/>
    </row>
    <row r="55" ht="15.75" customHeight="1">
      <c r="A55" s="31">
        <v>53.0</v>
      </c>
      <c r="B55" s="54"/>
      <c r="C55" s="55"/>
      <c r="D55" s="56"/>
      <c r="E55" s="48"/>
      <c r="F55" s="48"/>
      <c r="G55" s="48"/>
      <c r="H55" s="48"/>
      <c r="I55" s="48"/>
      <c r="J55" s="57"/>
      <c r="K55" s="57"/>
      <c r="L55" s="57">
        <f t="shared" si="2"/>
        <v>0</v>
      </c>
      <c r="M55" s="55">
        <f t="shared" si="4"/>
        <v>0</v>
      </c>
      <c r="N55" s="58">
        <f t="shared" si="3"/>
        <v>0</v>
      </c>
      <c r="O55" s="59"/>
      <c r="P55" s="60"/>
      <c r="Q55" s="48"/>
      <c r="R55" s="39"/>
      <c r="S55" s="39"/>
      <c r="T55" s="39"/>
      <c r="U55" s="39"/>
      <c r="V55" s="4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41"/>
    </row>
    <row r="56" ht="15.75" customHeight="1">
      <c r="A56" s="31">
        <v>54.0</v>
      </c>
      <c r="B56" s="54"/>
      <c r="C56" s="55"/>
      <c r="D56" s="56"/>
      <c r="E56" s="48"/>
      <c r="F56" s="48"/>
      <c r="G56" s="48"/>
      <c r="H56" s="48"/>
      <c r="I56" s="48"/>
      <c r="J56" s="57"/>
      <c r="K56" s="57"/>
      <c r="L56" s="57">
        <f t="shared" si="2"/>
        <v>0</v>
      </c>
      <c r="M56" s="55">
        <f t="shared" si="4"/>
        <v>0</v>
      </c>
      <c r="N56" s="58">
        <f t="shared" si="3"/>
        <v>0</v>
      </c>
      <c r="O56" s="59"/>
      <c r="P56" s="60"/>
      <c r="Q56" s="48"/>
      <c r="R56" s="39"/>
      <c r="S56" s="39"/>
      <c r="T56" s="39"/>
      <c r="U56" s="39"/>
      <c r="V56" s="4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41"/>
    </row>
    <row r="57" ht="15.75" customHeight="1">
      <c r="A57" s="31">
        <v>55.0</v>
      </c>
      <c r="B57" s="54"/>
      <c r="C57" s="55"/>
      <c r="D57" s="61"/>
      <c r="E57" s="48"/>
      <c r="F57" s="48"/>
      <c r="G57" s="48"/>
      <c r="H57" s="48"/>
      <c r="I57" s="48"/>
      <c r="J57" s="57"/>
      <c r="K57" s="57"/>
      <c r="L57" s="57">
        <f t="shared" si="2"/>
        <v>0</v>
      </c>
      <c r="M57" s="55">
        <f t="shared" si="4"/>
        <v>0</v>
      </c>
      <c r="N57" s="58">
        <f t="shared" si="3"/>
        <v>0</v>
      </c>
      <c r="O57" s="59"/>
      <c r="P57" s="60"/>
      <c r="Q57" s="48"/>
      <c r="R57" s="39"/>
      <c r="S57" s="39"/>
      <c r="T57" s="39"/>
      <c r="U57" s="39"/>
      <c r="V57" s="4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41"/>
    </row>
    <row r="58" ht="15.75" customHeight="1">
      <c r="A58" s="31">
        <v>56.0</v>
      </c>
      <c r="B58" s="54"/>
      <c r="C58" s="55"/>
      <c r="D58" s="61"/>
      <c r="E58" s="48"/>
      <c r="F58" s="48"/>
      <c r="G58" s="48"/>
      <c r="H58" s="48"/>
      <c r="I58" s="48"/>
      <c r="J58" s="57"/>
      <c r="K58" s="57"/>
      <c r="L58" s="57">
        <f t="shared" si="2"/>
        <v>0</v>
      </c>
      <c r="M58" s="55">
        <f t="shared" si="4"/>
        <v>0</v>
      </c>
      <c r="N58" s="58">
        <f t="shared" si="3"/>
        <v>0</v>
      </c>
      <c r="O58" s="59"/>
      <c r="P58" s="48"/>
      <c r="Q58" s="48"/>
      <c r="R58" s="39"/>
      <c r="S58" s="39"/>
      <c r="T58" s="39"/>
      <c r="U58" s="39"/>
      <c r="V58" s="4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41"/>
    </row>
    <row r="59" ht="15.75" customHeight="1">
      <c r="A59" s="31">
        <v>57.0</v>
      </c>
      <c r="B59" s="54"/>
      <c r="C59" s="55"/>
      <c r="D59" s="56"/>
      <c r="E59" s="48"/>
      <c r="F59" s="48"/>
      <c r="G59" s="48"/>
      <c r="H59" s="48"/>
      <c r="I59" s="48"/>
      <c r="J59" s="57"/>
      <c r="K59" s="57"/>
      <c r="L59" s="57">
        <f t="shared" si="2"/>
        <v>0</v>
      </c>
      <c r="M59" s="55">
        <f t="shared" si="4"/>
        <v>0</v>
      </c>
      <c r="N59" s="58">
        <f t="shared" si="3"/>
        <v>0</v>
      </c>
      <c r="O59" s="59"/>
      <c r="P59" s="60"/>
      <c r="Q59" s="48"/>
      <c r="R59" s="39"/>
      <c r="S59" s="39"/>
      <c r="T59" s="39"/>
      <c r="U59" s="39"/>
      <c r="V59" s="4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41"/>
    </row>
    <row r="60" ht="15.75" customHeight="1">
      <c r="A60" s="31">
        <v>58.0</v>
      </c>
      <c r="B60" s="54"/>
      <c r="C60" s="55"/>
      <c r="D60" s="56"/>
      <c r="E60" s="48"/>
      <c r="F60" s="48"/>
      <c r="G60" s="48"/>
      <c r="H60" s="48"/>
      <c r="I60" s="48"/>
      <c r="J60" s="57"/>
      <c r="K60" s="57"/>
      <c r="L60" s="57">
        <f t="shared" si="2"/>
        <v>0</v>
      </c>
      <c r="M60" s="55">
        <f t="shared" si="4"/>
        <v>0</v>
      </c>
      <c r="N60" s="58">
        <f t="shared" si="3"/>
        <v>0</v>
      </c>
      <c r="O60" s="59"/>
      <c r="P60" s="48"/>
      <c r="Q60" s="48"/>
      <c r="R60" s="39"/>
      <c r="S60" s="39"/>
      <c r="T60" s="39"/>
      <c r="U60" s="39"/>
      <c r="V60" s="4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41"/>
    </row>
    <row r="61" ht="15.75" customHeight="1">
      <c r="A61" s="31">
        <v>59.0</v>
      </c>
      <c r="B61" s="54"/>
      <c r="C61" s="55"/>
      <c r="D61" s="56"/>
      <c r="E61" s="48"/>
      <c r="F61" s="48"/>
      <c r="G61" s="48"/>
      <c r="H61" s="48"/>
      <c r="I61" s="48"/>
      <c r="J61" s="57"/>
      <c r="K61" s="57"/>
      <c r="L61" s="57">
        <f t="shared" si="2"/>
        <v>0</v>
      </c>
      <c r="M61" s="55">
        <f t="shared" si="4"/>
        <v>0</v>
      </c>
      <c r="N61" s="58">
        <f t="shared" si="3"/>
        <v>0</v>
      </c>
      <c r="O61" s="59"/>
      <c r="P61" s="60"/>
      <c r="Q61" s="48"/>
      <c r="R61" s="39"/>
      <c r="S61" s="39"/>
      <c r="T61" s="39"/>
      <c r="U61" s="39"/>
      <c r="V61" s="4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41"/>
    </row>
    <row r="62" ht="15.75" customHeight="1">
      <c r="A62" s="31">
        <v>60.0</v>
      </c>
      <c r="B62" s="54"/>
      <c r="C62" s="55"/>
      <c r="D62" s="56"/>
      <c r="E62" s="48"/>
      <c r="F62" s="48"/>
      <c r="G62" s="48"/>
      <c r="H62" s="48"/>
      <c r="I62" s="48"/>
      <c r="J62" s="57"/>
      <c r="K62" s="57"/>
      <c r="L62" s="57">
        <f t="shared" si="2"/>
        <v>0</v>
      </c>
      <c r="M62" s="55">
        <f t="shared" si="4"/>
        <v>0</v>
      </c>
      <c r="N62" s="58">
        <f t="shared" si="3"/>
        <v>0</v>
      </c>
      <c r="O62" s="59"/>
      <c r="P62" s="48"/>
      <c r="Q62" s="48"/>
      <c r="R62" s="39"/>
      <c r="S62" s="39"/>
      <c r="T62" s="39"/>
      <c r="U62" s="39"/>
      <c r="V62" s="4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41"/>
    </row>
    <row r="63" ht="15.75" customHeight="1">
      <c r="A63" s="31">
        <v>61.0</v>
      </c>
      <c r="B63" s="54"/>
      <c r="C63" s="55"/>
      <c r="D63" s="56"/>
      <c r="E63" s="48"/>
      <c r="F63" s="48"/>
      <c r="G63" s="48"/>
      <c r="H63" s="48"/>
      <c r="I63" s="48"/>
      <c r="J63" s="57"/>
      <c r="K63" s="57"/>
      <c r="L63" s="57">
        <f t="shared" si="2"/>
        <v>0</v>
      </c>
      <c r="M63" s="55">
        <f t="shared" si="4"/>
        <v>0</v>
      </c>
      <c r="N63" s="58">
        <f t="shared" si="3"/>
        <v>0</v>
      </c>
      <c r="O63" s="59"/>
      <c r="P63" s="60"/>
      <c r="Q63" s="48"/>
      <c r="R63" s="39"/>
      <c r="S63" s="39"/>
      <c r="T63" s="39"/>
      <c r="U63" s="39"/>
      <c r="V63" s="4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41"/>
    </row>
    <row r="64" ht="15.75" customHeight="1">
      <c r="A64" s="31">
        <v>62.0</v>
      </c>
      <c r="B64" s="54"/>
      <c r="C64" s="55"/>
      <c r="D64" s="56"/>
      <c r="E64" s="48"/>
      <c r="F64" s="48"/>
      <c r="G64" s="48"/>
      <c r="H64" s="48"/>
      <c r="I64" s="48"/>
      <c r="J64" s="57"/>
      <c r="K64" s="57"/>
      <c r="L64" s="57">
        <f t="shared" si="2"/>
        <v>0</v>
      </c>
      <c r="M64" s="55">
        <f t="shared" si="4"/>
        <v>0</v>
      </c>
      <c r="N64" s="58">
        <f t="shared" si="3"/>
        <v>0</v>
      </c>
      <c r="O64" s="59"/>
      <c r="P64" s="48"/>
      <c r="Q64" s="48"/>
      <c r="R64" s="39"/>
      <c r="S64" s="39"/>
      <c r="T64" s="39"/>
      <c r="U64" s="39"/>
      <c r="V64" s="4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41"/>
    </row>
    <row r="65" ht="15.75" customHeight="1">
      <c r="A65" s="31">
        <v>63.0</v>
      </c>
      <c r="B65" s="54"/>
      <c r="C65" s="55"/>
      <c r="D65" s="56"/>
      <c r="E65" s="48"/>
      <c r="F65" s="48"/>
      <c r="G65" s="48"/>
      <c r="H65" s="48"/>
      <c r="I65" s="48"/>
      <c r="J65" s="57"/>
      <c r="K65" s="57"/>
      <c r="L65" s="57">
        <f t="shared" si="2"/>
        <v>0</v>
      </c>
      <c r="M65" s="55">
        <f t="shared" si="4"/>
        <v>0</v>
      </c>
      <c r="N65" s="58">
        <f t="shared" si="3"/>
        <v>0</v>
      </c>
      <c r="O65" s="59"/>
      <c r="P65" s="48"/>
      <c r="Q65" s="48"/>
      <c r="R65" s="39"/>
      <c r="S65" s="39"/>
      <c r="T65" s="39"/>
      <c r="U65" s="39"/>
      <c r="V65" s="4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41"/>
    </row>
    <row r="66" ht="15.75" customHeight="1">
      <c r="A66" s="31">
        <v>64.0</v>
      </c>
      <c r="B66" s="54"/>
      <c r="C66" s="55"/>
      <c r="D66" s="56"/>
      <c r="E66" s="48"/>
      <c r="F66" s="48"/>
      <c r="G66" s="48"/>
      <c r="H66" s="48"/>
      <c r="I66" s="48"/>
      <c r="J66" s="57"/>
      <c r="K66" s="57"/>
      <c r="L66" s="57">
        <f t="shared" si="2"/>
        <v>0</v>
      </c>
      <c r="M66" s="55">
        <f t="shared" si="4"/>
        <v>0</v>
      </c>
      <c r="N66" s="58">
        <f t="shared" si="3"/>
        <v>0</v>
      </c>
      <c r="O66" s="59"/>
      <c r="P66" s="48"/>
      <c r="Q66" s="48"/>
      <c r="R66" s="39"/>
      <c r="S66" s="39"/>
      <c r="T66" s="39"/>
      <c r="U66" s="39"/>
      <c r="V66" s="4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41"/>
    </row>
    <row r="67" ht="15.75" customHeight="1">
      <c r="A67" s="31">
        <v>65.0</v>
      </c>
      <c r="B67" s="54"/>
      <c r="C67" s="55"/>
      <c r="D67" s="56"/>
      <c r="E67" s="48"/>
      <c r="F67" s="48"/>
      <c r="G67" s="48"/>
      <c r="H67" s="48"/>
      <c r="I67" s="48"/>
      <c r="J67" s="57"/>
      <c r="K67" s="57"/>
      <c r="L67" s="57">
        <f t="shared" si="2"/>
        <v>0</v>
      </c>
      <c r="M67" s="55">
        <f t="shared" si="4"/>
        <v>0</v>
      </c>
      <c r="N67" s="58">
        <f t="shared" si="3"/>
        <v>0</v>
      </c>
      <c r="O67" s="59"/>
      <c r="P67" s="48"/>
      <c r="Q67" s="48"/>
      <c r="R67" s="39"/>
      <c r="S67" s="39"/>
      <c r="T67" s="39"/>
      <c r="U67" s="39"/>
      <c r="V67" s="4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41"/>
    </row>
    <row r="68" ht="15.75" customHeight="1">
      <c r="A68" s="31">
        <v>66.0</v>
      </c>
      <c r="B68" s="54"/>
      <c r="C68" s="55"/>
      <c r="D68" s="56"/>
      <c r="E68" s="48"/>
      <c r="F68" s="48"/>
      <c r="G68" s="48"/>
      <c r="H68" s="48"/>
      <c r="I68" s="48"/>
      <c r="J68" s="57"/>
      <c r="K68" s="57"/>
      <c r="L68" s="57">
        <f t="shared" si="2"/>
        <v>0</v>
      </c>
      <c r="M68" s="55">
        <f t="shared" si="4"/>
        <v>0</v>
      </c>
      <c r="N68" s="58">
        <f t="shared" si="3"/>
        <v>0</v>
      </c>
      <c r="O68" s="59"/>
      <c r="P68" s="60"/>
      <c r="Q68" s="48"/>
      <c r="R68" s="39"/>
      <c r="S68" s="39"/>
      <c r="T68" s="39"/>
      <c r="U68" s="39"/>
      <c r="V68" s="4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41"/>
    </row>
    <row r="69" ht="15.75" customHeight="1">
      <c r="A69" s="31">
        <v>67.0</v>
      </c>
      <c r="B69" s="54"/>
      <c r="C69" s="55"/>
      <c r="D69" s="56"/>
      <c r="E69" s="48"/>
      <c r="F69" s="48"/>
      <c r="G69" s="48"/>
      <c r="H69" s="48"/>
      <c r="I69" s="48"/>
      <c r="J69" s="57"/>
      <c r="K69" s="57"/>
      <c r="L69" s="57">
        <f t="shared" si="2"/>
        <v>0</v>
      </c>
      <c r="M69" s="55">
        <f t="shared" si="4"/>
        <v>0</v>
      </c>
      <c r="N69" s="58">
        <f t="shared" si="3"/>
        <v>0</v>
      </c>
      <c r="O69" s="59"/>
      <c r="P69" s="60"/>
      <c r="Q69" s="48"/>
      <c r="R69" s="39"/>
      <c r="S69" s="39"/>
      <c r="T69" s="39"/>
      <c r="U69" s="39"/>
      <c r="V69" s="4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41"/>
    </row>
    <row r="70" ht="15.75" customHeight="1">
      <c r="A70" s="31">
        <v>68.0</v>
      </c>
      <c r="B70" s="54"/>
      <c r="C70" s="55"/>
      <c r="D70" s="56"/>
      <c r="E70" s="48"/>
      <c r="F70" s="48"/>
      <c r="G70" s="48"/>
      <c r="H70" s="48"/>
      <c r="I70" s="48"/>
      <c r="J70" s="57"/>
      <c r="K70" s="57"/>
      <c r="L70" s="57">
        <f t="shared" si="2"/>
        <v>0</v>
      </c>
      <c r="M70" s="55">
        <f t="shared" si="4"/>
        <v>0</v>
      </c>
      <c r="N70" s="58">
        <f t="shared" si="3"/>
        <v>0</v>
      </c>
      <c r="O70" s="59"/>
      <c r="P70" s="60"/>
      <c r="Q70" s="48"/>
      <c r="R70" s="39"/>
      <c r="S70" s="39"/>
      <c r="T70" s="39"/>
      <c r="U70" s="39"/>
      <c r="V70" s="4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41"/>
    </row>
    <row r="71" ht="15.75" customHeight="1">
      <c r="A71" s="31">
        <v>69.0</v>
      </c>
      <c r="B71" s="54"/>
      <c r="C71" s="55"/>
      <c r="D71" s="56"/>
      <c r="E71" s="48"/>
      <c r="F71" s="48"/>
      <c r="G71" s="48"/>
      <c r="H71" s="48"/>
      <c r="I71" s="48"/>
      <c r="J71" s="57"/>
      <c r="K71" s="57"/>
      <c r="L71" s="57">
        <f t="shared" si="2"/>
        <v>0</v>
      </c>
      <c r="M71" s="55">
        <f t="shared" si="4"/>
        <v>0</v>
      </c>
      <c r="N71" s="58">
        <f t="shared" si="3"/>
        <v>0</v>
      </c>
      <c r="O71" s="59"/>
      <c r="P71" s="60"/>
      <c r="Q71" s="48"/>
      <c r="R71" s="39"/>
      <c r="S71" s="39"/>
      <c r="T71" s="39"/>
      <c r="U71" s="39"/>
      <c r="V71" s="4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41"/>
    </row>
    <row r="72" ht="15.75" customHeight="1">
      <c r="A72" s="31">
        <v>70.0</v>
      </c>
      <c r="B72" s="54"/>
      <c r="C72" s="55"/>
      <c r="D72" s="56"/>
      <c r="E72" s="48"/>
      <c r="F72" s="48"/>
      <c r="G72" s="48"/>
      <c r="H72" s="48"/>
      <c r="I72" s="48"/>
      <c r="J72" s="57"/>
      <c r="K72" s="57"/>
      <c r="L72" s="57">
        <f t="shared" si="2"/>
        <v>0</v>
      </c>
      <c r="M72" s="55">
        <f t="shared" si="4"/>
        <v>0</v>
      </c>
      <c r="N72" s="58">
        <f t="shared" si="3"/>
        <v>0</v>
      </c>
      <c r="O72" s="59"/>
      <c r="P72" s="60"/>
      <c r="Q72" s="48"/>
      <c r="R72" s="39"/>
      <c r="S72" s="39"/>
      <c r="T72" s="39"/>
      <c r="U72" s="39"/>
      <c r="V72" s="4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41"/>
    </row>
    <row r="73" ht="15.75" customHeight="1">
      <c r="A73" s="31">
        <v>71.0</v>
      </c>
      <c r="B73" s="54"/>
      <c r="C73" s="55"/>
      <c r="D73" s="56"/>
      <c r="E73" s="48"/>
      <c r="F73" s="48"/>
      <c r="G73" s="48"/>
      <c r="H73" s="48"/>
      <c r="I73" s="48"/>
      <c r="J73" s="57"/>
      <c r="K73" s="57"/>
      <c r="L73" s="57">
        <f t="shared" si="2"/>
        <v>0</v>
      </c>
      <c r="M73" s="55">
        <f t="shared" si="4"/>
        <v>0</v>
      </c>
      <c r="N73" s="58">
        <f t="shared" si="3"/>
        <v>0</v>
      </c>
      <c r="O73" s="59"/>
      <c r="P73" s="60"/>
      <c r="Q73" s="48"/>
      <c r="R73" s="39"/>
      <c r="S73" s="39"/>
      <c r="T73" s="39"/>
      <c r="U73" s="39"/>
      <c r="V73" s="5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41"/>
    </row>
    <row r="74" ht="15.75" customHeight="1">
      <c r="A74" s="31">
        <v>72.0</v>
      </c>
      <c r="B74" s="54"/>
      <c r="C74" s="55"/>
      <c r="D74" s="56"/>
      <c r="E74" s="48"/>
      <c r="F74" s="48"/>
      <c r="G74" s="48"/>
      <c r="H74" s="48"/>
      <c r="I74" s="48"/>
      <c r="J74" s="57"/>
      <c r="K74" s="57"/>
      <c r="L74" s="57">
        <f t="shared" si="2"/>
        <v>0</v>
      </c>
      <c r="M74" s="55">
        <f t="shared" si="4"/>
        <v>0</v>
      </c>
      <c r="N74" s="58">
        <f t="shared" si="3"/>
        <v>0</v>
      </c>
      <c r="O74" s="59"/>
      <c r="P74" s="48"/>
      <c r="Q74" s="48"/>
      <c r="R74" s="39"/>
      <c r="S74" s="39"/>
      <c r="T74" s="39"/>
      <c r="U74" s="39"/>
      <c r="V74" s="4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41"/>
    </row>
    <row r="75" ht="15.75" customHeight="1">
      <c r="A75" s="31">
        <v>73.0</v>
      </c>
      <c r="B75" s="54"/>
      <c r="C75" s="55"/>
      <c r="D75" s="56"/>
      <c r="E75" s="48"/>
      <c r="F75" s="48"/>
      <c r="G75" s="48"/>
      <c r="H75" s="48"/>
      <c r="I75" s="48"/>
      <c r="J75" s="57"/>
      <c r="K75" s="57"/>
      <c r="L75" s="57">
        <f t="shared" si="2"/>
        <v>0</v>
      </c>
      <c r="M75" s="55">
        <f t="shared" si="4"/>
        <v>0</v>
      </c>
      <c r="N75" s="58">
        <f t="shared" si="3"/>
        <v>0</v>
      </c>
      <c r="O75" s="59"/>
      <c r="P75" s="48"/>
      <c r="Q75" s="48"/>
      <c r="R75" s="39"/>
      <c r="S75" s="39"/>
      <c r="T75" s="39"/>
      <c r="U75" s="39"/>
      <c r="V75" s="4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41"/>
    </row>
    <row r="76" ht="15.75" customHeight="1">
      <c r="A76" s="31">
        <v>74.0</v>
      </c>
      <c r="B76" s="54"/>
      <c r="C76" s="55"/>
      <c r="D76" s="56"/>
      <c r="E76" s="48"/>
      <c r="F76" s="48"/>
      <c r="G76" s="48"/>
      <c r="H76" s="48"/>
      <c r="I76" s="48"/>
      <c r="J76" s="57"/>
      <c r="K76" s="57"/>
      <c r="L76" s="57">
        <f t="shared" si="2"/>
        <v>0</v>
      </c>
      <c r="M76" s="55">
        <f t="shared" si="4"/>
        <v>0</v>
      </c>
      <c r="N76" s="58">
        <f t="shared" si="3"/>
        <v>0</v>
      </c>
      <c r="O76" s="59"/>
      <c r="P76" s="48"/>
      <c r="Q76" s="48"/>
      <c r="R76" s="39"/>
      <c r="S76" s="39"/>
      <c r="T76" s="39"/>
      <c r="U76" s="39"/>
      <c r="V76" s="4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41"/>
    </row>
    <row r="77" ht="15.75" customHeight="1">
      <c r="A77" s="31">
        <v>75.0</v>
      </c>
      <c r="B77" s="54"/>
      <c r="C77" s="55"/>
      <c r="D77" s="56"/>
      <c r="E77" s="48"/>
      <c r="F77" s="48"/>
      <c r="G77" s="48"/>
      <c r="H77" s="48"/>
      <c r="I77" s="48"/>
      <c r="J77" s="57"/>
      <c r="K77" s="57"/>
      <c r="L77" s="57">
        <f t="shared" si="2"/>
        <v>0</v>
      </c>
      <c r="M77" s="55">
        <f t="shared" si="4"/>
        <v>0</v>
      </c>
      <c r="N77" s="58">
        <f t="shared" si="3"/>
        <v>0</v>
      </c>
      <c r="O77" s="59"/>
      <c r="P77" s="48"/>
      <c r="Q77" s="48"/>
      <c r="R77" s="39"/>
      <c r="S77" s="39"/>
      <c r="T77" s="39"/>
      <c r="U77" s="39"/>
      <c r="V77" s="4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41"/>
    </row>
    <row r="78" ht="15.75" customHeight="1">
      <c r="A78" s="31">
        <v>76.0</v>
      </c>
      <c r="B78" s="54"/>
      <c r="C78" s="55"/>
      <c r="D78" s="56"/>
      <c r="E78" s="48"/>
      <c r="F78" s="48"/>
      <c r="G78" s="48"/>
      <c r="H78" s="48"/>
      <c r="I78" s="48"/>
      <c r="J78" s="57"/>
      <c r="K78" s="57"/>
      <c r="L78" s="57">
        <f t="shared" si="2"/>
        <v>0</v>
      </c>
      <c r="M78" s="55">
        <f t="shared" si="4"/>
        <v>0</v>
      </c>
      <c r="N78" s="58">
        <f t="shared" si="3"/>
        <v>0</v>
      </c>
      <c r="O78" s="59"/>
      <c r="P78" s="60"/>
      <c r="Q78" s="48"/>
      <c r="R78" s="39"/>
      <c r="S78" s="39"/>
      <c r="T78" s="39"/>
      <c r="U78" s="39"/>
      <c r="V78" s="4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41"/>
    </row>
    <row r="79" ht="15.75" customHeight="1">
      <c r="A79" s="31">
        <v>77.0</v>
      </c>
      <c r="B79" s="54"/>
      <c r="C79" s="55"/>
      <c r="D79" s="56"/>
      <c r="E79" s="48"/>
      <c r="F79" s="48"/>
      <c r="G79" s="48"/>
      <c r="H79" s="48"/>
      <c r="I79" s="48"/>
      <c r="J79" s="57"/>
      <c r="K79" s="57"/>
      <c r="L79" s="57">
        <f t="shared" si="2"/>
        <v>0</v>
      </c>
      <c r="M79" s="55">
        <f t="shared" si="4"/>
        <v>0</v>
      </c>
      <c r="N79" s="58">
        <f t="shared" si="3"/>
        <v>0</v>
      </c>
      <c r="O79" s="59"/>
      <c r="P79" s="48"/>
      <c r="Q79" s="48"/>
      <c r="R79" s="39"/>
      <c r="S79" s="39"/>
      <c r="T79" s="39"/>
      <c r="U79" s="39"/>
      <c r="V79" s="4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41"/>
    </row>
    <row r="80" ht="15.75" customHeight="1">
      <c r="A80" s="31">
        <v>78.0</v>
      </c>
      <c r="B80" s="54"/>
      <c r="C80" s="55"/>
      <c r="D80" s="56"/>
      <c r="E80" s="48"/>
      <c r="F80" s="48"/>
      <c r="G80" s="48"/>
      <c r="H80" s="48"/>
      <c r="I80" s="48"/>
      <c r="J80" s="57"/>
      <c r="K80" s="57"/>
      <c r="L80" s="57">
        <f t="shared" si="2"/>
        <v>0</v>
      </c>
      <c r="M80" s="55">
        <f t="shared" si="4"/>
        <v>0</v>
      </c>
      <c r="N80" s="58">
        <f t="shared" si="3"/>
        <v>0</v>
      </c>
      <c r="O80" s="59"/>
      <c r="P80" s="48"/>
      <c r="Q80" s="48"/>
      <c r="R80" s="39"/>
      <c r="S80" s="39"/>
      <c r="T80" s="39"/>
      <c r="U80" s="39"/>
      <c r="V80" s="4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41"/>
    </row>
    <row r="81" ht="15.75" customHeight="1">
      <c r="A81" s="31">
        <v>79.0</v>
      </c>
      <c r="B81" s="54"/>
      <c r="C81" s="55"/>
      <c r="D81" s="56"/>
      <c r="E81" s="48"/>
      <c r="F81" s="48"/>
      <c r="G81" s="48"/>
      <c r="H81" s="48"/>
      <c r="I81" s="48"/>
      <c r="J81" s="57"/>
      <c r="K81" s="57"/>
      <c r="L81" s="57">
        <f t="shared" si="2"/>
        <v>0</v>
      </c>
      <c r="M81" s="55">
        <f t="shared" si="4"/>
        <v>0</v>
      </c>
      <c r="N81" s="58">
        <f t="shared" si="3"/>
        <v>0</v>
      </c>
      <c r="O81" s="59"/>
      <c r="P81" s="60"/>
      <c r="Q81" s="48"/>
      <c r="R81" s="39"/>
      <c r="S81" s="39"/>
      <c r="T81" s="39"/>
      <c r="U81" s="39"/>
      <c r="V81" s="4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41"/>
    </row>
    <row r="82" ht="15.75" customHeight="1">
      <c r="A82" s="31">
        <v>80.0</v>
      </c>
      <c r="B82" s="54"/>
      <c r="C82" s="55"/>
      <c r="D82" s="56"/>
      <c r="E82" s="48"/>
      <c r="F82" s="48"/>
      <c r="G82" s="48"/>
      <c r="H82" s="48"/>
      <c r="I82" s="48"/>
      <c r="J82" s="57"/>
      <c r="K82" s="57"/>
      <c r="L82" s="57">
        <f t="shared" si="2"/>
        <v>0</v>
      </c>
      <c r="M82" s="55">
        <f t="shared" si="4"/>
        <v>0</v>
      </c>
      <c r="N82" s="58">
        <f t="shared" si="3"/>
        <v>0</v>
      </c>
      <c r="O82" s="59"/>
      <c r="P82" s="64"/>
      <c r="Q82" s="48"/>
      <c r="R82" s="39"/>
      <c r="S82" s="39"/>
      <c r="T82" s="39"/>
      <c r="U82" s="39"/>
      <c r="V82" s="4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41"/>
    </row>
    <row r="83" ht="15.75" customHeight="1">
      <c r="A83" s="31">
        <v>81.0</v>
      </c>
      <c r="B83" s="54"/>
      <c r="C83" s="55"/>
      <c r="D83" s="56"/>
      <c r="E83" s="48"/>
      <c r="F83" s="48"/>
      <c r="G83" s="48"/>
      <c r="H83" s="48"/>
      <c r="I83" s="48"/>
      <c r="J83" s="57"/>
      <c r="K83" s="57"/>
      <c r="L83" s="57">
        <f t="shared" si="2"/>
        <v>0</v>
      </c>
      <c r="M83" s="55">
        <f t="shared" si="4"/>
        <v>0</v>
      </c>
      <c r="N83" s="58">
        <f t="shared" si="3"/>
        <v>0</v>
      </c>
      <c r="O83" s="59"/>
      <c r="P83" s="64"/>
      <c r="Q83" s="48"/>
      <c r="R83" s="39"/>
      <c r="S83" s="39"/>
      <c r="T83" s="39"/>
      <c r="U83" s="39"/>
      <c r="V83" s="4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41"/>
    </row>
    <row r="84" ht="15.75" customHeight="1">
      <c r="A84" s="31">
        <v>82.0</v>
      </c>
      <c r="B84" s="54"/>
      <c r="C84" s="55"/>
      <c r="D84" s="56"/>
      <c r="E84" s="48"/>
      <c r="F84" s="48"/>
      <c r="G84" s="48"/>
      <c r="H84" s="48"/>
      <c r="I84" s="48"/>
      <c r="J84" s="57"/>
      <c r="K84" s="57"/>
      <c r="L84" s="57">
        <f t="shared" si="2"/>
        <v>0</v>
      </c>
      <c r="M84" s="55">
        <f t="shared" si="4"/>
        <v>0</v>
      </c>
      <c r="N84" s="58">
        <f t="shared" si="3"/>
        <v>0</v>
      </c>
      <c r="O84" s="59"/>
      <c r="P84" s="48"/>
      <c r="Q84" s="48"/>
      <c r="R84" s="39"/>
      <c r="S84" s="39"/>
      <c r="T84" s="39"/>
      <c r="U84" s="39"/>
      <c r="V84" s="4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41"/>
    </row>
    <row r="85" ht="15.75" customHeight="1">
      <c r="A85" s="31">
        <v>83.0</v>
      </c>
      <c r="B85" s="54"/>
      <c r="C85" s="55"/>
      <c r="D85" s="56"/>
      <c r="E85" s="48"/>
      <c r="F85" s="48"/>
      <c r="G85" s="48"/>
      <c r="H85" s="48"/>
      <c r="I85" s="48"/>
      <c r="J85" s="57"/>
      <c r="K85" s="57"/>
      <c r="L85" s="57">
        <f t="shared" si="2"/>
        <v>0</v>
      </c>
      <c r="M85" s="55">
        <f t="shared" si="4"/>
        <v>0</v>
      </c>
      <c r="N85" s="58">
        <f t="shared" si="3"/>
        <v>0</v>
      </c>
      <c r="O85" s="59"/>
      <c r="P85" s="48"/>
      <c r="Q85" s="48"/>
      <c r="R85" s="39"/>
      <c r="S85" s="39"/>
      <c r="T85" s="39"/>
      <c r="U85" s="39"/>
      <c r="V85" s="4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41"/>
    </row>
    <row r="86" ht="15.75" customHeight="1">
      <c r="A86" s="31">
        <v>84.0</v>
      </c>
      <c r="B86" s="54"/>
      <c r="C86" s="55"/>
      <c r="D86" s="56"/>
      <c r="E86" s="48"/>
      <c r="F86" s="48"/>
      <c r="G86" s="48"/>
      <c r="H86" s="48"/>
      <c r="I86" s="48"/>
      <c r="J86" s="57"/>
      <c r="K86" s="57"/>
      <c r="L86" s="57">
        <f t="shared" si="2"/>
        <v>0</v>
      </c>
      <c r="M86" s="55">
        <f t="shared" si="4"/>
        <v>0</v>
      </c>
      <c r="N86" s="58">
        <f t="shared" si="3"/>
        <v>0</v>
      </c>
      <c r="O86" s="59"/>
      <c r="P86" s="48"/>
      <c r="Q86" s="48"/>
      <c r="R86" s="39"/>
      <c r="S86" s="39"/>
      <c r="T86" s="39"/>
      <c r="U86" s="39"/>
      <c r="V86" s="4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41"/>
    </row>
    <row r="87" ht="15.75" customHeight="1">
      <c r="A87" s="31">
        <v>85.0</v>
      </c>
      <c r="B87" s="54"/>
      <c r="C87" s="55"/>
      <c r="D87" s="56"/>
      <c r="E87" s="48"/>
      <c r="F87" s="48"/>
      <c r="G87" s="48"/>
      <c r="H87" s="48"/>
      <c r="I87" s="48"/>
      <c r="J87" s="57"/>
      <c r="K87" s="57"/>
      <c r="L87" s="57">
        <f t="shared" si="2"/>
        <v>0</v>
      </c>
      <c r="M87" s="55">
        <f t="shared" si="4"/>
        <v>0</v>
      </c>
      <c r="N87" s="58">
        <f t="shared" si="3"/>
        <v>0</v>
      </c>
      <c r="O87" s="59"/>
      <c r="P87" s="48"/>
      <c r="Q87" s="48"/>
      <c r="R87" s="39"/>
      <c r="S87" s="39"/>
      <c r="T87" s="39"/>
      <c r="U87" s="39"/>
      <c r="V87" s="4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41"/>
    </row>
    <row r="88" ht="15.75" customHeight="1">
      <c r="A88" s="31">
        <v>86.0</v>
      </c>
      <c r="B88" s="54"/>
      <c r="C88" s="55"/>
      <c r="D88" s="56"/>
      <c r="E88" s="48"/>
      <c r="F88" s="48"/>
      <c r="G88" s="48"/>
      <c r="H88" s="48"/>
      <c r="I88" s="48"/>
      <c r="J88" s="57"/>
      <c r="K88" s="57"/>
      <c r="L88" s="57">
        <f t="shared" si="2"/>
        <v>0</v>
      </c>
      <c r="M88" s="55">
        <f t="shared" si="4"/>
        <v>0</v>
      </c>
      <c r="N88" s="58">
        <f t="shared" si="3"/>
        <v>0</v>
      </c>
      <c r="O88" s="59"/>
      <c r="P88" s="48"/>
      <c r="Q88" s="48"/>
      <c r="R88" s="39"/>
      <c r="S88" s="39"/>
      <c r="T88" s="39"/>
      <c r="U88" s="39"/>
      <c r="V88" s="4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41"/>
    </row>
    <row r="89" ht="15.75" customHeight="1">
      <c r="A89" s="31">
        <v>87.0</v>
      </c>
      <c r="B89" s="54"/>
      <c r="C89" s="55"/>
      <c r="D89" s="56"/>
      <c r="E89" s="48"/>
      <c r="F89" s="48"/>
      <c r="G89" s="48"/>
      <c r="H89" s="48"/>
      <c r="I89" s="48"/>
      <c r="J89" s="57"/>
      <c r="K89" s="57"/>
      <c r="L89" s="57">
        <f t="shared" si="2"/>
        <v>0</v>
      </c>
      <c r="M89" s="55">
        <f t="shared" si="4"/>
        <v>0</v>
      </c>
      <c r="N89" s="58">
        <f t="shared" si="3"/>
        <v>0</v>
      </c>
      <c r="O89" s="59"/>
      <c r="P89" s="48"/>
      <c r="Q89" s="48"/>
      <c r="R89" s="39"/>
      <c r="S89" s="39"/>
      <c r="T89" s="39"/>
      <c r="U89" s="39"/>
      <c r="V89" s="4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41"/>
    </row>
    <row r="90" ht="15.75" customHeight="1">
      <c r="A90" s="31">
        <v>88.0</v>
      </c>
      <c r="B90" s="54"/>
      <c r="C90" s="55"/>
      <c r="D90" s="56"/>
      <c r="E90" s="48"/>
      <c r="F90" s="48"/>
      <c r="G90" s="48"/>
      <c r="H90" s="48"/>
      <c r="I90" s="48"/>
      <c r="J90" s="57"/>
      <c r="K90" s="57"/>
      <c r="L90" s="57">
        <f t="shared" si="2"/>
        <v>0</v>
      </c>
      <c r="M90" s="55">
        <f t="shared" si="4"/>
        <v>0</v>
      </c>
      <c r="N90" s="58">
        <f t="shared" si="3"/>
        <v>0</v>
      </c>
      <c r="O90" s="59"/>
      <c r="P90" s="48"/>
      <c r="Q90" s="48"/>
      <c r="R90" s="39"/>
      <c r="S90" s="39"/>
      <c r="T90" s="39"/>
      <c r="U90" s="39"/>
      <c r="V90" s="4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41"/>
    </row>
    <row r="91" ht="15.75" customHeight="1">
      <c r="A91" s="31">
        <v>89.0</v>
      </c>
      <c r="B91" s="54"/>
      <c r="C91" s="55"/>
      <c r="D91" s="56"/>
      <c r="E91" s="48"/>
      <c r="F91" s="48"/>
      <c r="G91" s="48"/>
      <c r="H91" s="48"/>
      <c r="I91" s="48"/>
      <c r="J91" s="57"/>
      <c r="K91" s="57"/>
      <c r="L91" s="57">
        <f t="shared" si="2"/>
        <v>0</v>
      </c>
      <c r="M91" s="55">
        <f t="shared" si="4"/>
        <v>0</v>
      </c>
      <c r="N91" s="58">
        <f t="shared" si="3"/>
        <v>0</v>
      </c>
      <c r="O91" s="59"/>
      <c r="P91" s="48"/>
      <c r="Q91" s="48"/>
      <c r="R91" s="39"/>
      <c r="S91" s="39"/>
      <c r="T91" s="39"/>
      <c r="U91" s="39"/>
      <c r="V91" s="4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41"/>
    </row>
    <row r="92" ht="15.75" customHeight="1">
      <c r="A92" s="31">
        <v>90.0</v>
      </c>
      <c r="B92" s="54"/>
      <c r="C92" s="55"/>
      <c r="D92" s="56"/>
      <c r="E92" s="48"/>
      <c r="F92" s="48"/>
      <c r="G92" s="48"/>
      <c r="H92" s="48"/>
      <c r="I92" s="48"/>
      <c r="J92" s="57"/>
      <c r="K92" s="57"/>
      <c r="L92" s="57">
        <f t="shared" si="2"/>
        <v>0</v>
      </c>
      <c r="M92" s="55">
        <f t="shared" si="4"/>
        <v>0</v>
      </c>
      <c r="N92" s="58">
        <f t="shared" si="3"/>
        <v>0</v>
      </c>
      <c r="O92" s="59"/>
      <c r="P92" s="48"/>
      <c r="Q92" s="48"/>
      <c r="R92" s="39"/>
      <c r="S92" s="39"/>
      <c r="T92" s="39"/>
      <c r="U92" s="39"/>
      <c r="V92" s="4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41"/>
    </row>
    <row r="93" ht="15.75" customHeight="1">
      <c r="A93" s="31">
        <v>91.0</v>
      </c>
      <c r="B93" s="54"/>
      <c r="C93" s="55"/>
      <c r="D93" s="56"/>
      <c r="E93" s="48"/>
      <c r="F93" s="48"/>
      <c r="G93" s="48"/>
      <c r="H93" s="48"/>
      <c r="I93" s="48"/>
      <c r="J93" s="57"/>
      <c r="K93" s="57"/>
      <c r="L93" s="57">
        <f t="shared" si="2"/>
        <v>0</v>
      </c>
      <c r="M93" s="55">
        <f t="shared" si="4"/>
        <v>0</v>
      </c>
      <c r="N93" s="58">
        <f t="shared" si="3"/>
        <v>0</v>
      </c>
      <c r="O93" s="59"/>
      <c r="P93" s="48"/>
      <c r="Q93" s="48"/>
      <c r="R93" s="39"/>
      <c r="S93" s="39"/>
      <c r="T93" s="39"/>
      <c r="U93" s="39"/>
      <c r="V93" s="4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41"/>
    </row>
    <row r="94" ht="15.75" customHeight="1">
      <c r="A94" s="31">
        <v>92.0</v>
      </c>
      <c r="B94" s="54"/>
      <c r="C94" s="55"/>
      <c r="D94" s="56"/>
      <c r="E94" s="48"/>
      <c r="F94" s="48"/>
      <c r="G94" s="48"/>
      <c r="H94" s="48"/>
      <c r="I94" s="48"/>
      <c r="J94" s="57"/>
      <c r="K94" s="57"/>
      <c r="L94" s="57">
        <f t="shared" si="2"/>
        <v>0</v>
      </c>
      <c r="M94" s="55">
        <f t="shared" si="4"/>
        <v>0</v>
      </c>
      <c r="N94" s="58">
        <f t="shared" si="3"/>
        <v>0</v>
      </c>
      <c r="O94" s="59"/>
      <c r="P94" s="48"/>
      <c r="Q94" s="48"/>
      <c r="R94" s="39"/>
      <c r="S94" s="39"/>
      <c r="T94" s="39"/>
      <c r="U94" s="39"/>
      <c r="V94" s="4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41"/>
    </row>
    <row r="95" ht="15.75" customHeight="1">
      <c r="A95" s="31">
        <v>93.0</v>
      </c>
      <c r="B95" s="54"/>
      <c r="C95" s="55"/>
      <c r="D95" s="56"/>
      <c r="E95" s="48"/>
      <c r="F95" s="48"/>
      <c r="G95" s="48"/>
      <c r="H95" s="48"/>
      <c r="I95" s="48"/>
      <c r="J95" s="57"/>
      <c r="K95" s="57"/>
      <c r="L95" s="57">
        <f t="shared" si="2"/>
        <v>0</v>
      </c>
      <c r="M95" s="55">
        <f t="shared" si="4"/>
        <v>0</v>
      </c>
      <c r="N95" s="58">
        <f t="shared" si="3"/>
        <v>0</v>
      </c>
      <c r="O95" s="59"/>
      <c r="P95" s="48"/>
      <c r="Q95" s="48"/>
      <c r="R95" s="39"/>
      <c r="S95" s="39"/>
      <c r="T95" s="39"/>
      <c r="U95" s="39"/>
      <c r="V95" s="4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41"/>
    </row>
    <row r="96" ht="15.75" customHeight="1">
      <c r="A96" s="31">
        <v>94.0</v>
      </c>
      <c r="B96" s="54"/>
      <c r="C96" s="55"/>
      <c r="D96" s="56"/>
      <c r="E96" s="48"/>
      <c r="F96" s="48"/>
      <c r="G96" s="48"/>
      <c r="H96" s="48"/>
      <c r="I96" s="48"/>
      <c r="J96" s="57"/>
      <c r="K96" s="57"/>
      <c r="L96" s="57">
        <f t="shared" si="2"/>
        <v>0</v>
      </c>
      <c r="M96" s="55">
        <f t="shared" si="4"/>
        <v>0</v>
      </c>
      <c r="N96" s="58">
        <f t="shared" si="3"/>
        <v>0</v>
      </c>
      <c r="O96" s="59"/>
      <c r="P96" s="48"/>
      <c r="Q96" s="48"/>
      <c r="R96" s="39"/>
      <c r="S96" s="39"/>
      <c r="T96" s="39"/>
      <c r="U96" s="39"/>
      <c r="V96" s="4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41"/>
    </row>
    <row r="97" ht="15.75" customHeight="1">
      <c r="A97" s="31">
        <v>95.0</v>
      </c>
      <c r="B97" s="54"/>
      <c r="C97" s="55"/>
      <c r="D97" s="56"/>
      <c r="E97" s="48"/>
      <c r="F97" s="48"/>
      <c r="G97" s="48"/>
      <c r="H97" s="48"/>
      <c r="I97" s="48"/>
      <c r="J97" s="57"/>
      <c r="K97" s="57"/>
      <c r="L97" s="57">
        <f t="shared" si="2"/>
        <v>0</v>
      </c>
      <c r="M97" s="55">
        <f t="shared" si="4"/>
        <v>0</v>
      </c>
      <c r="N97" s="58">
        <f t="shared" si="3"/>
        <v>0</v>
      </c>
      <c r="O97" s="59"/>
      <c r="P97" s="48"/>
      <c r="Q97" s="48"/>
      <c r="R97" s="39"/>
      <c r="S97" s="39"/>
      <c r="T97" s="39"/>
      <c r="U97" s="39"/>
      <c r="V97" s="4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41"/>
    </row>
    <row r="98" ht="15.75" customHeight="1">
      <c r="A98" s="31">
        <v>96.0</v>
      </c>
      <c r="B98" s="54"/>
      <c r="C98" s="65"/>
      <c r="D98" s="66"/>
      <c r="E98" s="67"/>
      <c r="F98" s="67"/>
      <c r="G98" s="67"/>
      <c r="H98" s="67"/>
      <c r="I98" s="67"/>
      <c r="J98" s="68"/>
      <c r="K98" s="68"/>
      <c r="L98" s="57">
        <f t="shared" si="2"/>
        <v>0</v>
      </c>
      <c r="M98" s="55">
        <f t="shared" si="4"/>
        <v>0</v>
      </c>
      <c r="N98" s="58">
        <f t="shared" si="3"/>
        <v>0</v>
      </c>
      <c r="O98" s="69"/>
      <c r="P98" s="67"/>
      <c r="Q98" s="67"/>
      <c r="R98" s="70"/>
      <c r="S98" s="70"/>
      <c r="T98" s="70"/>
      <c r="U98" s="70"/>
      <c r="V98" s="4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41"/>
    </row>
    <row r="99" ht="15.75" customHeight="1">
      <c r="A99" s="31">
        <v>97.0</v>
      </c>
      <c r="B99" s="54"/>
      <c r="C99" s="65"/>
      <c r="D99" s="66"/>
      <c r="E99" s="67"/>
      <c r="F99" s="67"/>
      <c r="G99" s="67"/>
      <c r="H99" s="67"/>
      <c r="I99" s="67"/>
      <c r="J99" s="68"/>
      <c r="K99" s="68"/>
      <c r="L99" s="57">
        <f t="shared" si="2"/>
        <v>0</v>
      </c>
      <c r="M99" s="55">
        <f t="shared" si="4"/>
        <v>0</v>
      </c>
      <c r="N99" s="58">
        <f t="shared" si="3"/>
        <v>0</v>
      </c>
      <c r="O99" s="69"/>
      <c r="P99" s="67"/>
      <c r="Q99" s="67"/>
      <c r="R99" s="70"/>
      <c r="S99" s="70"/>
      <c r="T99" s="70"/>
      <c r="U99" s="70"/>
      <c r="V99" s="4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41"/>
    </row>
    <row r="100" ht="15.75" customHeight="1">
      <c r="A100" s="31">
        <v>98.0</v>
      </c>
      <c r="B100" s="54"/>
      <c r="C100" s="65"/>
      <c r="D100" s="66"/>
      <c r="E100" s="67"/>
      <c r="F100" s="67"/>
      <c r="G100" s="67"/>
      <c r="H100" s="67"/>
      <c r="I100" s="67"/>
      <c r="J100" s="68"/>
      <c r="K100" s="68"/>
      <c r="L100" s="57">
        <f t="shared" si="2"/>
        <v>0</v>
      </c>
      <c r="M100" s="55">
        <f t="shared" si="4"/>
        <v>0</v>
      </c>
      <c r="N100" s="58">
        <f t="shared" si="3"/>
        <v>0</v>
      </c>
      <c r="O100" s="69"/>
      <c r="P100" s="67"/>
      <c r="Q100" s="67"/>
      <c r="R100" s="70"/>
      <c r="S100" s="70"/>
      <c r="T100" s="70"/>
      <c r="U100" s="70"/>
      <c r="V100" s="4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41"/>
    </row>
    <row r="101" ht="15.75" customHeight="1">
      <c r="A101" s="31">
        <v>99.0</v>
      </c>
      <c r="B101" s="54"/>
      <c r="C101" s="65"/>
      <c r="D101" s="66"/>
      <c r="E101" s="67"/>
      <c r="F101" s="67"/>
      <c r="G101" s="67"/>
      <c r="H101" s="67"/>
      <c r="I101" s="67"/>
      <c r="J101" s="68"/>
      <c r="K101" s="68"/>
      <c r="L101" s="57">
        <f t="shared" si="2"/>
        <v>0</v>
      </c>
      <c r="M101" s="55">
        <f t="shared" si="4"/>
        <v>0</v>
      </c>
      <c r="N101" s="58">
        <f t="shared" si="3"/>
        <v>0</v>
      </c>
      <c r="O101" s="69"/>
      <c r="P101" s="67"/>
      <c r="Q101" s="67"/>
      <c r="R101" s="70"/>
      <c r="S101" s="70"/>
      <c r="T101" s="70"/>
      <c r="U101" s="70"/>
      <c r="V101" s="4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41"/>
    </row>
    <row r="102" ht="15.75" customHeight="1">
      <c r="A102" s="31">
        <v>100.0</v>
      </c>
      <c r="B102" s="54"/>
      <c r="C102" s="65"/>
      <c r="D102" s="66"/>
      <c r="E102" s="67"/>
      <c r="F102" s="67"/>
      <c r="G102" s="67"/>
      <c r="H102" s="67"/>
      <c r="I102" s="67"/>
      <c r="J102" s="68"/>
      <c r="K102" s="68"/>
      <c r="L102" s="57">
        <f t="shared" si="2"/>
        <v>0</v>
      </c>
      <c r="M102" s="55">
        <f t="shared" si="4"/>
        <v>0</v>
      </c>
      <c r="N102" s="58">
        <f t="shared" si="3"/>
        <v>0</v>
      </c>
      <c r="O102" s="69"/>
      <c r="P102" s="67"/>
      <c r="Q102" s="67"/>
      <c r="R102" s="70"/>
      <c r="S102" s="70"/>
      <c r="T102" s="70"/>
      <c r="U102" s="70"/>
      <c r="V102" s="4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41"/>
    </row>
    <row r="103" ht="15.75" customHeight="1">
      <c r="A103" s="31">
        <v>101.0</v>
      </c>
      <c r="B103" s="54"/>
      <c r="C103" s="65"/>
      <c r="D103" s="66"/>
      <c r="E103" s="67"/>
      <c r="F103" s="67"/>
      <c r="G103" s="67"/>
      <c r="H103" s="67"/>
      <c r="I103" s="67"/>
      <c r="J103" s="68"/>
      <c r="K103" s="68"/>
      <c r="L103" s="57">
        <f t="shared" si="2"/>
        <v>0</v>
      </c>
      <c r="M103" s="55">
        <f t="shared" si="4"/>
        <v>0</v>
      </c>
      <c r="N103" s="58">
        <f t="shared" si="3"/>
        <v>0</v>
      </c>
      <c r="O103" s="69"/>
      <c r="P103" s="67"/>
      <c r="Q103" s="67"/>
      <c r="R103" s="70"/>
      <c r="S103" s="70"/>
      <c r="T103" s="70"/>
      <c r="U103" s="70"/>
      <c r="V103" s="4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41"/>
    </row>
    <row r="104" ht="15.75" customHeight="1">
      <c r="A104" s="31">
        <v>102.0</v>
      </c>
      <c r="B104" s="54"/>
      <c r="C104" s="65"/>
      <c r="D104" s="66"/>
      <c r="E104" s="67"/>
      <c r="F104" s="67"/>
      <c r="G104" s="67"/>
      <c r="H104" s="67"/>
      <c r="I104" s="67"/>
      <c r="J104" s="68"/>
      <c r="K104" s="68"/>
      <c r="L104" s="57">
        <f t="shared" si="2"/>
        <v>0</v>
      </c>
      <c r="M104" s="55">
        <f t="shared" si="4"/>
        <v>0</v>
      </c>
      <c r="N104" s="58">
        <f t="shared" si="3"/>
        <v>0</v>
      </c>
      <c r="O104" s="69"/>
      <c r="P104" s="67"/>
      <c r="Q104" s="67"/>
      <c r="R104" s="70"/>
      <c r="S104" s="70"/>
      <c r="T104" s="70"/>
      <c r="U104" s="70"/>
      <c r="V104" s="4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41"/>
    </row>
    <row r="105" ht="15.75" customHeight="1">
      <c r="A105" s="31">
        <v>103.0</v>
      </c>
      <c r="B105" s="54"/>
      <c r="C105" s="65"/>
      <c r="D105" s="66"/>
      <c r="E105" s="67"/>
      <c r="F105" s="67"/>
      <c r="G105" s="67"/>
      <c r="H105" s="67"/>
      <c r="I105" s="67"/>
      <c r="J105" s="68"/>
      <c r="K105" s="68"/>
      <c r="L105" s="57">
        <f t="shared" si="2"/>
        <v>0</v>
      </c>
      <c r="M105" s="55">
        <f t="shared" si="4"/>
        <v>0</v>
      </c>
      <c r="N105" s="58">
        <f t="shared" si="3"/>
        <v>0</v>
      </c>
      <c r="O105" s="69"/>
      <c r="P105" s="67"/>
      <c r="Q105" s="67"/>
      <c r="R105" s="70"/>
      <c r="S105" s="70"/>
      <c r="T105" s="70"/>
      <c r="U105" s="70"/>
      <c r="V105" s="4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41"/>
    </row>
    <row r="106" ht="15.75" customHeight="1">
      <c r="A106" s="31">
        <v>104.0</v>
      </c>
      <c r="B106" s="54"/>
      <c r="C106" s="65"/>
      <c r="D106" s="66"/>
      <c r="E106" s="67"/>
      <c r="F106" s="67"/>
      <c r="G106" s="67"/>
      <c r="H106" s="67"/>
      <c r="I106" s="67"/>
      <c r="J106" s="68"/>
      <c r="K106" s="68"/>
      <c r="L106" s="57">
        <f t="shared" si="2"/>
        <v>0</v>
      </c>
      <c r="M106" s="55">
        <f t="shared" si="4"/>
        <v>0</v>
      </c>
      <c r="N106" s="58">
        <f t="shared" si="3"/>
        <v>0</v>
      </c>
      <c r="O106" s="69"/>
      <c r="P106" s="67"/>
      <c r="Q106" s="67"/>
      <c r="R106" s="70"/>
      <c r="S106" s="70"/>
      <c r="T106" s="70"/>
      <c r="U106" s="70"/>
      <c r="V106" s="4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41"/>
    </row>
    <row r="107" ht="15.75" customHeight="1">
      <c r="A107" s="31">
        <v>105.0</v>
      </c>
      <c r="B107" s="54"/>
      <c r="C107" s="65"/>
      <c r="D107" s="66"/>
      <c r="E107" s="67"/>
      <c r="F107" s="67"/>
      <c r="G107" s="67"/>
      <c r="H107" s="67"/>
      <c r="I107" s="67"/>
      <c r="J107" s="68"/>
      <c r="K107" s="68"/>
      <c r="L107" s="57">
        <f t="shared" si="2"/>
        <v>0</v>
      </c>
      <c r="M107" s="55">
        <f t="shared" si="4"/>
        <v>0</v>
      </c>
      <c r="N107" s="58">
        <f t="shared" si="3"/>
        <v>0</v>
      </c>
      <c r="O107" s="69"/>
      <c r="P107" s="67"/>
      <c r="Q107" s="67"/>
      <c r="R107" s="70"/>
      <c r="S107" s="70"/>
      <c r="T107" s="70"/>
      <c r="U107" s="70"/>
      <c r="V107" s="4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41"/>
    </row>
    <row r="108" ht="15.75" customHeight="1">
      <c r="A108" s="31">
        <v>106.0</v>
      </c>
      <c r="B108" s="54"/>
      <c r="C108" s="65"/>
      <c r="D108" s="66"/>
      <c r="E108" s="67"/>
      <c r="F108" s="67"/>
      <c r="G108" s="67"/>
      <c r="H108" s="67"/>
      <c r="I108" s="67"/>
      <c r="J108" s="68"/>
      <c r="K108" s="68"/>
      <c r="L108" s="57">
        <f t="shared" si="2"/>
        <v>0</v>
      </c>
      <c r="M108" s="55">
        <f t="shared" si="4"/>
        <v>0</v>
      </c>
      <c r="N108" s="58">
        <f t="shared" si="3"/>
        <v>0</v>
      </c>
      <c r="O108" s="69"/>
      <c r="P108" s="67"/>
      <c r="Q108" s="67"/>
      <c r="R108" s="70"/>
      <c r="S108" s="70"/>
      <c r="T108" s="70"/>
      <c r="U108" s="70"/>
      <c r="V108" s="4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41"/>
    </row>
    <row r="109" ht="15.75" customHeight="1">
      <c r="A109" s="31">
        <v>107.0</v>
      </c>
      <c r="B109" s="54"/>
      <c r="C109" s="65"/>
      <c r="D109" s="66"/>
      <c r="E109" s="67"/>
      <c r="F109" s="67"/>
      <c r="G109" s="67"/>
      <c r="H109" s="67"/>
      <c r="I109" s="67"/>
      <c r="J109" s="68"/>
      <c r="K109" s="68"/>
      <c r="L109" s="57">
        <f t="shared" si="2"/>
        <v>0</v>
      </c>
      <c r="M109" s="55">
        <f t="shared" si="4"/>
        <v>0</v>
      </c>
      <c r="N109" s="58">
        <f t="shared" si="3"/>
        <v>0</v>
      </c>
      <c r="O109" s="69"/>
      <c r="P109" s="67"/>
      <c r="Q109" s="67"/>
      <c r="R109" s="70"/>
      <c r="S109" s="70"/>
      <c r="T109" s="70"/>
      <c r="U109" s="70"/>
      <c r="V109" s="4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41"/>
    </row>
    <row r="110" ht="15.75" customHeight="1">
      <c r="A110" s="31">
        <v>108.0</v>
      </c>
      <c r="B110" s="54"/>
      <c r="C110" s="65"/>
      <c r="D110" s="66"/>
      <c r="E110" s="67"/>
      <c r="F110" s="67"/>
      <c r="G110" s="67"/>
      <c r="H110" s="67"/>
      <c r="I110" s="67"/>
      <c r="J110" s="68"/>
      <c r="K110" s="68"/>
      <c r="L110" s="57">
        <f t="shared" si="2"/>
        <v>0</v>
      </c>
      <c r="M110" s="55">
        <f t="shared" si="4"/>
        <v>0</v>
      </c>
      <c r="N110" s="58">
        <f t="shared" si="3"/>
        <v>0</v>
      </c>
      <c r="O110" s="69"/>
      <c r="P110" s="67"/>
      <c r="Q110" s="67"/>
      <c r="R110" s="70"/>
      <c r="S110" s="70"/>
      <c r="T110" s="70"/>
      <c r="U110" s="70"/>
      <c r="V110" s="4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41"/>
    </row>
    <row r="111" ht="15.75" customHeight="1">
      <c r="A111" s="31">
        <v>109.0</v>
      </c>
      <c r="B111" s="54"/>
      <c r="C111" s="65"/>
      <c r="D111" s="66"/>
      <c r="E111" s="67"/>
      <c r="F111" s="67"/>
      <c r="G111" s="67"/>
      <c r="H111" s="67"/>
      <c r="I111" s="67"/>
      <c r="J111" s="68"/>
      <c r="K111" s="68"/>
      <c r="L111" s="57">
        <f t="shared" si="2"/>
        <v>0</v>
      </c>
      <c r="M111" s="55">
        <f t="shared" si="4"/>
        <v>0</v>
      </c>
      <c r="N111" s="58">
        <f t="shared" si="3"/>
        <v>0</v>
      </c>
      <c r="O111" s="69"/>
      <c r="P111" s="67"/>
      <c r="Q111" s="67"/>
      <c r="R111" s="70"/>
      <c r="S111" s="70"/>
      <c r="T111" s="70"/>
      <c r="U111" s="70"/>
      <c r="V111" s="4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41"/>
    </row>
    <row r="112" ht="15.75" customHeight="1">
      <c r="A112" s="31">
        <v>110.0</v>
      </c>
      <c r="B112" s="54"/>
      <c r="C112" s="65"/>
      <c r="D112" s="66"/>
      <c r="E112" s="67"/>
      <c r="F112" s="67"/>
      <c r="G112" s="67"/>
      <c r="H112" s="67"/>
      <c r="I112" s="67"/>
      <c r="J112" s="68"/>
      <c r="K112" s="68"/>
      <c r="L112" s="57">
        <f t="shared" si="2"/>
        <v>0</v>
      </c>
      <c r="M112" s="55">
        <f t="shared" si="4"/>
        <v>0</v>
      </c>
      <c r="N112" s="58">
        <f t="shared" si="3"/>
        <v>0</v>
      </c>
      <c r="O112" s="69"/>
      <c r="P112" s="67"/>
      <c r="Q112" s="67"/>
      <c r="R112" s="70"/>
      <c r="S112" s="70"/>
      <c r="T112" s="70"/>
      <c r="U112" s="70"/>
      <c r="V112" s="4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41"/>
    </row>
    <row r="113" ht="15.0" customHeight="1">
      <c r="A113" s="31">
        <v>111.0</v>
      </c>
      <c r="B113" s="71"/>
      <c r="C113" s="65"/>
      <c r="D113" s="66"/>
      <c r="E113" s="67"/>
      <c r="F113" s="67"/>
      <c r="G113" s="67"/>
      <c r="H113" s="67"/>
      <c r="I113" s="67"/>
      <c r="J113" s="68"/>
      <c r="K113" s="68"/>
      <c r="L113" s="57">
        <f t="shared" si="2"/>
        <v>0</v>
      </c>
      <c r="M113" s="55">
        <f t="shared" si="4"/>
        <v>0</v>
      </c>
      <c r="N113" s="58">
        <f t="shared" si="3"/>
        <v>0</v>
      </c>
      <c r="O113" s="69"/>
      <c r="P113" s="67"/>
      <c r="Q113" s="67"/>
      <c r="R113" s="70"/>
      <c r="S113" s="70"/>
      <c r="T113" s="70"/>
      <c r="U113" s="70"/>
      <c r="V113" s="4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41"/>
    </row>
    <row r="114" ht="15.75" customHeight="1">
      <c r="A114" s="31">
        <v>112.0</v>
      </c>
      <c r="B114" s="71"/>
      <c r="C114" s="65"/>
      <c r="D114" s="66"/>
      <c r="E114" s="67"/>
      <c r="F114" s="67"/>
      <c r="G114" s="67"/>
      <c r="H114" s="67"/>
      <c r="I114" s="67"/>
      <c r="J114" s="68"/>
      <c r="K114" s="68"/>
      <c r="L114" s="57">
        <f t="shared" si="2"/>
        <v>0</v>
      </c>
      <c r="M114" s="55">
        <f t="shared" si="4"/>
        <v>0</v>
      </c>
      <c r="N114" s="58">
        <f t="shared" si="3"/>
        <v>0</v>
      </c>
      <c r="O114" s="69"/>
      <c r="P114" s="67"/>
      <c r="Q114" s="67"/>
      <c r="R114" s="70"/>
      <c r="S114" s="70"/>
      <c r="T114" s="70"/>
      <c r="U114" s="70"/>
      <c r="V114" s="4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41"/>
    </row>
    <row r="115" ht="15.75" customHeight="1">
      <c r="A115" s="31">
        <v>113.0</v>
      </c>
      <c r="B115" s="71"/>
      <c r="C115" s="65"/>
      <c r="D115" s="66"/>
      <c r="E115" s="67"/>
      <c r="F115" s="67"/>
      <c r="G115" s="67"/>
      <c r="H115" s="67"/>
      <c r="I115" s="67"/>
      <c r="J115" s="68"/>
      <c r="K115" s="68"/>
      <c r="L115" s="57">
        <f t="shared" si="2"/>
        <v>0</v>
      </c>
      <c r="M115" s="55">
        <f t="shared" si="4"/>
        <v>0</v>
      </c>
      <c r="N115" s="58">
        <f t="shared" si="3"/>
        <v>0</v>
      </c>
      <c r="O115" s="69"/>
      <c r="P115" s="67"/>
      <c r="Q115" s="67"/>
      <c r="R115" s="70"/>
      <c r="S115" s="70"/>
      <c r="T115" s="70"/>
      <c r="U115" s="70"/>
      <c r="V115" s="4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41"/>
    </row>
    <row r="116" ht="15.75" customHeight="1">
      <c r="A116" s="31">
        <v>114.0</v>
      </c>
      <c r="B116" s="71"/>
      <c r="C116" s="65"/>
      <c r="D116" s="66"/>
      <c r="E116" s="67"/>
      <c r="F116" s="67"/>
      <c r="G116" s="67"/>
      <c r="H116" s="67"/>
      <c r="I116" s="67"/>
      <c r="J116" s="68"/>
      <c r="K116" s="68"/>
      <c r="L116" s="57">
        <f t="shared" si="2"/>
        <v>0</v>
      </c>
      <c r="M116" s="55">
        <f t="shared" si="4"/>
        <v>0</v>
      </c>
      <c r="N116" s="58">
        <f t="shared" si="3"/>
        <v>0</v>
      </c>
      <c r="O116" s="69"/>
      <c r="P116" s="67"/>
      <c r="Q116" s="67"/>
      <c r="R116" s="70"/>
      <c r="S116" s="70"/>
      <c r="T116" s="70"/>
      <c r="U116" s="70"/>
      <c r="V116" s="4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41"/>
    </row>
    <row r="117" ht="15.75" customHeight="1">
      <c r="A117" s="31">
        <v>115.0</v>
      </c>
      <c r="B117" s="71"/>
      <c r="C117" s="65"/>
      <c r="D117" s="66"/>
      <c r="E117" s="67"/>
      <c r="F117" s="67"/>
      <c r="G117" s="67"/>
      <c r="H117" s="67"/>
      <c r="I117" s="67"/>
      <c r="J117" s="68"/>
      <c r="K117" s="68"/>
      <c r="L117" s="57">
        <f t="shared" si="2"/>
        <v>0</v>
      </c>
      <c r="M117" s="55">
        <f t="shared" si="4"/>
        <v>0</v>
      </c>
      <c r="N117" s="58">
        <f t="shared" si="3"/>
        <v>0</v>
      </c>
      <c r="O117" s="69"/>
      <c r="P117" s="67"/>
      <c r="Q117" s="67"/>
      <c r="R117" s="70"/>
      <c r="S117" s="70"/>
      <c r="T117" s="70"/>
      <c r="U117" s="70"/>
      <c r="V117" s="4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41"/>
    </row>
    <row r="118" ht="15.75" customHeight="1">
      <c r="A118" s="31">
        <v>116.0</v>
      </c>
      <c r="B118" s="71"/>
      <c r="C118" s="65"/>
      <c r="D118" s="66"/>
      <c r="E118" s="67"/>
      <c r="F118" s="67"/>
      <c r="G118" s="67"/>
      <c r="H118" s="67"/>
      <c r="I118" s="67"/>
      <c r="J118" s="68"/>
      <c r="K118" s="68"/>
      <c r="L118" s="57">
        <f t="shared" si="2"/>
        <v>0</v>
      </c>
      <c r="M118" s="55">
        <f t="shared" si="4"/>
        <v>0</v>
      </c>
      <c r="N118" s="58">
        <f t="shared" si="3"/>
        <v>0</v>
      </c>
      <c r="O118" s="69"/>
      <c r="P118" s="67"/>
      <c r="Q118" s="67"/>
      <c r="R118" s="70"/>
      <c r="S118" s="70"/>
      <c r="T118" s="70"/>
      <c r="U118" s="70"/>
      <c r="V118" s="4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41"/>
    </row>
    <row r="119" ht="15.75" customHeight="1">
      <c r="A119" s="31">
        <v>117.0</v>
      </c>
      <c r="B119" s="71"/>
      <c r="C119" s="72"/>
      <c r="D119" s="73"/>
      <c r="E119" s="74"/>
      <c r="F119" s="74"/>
      <c r="G119" s="74"/>
      <c r="H119" s="74"/>
      <c r="I119" s="74"/>
      <c r="J119" s="75"/>
      <c r="K119" s="75"/>
      <c r="L119" s="57">
        <f t="shared" si="2"/>
        <v>0</v>
      </c>
      <c r="M119" s="55">
        <f t="shared" si="4"/>
        <v>0</v>
      </c>
      <c r="N119" s="58">
        <f t="shared" si="3"/>
        <v>0</v>
      </c>
      <c r="O119" s="76"/>
      <c r="P119" s="74"/>
      <c r="Q119" s="67"/>
      <c r="R119" s="70"/>
      <c r="S119" s="70"/>
      <c r="T119" s="70"/>
      <c r="U119" s="70"/>
      <c r="V119" s="4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41"/>
    </row>
    <row r="120" ht="15.75" customHeight="1">
      <c r="A120" s="31">
        <v>118.0</v>
      </c>
      <c r="B120" s="79"/>
      <c r="C120" s="65"/>
      <c r="D120" s="66"/>
      <c r="E120" s="67"/>
      <c r="F120" s="67"/>
      <c r="G120" s="67"/>
      <c r="H120" s="67"/>
      <c r="I120" s="67"/>
      <c r="J120" s="68"/>
      <c r="K120" s="68"/>
      <c r="L120" s="57">
        <f t="shared" si="2"/>
        <v>0</v>
      </c>
      <c r="M120" s="55">
        <f t="shared" si="4"/>
        <v>0</v>
      </c>
      <c r="N120" s="58">
        <f t="shared" si="3"/>
        <v>0</v>
      </c>
      <c r="O120" s="69"/>
      <c r="P120" s="67"/>
      <c r="Q120" s="67"/>
      <c r="R120" s="77"/>
      <c r="S120" s="77"/>
      <c r="T120" s="77"/>
      <c r="U120" s="77"/>
      <c r="V120" s="78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41"/>
    </row>
    <row r="121" ht="15.75" customHeight="1">
      <c r="A121" s="31">
        <v>119.0</v>
      </c>
      <c r="B121" s="79"/>
      <c r="C121" s="65"/>
      <c r="D121" s="66"/>
      <c r="E121" s="67"/>
      <c r="F121" s="67"/>
      <c r="G121" s="67"/>
      <c r="H121" s="67"/>
      <c r="I121" s="67"/>
      <c r="J121" s="68"/>
      <c r="K121" s="68"/>
      <c r="L121" s="57">
        <f t="shared" si="2"/>
        <v>0</v>
      </c>
      <c r="M121" s="55">
        <f t="shared" si="4"/>
        <v>0</v>
      </c>
      <c r="N121" s="58">
        <f t="shared" si="3"/>
        <v>0</v>
      </c>
      <c r="O121" s="69"/>
      <c r="P121" s="67"/>
      <c r="Q121" s="67"/>
      <c r="R121" s="77"/>
      <c r="S121" s="77"/>
      <c r="T121" s="77"/>
      <c r="U121" s="77"/>
      <c r="V121" s="78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41"/>
    </row>
    <row r="122" ht="15.75" customHeight="1">
      <c r="A122" s="31">
        <v>120.0</v>
      </c>
      <c r="B122" s="79"/>
      <c r="C122" s="65"/>
      <c r="D122" s="66"/>
      <c r="E122" s="67"/>
      <c r="F122" s="67"/>
      <c r="G122" s="67"/>
      <c r="H122" s="67"/>
      <c r="I122" s="67"/>
      <c r="J122" s="68"/>
      <c r="K122" s="68"/>
      <c r="L122" s="57">
        <f t="shared" si="2"/>
        <v>0</v>
      </c>
      <c r="M122" s="55">
        <f t="shared" si="4"/>
        <v>0</v>
      </c>
      <c r="N122" s="58">
        <f t="shared" si="3"/>
        <v>0</v>
      </c>
      <c r="O122" s="69"/>
      <c r="P122" s="67"/>
      <c r="Q122" s="67"/>
      <c r="R122" s="77"/>
      <c r="S122" s="77"/>
      <c r="T122" s="77"/>
      <c r="U122" s="77"/>
      <c r="V122" s="78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41"/>
    </row>
    <row r="123" ht="15.75" customHeight="1">
      <c r="A123" s="31">
        <v>121.0</v>
      </c>
      <c r="B123" s="79"/>
      <c r="C123" s="65"/>
      <c r="D123" s="66"/>
      <c r="E123" s="67"/>
      <c r="F123" s="67"/>
      <c r="G123" s="67"/>
      <c r="H123" s="67"/>
      <c r="I123" s="67"/>
      <c r="J123" s="68"/>
      <c r="K123" s="68"/>
      <c r="L123" s="57">
        <f t="shared" si="2"/>
        <v>0</v>
      </c>
      <c r="M123" s="55">
        <f t="shared" si="4"/>
        <v>0</v>
      </c>
      <c r="N123" s="58">
        <f t="shared" si="3"/>
        <v>0</v>
      </c>
      <c r="O123" s="69"/>
      <c r="P123" s="67"/>
      <c r="Q123" s="67"/>
      <c r="R123" s="77"/>
      <c r="S123" s="77"/>
      <c r="T123" s="77"/>
      <c r="U123" s="77"/>
      <c r="V123" s="78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41"/>
    </row>
    <row r="124" ht="15.75" customHeight="1">
      <c r="A124" s="31">
        <v>122.0</v>
      </c>
      <c r="B124" s="79"/>
      <c r="C124" s="65"/>
      <c r="D124" s="66"/>
      <c r="E124" s="67"/>
      <c r="F124" s="67"/>
      <c r="G124" s="67"/>
      <c r="H124" s="67"/>
      <c r="I124" s="67"/>
      <c r="J124" s="68"/>
      <c r="K124" s="68"/>
      <c r="L124" s="57">
        <f t="shared" si="2"/>
        <v>0</v>
      </c>
      <c r="M124" s="55">
        <f t="shared" si="4"/>
        <v>0</v>
      </c>
      <c r="N124" s="58">
        <f t="shared" si="3"/>
        <v>0</v>
      </c>
      <c r="O124" s="69"/>
      <c r="P124" s="67"/>
      <c r="Q124" s="67"/>
      <c r="R124" s="77"/>
      <c r="S124" s="77"/>
      <c r="T124" s="77"/>
      <c r="U124" s="77"/>
      <c r="V124" s="78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41"/>
    </row>
    <row r="125" ht="15.75" customHeight="1">
      <c r="A125" s="31">
        <v>123.0</v>
      </c>
      <c r="B125" s="79"/>
      <c r="C125" s="65"/>
      <c r="D125" s="66"/>
      <c r="E125" s="67"/>
      <c r="F125" s="67"/>
      <c r="G125" s="67"/>
      <c r="H125" s="67"/>
      <c r="I125" s="67"/>
      <c r="J125" s="68"/>
      <c r="K125" s="68"/>
      <c r="L125" s="57">
        <f t="shared" si="2"/>
        <v>0</v>
      </c>
      <c r="M125" s="55">
        <f t="shared" si="4"/>
        <v>0</v>
      </c>
      <c r="N125" s="58">
        <f t="shared" si="3"/>
        <v>0</v>
      </c>
      <c r="O125" s="69"/>
      <c r="P125" s="67"/>
      <c r="Q125" s="67"/>
      <c r="R125" s="77"/>
      <c r="S125" s="77"/>
      <c r="T125" s="77"/>
      <c r="U125" s="77"/>
      <c r="V125" s="78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41"/>
    </row>
    <row r="126" ht="15.75" customHeight="1">
      <c r="A126" s="31">
        <v>124.0</v>
      </c>
      <c r="B126" s="79"/>
      <c r="C126" s="65"/>
      <c r="D126" s="66"/>
      <c r="E126" s="67"/>
      <c r="F126" s="67"/>
      <c r="G126" s="67"/>
      <c r="H126" s="67"/>
      <c r="I126" s="67"/>
      <c r="J126" s="68"/>
      <c r="K126" s="68"/>
      <c r="L126" s="57">
        <f t="shared" si="2"/>
        <v>0</v>
      </c>
      <c r="M126" s="55">
        <f t="shared" si="4"/>
        <v>0</v>
      </c>
      <c r="N126" s="58">
        <f t="shared" si="3"/>
        <v>0</v>
      </c>
      <c r="O126" s="69"/>
      <c r="P126" s="67"/>
      <c r="Q126" s="67"/>
      <c r="R126" s="77"/>
      <c r="S126" s="77"/>
      <c r="T126" s="77"/>
      <c r="U126" s="77"/>
      <c r="V126" s="78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41"/>
    </row>
    <row r="127" ht="15.75" customHeight="1">
      <c r="A127" s="31">
        <v>125.0</v>
      </c>
      <c r="B127" s="79"/>
      <c r="C127" s="65"/>
      <c r="D127" s="66"/>
      <c r="E127" s="67"/>
      <c r="F127" s="67"/>
      <c r="G127" s="67"/>
      <c r="H127" s="67"/>
      <c r="I127" s="67"/>
      <c r="J127" s="68"/>
      <c r="K127" s="68"/>
      <c r="L127" s="57">
        <f t="shared" si="2"/>
        <v>0</v>
      </c>
      <c r="M127" s="55">
        <f t="shared" si="4"/>
        <v>0</v>
      </c>
      <c r="N127" s="58">
        <f t="shared" si="3"/>
        <v>0</v>
      </c>
      <c r="O127" s="69"/>
      <c r="P127" s="67"/>
      <c r="Q127" s="67"/>
      <c r="R127" s="77"/>
      <c r="S127" s="77"/>
      <c r="T127" s="77"/>
      <c r="U127" s="77"/>
      <c r="V127" s="78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41"/>
    </row>
    <row r="128" ht="15.75" customHeight="1">
      <c r="A128" s="31">
        <v>126.0</v>
      </c>
      <c r="B128" s="79"/>
      <c r="C128" s="65"/>
      <c r="D128" s="66"/>
      <c r="E128" s="67"/>
      <c r="F128" s="67"/>
      <c r="G128" s="67"/>
      <c r="H128" s="67"/>
      <c r="I128" s="67"/>
      <c r="J128" s="68"/>
      <c r="K128" s="68"/>
      <c r="L128" s="57">
        <f t="shared" si="2"/>
        <v>0</v>
      </c>
      <c r="M128" s="55">
        <f t="shared" si="4"/>
        <v>0</v>
      </c>
      <c r="N128" s="58">
        <f t="shared" si="3"/>
        <v>0</v>
      </c>
      <c r="O128" s="69"/>
      <c r="P128" s="67"/>
      <c r="Q128" s="67"/>
      <c r="R128" s="77"/>
      <c r="S128" s="77"/>
      <c r="T128" s="77"/>
      <c r="U128" s="77"/>
      <c r="V128" s="78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41"/>
    </row>
    <row r="129" ht="15.75" customHeight="1">
      <c r="A129" s="31">
        <v>127.0</v>
      </c>
      <c r="B129" s="79"/>
      <c r="C129" s="65"/>
      <c r="D129" s="66"/>
      <c r="E129" s="67"/>
      <c r="F129" s="67"/>
      <c r="G129" s="67"/>
      <c r="H129" s="67"/>
      <c r="I129" s="67"/>
      <c r="J129" s="68"/>
      <c r="K129" s="68"/>
      <c r="L129" s="57">
        <f t="shared" si="2"/>
        <v>0</v>
      </c>
      <c r="M129" s="55">
        <f t="shared" si="4"/>
        <v>0</v>
      </c>
      <c r="N129" s="58">
        <f t="shared" si="3"/>
        <v>0</v>
      </c>
      <c r="O129" s="69"/>
      <c r="P129" s="67"/>
      <c r="Q129" s="67"/>
      <c r="R129" s="77"/>
      <c r="S129" s="77"/>
      <c r="T129" s="77"/>
      <c r="U129" s="77"/>
      <c r="V129" s="78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41"/>
    </row>
    <row r="130" ht="15.75" customHeight="1">
      <c r="A130" s="31">
        <v>128.0</v>
      </c>
      <c r="B130" s="71"/>
      <c r="C130" s="65"/>
      <c r="D130" s="66"/>
      <c r="E130" s="67"/>
      <c r="F130" s="67"/>
      <c r="G130" s="67"/>
      <c r="H130" s="67"/>
      <c r="I130" s="67"/>
      <c r="J130" s="68"/>
      <c r="K130" s="68"/>
      <c r="L130" s="57">
        <f t="shared" si="2"/>
        <v>0</v>
      </c>
      <c r="M130" s="55">
        <f t="shared" si="4"/>
        <v>0</v>
      </c>
      <c r="N130" s="58">
        <f t="shared" si="3"/>
        <v>0</v>
      </c>
      <c r="O130" s="69"/>
      <c r="P130" s="67"/>
      <c r="Q130" s="67"/>
      <c r="R130" s="77"/>
      <c r="S130" s="77"/>
      <c r="T130" s="77"/>
      <c r="U130" s="77"/>
      <c r="V130" s="7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41"/>
    </row>
    <row r="131" ht="15.75" customHeight="1">
      <c r="A131" s="31">
        <v>129.0</v>
      </c>
      <c r="B131" s="71"/>
      <c r="C131" s="65"/>
      <c r="D131" s="66"/>
      <c r="E131" s="67"/>
      <c r="F131" s="67"/>
      <c r="G131" s="67"/>
      <c r="H131" s="67"/>
      <c r="I131" s="67"/>
      <c r="J131" s="68"/>
      <c r="K131" s="68"/>
      <c r="L131" s="57">
        <f t="shared" si="2"/>
        <v>0</v>
      </c>
      <c r="M131" s="55">
        <f t="shared" si="4"/>
        <v>0</v>
      </c>
      <c r="N131" s="58">
        <f t="shared" si="3"/>
        <v>0</v>
      </c>
      <c r="O131" s="69"/>
      <c r="P131" s="67"/>
      <c r="Q131" s="67"/>
      <c r="R131" s="77"/>
      <c r="S131" s="77"/>
      <c r="T131" s="77"/>
      <c r="U131" s="77"/>
      <c r="V131" s="7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41"/>
    </row>
    <row r="132" ht="15.75" customHeight="1">
      <c r="A132" s="31">
        <v>130.0</v>
      </c>
      <c r="B132" s="71"/>
      <c r="C132" s="65"/>
      <c r="D132" s="66"/>
      <c r="E132" s="67"/>
      <c r="F132" s="67"/>
      <c r="G132" s="67"/>
      <c r="H132" s="67"/>
      <c r="I132" s="67"/>
      <c r="J132" s="68"/>
      <c r="K132" s="68"/>
      <c r="L132" s="57">
        <f t="shared" si="2"/>
        <v>0</v>
      </c>
      <c r="M132" s="55">
        <f t="shared" si="4"/>
        <v>0</v>
      </c>
      <c r="N132" s="58">
        <f t="shared" si="3"/>
        <v>0</v>
      </c>
      <c r="O132" s="69"/>
      <c r="P132" s="67"/>
      <c r="Q132" s="67"/>
      <c r="R132" s="77"/>
      <c r="S132" s="77"/>
      <c r="T132" s="77"/>
      <c r="U132" s="77"/>
      <c r="V132" s="78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41"/>
    </row>
    <row r="133" ht="15.75" customHeight="1">
      <c r="A133" s="31">
        <v>131.0</v>
      </c>
      <c r="B133" s="71"/>
      <c r="C133" s="65"/>
      <c r="D133" s="66"/>
      <c r="E133" s="67"/>
      <c r="F133" s="67"/>
      <c r="G133" s="67"/>
      <c r="H133" s="67"/>
      <c r="I133" s="67"/>
      <c r="J133" s="68"/>
      <c r="K133" s="68"/>
      <c r="L133" s="57">
        <f t="shared" si="2"/>
        <v>0</v>
      </c>
      <c r="M133" s="55">
        <f t="shared" si="4"/>
        <v>0</v>
      </c>
      <c r="N133" s="58">
        <f t="shared" si="3"/>
        <v>0</v>
      </c>
      <c r="O133" s="69"/>
      <c r="P133" s="67"/>
      <c r="Q133" s="67"/>
      <c r="R133" s="77"/>
      <c r="S133" s="77"/>
      <c r="T133" s="77"/>
      <c r="U133" s="77"/>
      <c r="V133" s="78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41"/>
    </row>
    <row r="134" ht="15.75" customHeight="1">
      <c r="A134" s="31">
        <v>132.0</v>
      </c>
      <c r="B134" s="71"/>
      <c r="C134" s="65"/>
      <c r="D134" s="66"/>
      <c r="E134" s="67"/>
      <c r="F134" s="67"/>
      <c r="G134" s="67"/>
      <c r="H134" s="67"/>
      <c r="I134" s="67"/>
      <c r="J134" s="68"/>
      <c r="K134" s="68"/>
      <c r="L134" s="57">
        <f t="shared" si="2"/>
        <v>0</v>
      </c>
      <c r="M134" s="55">
        <f t="shared" si="4"/>
        <v>0</v>
      </c>
      <c r="N134" s="58">
        <f t="shared" si="3"/>
        <v>0</v>
      </c>
      <c r="O134" s="69"/>
      <c r="P134" s="67"/>
      <c r="Q134" s="67"/>
      <c r="R134" s="77"/>
      <c r="S134" s="77"/>
      <c r="T134" s="77"/>
      <c r="U134" s="77"/>
      <c r="V134" s="78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41"/>
    </row>
    <row r="135" ht="15.75" customHeight="1">
      <c r="A135" s="31">
        <v>133.0</v>
      </c>
      <c r="B135" s="71"/>
      <c r="C135" s="65"/>
      <c r="D135" s="66"/>
      <c r="E135" s="67"/>
      <c r="F135" s="67"/>
      <c r="G135" s="67"/>
      <c r="H135" s="67"/>
      <c r="I135" s="67"/>
      <c r="J135" s="68"/>
      <c r="K135" s="68"/>
      <c r="L135" s="57">
        <f t="shared" si="2"/>
        <v>0</v>
      </c>
      <c r="M135" s="55">
        <f t="shared" si="4"/>
        <v>0</v>
      </c>
      <c r="N135" s="58">
        <f t="shared" si="3"/>
        <v>0</v>
      </c>
      <c r="O135" s="69"/>
      <c r="P135" s="67"/>
      <c r="Q135" s="67"/>
      <c r="R135" s="77"/>
      <c r="S135" s="77"/>
      <c r="T135" s="77"/>
      <c r="U135" s="77"/>
      <c r="V135" s="78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41"/>
    </row>
    <row r="136" ht="15.75" customHeight="1">
      <c r="A136" s="31">
        <v>134.0</v>
      </c>
      <c r="B136" s="71"/>
      <c r="C136" s="65"/>
      <c r="D136" s="66"/>
      <c r="E136" s="67"/>
      <c r="F136" s="67"/>
      <c r="G136" s="67"/>
      <c r="H136" s="67"/>
      <c r="I136" s="67"/>
      <c r="J136" s="68"/>
      <c r="K136" s="68"/>
      <c r="L136" s="57">
        <f t="shared" si="2"/>
        <v>0</v>
      </c>
      <c r="M136" s="55">
        <f t="shared" si="4"/>
        <v>0</v>
      </c>
      <c r="N136" s="58">
        <f t="shared" si="3"/>
        <v>0</v>
      </c>
      <c r="O136" s="69"/>
      <c r="P136" s="67"/>
      <c r="Q136" s="67"/>
      <c r="R136" s="77"/>
      <c r="S136" s="77"/>
      <c r="T136" s="77"/>
      <c r="U136" s="77"/>
      <c r="V136" s="78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41"/>
    </row>
    <row r="137" ht="15.75" customHeight="1">
      <c r="A137" s="31">
        <v>135.0</v>
      </c>
      <c r="B137" s="71"/>
      <c r="C137" s="65"/>
      <c r="D137" s="66"/>
      <c r="E137" s="67"/>
      <c r="F137" s="67"/>
      <c r="G137" s="67"/>
      <c r="H137" s="80"/>
      <c r="I137" s="67"/>
      <c r="J137" s="68"/>
      <c r="K137" s="68"/>
      <c r="L137" s="57">
        <f t="shared" si="2"/>
        <v>0</v>
      </c>
      <c r="M137" s="55">
        <f t="shared" si="4"/>
        <v>0</v>
      </c>
      <c r="N137" s="58">
        <f t="shared" si="3"/>
        <v>0</v>
      </c>
      <c r="O137" s="69"/>
      <c r="P137" s="67"/>
      <c r="Q137" s="67"/>
      <c r="R137" s="77"/>
      <c r="S137" s="77"/>
      <c r="T137" s="77"/>
      <c r="U137" s="77"/>
      <c r="V137" s="78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41"/>
    </row>
    <row r="138" ht="15.75" customHeight="1">
      <c r="A138" s="31">
        <v>136.0</v>
      </c>
      <c r="B138" s="71"/>
      <c r="C138" s="65"/>
      <c r="D138" s="66"/>
      <c r="E138" s="67"/>
      <c r="F138" s="67"/>
      <c r="G138" s="67"/>
      <c r="H138" s="67"/>
      <c r="I138" s="67"/>
      <c r="J138" s="68"/>
      <c r="K138" s="68"/>
      <c r="L138" s="57">
        <f t="shared" si="2"/>
        <v>0</v>
      </c>
      <c r="M138" s="55">
        <f t="shared" si="4"/>
        <v>0</v>
      </c>
      <c r="N138" s="58">
        <f t="shared" si="3"/>
        <v>0</v>
      </c>
      <c r="O138" s="69"/>
      <c r="P138" s="67"/>
      <c r="Q138" s="67"/>
      <c r="R138" s="77"/>
      <c r="S138" s="77"/>
      <c r="T138" s="77"/>
      <c r="U138" s="77"/>
      <c r="V138" s="78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41"/>
    </row>
    <row r="139" ht="15.75" customHeight="1">
      <c r="A139" s="31">
        <v>137.0</v>
      </c>
      <c r="B139" s="71"/>
      <c r="C139" s="65"/>
      <c r="D139" s="66"/>
      <c r="E139" s="67"/>
      <c r="F139" s="67"/>
      <c r="G139" s="67"/>
      <c r="H139" s="67"/>
      <c r="I139" s="67"/>
      <c r="J139" s="68"/>
      <c r="K139" s="68"/>
      <c r="L139" s="57">
        <f t="shared" si="2"/>
        <v>0</v>
      </c>
      <c r="M139" s="55">
        <f t="shared" si="4"/>
        <v>0</v>
      </c>
      <c r="N139" s="58">
        <f t="shared" si="3"/>
        <v>0</v>
      </c>
      <c r="O139" s="69"/>
      <c r="P139" s="67"/>
      <c r="Q139" s="67"/>
      <c r="R139" s="77"/>
      <c r="S139" s="77"/>
      <c r="T139" s="77"/>
      <c r="U139" s="77"/>
      <c r="V139" s="78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41"/>
    </row>
    <row r="140" ht="15.75" customHeight="1">
      <c r="A140" s="31">
        <v>138.0</v>
      </c>
      <c r="B140" s="71"/>
      <c r="C140" s="65"/>
      <c r="D140" s="66"/>
      <c r="E140" s="67"/>
      <c r="F140" s="67"/>
      <c r="G140" s="67"/>
      <c r="H140" s="67"/>
      <c r="I140" s="67"/>
      <c r="J140" s="68"/>
      <c r="K140" s="68"/>
      <c r="L140" s="57">
        <f t="shared" si="2"/>
        <v>0</v>
      </c>
      <c r="M140" s="55">
        <f t="shared" si="4"/>
        <v>0</v>
      </c>
      <c r="N140" s="58">
        <f t="shared" si="3"/>
        <v>0</v>
      </c>
      <c r="O140" s="69"/>
      <c r="P140" s="67"/>
      <c r="Q140" s="67"/>
      <c r="R140" s="77"/>
      <c r="S140" s="77"/>
      <c r="T140" s="77"/>
      <c r="U140" s="77"/>
      <c r="V140" s="78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41"/>
    </row>
    <row r="141" ht="15.75" customHeight="1">
      <c r="A141" s="31">
        <v>139.0</v>
      </c>
      <c r="B141" s="71"/>
      <c r="C141" s="65"/>
      <c r="D141" s="66"/>
      <c r="E141" s="67"/>
      <c r="F141" s="67"/>
      <c r="G141" s="67"/>
      <c r="H141" s="67"/>
      <c r="I141" s="67"/>
      <c r="J141" s="68"/>
      <c r="K141" s="68"/>
      <c r="L141" s="57">
        <f t="shared" si="2"/>
        <v>0</v>
      </c>
      <c r="M141" s="55">
        <f t="shared" si="4"/>
        <v>0</v>
      </c>
      <c r="N141" s="58">
        <f t="shared" si="3"/>
        <v>0</v>
      </c>
      <c r="O141" s="69"/>
      <c r="P141" s="67"/>
      <c r="Q141" s="67"/>
      <c r="R141" s="77"/>
      <c r="S141" s="77"/>
      <c r="T141" s="77"/>
      <c r="U141" s="77"/>
      <c r="V141" s="7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41"/>
    </row>
    <row r="142" ht="15.75" customHeight="1">
      <c r="A142" s="31">
        <v>140.0</v>
      </c>
      <c r="B142" s="71"/>
      <c r="C142" s="65"/>
      <c r="D142" s="66"/>
      <c r="E142" s="67"/>
      <c r="F142" s="67"/>
      <c r="G142" s="67"/>
      <c r="H142" s="67"/>
      <c r="I142" s="67"/>
      <c r="J142" s="68"/>
      <c r="K142" s="68"/>
      <c r="L142" s="57">
        <f t="shared" si="2"/>
        <v>0</v>
      </c>
      <c r="M142" s="55">
        <f t="shared" si="4"/>
        <v>0</v>
      </c>
      <c r="N142" s="58">
        <f t="shared" si="3"/>
        <v>0</v>
      </c>
      <c r="O142" s="69"/>
      <c r="P142" s="67"/>
      <c r="Q142" s="67"/>
      <c r="R142" s="77"/>
      <c r="S142" s="77"/>
      <c r="T142" s="77"/>
      <c r="U142" s="77"/>
      <c r="V142" s="7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41"/>
    </row>
    <row r="143" ht="15.75" customHeight="1">
      <c r="A143" s="31">
        <v>141.0</v>
      </c>
      <c r="B143" s="71"/>
      <c r="C143" s="65"/>
      <c r="D143" s="66"/>
      <c r="E143" s="67"/>
      <c r="F143" s="67"/>
      <c r="G143" s="67"/>
      <c r="H143" s="67"/>
      <c r="I143" s="67"/>
      <c r="J143" s="68"/>
      <c r="K143" s="68"/>
      <c r="L143" s="57">
        <f t="shared" si="2"/>
        <v>0</v>
      </c>
      <c r="M143" s="55">
        <f t="shared" si="4"/>
        <v>0</v>
      </c>
      <c r="N143" s="58">
        <f t="shared" si="3"/>
        <v>0</v>
      </c>
      <c r="O143" s="69"/>
      <c r="P143" s="67"/>
      <c r="Q143" s="67"/>
      <c r="R143" s="77"/>
      <c r="S143" s="77"/>
      <c r="T143" s="77"/>
      <c r="U143" s="77"/>
      <c r="V143" s="7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41"/>
    </row>
    <row r="144" ht="15.75" customHeight="1">
      <c r="A144" s="31">
        <v>142.0</v>
      </c>
      <c r="B144" s="71"/>
      <c r="C144" s="65"/>
      <c r="D144" s="66"/>
      <c r="E144" s="67"/>
      <c r="F144" s="67"/>
      <c r="G144" s="67"/>
      <c r="H144" s="67"/>
      <c r="I144" s="67"/>
      <c r="J144" s="68"/>
      <c r="K144" s="68"/>
      <c r="L144" s="57">
        <f t="shared" si="2"/>
        <v>0</v>
      </c>
      <c r="M144" s="55">
        <f t="shared" si="4"/>
        <v>0</v>
      </c>
      <c r="N144" s="58">
        <f t="shared" si="3"/>
        <v>0</v>
      </c>
      <c r="O144" s="69"/>
      <c r="P144" s="67"/>
      <c r="Q144" s="67"/>
      <c r="R144" s="77"/>
      <c r="S144" s="77"/>
      <c r="T144" s="77"/>
      <c r="U144" s="77"/>
      <c r="V144" s="78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41"/>
    </row>
    <row r="145" ht="15.75" customHeight="1">
      <c r="A145" s="31">
        <v>143.0</v>
      </c>
      <c r="B145" s="71"/>
      <c r="C145" s="65"/>
      <c r="D145" s="66"/>
      <c r="E145" s="67"/>
      <c r="F145" s="67"/>
      <c r="G145" s="67"/>
      <c r="H145" s="67"/>
      <c r="I145" s="67"/>
      <c r="J145" s="68"/>
      <c r="K145" s="68"/>
      <c r="L145" s="57">
        <f t="shared" si="2"/>
        <v>0</v>
      </c>
      <c r="M145" s="55">
        <f t="shared" si="4"/>
        <v>0</v>
      </c>
      <c r="N145" s="58">
        <f t="shared" si="3"/>
        <v>0</v>
      </c>
      <c r="O145" s="69"/>
      <c r="P145" s="67"/>
      <c r="Q145" s="67"/>
      <c r="R145" s="77"/>
      <c r="S145" s="77"/>
      <c r="T145" s="77"/>
      <c r="U145" s="77"/>
      <c r="V145" s="78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41"/>
    </row>
    <row r="146" ht="15.75" customHeight="1">
      <c r="A146" s="31">
        <v>144.0</v>
      </c>
      <c r="B146" s="71"/>
      <c r="C146" s="65"/>
      <c r="D146" s="66"/>
      <c r="E146" s="67"/>
      <c r="F146" s="67"/>
      <c r="G146" s="67"/>
      <c r="H146" s="67"/>
      <c r="I146" s="67"/>
      <c r="J146" s="68"/>
      <c r="K146" s="68"/>
      <c r="L146" s="57">
        <f t="shared" si="2"/>
        <v>0</v>
      </c>
      <c r="M146" s="55">
        <f t="shared" si="4"/>
        <v>0</v>
      </c>
      <c r="N146" s="58">
        <f t="shared" si="3"/>
        <v>0</v>
      </c>
      <c r="O146" s="69"/>
      <c r="P146" s="67"/>
      <c r="Q146" s="67"/>
      <c r="R146" s="77"/>
      <c r="S146" s="77"/>
      <c r="T146" s="77"/>
      <c r="U146" s="77"/>
      <c r="V146" s="78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41"/>
    </row>
    <row r="147" ht="15.75" customHeight="1">
      <c r="A147" s="31">
        <v>145.0</v>
      </c>
      <c r="B147" s="71"/>
      <c r="C147" s="65"/>
      <c r="D147" s="66"/>
      <c r="E147" s="67"/>
      <c r="F147" s="67"/>
      <c r="G147" s="67"/>
      <c r="H147" s="67"/>
      <c r="I147" s="67"/>
      <c r="J147" s="68"/>
      <c r="K147" s="68"/>
      <c r="L147" s="57">
        <f t="shared" si="2"/>
        <v>0</v>
      </c>
      <c r="M147" s="55">
        <f t="shared" si="4"/>
        <v>0</v>
      </c>
      <c r="N147" s="58">
        <f t="shared" si="3"/>
        <v>0</v>
      </c>
      <c r="O147" s="69"/>
      <c r="P147" s="67"/>
      <c r="Q147" s="67"/>
      <c r="R147" s="77"/>
      <c r="S147" s="77"/>
      <c r="T147" s="77"/>
      <c r="U147" s="77"/>
      <c r="V147" s="78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41"/>
    </row>
    <row r="148" ht="15.75" customHeight="1">
      <c r="A148" s="31">
        <v>146.0</v>
      </c>
      <c r="B148" s="71"/>
      <c r="C148" s="65"/>
      <c r="D148" s="66"/>
      <c r="E148" s="67"/>
      <c r="F148" s="67"/>
      <c r="G148" s="67"/>
      <c r="H148" s="67"/>
      <c r="I148" s="67"/>
      <c r="J148" s="68"/>
      <c r="K148" s="68"/>
      <c r="L148" s="57">
        <f t="shared" si="2"/>
        <v>0</v>
      </c>
      <c r="M148" s="55">
        <f t="shared" si="4"/>
        <v>0</v>
      </c>
      <c r="N148" s="58">
        <f t="shared" si="3"/>
        <v>0</v>
      </c>
      <c r="O148" s="69"/>
      <c r="P148" s="67"/>
      <c r="Q148" s="67"/>
      <c r="R148" s="77"/>
      <c r="S148" s="77"/>
      <c r="T148" s="77"/>
      <c r="U148" s="77"/>
      <c r="V148" s="78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41"/>
    </row>
    <row r="149" ht="15.75" customHeight="1">
      <c r="A149" s="31">
        <v>147.0</v>
      </c>
      <c r="B149" s="71"/>
      <c r="C149" s="65"/>
      <c r="D149" s="66"/>
      <c r="E149" s="67"/>
      <c r="F149" s="67"/>
      <c r="G149" s="67"/>
      <c r="H149" s="67"/>
      <c r="I149" s="67"/>
      <c r="J149" s="68"/>
      <c r="K149" s="68"/>
      <c r="L149" s="57">
        <f t="shared" si="2"/>
        <v>0</v>
      </c>
      <c r="M149" s="55">
        <f t="shared" si="4"/>
        <v>0</v>
      </c>
      <c r="N149" s="58">
        <f t="shared" si="3"/>
        <v>0</v>
      </c>
      <c r="O149" s="69"/>
      <c r="P149" s="67"/>
      <c r="Q149" s="67"/>
      <c r="R149" s="77"/>
      <c r="S149" s="77"/>
      <c r="T149" s="77"/>
      <c r="U149" s="77"/>
      <c r="V149" s="78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41"/>
    </row>
    <row r="150" ht="15.75" customHeight="1">
      <c r="A150" s="31">
        <v>148.0</v>
      </c>
      <c r="B150" s="71"/>
      <c r="C150" s="65"/>
      <c r="D150" s="66"/>
      <c r="E150" s="67"/>
      <c r="F150" s="67"/>
      <c r="G150" s="67"/>
      <c r="H150" s="67"/>
      <c r="I150" s="67"/>
      <c r="J150" s="68"/>
      <c r="K150" s="68"/>
      <c r="L150" s="57">
        <f t="shared" si="2"/>
        <v>0</v>
      </c>
      <c r="M150" s="55">
        <f t="shared" si="4"/>
        <v>0</v>
      </c>
      <c r="N150" s="58">
        <f t="shared" si="3"/>
        <v>0</v>
      </c>
      <c r="O150" s="69"/>
      <c r="P150" s="67"/>
      <c r="Q150" s="67"/>
      <c r="R150" s="77"/>
      <c r="S150" s="77"/>
      <c r="T150" s="77"/>
      <c r="U150" s="77"/>
      <c r="V150" s="78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41"/>
    </row>
    <row r="151" ht="15.75" customHeight="1">
      <c r="A151" s="31">
        <v>149.0</v>
      </c>
      <c r="B151" s="71"/>
      <c r="C151" s="65"/>
      <c r="D151" s="66"/>
      <c r="E151" s="67"/>
      <c r="F151" s="67"/>
      <c r="G151" s="67"/>
      <c r="H151" s="67"/>
      <c r="I151" s="67"/>
      <c r="J151" s="68"/>
      <c r="K151" s="68"/>
      <c r="L151" s="57">
        <f t="shared" si="2"/>
        <v>0</v>
      </c>
      <c r="M151" s="55">
        <f t="shared" si="4"/>
        <v>0</v>
      </c>
      <c r="N151" s="58">
        <f t="shared" si="3"/>
        <v>0</v>
      </c>
      <c r="O151" s="69"/>
      <c r="P151" s="67"/>
      <c r="Q151" s="67"/>
      <c r="R151" s="77"/>
      <c r="S151" s="77"/>
      <c r="T151" s="77"/>
      <c r="U151" s="77"/>
      <c r="V151" s="78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41"/>
    </row>
    <row r="152" ht="15.75" customHeight="1">
      <c r="A152" s="31">
        <v>150.0</v>
      </c>
      <c r="B152" s="71"/>
      <c r="C152" s="65"/>
      <c r="D152" s="66"/>
      <c r="E152" s="67"/>
      <c r="F152" s="67"/>
      <c r="G152" s="67"/>
      <c r="H152" s="67"/>
      <c r="I152" s="67"/>
      <c r="J152" s="68"/>
      <c r="K152" s="68"/>
      <c r="L152" s="57">
        <f t="shared" si="2"/>
        <v>0</v>
      </c>
      <c r="M152" s="55">
        <f t="shared" si="4"/>
        <v>0</v>
      </c>
      <c r="N152" s="58">
        <f t="shared" si="3"/>
        <v>0</v>
      </c>
      <c r="O152" s="69"/>
      <c r="P152" s="67"/>
      <c r="Q152" s="67"/>
      <c r="R152" s="77"/>
      <c r="S152" s="77"/>
      <c r="T152" s="77"/>
      <c r="U152" s="77"/>
      <c r="V152" s="78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41"/>
    </row>
    <row r="153" ht="15.75" customHeight="1">
      <c r="A153" s="31">
        <v>151.0</v>
      </c>
      <c r="B153" s="71"/>
      <c r="C153" s="65"/>
      <c r="D153" s="66"/>
      <c r="E153" s="67"/>
      <c r="F153" s="67"/>
      <c r="G153" s="67"/>
      <c r="H153" s="67"/>
      <c r="I153" s="67"/>
      <c r="J153" s="68"/>
      <c r="K153" s="68"/>
      <c r="L153" s="57">
        <f t="shared" si="2"/>
        <v>0</v>
      </c>
      <c r="M153" s="55">
        <f t="shared" si="4"/>
        <v>0</v>
      </c>
      <c r="N153" s="58">
        <f t="shared" si="3"/>
        <v>0</v>
      </c>
      <c r="O153" s="69"/>
      <c r="P153" s="67"/>
      <c r="Q153" s="67"/>
      <c r="R153" s="77"/>
      <c r="S153" s="77"/>
      <c r="T153" s="77"/>
      <c r="U153" s="77"/>
      <c r="V153" s="78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41"/>
    </row>
    <row r="154" ht="15.75" customHeight="1">
      <c r="A154" s="31">
        <v>152.0</v>
      </c>
      <c r="B154" s="71"/>
      <c r="C154" s="65"/>
      <c r="D154" s="66"/>
      <c r="E154" s="67"/>
      <c r="F154" s="67"/>
      <c r="G154" s="67"/>
      <c r="H154" s="67"/>
      <c r="I154" s="67"/>
      <c r="J154" s="68"/>
      <c r="K154" s="68"/>
      <c r="L154" s="57">
        <f t="shared" si="2"/>
        <v>0</v>
      </c>
      <c r="M154" s="55">
        <f t="shared" si="4"/>
        <v>0</v>
      </c>
      <c r="N154" s="58">
        <f t="shared" si="3"/>
        <v>0</v>
      </c>
      <c r="O154" s="69"/>
      <c r="P154" s="67"/>
      <c r="Q154" s="67"/>
      <c r="R154" s="77"/>
      <c r="S154" s="77"/>
      <c r="T154" s="77"/>
      <c r="U154" s="77"/>
      <c r="V154" s="78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41"/>
    </row>
    <row r="155" ht="15.75" customHeight="1">
      <c r="A155" s="31">
        <v>153.0</v>
      </c>
      <c r="B155" s="71"/>
      <c r="C155" s="65"/>
      <c r="D155" s="66"/>
      <c r="E155" s="67"/>
      <c r="F155" s="67"/>
      <c r="G155" s="67"/>
      <c r="H155" s="67"/>
      <c r="I155" s="67"/>
      <c r="J155" s="68"/>
      <c r="K155" s="68"/>
      <c r="L155" s="57">
        <f t="shared" si="2"/>
        <v>0</v>
      </c>
      <c r="M155" s="55">
        <f t="shared" si="4"/>
        <v>0</v>
      </c>
      <c r="N155" s="58">
        <f t="shared" si="3"/>
        <v>0</v>
      </c>
      <c r="O155" s="69"/>
      <c r="P155" s="67"/>
      <c r="Q155" s="67"/>
      <c r="R155" s="77"/>
      <c r="S155" s="77"/>
      <c r="T155" s="77"/>
      <c r="U155" s="77"/>
      <c r="V155" s="78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41"/>
    </row>
    <row r="156" ht="15.75" customHeight="1">
      <c r="A156" s="31">
        <v>154.0</v>
      </c>
      <c r="B156" s="71"/>
      <c r="C156" s="65"/>
      <c r="D156" s="66"/>
      <c r="E156" s="67"/>
      <c r="F156" s="67"/>
      <c r="G156" s="67"/>
      <c r="H156" s="67"/>
      <c r="I156" s="67"/>
      <c r="J156" s="68"/>
      <c r="K156" s="68"/>
      <c r="L156" s="57">
        <f t="shared" si="2"/>
        <v>0</v>
      </c>
      <c r="M156" s="55">
        <f t="shared" si="4"/>
        <v>0</v>
      </c>
      <c r="N156" s="58">
        <f t="shared" si="3"/>
        <v>0</v>
      </c>
      <c r="O156" s="69"/>
      <c r="P156" s="67"/>
      <c r="Q156" s="67"/>
      <c r="R156" s="77"/>
      <c r="S156" s="77"/>
      <c r="T156" s="77"/>
      <c r="U156" s="77"/>
      <c r="V156" s="78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41"/>
    </row>
    <row r="157" ht="15.75" customHeight="1">
      <c r="A157" s="31">
        <v>155.0</v>
      </c>
      <c r="B157" s="71"/>
      <c r="C157" s="65"/>
      <c r="D157" s="66"/>
      <c r="E157" s="67"/>
      <c r="F157" s="67"/>
      <c r="G157" s="67"/>
      <c r="H157" s="67"/>
      <c r="I157" s="67"/>
      <c r="J157" s="68"/>
      <c r="K157" s="68"/>
      <c r="L157" s="57">
        <f t="shared" si="2"/>
        <v>0</v>
      </c>
      <c r="M157" s="55">
        <f t="shared" si="4"/>
        <v>0</v>
      </c>
      <c r="N157" s="58">
        <f t="shared" si="3"/>
        <v>0</v>
      </c>
      <c r="O157" s="69"/>
      <c r="P157" s="67"/>
      <c r="Q157" s="67"/>
      <c r="R157" s="77"/>
      <c r="S157" s="77"/>
      <c r="T157" s="77"/>
      <c r="U157" s="77"/>
      <c r="V157" s="78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41"/>
    </row>
    <row r="158" ht="15.75" customHeight="1">
      <c r="A158" s="31">
        <v>156.0</v>
      </c>
      <c r="B158" s="71"/>
      <c r="C158" s="65"/>
      <c r="D158" s="66"/>
      <c r="E158" s="67"/>
      <c r="F158" s="67"/>
      <c r="G158" s="67"/>
      <c r="H158" s="67"/>
      <c r="I158" s="67"/>
      <c r="J158" s="68"/>
      <c r="K158" s="68"/>
      <c r="L158" s="57">
        <f t="shared" si="2"/>
        <v>0</v>
      </c>
      <c r="M158" s="55">
        <f t="shared" si="4"/>
        <v>0</v>
      </c>
      <c r="N158" s="58">
        <f t="shared" si="3"/>
        <v>0</v>
      </c>
      <c r="O158" s="69"/>
      <c r="P158" s="67"/>
      <c r="Q158" s="67"/>
      <c r="R158" s="77"/>
      <c r="S158" s="77"/>
      <c r="T158" s="77"/>
      <c r="U158" s="77"/>
      <c r="V158" s="78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41"/>
    </row>
    <row r="159" ht="15.75" customHeight="1">
      <c r="A159" s="31">
        <v>157.0</v>
      </c>
      <c r="B159" s="71"/>
      <c r="C159" s="65"/>
      <c r="D159" s="66"/>
      <c r="E159" s="67"/>
      <c r="F159" s="67"/>
      <c r="G159" s="67"/>
      <c r="H159" s="67"/>
      <c r="I159" s="67"/>
      <c r="J159" s="68"/>
      <c r="K159" s="68"/>
      <c r="L159" s="57">
        <f t="shared" si="2"/>
        <v>0</v>
      </c>
      <c r="M159" s="55">
        <f t="shared" si="4"/>
        <v>0</v>
      </c>
      <c r="N159" s="58">
        <f t="shared" si="3"/>
        <v>0</v>
      </c>
      <c r="O159" s="69"/>
      <c r="P159" s="67"/>
      <c r="Q159" s="67"/>
      <c r="R159" s="77"/>
      <c r="S159" s="77"/>
      <c r="T159" s="77"/>
      <c r="U159" s="77"/>
      <c r="V159" s="78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41"/>
    </row>
    <row r="160" ht="15.75" customHeight="1">
      <c r="A160" s="31">
        <v>158.0</v>
      </c>
      <c r="B160" s="71"/>
      <c r="C160" s="65"/>
      <c r="D160" s="66"/>
      <c r="E160" s="67"/>
      <c r="F160" s="67"/>
      <c r="G160" s="67"/>
      <c r="H160" s="67"/>
      <c r="I160" s="67"/>
      <c r="J160" s="68"/>
      <c r="K160" s="68"/>
      <c r="L160" s="57">
        <f t="shared" si="2"/>
        <v>0</v>
      </c>
      <c r="M160" s="55">
        <f t="shared" si="4"/>
        <v>0</v>
      </c>
      <c r="N160" s="58">
        <f t="shared" si="3"/>
        <v>0</v>
      </c>
      <c r="O160" s="69"/>
      <c r="P160" s="67"/>
      <c r="Q160" s="67"/>
      <c r="R160" s="77" t="s">
        <v>240</v>
      </c>
      <c r="S160" s="77"/>
      <c r="T160" s="77"/>
      <c r="U160" s="77"/>
      <c r="V160" s="78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41"/>
    </row>
    <row r="161" ht="15.75" customHeight="1">
      <c r="A161" s="31">
        <v>159.0</v>
      </c>
      <c r="B161" s="71"/>
      <c r="C161" s="65"/>
      <c r="D161" s="66"/>
      <c r="E161" s="67"/>
      <c r="F161" s="67"/>
      <c r="G161" s="67"/>
      <c r="H161" s="67"/>
      <c r="I161" s="67"/>
      <c r="J161" s="68"/>
      <c r="K161" s="68"/>
      <c r="L161" s="57">
        <f t="shared" si="2"/>
        <v>0</v>
      </c>
      <c r="M161" s="55">
        <f t="shared" si="4"/>
        <v>0</v>
      </c>
      <c r="N161" s="58">
        <f t="shared" si="3"/>
        <v>0</v>
      </c>
      <c r="O161" s="69"/>
      <c r="P161" s="67"/>
      <c r="Q161" s="67"/>
      <c r="R161" s="77"/>
      <c r="S161" s="77"/>
      <c r="T161" s="77"/>
      <c r="U161" s="77"/>
      <c r="V161" s="78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41"/>
    </row>
    <row r="162" ht="15.75" customHeight="1">
      <c r="A162" s="31">
        <v>160.0</v>
      </c>
      <c r="B162" s="71"/>
      <c r="C162" s="65"/>
      <c r="D162" s="66"/>
      <c r="E162" s="67"/>
      <c r="F162" s="67"/>
      <c r="G162" s="67"/>
      <c r="H162" s="67"/>
      <c r="I162" s="67"/>
      <c r="J162" s="68"/>
      <c r="K162" s="68"/>
      <c r="L162" s="57">
        <f t="shared" si="2"/>
        <v>0</v>
      </c>
      <c r="M162" s="55">
        <f t="shared" si="4"/>
        <v>0</v>
      </c>
      <c r="N162" s="58">
        <f t="shared" si="3"/>
        <v>0</v>
      </c>
      <c r="O162" s="69"/>
      <c r="P162" s="67"/>
      <c r="Q162" s="67"/>
      <c r="R162" s="77"/>
      <c r="S162" s="77"/>
      <c r="T162" s="77"/>
      <c r="U162" s="77"/>
      <c r="V162" s="78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41"/>
    </row>
    <row r="163" ht="15.75" customHeight="1">
      <c r="A163" s="31">
        <v>161.0</v>
      </c>
      <c r="B163" s="71"/>
      <c r="C163" s="65"/>
      <c r="D163" s="66"/>
      <c r="E163" s="67"/>
      <c r="F163" s="67"/>
      <c r="G163" s="67"/>
      <c r="H163" s="67"/>
      <c r="I163" s="67"/>
      <c r="J163" s="68"/>
      <c r="K163" s="68"/>
      <c r="L163" s="57">
        <f t="shared" si="2"/>
        <v>0</v>
      </c>
      <c r="M163" s="55">
        <f t="shared" si="4"/>
        <v>0</v>
      </c>
      <c r="N163" s="58">
        <f t="shared" si="3"/>
        <v>0</v>
      </c>
      <c r="O163" s="69"/>
      <c r="P163" s="67"/>
      <c r="Q163" s="67"/>
      <c r="R163" s="77"/>
      <c r="S163" s="77"/>
      <c r="T163" s="77"/>
      <c r="U163" s="77"/>
      <c r="V163" s="78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41"/>
    </row>
    <row r="164" ht="15.75" customHeight="1">
      <c r="A164" s="94">
        <v>162.0</v>
      </c>
      <c r="B164" s="95"/>
      <c r="C164" s="81"/>
      <c r="D164" s="82"/>
      <c r="E164" s="83"/>
      <c r="F164" s="83"/>
      <c r="G164" s="83"/>
      <c r="H164" s="83"/>
      <c r="I164" s="83"/>
      <c r="J164" s="84"/>
      <c r="K164" s="84"/>
      <c r="L164" s="131">
        <f t="shared" si="2"/>
        <v>0</v>
      </c>
      <c r="M164" s="85">
        <f t="shared" si="4"/>
        <v>0</v>
      </c>
      <c r="N164" s="86">
        <f t="shared" si="3"/>
        <v>0</v>
      </c>
      <c r="O164" s="87"/>
      <c r="P164" s="83"/>
      <c r="Q164" s="83"/>
      <c r="R164" s="88"/>
      <c r="S164" s="88"/>
      <c r="T164" s="88"/>
      <c r="U164" s="88"/>
      <c r="V164" s="89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</row>
    <row r="165" ht="15.75" customHeight="1">
      <c r="A165" s="94">
        <v>163.0</v>
      </c>
      <c r="B165" s="95"/>
      <c r="C165" s="81"/>
      <c r="D165" s="82"/>
      <c r="E165" s="83"/>
      <c r="F165" s="83"/>
      <c r="G165" s="83"/>
      <c r="H165" s="83"/>
      <c r="I165" s="83"/>
      <c r="J165" s="84"/>
      <c r="K165" s="84"/>
      <c r="L165" s="131">
        <f t="shared" si="2"/>
        <v>0</v>
      </c>
      <c r="M165" s="85">
        <f t="shared" si="4"/>
        <v>0</v>
      </c>
      <c r="N165" s="86">
        <f t="shared" si="3"/>
        <v>0</v>
      </c>
      <c r="O165" s="87"/>
      <c r="P165" s="83"/>
      <c r="Q165" s="83"/>
      <c r="R165" s="88"/>
      <c r="S165" s="88"/>
      <c r="T165" s="88"/>
      <c r="U165" s="88"/>
      <c r="V165" s="89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</row>
    <row r="166" ht="15.75" customHeight="1">
      <c r="A166" s="94">
        <v>164.0</v>
      </c>
      <c r="B166" s="95"/>
      <c r="C166" s="81"/>
      <c r="D166" s="82"/>
      <c r="E166" s="83"/>
      <c r="F166" s="83"/>
      <c r="G166" s="83"/>
      <c r="H166" s="83"/>
      <c r="I166" s="83"/>
      <c r="J166" s="84"/>
      <c r="K166" s="84"/>
      <c r="L166" s="131">
        <f t="shared" si="2"/>
        <v>0</v>
      </c>
      <c r="M166" s="85">
        <f t="shared" si="4"/>
        <v>0</v>
      </c>
      <c r="N166" s="86">
        <f t="shared" si="3"/>
        <v>0</v>
      </c>
      <c r="O166" s="87"/>
      <c r="P166" s="83"/>
      <c r="Q166" s="83"/>
      <c r="R166" s="88"/>
      <c r="S166" s="88"/>
      <c r="T166" s="88"/>
      <c r="U166" s="88"/>
      <c r="V166" s="89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</row>
    <row r="167" ht="15.75" customHeight="1">
      <c r="A167" s="94">
        <v>165.0</v>
      </c>
      <c r="B167" s="95"/>
      <c r="C167" s="81"/>
      <c r="D167" s="82"/>
      <c r="E167" s="83"/>
      <c r="F167" s="83"/>
      <c r="G167" s="83"/>
      <c r="H167" s="83"/>
      <c r="I167" s="83"/>
      <c r="J167" s="84"/>
      <c r="K167" s="84"/>
      <c r="L167" s="131">
        <f t="shared" si="2"/>
        <v>0</v>
      </c>
      <c r="M167" s="85">
        <f t="shared" si="4"/>
        <v>0</v>
      </c>
      <c r="N167" s="86">
        <f t="shared" si="3"/>
        <v>0</v>
      </c>
      <c r="O167" s="87"/>
      <c r="P167" s="83"/>
      <c r="Q167" s="83"/>
      <c r="R167" s="88"/>
      <c r="S167" s="88"/>
      <c r="T167" s="88"/>
      <c r="U167" s="88"/>
      <c r="V167" s="89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</row>
    <row r="168" ht="12.75" customHeight="1">
      <c r="A168" s="94">
        <v>166.0</v>
      </c>
      <c r="B168" s="95"/>
      <c r="C168" s="81"/>
      <c r="D168" s="82"/>
      <c r="E168" s="83"/>
      <c r="F168" s="83"/>
      <c r="G168" s="83"/>
      <c r="H168" s="83"/>
      <c r="I168" s="83"/>
      <c r="J168" s="84"/>
      <c r="K168" s="84"/>
      <c r="L168" s="131">
        <f t="shared" si="2"/>
        <v>0</v>
      </c>
      <c r="M168" s="85">
        <f t="shared" si="4"/>
        <v>0</v>
      </c>
      <c r="N168" s="86">
        <f t="shared" si="3"/>
        <v>0</v>
      </c>
      <c r="O168" s="87"/>
      <c r="P168" s="83"/>
      <c r="Q168" s="83"/>
      <c r="R168" s="88"/>
      <c r="S168" s="88"/>
      <c r="T168" s="88"/>
      <c r="U168" s="88"/>
      <c r="V168" s="89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</row>
    <row r="169" ht="15.75" customHeight="1">
      <c r="A169" s="94">
        <v>167.0</v>
      </c>
      <c r="B169" s="95"/>
      <c r="C169" s="81"/>
      <c r="D169" s="82"/>
      <c r="E169" s="83"/>
      <c r="F169" s="83"/>
      <c r="G169" s="83"/>
      <c r="H169" s="83"/>
      <c r="I169" s="83"/>
      <c r="J169" s="84"/>
      <c r="K169" s="84"/>
      <c r="L169" s="131">
        <f t="shared" si="2"/>
        <v>0</v>
      </c>
      <c r="M169" s="85">
        <f t="shared" si="4"/>
        <v>0</v>
      </c>
      <c r="N169" s="86">
        <f t="shared" si="3"/>
        <v>0</v>
      </c>
      <c r="O169" s="87"/>
      <c r="P169" s="83"/>
      <c r="Q169" s="83"/>
      <c r="R169" s="88"/>
      <c r="S169" s="88"/>
      <c r="T169" s="88"/>
      <c r="U169" s="88"/>
      <c r="V169" s="89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</row>
    <row r="170" ht="15.75" customHeight="1">
      <c r="A170" s="94">
        <v>168.0</v>
      </c>
      <c r="B170" s="95"/>
      <c r="C170" s="81"/>
      <c r="D170" s="82"/>
      <c r="E170" s="83"/>
      <c r="F170" s="83"/>
      <c r="G170" s="83"/>
      <c r="H170" s="83"/>
      <c r="I170" s="83"/>
      <c r="J170" s="84"/>
      <c r="K170" s="84"/>
      <c r="L170" s="131">
        <f t="shared" si="2"/>
        <v>0</v>
      </c>
      <c r="M170" s="85">
        <f t="shared" si="4"/>
        <v>0</v>
      </c>
      <c r="N170" s="86">
        <f t="shared" si="3"/>
        <v>0</v>
      </c>
      <c r="O170" s="87"/>
      <c r="P170" s="83"/>
      <c r="Q170" s="83"/>
      <c r="R170" s="88"/>
      <c r="S170" s="88"/>
      <c r="T170" s="88"/>
      <c r="U170" s="88"/>
      <c r="V170" s="89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</row>
    <row r="171" ht="15.75" customHeight="1">
      <c r="A171" s="94">
        <v>169.0</v>
      </c>
      <c r="B171" s="95"/>
      <c r="C171" s="81"/>
      <c r="D171" s="82"/>
      <c r="E171" s="83"/>
      <c r="F171" s="83"/>
      <c r="G171" s="83"/>
      <c r="H171" s="83"/>
      <c r="I171" s="83"/>
      <c r="J171" s="84"/>
      <c r="K171" s="84"/>
      <c r="L171" s="131">
        <f t="shared" si="2"/>
        <v>0</v>
      </c>
      <c r="M171" s="85">
        <f t="shared" si="4"/>
        <v>0</v>
      </c>
      <c r="N171" s="86">
        <f t="shared" si="3"/>
        <v>0</v>
      </c>
      <c r="O171" s="87"/>
      <c r="P171" s="83"/>
      <c r="Q171" s="83"/>
      <c r="R171" s="88"/>
      <c r="S171" s="88"/>
      <c r="T171" s="88"/>
      <c r="U171" s="88"/>
      <c r="V171" s="89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</row>
    <row r="172" ht="15.75" customHeight="1">
      <c r="A172" s="94">
        <v>170.0</v>
      </c>
      <c r="B172" s="95"/>
      <c r="C172" s="81"/>
      <c r="D172" s="82"/>
      <c r="E172" s="83"/>
      <c r="F172" s="83"/>
      <c r="G172" s="83"/>
      <c r="H172" s="83"/>
      <c r="I172" s="83"/>
      <c r="J172" s="84"/>
      <c r="K172" s="84"/>
      <c r="L172" s="131">
        <f t="shared" si="2"/>
        <v>0</v>
      </c>
      <c r="M172" s="85">
        <f t="shared" si="4"/>
        <v>0</v>
      </c>
      <c r="N172" s="86">
        <f t="shared" si="3"/>
        <v>0</v>
      </c>
      <c r="O172" s="87"/>
      <c r="P172" s="83"/>
      <c r="Q172" s="83"/>
      <c r="R172" s="88"/>
      <c r="S172" s="88"/>
      <c r="T172" s="88"/>
      <c r="U172" s="88"/>
      <c r="V172" s="89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</row>
    <row r="173" ht="15.75" customHeight="1">
      <c r="A173" s="94">
        <v>171.0</v>
      </c>
      <c r="B173" s="95"/>
      <c r="C173" s="81"/>
      <c r="D173" s="82"/>
      <c r="E173" s="83"/>
      <c r="F173" s="83"/>
      <c r="G173" s="83"/>
      <c r="H173" s="83"/>
      <c r="I173" s="83"/>
      <c r="J173" s="84"/>
      <c r="K173" s="84"/>
      <c r="L173" s="131">
        <f t="shared" si="2"/>
        <v>0</v>
      </c>
      <c r="M173" s="85">
        <f t="shared" si="4"/>
        <v>0</v>
      </c>
      <c r="N173" s="86">
        <f t="shared" si="3"/>
        <v>0</v>
      </c>
      <c r="O173" s="87"/>
      <c r="P173" s="83"/>
      <c r="Q173" s="83"/>
      <c r="R173" s="88"/>
      <c r="S173" s="88"/>
      <c r="T173" s="88"/>
      <c r="U173" s="88"/>
      <c r="V173" s="89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</row>
    <row r="174" ht="15.75" customHeight="1">
      <c r="A174" s="94">
        <v>172.0</v>
      </c>
      <c r="B174" s="95"/>
      <c r="C174" s="81"/>
      <c r="D174" s="82"/>
      <c r="E174" s="83"/>
      <c r="F174" s="83"/>
      <c r="G174" s="83"/>
      <c r="H174" s="83"/>
      <c r="I174" s="83"/>
      <c r="J174" s="84"/>
      <c r="K174" s="84"/>
      <c r="L174" s="131">
        <f t="shared" si="2"/>
        <v>0</v>
      </c>
      <c r="M174" s="85">
        <f t="shared" si="4"/>
        <v>0</v>
      </c>
      <c r="N174" s="86">
        <f t="shared" si="3"/>
        <v>0</v>
      </c>
      <c r="O174" s="87"/>
      <c r="P174" s="83"/>
      <c r="Q174" s="83"/>
      <c r="R174" s="88"/>
      <c r="S174" s="88"/>
      <c r="T174" s="88"/>
      <c r="U174" s="88"/>
      <c r="V174" s="89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</row>
    <row r="175" ht="15.75" customHeight="1">
      <c r="A175" s="94">
        <v>173.0</v>
      </c>
      <c r="B175" s="95"/>
      <c r="C175" s="81"/>
      <c r="D175" s="82"/>
      <c r="E175" s="83"/>
      <c r="F175" s="83"/>
      <c r="G175" s="83"/>
      <c r="H175" s="83"/>
      <c r="I175" s="83"/>
      <c r="J175" s="84"/>
      <c r="K175" s="84"/>
      <c r="L175" s="131">
        <f t="shared" si="2"/>
        <v>0</v>
      </c>
      <c r="M175" s="85">
        <f t="shared" si="4"/>
        <v>0</v>
      </c>
      <c r="N175" s="86">
        <f t="shared" si="3"/>
        <v>0</v>
      </c>
      <c r="O175" s="87"/>
      <c r="P175" s="83"/>
      <c r="Q175" s="83"/>
      <c r="R175" s="88"/>
      <c r="S175" s="88"/>
      <c r="T175" s="88"/>
      <c r="U175" s="88"/>
      <c r="V175" s="89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</row>
    <row r="176" ht="15.75" customHeight="1">
      <c r="A176" s="94">
        <v>174.0</v>
      </c>
      <c r="B176" s="95"/>
      <c r="C176" s="81"/>
      <c r="D176" s="82"/>
      <c r="E176" s="83"/>
      <c r="F176" s="83"/>
      <c r="G176" s="83"/>
      <c r="H176" s="83"/>
      <c r="I176" s="83"/>
      <c r="J176" s="84"/>
      <c r="K176" s="84"/>
      <c r="L176" s="131">
        <f t="shared" si="2"/>
        <v>0</v>
      </c>
      <c r="M176" s="85">
        <f t="shared" si="4"/>
        <v>0</v>
      </c>
      <c r="N176" s="86">
        <f t="shared" si="3"/>
        <v>0</v>
      </c>
      <c r="O176" s="87"/>
      <c r="P176" s="83"/>
      <c r="Q176" s="83"/>
      <c r="R176" s="88"/>
      <c r="S176" s="88"/>
      <c r="T176" s="88"/>
      <c r="U176" s="88"/>
      <c r="V176" s="89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</row>
    <row r="177" ht="15.75" customHeight="1">
      <c r="A177" s="94">
        <v>175.0</v>
      </c>
      <c r="B177" s="95"/>
      <c r="C177" s="81"/>
      <c r="D177" s="82"/>
      <c r="E177" s="83"/>
      <c r="F177" s="83"/>
      <c r="G177" s="83"/>
      <c r="H177" s="83"/>
      <c r="I177" s="83"/>
      <c r="J177" s="84"/>
      <c r="K177" s="84"/>
      <c r="L177" s="131">
        <f t="shared" si="2"/>
        <v>0</v>
      </c>
      <c r="M177" s="85">
        <f t="shared" si="4"/>
        <v>0</v>
      </c>
      <c r="N177" s="85"/>
      <c r="O177" s="87"/>
      <c r="P177" s="83"/>
      <c r="Q177" s="83"/>
      <c r="R177" s="88"/>
      <c r="S177" s="88"/>
      <c r="T177" s="88"/>
      <c r="U177" s="88"/>
      <c r="V177" s="89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</row>
    <row r="178" ht="15.75" customHeight="1">
      <c r="A178" s="94">
        <v>176.0</v>
      </c>
      <c r="B178" s="95"/>
      <c r="C178" s="81"/>
      <c r="D178" s="82"/>
      <c r="E178" s="83"/>
      <c r="F178" s="83"/>
      <c r="G178" s="83"/>
      <c r="H178" s="83"/>
      <c r="I178" s="83"/>
      <c r="J178" s="84"/>
      <c r="K178" s="84"/>
      <c r="L178" s="131">
        <f t="shared" si="2"/>
        <v>0</v>
      </c>
      <c r="M178" s="85">
        <f t="shared" si="4"/>
        <v>0</v>
      </c>
      <c r="N178" s="86">
        <f t="shared" ref="N178:N194" si="5">IF(A178=0,"",M178/A178)</f>
        <v>0</v>
      </c>
      <c r="O178" s="87"/>
      <c r="P178" s="83"/>
      <c r="Q178" s="83"/>
      <c r="R178" s="88"/>
      <c r="S178" s="88"/>
      <c r="T178" s="88"/>
      <c r="U178" s="88"/>
      <c r="V178" s="89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</row>
    <row r="179" ht="15.75" customHeight="1">
      <c r="A179" s="94">
        <v>177.0</v>
      </c>
      <c r="B179" s="95"/>
      <c r="C179" s="81"/>
      <c r="D179" s="82"/>
      <c r="E179" s="83"/>
      <c r="F179" s="83"/>
      <c r="G179" s="83"/>
      <c r="H179" s="83"/>
      <c r="I179" s="83"/>
      <c r="J179" s="84"/>
      <c r="K179" s="84"/>
      <c r="L179" s="131">
        <f t="shared" si="2"/>
        <v>0</v>
      </c>
      <c r="M179" s="85">
        <f t="shared" si="4"/>
        <v>0</v>
      </c>
      <c r="N179" s="86">
        <f t="shared" si="5"/>
        <v>0</v>
      </c>
      <c r="O179" s="87"/>
      <c r="P179" s="83"/>
      <c r="Q179" s="83"/>
      <c r="R179" s="88"/>
      <c r="S179" s="88"/>
      <c r="T179" s="88"/>
      <c r="U179" s="88"/>
      <c r="V179" s="89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</row>
    <row r="180" ht="15.75" customHeight="1">
      <c r="A180" s="94">
        <v>178.0</v>
      </c>
      <c r="B180" s="95"/>
      <c r="C180" s="81"/>
      <c r="D180" s="82"/>
      <c r="E180" s="83"/>
      <c r="F180" s="83"/>
      <c r="G180" s="83"/>
      <c r="H180" s="83"/>
      <c r="I180" s="83"/>
      <c r="J180" s="84"/>
      <c r="K180" s="84"/>
      <c r="L180" s="131">
        <f t="shared" si="2"/>
        <v>0</v>
      </c>
      <c r="M180" s="85">
        <f t="shared" si="4"/>
        <v>0</v>
      </c>
      <c r="N180" s="86">
        <f t="shared" si="5"/>
        <v>0</v>
      </c>
      <c r="O180" s="87"/>
      <c r="P180" s="83"/>
      <c r="Q180" s="83"/>
      <c r="R180" s="88"/>
      <c r="S180" s="88"/>
      <c r="T180" s="88"/>
      <c r="U180" s="88"/>
      <c r="V180" s="89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</row>
    <row r="181" ht="15.75" customHeight="1">
      <c r="A181" s="94">
        <v>179.0</v>
      </c>
      <c r="B181" s="95"/>
      <c r="C181" s="81"/>
      <c r="D181" s="82"/>
      <c r="E181" s="83"/>
      <c r="F181" s="83"/>
      <c r="G181" s="83"/>
      <c r="H181" s="83"/>
      <c r="I181" s="83"/>
      <c r="J181" s="84"/>
      <c r="K181" s="84"/>
      <c r="L181" s="131">
        <f t="shared" si="2"/>
        <v>0</v>
      </c>
      <c r="M181" s="85">
        <f t="shared" si="4"/>
        <v>0</v>
      </c>
      <c r="N181" s="86">
        <f t="shared" si="5"/>
        <v>0</v>
      </c>
      <c r="O181" s="87"/>
      <c r="P181" s="83"/>
      <c r="Q181" s="83"/>
      <c r="R181" s="88"/>
      <c r="S181" s="88"/>
      <c r="T181" s="88"/>
      <c r="U181" s="88"/>
      <c r="V181" s="89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</row>
    <row r="182" ht="15.75" customHeight="1">
      <c r="A182" s="94">
        <v>180.0</v>
      </c>
      <c r="B182" s="95"/>
      <c r="C182" s="81"/>
      <c r="D182" s="82"/>
      <c r="E182" s="83"/>
      <c r="F182" s="83"/>
      <c r="G182" s="83"/>
      <c r="H182" s="83"/>
      <c r="I182" s="83"/>
      <c r="J182" s="84"/>
      <c r="K182" s="84"/>
      <c r="L182" s="131">
        <f t="shared" si="2"/>
        <v>0</v>
      </c>
      <c r="M182" s="85">
        <f t="shared" si="4"/>
        <v>0</v>
      </c>
      <c r="N182" s="86">
        <f t="shared" si="5"/>
        <v>0</v>
      </c>
      <c r="O182" s="87"/>
      <c r="P182" s="83"/>
      <c r="Q182" s="83"/>
      <c r="R182" s="88"/>
      <c r="S182" s="88"/>
      <c r="T182" s="88"/>
      <c r="U182" s="88"/>
      <c r="V182" s="89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</row>
    <row r="183" ht="15.75" customHeight="1">
      <c r="A183" s="94">
        <v>181.0</v>
      </c>
      <c r="B183" s="95"/>
      <c r="C183" s="81"/>
      <c r="D183" s="82"/>
      <c r="E183" s="83"/>
      <c r="F183" s="83"/>
      <c r="G183" s="83"/>
      <c r="H183" s="83"/>
      <c r="I183" s="83"/>
      <c r="J183" s="84"/>
      <c r="K183" s="84"/>
      <c r="L183" s="131">
        <f t="shared" si="2"/>
        <v>0</v>
      </c>
      <c r="M183" s="85">
        <f t="shared" si="4"/>
        <v>0</v>
      </c>
      <c r="N183" s="86">
        <f t="shared" si="5"/>
        <v>0</v>
      </c>
      <c r="O183" s="87"/>
      <c r="P183" s="83"/>
      <c r="Q183" s="83"/>
      <c r="R183" s="88"/>
      <c r="S183" s="88"/>
      <c r="T183" s="88"/>
      <c r="U183" s="88"/>
      <c r="V183" s="89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</row>
    <row r="184" ht="15.75" customHeight="1">
      <c r="A184" s="94">
        <v>182.0</v>
      </c>
      <c r="B184" s="95"/>
      <c r="C184" s="81"/>
      <c r="D184" s="82"/>
      <c r="E184" s="83"/>
      <c r="F184" s="83"/>
      <c r="G184" s="83"/>
      <c r="H184" s="83"/>
      <c r="I184" s="83"/>
      <c r="J184" s="84"/>
      <c r="K184" s="84"/>
      <c r="L184" s="131">
        <f t="shared" si="2"/>
        <v>0</v>
      </c>
      <c r="M184" s="85">
        <f t="shared" si="4"/>
        <v>0</v>
      </c>
      <c r="N184" s="86">
        <f t="shared" si="5"/>
        <v>0</v>
      </c>
      <c r="O184" s="87"/>
      <c r="P184" s="83"/>
      <c r="Q184" s="83"/>
      <c r="R184" s="88"/>
      <c r="S184" s="88"/>
      <c r="T184" s="88"/>
      <c r="U184" s="88"/>
      <c r="V184" s="89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</row>
    <row r="185" ht="15.75" customHeight="1">
      <c r="A185" s="94">
        <v>183.0</v>
      </c>
      <c r="B185" s="95"/>
      <c r="C185" s="81"/>
      <c r="D185" s="82"/>
      <c r="E185" s="83"/>
      <c r="F185" s="83"/>
      <c r="G185" s="83"/>
      <c r="H185" s="83"/>
      <c r="I185" s="83"/>
      <c r="J185" s="84"/>
      <c r="K185" s="84"/>
      <c r="L185" s="131">
        <f t="shared" si="2"/>
        <v>0</v>
      </c>
      <c r="M185" s="85">
        <f t="shared" si="4"/>
        <v>0</v>
      </c>
      <c r="N185" s="86">
        <f t="shared" si="5"/>
        <v>0</v>
      </c>
      <c r="O185" s="87"/>
      <c r="P185" s="83"/>
      <c r="Q185" s="83"/>
      <c r="R185" s="88"/>
      <c r="S185" s="88"/>
      <c r="T185" s="88"/>
      <c r="U185" s="88"/>
      <c r="V185" s="89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</row>
    <row r="186" ht="15.75" customHeight="1">
      <c r="A186" s="94">
        <v>184.0</v>
      </c>
      <c r="B186" s="95"/>
      <c r="C186" s="81"/>
      <c r="D186" s="82"/>
      <c r="E186" s="83"/>
      <c r="F186" s="83"/>
      <c r="G186" s="83"/>
      <c r="H186" s="83"/>
      <c r="I186" s="83"/>
      <c r="J186" s="84"/>
      <c r="K186" s="84"/>
      <c r="L186" s="131">
        <f t="shared" si="2"/>
        <v>0</v>
      </c>
      <c r="M186" s="85">
        <f t="shared" si="4"/>
        <v>0</v>
      </c>
      <c r="N186" s="86">
        <f t="shared" si="5"/>
        <v>0</v>
      </c>
      <c r="O186" s="87"/>
      <c r="P186" s="83"/>
      <c r="Q186" s="83"/>
      <c r="R186" s="88"/>
      <c r="S186" s="88"/>
      <c r="T186" s="88"/>
      <c r="U186" s="88"/>
      <c r="V186" s="89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</row>
    <row r="187" ht="15.75" customHeight="1">
      <c r="A187" s="94">
        <v>185.0</v>
      </c>
      <c r="B187" s="95"/>
      <c r="C187" s="81"/>
      <c r="D187" s="82"/>
      <c r="E187" s="83"/>
      <c r="F187" s="83"/>
      <c r="G187" s="83"/>
      <c r="H187" s="83"/>
      <c r="I187" s="83"/>
      <c r="J187" s="84"/>
      <c r="K187" s="84"/>
      <c r="L187" s="131">
        <f t="shared" si="2"/>
        <v>0</v>
      </c>
      <c r="M187" s="85">
        <f t="shared" si="4"/>
        <v>0</v>
      </c>
      <c r="N187" s="86">
        <f t="shared" si="5"/>
        <v>0</v>
      </c>
      <c r="O187" s="87"/>
      <c r="P187" s="83"/>
      <c r="Q187" s="83"/>
      <c r="R187" s="88"/>
      <c r="S187" s="88"/>
      <c r="T187" s="88"/>
      <c r="U187" s="88"/>
      <c r="V187" s="89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</row>
    <row r="188" ht="15.75" customHeight="1">
      <c r="A188" s="94">
        <v>186.0</v>
      </c>
      <c r="B188" s="95"/>
      <c r="C188" s="81"/>
      <c r="D188" s="82"/>
      <c r="E188" s="83"/>
      <c r="F188" s="83"/>
      <c r="G188" s="83"/>
      <c r="H188" s="83"/>
      <c r="I188" s="83"/>
      <c r="J188" s="84"/>
      <c r="K188" s="84"/>
      <c r="L188" s="131">
        <f t="shared" si="2"/>
        <v>0</v>
      </c>
      <c r="M188" s="85">
        <f t="shared" si="4"/>
        <v>0</v>
      </c>
      <c r="N188" s="86">
        <f t="shared" si="5"/>
        <v>0</v>
      </c>
      <c r="O188" s="87"/>
      <c r="P188" s="83"/>
      <c r="Q188" s="83"/>
      <c r="R188" s="88"/>
      <c r="S188" s="88"/>
      <c r="T188" s="88"/>
      <c r="U188" s="88"/>
      <c r="V188" s="89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</row>
    <row r="189" ht="15.75" customHeight="1">
      <c r="A189" s="31">
        <v>187.0</v>
      </c>
      <c r="B189" s="71"/>
      <c r="C189" s="81"/>
      <c r="D189" s="82"/>
      <c r="E189" s="83"/>
      <c r="F189" s="83"/>
      <c r="G189" s="83"/>
      <c r="H189" s="83"/>
      <c r="I189" s="83"/>
      <c r="J189" s="84"/>
      <c r="K189" s="84"/>
      <c r="L189" s="131">
        <f t="shared" si="2"/>
        <v>0</v>
      </c>
      <c r="M189" s="85">
        <f t="shared" si="4"/>
        <v>0</v>
      </c>
      <c r="N189" s="86">
        <f t="shared" si="5"/>
        <v>0</v>
      </c>
      <c r="O189" s="87"/>
      <c r="P189" s="83"/>
      <c r="Q189" s="83"/>
      <c r="R189" s="88"/>
      <c r="S189" s="88"/>
      <c r="T189" s="88"/>
      <c r="U189" s="88"/>
      <c r="V189" s="89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</row>
    <row r="190" ht="15.75" customHeight="1">
      <c r="A190" s="31">
        <v>188.0</v>
      </c>
      <c r="B190" s="71"/>
      <c r="C190" s="81"/>
      <c r="D190" s="82"/>
      <c r="E190" s="83"/>
      <c r="F190" s="83"/>
      <c r="G190" s="83"/>
      <c r="H190" s="83"/>
      <c r="I190" s="83"/>
      <c r="J190" s="84"/>
      <c r="K190" s="84"/>
      <c r="L190" s="131">
        <f t="shared" si="2"/>
        <v>0</v>
      </c>
      <c r="M190" s="85">
        <f t="shared" si="4"/>
        <v>0</v>
      </c>
      <c r="N190" s="86">
        <f t="shared" si="5"/>
        <v>0</v>
      </c>
      <c r="O190" s="87"/>
      <c r="P190" s="83"/>
      <c r="Q190" s="83"/>
      <c r="R190" s="88"/>
      <c r="S190" s="88"/>
      <c r="T190" s="88"/>
      <c r="U190" s="88"/>
      <c r="V190" s="89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</row>
    <row r="191" ht="15.75" customHeight="1">
      <c r="A191" s="31">
        <v>189.0</v>
      </c>
      <c r="B191" s="71"/>
      <c r="C191" s="81"/>
      <c r="D191" s="82"/>
      <c r="E191" s="83"/>
      <c r="F191" s="83"/>
      <c r="G191" s="83"/>
      <c r="H191" s="83"/>
      <c r="I191" s="83"/>
      <c r="J191" s="84"/>
      <c r="K191" s="84"/>
      <c r="L191" s="131">
        <f t="shared" si="2"/>
        <v>0</v>
      </c>
      <c r="M191" s="85">
        <f t="shared" si="4"/>
        <v>0</v>
      </c>
      <c r="N191" s="86">
        <f t="shared" si="5"/>
        <v>0</v>
      </c>
      <c r="O191" s="87"/>
      <c r="P191" s="83"/>
      <c r="Q191" s="83"/>
      <c r="R191" s="88"/>
      <c r="S191" s="88"/>
      <c r="T191" s="88"/>
      <c r="U191" s="88"/>
      <c r="V191" s="89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</row>
    <row r="192" ht="15.75" customHeight="1">
      <c r="A192" s="31">
        <v>190.0</v>
      </c>
      <c r="B192" s="71"/>
      <c r="C192" s="81"/>
      <c r="D192" s="82"/>
      <c r="E192" s="83"/>
      <c r="F192" s="83"/>
      <c r="G192" s="83"/>
      <c r="H192" s="83"/>
      <c r="I192" s="83"/>
      <c r="J192" s="84"/>
      <c r="K192" s="84"/>
      <c r="L192" s="131">
        <f t="shared" si="2"/>
        <v>0</v>
      </c>
      <c r="M192" s="85">
        <f t="shared" si="4"/>
        <v>0</v>
      </c>
      <c r="N192" s="86">
        <f t="shared" si="5"/>
        <v>0</v>
      </c>
      <c r="O192" s="87"/>
      <c r="P192" s="83"/>
      <c r="Q192" s="83"/>
      <c r="R192" s="88"/>
      <c r="S192" s="88"/>
      <c r="T192" s="88"/>
      <c r="U192" s="88"/>
      <c r="V192" s="89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</row>
    <row r="193" ht="15.75" customHeight="1">
      <c r="A193" s="31">
        <v>191.0</v>
      </c>
      <c r="B193" s="71"/>
      <c r="C193" s="81"/>
      <c r="D193" s="82"/>
      <c r="E193" s="83"/>
      <c r="F193" s="83"/>
      <c r="G193" s="83"/>
      <c r="H193" s="83"/>
      <c r="I193" s="83"/>
      <c r="J193" s="84"/>
      <c r="K193" s="84"/>
      <c r="L193" s="131">
        <f t="shared" si="2"/>
        <v>0</v>
      </c>
      <c r="M193" s="85">
        <f t="shared" si="4"/>
        <v>0</v>
      </c>
      <c r="N193" s="86">
        <f t="shared" si="5"/>
        <v>0</v>
      </c>
      <c r="O193" s="87"/>
      <c r="P193" s="83"/>
      <c r="Q193" s="83"/>
      <c r="R193" s="88"/>
      <c r="S193" s="88"/>
      <c r="T193" s="88"/>
      <c r="U193" s="88"/>
      <c r="V193" s="89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</row>
    <row r="194" ht="15.75" customHeight="1">
      <c r="A194" s="31">
        <v>192.0</v>
      </c>
      <c r="B194" s="71"/>
      <c r="C194" s="81"/>
      <c r="D194" s="82"/>
      <c r="E194" s="83"/>
      <c r="F194" s="83"/>
      <c r="G194" s="83"/>
      <c r="H194" s="83"/>
      <c r="I194" s="83"/>
      <c r="J194" s="84"/>
      <c r="K194" s="84"/>
      <c r="L194" s="131">
        <f t="shared" si="2"/>
        <v>0</v>
      </c>
      <c r="M194" s="85">
        <f t="shared" si="4"/>
        <v>0</v>
      </c>
      <c r="N194" s="86">
        <f t="shared" si="5"/>
        <v>0</v>
      </c>
      <c r="O194" s="87"/>
      <c r="P194" s="83"/>
      <c r="Q194" s="83"/>
      <c r="R194" s="88"/>
      <c r="S194" s="88"/>
      <c r="T194" s="88"/>
      <c r="U194" s="88"/>
      <c r="V194" s="89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</row>
    <row r="195" ht="15.75" customHeight="1">
      <c r="A195" s="31">
        <v>193.0</v>
      </c>
      <c r="B195" s="71"/>
      <c r="C195" s="81"/>
      <c r="D195" s="82"/>
      <c r="E195" s="83"/>
      <c r="F195" s="83"/>
      <c r="G195" s="83"/>
      <c r="H195" s="83"/>
      <c r="I195" s="83"/>
      <c r="J195" s="84"/>
      <c r="K195" s="84"/>
      <c r="L195" s="131">
        <f t="shared" si="2"/>
        <v>0</v>
      </c>
      <c r="M195" s="85">
        <f t="shared" si="4"/>
        <v>0</v>
      </c>
      <c r="N195" s="86"/>
      <c r="O195" s="87"/>
      <c r="P195" s="83"/>
      <c r="Q195" s="83"/>
      <c r="R195" s="88"/>
      <c r="S195" s="88"/>
      <c r="T195" s="88"/>
      <c r="U195" s="88"/>
      <c r="V195" s="89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</row>
    <row r="196" ht="15.75" customHeight="1">
      <c r="A196" s="31">
        <v>194.0</v>
      </c>
      <c r="B196" s="71"/>
      <c r="C196" s="81"/>
      <c r="D196" s="82"/>
      <c r="E196" s="83"/>
      <c r="F196" s="83"/>
      <c r="G196" s="83"/>
      <c r="H196" s="83"/>
      <c r="I196" s="83"/>
      <c r="J196" s="84"/>
      <c r="K196" s="84"/>
      <c r="L196" s="131">
        <f t="shared" si="2"/>
        <v>0</v>
      </c>
      <c r="M196" s="85">
        <f t="shared" si="4"/>
        <v>0</v>
      </c>
      <c r="N196" s="86">
        <f t="shared" ref="N196:N219" si="6">IF(A196=0,"",M196/A196)</f>
        <v>0</v>
      </c>
      <c r="O196" s="87"/>
      <c r="P196" s="83"/>
      <c r="Q196" s="83"/>
      <c r="R196" s="88"/>
      <c r="S196" s="88"/>
      <c r="T196" s="88"/>
      <c r="U196" s="88"/>
      <c r="V196" s="89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</row>
    <row r="197" ht="15.75" customHeight="1">
      <c r="A197" s="31">
        <v>195.0</v>
      </c>
      <c r="B197" s="71"/>
      <c r="C197" s="81"/>
      <c r="D197" s="82"/>
      <c r="E197" s="83"/>
      <c r="F197" s="83"/>
      <c r="G197" s="83"/>
      <c r="H197" s="83"/>
      <c r="I197" s="83"/>
      <c r="J197" s="84"/>
      <c r="K197" s="84"/>
      <c r="L197" s="131">
        <f t="shared" si="2"/>
        <v>0</v>
      </c>
      <c r="M197" s="85">
        <f t="shared" si="4"/>
        <v>0</v>
      </c>
      <c r="N197" s="86">
        <f t="shared" si="6"/>
        <v>0</v>
      </c>
      <c r="O197" s="87"/>
      <c r="P197" s="83"/>
      <c r="Q197" s="83"/>
      <c r="R197" s="88"/>
      <c r="S197" s="88"/>
      <c r="T197" s="88"/>
      <c r="U197" s="88"/>
      <c r="V197" s="89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</row>
    <row r="198" ht="15.75" customHeight="1">
      <c r="A198" s="31">
        <v>196.0</v>
      </c>
      <c r="B198" s="71"/>
      <c r="C198" s="81"/>
      <c r="D198" s="82"/>
      <c r="E198" s="83"/>
      <c r="F198" s="83"/>
      <c r="G198" s="83"/>
      <c r="H198" s="83"/>
      <c r="I198" s="83"/>
      <c r="J198" s="84"/>
      <c r="K198" s="84"/>
      <c r="L198" s="131">
        <f t="shared" si="2"/>
        <v>0</v>
      </c>
      <c r="M198" s="85">
        <f t="shared" si="4"/>
        <v>0</v>
      </c>
      <c r="N198" s="86">
        <f t="shared" si="6"/>
        <v>0</v>
      </c>
      <c r="O198" s="87"/>
      <c r="P198" s="83"/>
      <c r="Q198" s="83"/>
      <c r="R198" s="88"/>
      <c r="S198" s="88"/>
      <c r="T198" s="88"/>
      <c r="U198" s="88"/>
      <c r="V198" s="89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</row>
    <row r="199" ht="15.75" customHeight="1">
      <c r="A199" s="31">
        <v>197.0</v>
      </c>
      <c r="B199" s="71"/>
      <c r="C199" s="81"/>
      <c r="D199" s="82"/>
      <c r="E199" s="83"/>
      <c r="F199" s="83"/>
      <c r="G199" s="83"/>
      <c r="H199" s="83"/>
      <c r="I199" s="83"/>
      <c r="J199" s="84"/>
      <c r="K199" s="84"/>
      <c r="L199" s="131">
        <f t="shared" si="2"/>
        <v>0</v>
      </c>
      <c r="M199" s="85">
        <f t="shared" si="4"/>
        <v>0</v>
      </c>
      <c r="N199" s="86">
        <f t="shared" si="6"/>
        <v>0</v>
      </c>
      <c r="O199" s="87"/>
      <c r="P199" s="83"/>
      <c r="Q199" s="83"/>
      <c r="R199" s="88"/>
      <c r="S199" s="88"/>
      <c r="T199" s="88"/>
      <c r="U199" s="88"/>
      <c r="V199" s="89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</row>
    <row r="200" ht="15.75" customHeight="1">
      <c r="A200" s="31">
        <v>198.0</v>
      </c>
      <c r="B200" s="71"/>
      <c r="C200" s="81"/>
      <c r="D200" s="82"/>
      <c r="E200" s="83"/>
      <c r="F200" s="83"/>
      <c r="G200" s="83"/>
      <c r="H200" s="83"/>
      <c r="I200" s="83"/>
      <c r="J200" s="84"/>
      <c r="K200" s="84"/>
      <c r="L200" s="131">
        <f t="shared" si="2"/>
        <v>0</v>
      </c>
      <c r="M200" s="85">
        <f t="shared" si="4"/>
        <v>0</v>
      </c>
      <c r="N200" s="86">
        <f t="shared" si="6"/>
        <v>0</v>
      </c>
      <c r="O200" s="87"/>
      <c r="P200" s="83"/>
      <c r="Q200" s="83"/>
      <c r="R200" s="88"/>
      <c r="S200" s="88"/>
      <c r="T200" s="88"/>
      <c r="U200" s="88"/>
      <c r="V200" s="89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</row>
    <row r="201" ht="15.75" customHeight="1">
      <c r="A201" s="31">
        <v>199.0</v>
      </c>
      <c r="B201" s="71"/>
      <c r="C201" s="81"/>
      <c r="D201" s="82"/>
      <c r="E201" s="83"/>
      <c r="F201" s="83"/>
      <c r="G201" s="83"/>
      <c r="H201" s="83"/>
      <c r="I201" s="83"/>
      <c r="J201" s="84"/>
      <c r="K201" s="84"/>
      <c r="L201" s="131">
        <f t="shared" si="2"/>
        <v>0</v>
      </c>
      <c r="M201" s="85">
        <f t="shared" si="4"/>
        <v>0</v>
      </c>
      <c r="N201" s="86">
        <f t="shared" si="6"/>
        <v>0</v>
      </c>
      <c r="O201" s="87"/>
      <c r="P201" s="83"/>
      <c r="Q201" s="83"/>
      <c r="R201" s="88"/>
      <c r="S201" s="88"/>
      <c r="T201" s="88"/>
      <c r="U201" s="88"/>
      <c r="V201" s="89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</row>
    <row r="202" ht="15.75" customHeight="1">
      <c r="A202" s="31">
        <v>200.0</v>
      </c>
      <c r="B202" s="71"/>
      <c r="C202" s="81"/>
      <c r="D202" s="82"/>
      <c r="E202" s="83"/>
      <c r="F202" s="83"/>
      <c r="G202" s="83"/>
      <c r="H202" s="83"/>
      <c r="I202" s="83"/>
      <c r="J202" s="84"/>
      <c r="K202" s="84"/>
      <c r="L202" s="131">
        <f t="shared" si="2"/>
        <v>0</v>
      </c>
      <c r="M202" s="85">
        <f t="shared" si="4"/>
        <v>0</v>
      </c>
      <c r="N202" s="86">
        <f t="shared" si="6"/>
        <v>0</v>
      </c>
      <c r="O202" s="87"/>
      <c r="P202" s="83"/>
      <c r="Q202" s="83"/>
      <c r="R202" s="88"/>
      <c r="S202" s="88"/>
      <c r="T202" s="88"/>
      <c r="U202" s="88"/>
      <c r="V202" s="89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</row>
    <row r="203" ht="15.75" customHeight="1">
      <c r="A203" s="31">
        <v>201.0</v>
      </c>
      <c r="B203" s="71"/>
      <c r="C203" s="81"/>
      <c r="D203" s="82"/>
      <c r="E203" s="83"/>
      <c r="F203" s="83"/>
      <c r="G203" s="83"/>
      <c r="H203" s="83"/>
      <c r="I203" s="83"/>
      <c r="J203" s="84"/>
      <c r="K203" s="84"/>
      <c r="L203" s="131">
        <f t="shared" si="2"/>
        <v>0</v>
      </c>
      <c r="M203" s="85">
        <f t="shared" si="4"/>
        <v>0</v>
      </c>
      <c r="N203" s="86">
        <f t="shared" si="6"/>
        <v>0</v>
      </c>
      <c r="O203" s="87"/>
      <c r="P203" s="83"/>
      <c r="Q203" s="83"/>
      <c r="R203" s="88"/>
      <c r="S203" s="88"/>
      <c r="T203" s="88"/>
      <c r="U203" s="88"/>
      <c r="V203" s="89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</row>
    <row r="204" ht="15.75" customHeight="1">
      <c r="A204" s="31">
        <v>202.0</v>
      </c>
      <c r="B204" s="71"/>
      <c r="C204" s="81"/>
      <c r="D204" s="82"/>
      <c r="E204" s="83"/>
      <c r="F204" s="83"/>
      <c r="G204" s="83"/>
      <c r="H204" s="83"/>
      <c r="I204" s="83"/>
      <c r="J204" s="84"/>
      <c r="K204" s="84"/>
      <c r="L204" s="131">
        <f t="shared" si="2"/>
        <v>0</v>
      </c>
      <c r="M204" s="85">
        <f t="shared" si="4"/>
        <v>0</v>
      </c>
      <c r="N204" s="86">
        <f t="shared" si="6"/>
        <v>0</v>
      </c>
      <c r="O204" s="87"/>
      <c r="P204" s="83"/>
      <c r="Q204" s="83"/>
      <c r="R204" s="88"/>
      <c r="S204" s="88"/>
      <c r="T204" s="88"/>
      <c r="U204" s="88"/>
      <c r="V204" s="89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</row>
    <row r="205" ht="15.75" customHeight="1">
      <c r="A205" s="31">
        <v>203.0</v>
      </c>
      <c r="B205" s="71"/>
      <c r="C205" s="81"/>
      <c r="D205" s="82"/>
      <c r="E205" s="83"/>
      <c r="F205" s="83"/>
      <c r="G205" s="83"/>
      <c r="H205" s="83"/>
      <c r="I205" s="83"/>
      <c r="J205" s="84"/>
      <c r="K205" s="84"/>
      <c r="L205" s="131">
        <f t="shared" si="2"/>
        <v>0</v>
      </c>
      <c r="M205" s="85">
        <f t="shared" si="4"/>
        <v>0</v>
      </c>
      <c r="N205" s="86">
        <f t="shared" si="6"/>
        <v>0</v>
      </c>
      <c r="O205" s="87"/>
      <c r="P205" s="90"/>
      <c r="Q205" s="83"/>
      <c r="R205" s="91"/>
      <c r="S205" s="91"/>
      <c r="T205" s="91"/>
      <c r="U205" s="91"/>
      <c r="V205" s="92"/>
      <c r="W205" s="2"/>
      <c r="X205" s="2"/>
      <c r="Y205" s="3"/>
    </row>
    <row r="206" ht="15.75" customHeight="1">
      <c r="A206" s="31">
        <v>204.0</v>
      </c>
      <c r="B206" s="71"/>
      <c r="C206" s="81"/>
      <c r="D206" s="82"/>
      <c r="E206" s="83"/>
      <c r="F206" s="83"/>
      <c r="G206" s="83"/>
      <c r="H206" s="83"/>
      <c r="I206" s="83"/>
      <c r="J206" s="84"/>
      <c r="K206" s="84"/>
      <c r="L206" s="131">
        <f t="shared" si="2"/>
        <v>0</v>
      </c>
      <c r="M206" s="85">
        <f t="shared" si="4"/>
        <v>0</v>
      </c>
      <c r="N206" s="86">
        <f t="shared" si="6"/>
        <v>0</v>
      </c>
      <c r="O206" s="87"/>
      <c r="P206" s="90"/>
      <c r="Q206" s="83"/>
      <c r="R206" s="91"/>
      <c r="S206" s="91"/>
      <c r="T206" s="91"/>
      <c r="U206" s="91"/>
      <c r="V206" s="92"/>
      <c r="W206" s="2"/>
      <c r="X206" s="2"/>
      <c r="Y206" s="3"/>
    </row>
    <row r="207" ht="15.75" customHeight="1">
      <c r="A207" s="31">
        <v>205.0</v>
      </c>
      <c r="B207" s="71"/>
      <c r="C207" s="81"/>
      <c r="D207" s="82"/>
      <c r="E207" s="83"/>
      <c r="F207" s="83"/>
      <c r="G207" s="83"/>
      <c r="H207" s="83"/>
      <c r="I207" s="83"/>
      <c r="J207" s="84"/>
      <c r="K207" s="84"/>
      <c r="L207" s="131">
        <f t="shared" si="2"/>
        <v>0</v>
      </c>
      <c r="M207" s="85">
        <f t="shared" si="4"/>
        <v>0</v>
      </c>
      <c r="N207" s="86">
        <f t="shared" si="6"/>
        <v>0</v>
      </c>
      <c r="O207" s="87"/>
      <c r="P207" s="90"/>
      <c r="Q207" s="83"/>
      <c r="R207" s="91"/>
      <c r="S207" s="91"/>
      <c r="T207" s="91"/>
      <c r="U207" s="91"/>
      <c r="V207" s="92"/>
      <c r="W207" s="2"/>
      <c r="X207" s="2"/>
      <c r="Y207" s="3"/>
    </row>
    <row r="208" ht="15.75" customHeight="1">
      <c r="A208" s="31">
        <v>206.0</v>
      </c>
      <c r="B208" s="71"/>
      <c r="C208" s="81"/>
      <c r="D208" s="82"/>
      <c r="E208" s="83"/>
      <c r="F208" s="83"/>
      <c r="G208" s="83"/>
      <c r="H208" s="83"/>
      <c r="I208" s="83"/>
      <c r="J208" s="84"/>
      <c r="K208" s="84"/>
      <c r="L208" s="131">
        <f t="shared" si="2"/>
        <v>0</v>
      </c>
      <c r="M208" s="85">
        <f t="shared" si="4"/>
        <v>0</v>
      </c>
      <c r="N208" s="86">
        <f t="shared" si="6"/>
        <v>0</v>
      </c>
      <c r="O208" s="87"/>
      <c r="P208" s="90"/>
      <c r="Q208" s="83"/>
      <c r="R208" s="91"/>
      <c r="S208" s="91"/>
      <c r="T208" s="91"/>
      <c r="U208" s="91"/>
      <c r="V208" s="92"/>
      <c r="W208" s="2"/>
      <c r="X208" s="2"/>
      <c r="Y208" s="3"/>
    </row>
    <row r="209" ht="15.75" customHeight="1">
      <c r="A209" s="31">
        <v>207.0</v>
      </c>
      <c r="B209" s="71"/>
      <c r="C209" s="81"/>
      <c r="D209" s="82"/>
      <c r="E209" s="83"/>
      <c r="F209" s="83"/>
      <c r="G209" s="83"/>
      <c r="H209" s="83"/>
      <c r="I209" s="83"/>
      <c r="J209" s="84"/>
      <c r="K209" s="84"/>
      <c r="L209" s="131">
        <f t="shared" si="2"/>
        <v>0</v>
      </c>
      <c r="M209" s="85">
        <f t="shared" si="4"/>
        <v>0</v>
      </c>
      <c r="N209" s="86">
        <f t="shared" si="6"/>
        <v>0</v>
      </c>
      <c r="O209" s="87"/>
      <c r="P209" s="90"/>
      <c r="Q209" s="83"/>
      <c r="R209" s="91"/>
      <c r="S209" s="91"/>
      <c r="T209" s="91"/>
      <c r="U209" s="91"/>
      <c r="V209" s="92"/>
      <c r="W209" s="2"/>
      <c r="X209" s="2"/>
      <c r="Y209" s="3"/>
    </row>
    <row r="210" ht="15.75" customHeight="1">
      <c r="A210" s="31">
        <v>208.0</v>
      </c>
      <c r="B210" s="71"/>
      <c r="C210" s="81"/>
      <c r="D210" s="82"/>
      <c r="E210" s="83"/>
      <c r="F210" s="83"/>
      <c r="G210" s="83"/>
      <c r="H210" s="83"/>
      <c r="I210" s="83"/>
      <c r="J210" s="84"/>
      <c r="K210" s="84"/>
      <c r="L210" s="131">
        <f t="shared" si="2"/>
        <v>0</v>
      </c>
      <c r="M210" s="85">
        <f t="shared" si="4"/>
        <v>0</v>
      </c>
      <c r="N210" s="86">
        <f t="shared" si="6"/>
        <v>0</v>
      </c>
      <c r="O210" s="87"/>
      <c r="P210" s="90"/>
      <c r="Q210" s="83"/>
      <c r="R210" s="91"/>
      <c r="S210" s="91"/>
      <c r="T210" s="91"/>
      <c r="U210" s="91"/>
      <c r="V210" s="92"/>
      <c r="W210" s="2"/>
      <c r="X210" s="2"/>
      <c r="Y210" s="3"/>
    </row>
    <row r="211" ht="15.75" customHeight="1">
      <c r="A211" s="31">
        <v>209.0</v>
      </c>
      <c r="B211" s="71"/>
      <c r="C211" s="81"/>
      <c r="D211" s="82"/>
      <c r="E211" s="83"/>
      <c r="F211" s="83"/>
      <c r="G211" s="83"/>
      <c r="H211" s="83"/>
      <c r="I211" s="83"/>
      <c r="J211" s="84"/>
      <c r="K211" s="84"/>
      <c r="L211" s="131">
        <f t="shared" si="2"/>
        <v>0</v>
      </c>
      <c r="M211" s="85">
        <f t="shared" si="4"/>
        <v>0</v>
      </c>
      <c r="N211" s="86">
        <f t="shared" si="6"/>
        <v>0</v>
      </c>
      <c r="O211" s="87"/>
      <c r="P211" s="90"/>
      <c r="Q211" s="83"/>
      <c r="R211" s="91"/>
      <c r="S211" s="91"/>
      <c r="T211" s="91"/>
      <c r="U211" s="91"/>
      <c r="V211" s="92"/>
      <c r="W211" s="2"/>
      <c r="X211" s="2"/>
      <c r="Y211" s="3"/>
    </row>
    <row r="212" ht="15.75" customHeight="1">
      <c r="A212" s="31">
        <v>210.0</v>
      </c>
      <c r="B212" s="71"/>
      <c r="C212" s="81"/>
      <c r="D212" s="82"/>
      <c r="E212" s="83"/>
      <c r="F212" s="83"/>
      <c r="G212" s="83"/>
      <c r="H212" s="83"/>
      <c r="I212" s="83"/>
      <c r="J212" s="84"/>
      <c r="K212" s="84"/>
      <c r="L212" s="131">
        <f t="shared" si="2"/>
        <v>0</v>
      </c>
      <c r="M212" s="85">
        <f t="shared" si="4"/>
        <v>0</v>
      </c>
      <c r="N212" s="86">
        <f t="shared" si="6"/>
        <v>0</v>
      </c>
      <c r="O212" s="87"/>
      <c r="P212" s="90"/>
      <c r="Q212" s="83"/>
      <c r="R212" s="91"/>
      <c r="S212" s="91"/>
      <c r="T212" s="91"/>
      <c r="U212" s="91"/>
      <c r="V212" s="92"/>
      <c r="W212" s="2"/>
      <c r="X212" s="2"/>
      <c r="Y212" s="3"/>
    </row>
    <row r="213" ht="15.75" customHeight="1">
      <c r="A213" s="31">
        <v>211.0</v>
      </c>
      <c r="B213" s="71"/>
      <c r="C213" s="81"/>
      <c r="D213" s="82"/>
      <c r="E213" s="83"/>
      <c r="F213" s="83"/>
      <c r="G213" s="83"/>
      <c r="H213" s="83"/>
      <c r="I213" s="83"/>
      <c r="J213" s="84"/>
      <c r="K213" s="84"/>
      <c r="L213" s="131">
        <f t="shared" si="2"/>
        <v>0</v>
      </c>
      <c r="M213" s="85">
        <f t="shared" si="4"/>
        <v>0</v>
      </c>
      <c r="N213" s="86">
        <f t="shared" si="6"/>
        <v>0</v>
      </c>
      <c r="O213" s="87"/>
      <c r="P213" s="90"/>
      <c r="Q213" s="83"/>
      <c r="R213" s="83"/>
      <c r="S213" s="83"/>
      <c r="T213" s="83"/>
      <c r="U213" s="83"/>
      <c r="V213" s="93"/>
      <c r="W213" s="93"/>
      <c r="X213" s="93"/>
      <c r="Y213" s="93"/>
    </row>
    <row r="214" ht="15.75" customHeight="1">
      <c r="A214" s="31">
        <v>212.0</v>
      </c>
      <c r="B214" s="71"/>
      <c r="C214" s="81"/>
      <c r="D214" s="82"/>
      <c r="E214" s="83"/>
      <c r="F214" s="83"/>
      <c r="G214" s="83"/>
      <c r="H214" s="83"/>
      <c r="I214" s="83"/>
      <c r="J214" s="84"/>
      <c r="K214" s="84"/>
      <c r="L214" s="131">
        <f t="shared" si="2"/>
        <v>0</v>
      </c>
      <c r="M214" s="85">
        <f t="shared" si="4"/>
        <v>0</v>
      </c>
      <c r="N214" s="86">
        <f t="shared" si="6"/>
        <v>0</v>
      </c>
      <c r="O214" s="87"/>
      <c r="P214" s="90"/>
      <c r="Q214" s="83"/>
      <c r="R214" s="83"/>
      <c r="S214" s="83"/>
      <c r="T214" s="83"/>
      <c r="U214" s="83"/>
      <c r="V214" s="93"/>
      <c r="W214" s="93"/>
      <c r="X214" s="93"/>
      <c r="Y214" s="93"/>
    </row>
    <row r="215" ht="15.75" customHeight="1">
      <c r="A215" s="31">
        <v>213.0</v>
      </c>
      <c r="B215" s="71"/>
      <c r="C215" s="81"/>
      <c r="D215" s="82"/>
      <c r="E215" s="83"/>
      <c r="F215" s="83"/>
      <c r="G215" s="83"/>
      <c r="H215" s="83"/>
      <c r="I215" s="83"/>
      <c r="J215" s="84"/>
      <c r="K215" s="84"/>
      <c r="L215" s="131">
        <f t="shared" si="2"/>
        <v>0</v>
      </c>
      <c r="M215" s="85">
        <f t="shared" si="4"/>
        <v>0</v>
      </c>
      <c r="N215" s="86">
        <f t="shared" si="6"/>
        <v>0</v>
      </c>
      <c r="O215" s="87"/>
      <c r="P215" s="90"/>
      <c r="Q215" s="83"/>
      <c r="R215" s="83"/>
      <c r="S215" s="83"/>
      <c r="T215" s="83"/>
      <c r="U215" s="83"/>
      <c r="V215" s="93"/>
      <c r="W215" s="93"/>
      <c r="X215" s="93"/>
      <c r="Y215" s="93"/>
    </row>
    <row r="216" ht="15.75" customHeight="1">
      <c r="A216" s="31">
        <v>214.0</v>
      </c>
      <c r="B216" s="71"/>
      <c r="C216" s="81"/>
      <c r="D216" s="82"/>
      <c r="E216" s="83"/>
      <c r="F216" s="83"/>
      <c r="G216" s="83"/>
      <c r="H216" s="83"/>
      <c r="I216" s="83"/>
      <c r="J216" s="84"/>
      <c r="K216" s="84"/>
      <c r="L216" s="131">
        <f t="shared" si="2"/>
        <v>0</v>
      </c>
      <c r="M216" s="85">
        <f t="shared" si="4"/>
        <v>0</v>
      </c>
      <c r="N216" s="86">
        <f t="shared" si="6"/>
        <v>0</v>
      </c>
      <c r="O216" s="87"/>
      <c r="P216" s="90"/>
      <c r="Q216" s="83"/>
      <c r="R216" s="83"/>
      <c r="S216" s="83"/>
      <c r="T216" s="83"/>
      <c r="U216" s="83"/>
      <c r="V216" s="93"/>
      <c r="W216" s="93"/>
      <c r="X216" s="93"/>
      <c r="Y216" s="93"/>
    </row>
    <row r="217" ht="15.75" customHeight="1">
      <c r="A217" s="31">
        <v>215.0</v>
      </c>
      <c r="B217" s="71"/>
      <c r="C217" s="81"/>
      <c r="D217" s="82"/>
      <c r="E217" s="83"/>
      <c r="F217" s="83"/>
      <c r="G217" s="83"/>
      <c r="H217" s="83"/>
      <c r="I217" s="83"/>
      <c r="J217" s="84"/>
      <c r="K217" s="84"/>
      <c r="L217" s="131">
        <f t="shared" si="2"/>
        <v>0</v>
      </c>
      <c r="M217" s="85">
        <f t="shared" si="4"/>
        <v>0</v>
      </c>
      <c r="N217" s="86">
        <f t="shared" si="6"/>
        <v>0</v>
      </c>
      <c r="O217" s="87"/>
      <c r="P217" s="90"/>
      <c r="Q217" s="83"/>
      <c r="R217" s="83"/>
      <c r="S217" s="83"/>
      <c r="T217" s="83"/>
      <c r="U217" s="83"/>
      <c r="V217" s="93"/>
      <c r="W217" s="93"/>
      <c r="X217" s="93"/>
      <c r="Y217" s="93"/>
    </row>
    <row r="218" ht="15.75" customHeight="1">
      <c r="A218" s="31">
        <v>216.0</v>
      </c>
      <c r="B218" s="71"/>
      <c r="C218" s="81"/>
      <c r="D218" s="82"/>
      <c r="E218" s="83"/>
      <c r="F218" s="83"/>
      <c r="G218" s="83"/>
      <c r="H218" s="83"/>
      <c r="I218" s="83"/>
      <c r="J218" s="84"/>
      <c r="K218" s="84"/>
      <c r="L218" s="131">
        <f t="shared" si="2"/>
        <v>0</v>
      </c>
      <c r="M218" s="85">
        <f t="shared" si="4"/>
        <v>0</v>
      </c>
      <c r="N218" s="86">
        <f t="shared" si="6"/>
        <v>0</v>
      </c>
      <c r="O218" s="87"/>
      <c r="P218" s="90"/>
      <c r="Q218" s="83"/>
      <c r="R218" s="83"/>
      <c r="S218" s="83"/>
      <c r="T218" s="83"/>
      <c r="U218" s="83"/>
      <c r="V218" s="93"/>
      <c r="W218" s="93"/>
      <c r="X218" s="93"/>
      <c r="Y218" s="93"/>
    </row>
    <row r="219" ht="15.75" customHeight="1">
      <c r="A219" s="31">
        <v>217.0</v>
      </c>
      <c r="B219" s="71"/>
      <c r="C219" s="81"/>
      <c r="D219" s="82"/>
      <c r="E219" s="83"/>
      <c r="F219" s="83"/>
      <c r="G219" s="83"/>
      <c r="H219" s="83"/>
      <c r="I219" s="83"/>
      <c r="J219" s="84"/>
      <c r="K219" s="84"/>
      <c r="L219" s="131">
        <f t="shared" si="2"/>
        <v>0</v>
      </c>
      <c r="M219" s="85">
        <f t="shared" si="4"/>
        <v>0</v>
      </c>
      <c r="N219" s="86">
        <f t="shared" si="6"/>
        <v>0</v>
      </c>
      <c r="O219" s="87"/>
      <c r="P219" s="90"/>
      <c r="Q219" s="83"/>
      <c r="R219" s="83"/>
      <c r="S219" s="83"/>
      <c r="T219" s="83"/>
      <c r="U219" s="83"/>
      <c r="V219" s="93"/>
      <c r="W219" s="93"/>
      <c r="X219" s="93"/>
      <c r="Y219" s="93"/>
    </row>
    <row r="220" ht="15.75" customHeight="1">
      <c r="A220" s="31">
        <v>218.0</v>
      </c>
      <c r="B220" s="71"/>
      <c r="C220" s="81"/>
      <c r="D220" s="82"/>
      <c r="E220" s="83"/>
      <c r="F220" s="83"/>
      <c r="G220" s="83"/>
      <c r="H220" s="83"/>
      <c r="I220" s="83"/>
      <c r="J220" s="84"/>
      <c r="K220" s="84"/>
      <c r="L220" s="131">
        <f t="shared" si="2"/>
        <v>0</v>
      </c>
      <c r="M220" s="85">
        <f t="shared" si="4"/>
        <v>0</v>
      </c>
      <c r="N220" s="86"/>
      <c r="O220" s="87"/>
      <c r="P220" s="90"/>
      <c r="Q220" s="83"/>
      <c r="R220" s="83"/>
      <c r="S220" s="83"/>
      <c r="T220" s="83"/>
      <c r="U220" s="83"/>
      <c r="V220" s="93"/>
      <c r="W220" s="93"/>
      <c r="X220" s="93"/>
      <c r="Y220" s="93"/>
    </row>
    <row r="221" ht="15.75" customHeight="1">
      <c r="A221" s="31">
        <v>219.0</v>
      </c>
      <c r="B221" s="71"/>
      <c r="C221" s="81"/>
      <c r="D221" s="82"/>
      <c r="E221" s="83"/>
      <c r="F221" s="83"/>
      <c r="G221" s="83"/>
      <c r="H221" s="83"/>
      <c r="I221" s="83"/>
      <c r="J221" s="84"/>
      <c r="K221" s="84"/>
      <c r="L221" s="131">
        <f t="shared" si="2"/>
        <v>0</v>
      </c>
      <c r="M221" s="85">
        <f t="shared" si="4"/>
        <v>0</v>
      </c>
      <c r="N221" s="86">
        <f t="shared" ref="N221:N302" si="7">IF(A221=0,"",M221/A221)</f>
        <v>0</v>
      </c>
      <c r="O221" s="87"/>
      <c r="P221" s="90"/>
      <c r="Q221" s="83"/>
      <c r="R221" s="83"/>
      <c r="S221" s="83"/>
      <c r="T221" s="83"/>
      <c r="U221" s="83"/>
      <c r="V221" s="93"/>
      <c r="W221" s="93"/>
      <c r="X221" s="93"/>
      <c r="Y221" s="93"/>
    </row>
    <row r="222" ht="15.75" customHeight="1">
      <c r="A222" s="31">
        <v>220.0</v>
      </c>
      <c r="B222" s="71"/>
      <c r="C222" s="81"/>
      <c r="D222" s="82"/>
      <c r="E222" s="83"/>
      <c r="F222" s="83"/>
      <c r="G222" s="83"/>
      <c r="H222" s="83"/>
      <c r="I222" s="83"/>
      <c r="J222" s="84"/>
      <c r="K222" s="84"/>
      <c r="L222" s="131">
        <f t="shared" si="2"/>
        <v>0</v>
      </c>
      <c r="M222" s="85">
        <f t="shared" si="4"/>
        <v>0</v>
      </c>
      <c r="N222" s="86">
        <f t="shared" si="7"/>
        <v>0</v>
      </c>
      <c r="O222" s="87"/>
      <c r="P222" s="90"/>
      <c r="Q222" s="83"/>
      <c r="R222" s="83"/>
      <c r="S222" s="83"/>
      <c r="T222" s="83"/>
      <c r="U222" s="83"/>
      <c r="V222" s="93"/>
      <c r="W222" s="93"/>
      <c r="X222" s="93"/>
      <c r="Y222" s="93"/>
    </row>
    <row r="223" ht="15.75" customHeight="1">
      <c r="A223" s="31">
        <v>221.0</v>
      </c>
      <c r="B223" s="71"/>
      <c r="C223" s="81"/>
      <c r="D223" s="82"/>
      <c r="E223" s="83"/>
      <c r="F223" s="83"/>
      <c r="G223" s="83"/>
      <c r="H223" s="83"/>
      <c r="I223" s="83"/>
      <c r="J223" s="84"/>
      <c r="K223" s="84"/>
      <c r="L223" s="131">
        <f t="shared" si="2"/>
        <v>0</v>
      </c>
      <c r="M223" s="85">
        <f t="shared" si="4"/>
        <v>0</v>
      </c>
      <c r="N223" s="86">
        <f t="shared" si="7"/>
        <v>0</v>
      </c>
      <c r="O223" s="87"/>
      <c r="P223" s="90"/>
      <c r="Q223" s="83"/>
      <c r="R223" s="83"/>
      <c r="S223" s="83"/>
      <c r="T223" s="83"/>
      <c r="U223" s="83"/>
      <c r="V223" s="93"/>
      <c r="W223" s="93"/>
      <c r="X223" s="93"/>
      <c r="Y223" s="93"/>
    </row>
    <row r="224" ht="15.75" customHeight="1">
      <c r="A224" s="31">
        <v>222.0</v>
      </c>
      <c r="B224" s="71"/>
      <c r="C224" s="81"/>
      <c r="D224" s="82"/>
      <c r="E224" s="83"/>
      <c r="F224" s="83"/>
      <c r="G224" s="83"/>
      <c r="H224" s="83"/>
      <c r="I224" s="83"/>
      <c r="J224" s="84"/>
      <c r="K224" s="84"/>
      <c r="L224" s="131">
        <f t="shared" si="2"/>
        <v>0</v>
      </c>
      <c r="M224" s="85">
        <f t="shared" si="4"/>
        <v>0</v>
      </c>
      <c r="N224" s="86">
        <f t="shared" si="7"/>
        <v>0</v>
      </c>
      <c r="O224" s="87"/>
      <c r="P224" s="90"/>
      <c r="Q224" s="83"/>
      <c r="R224" s="83"/>
      <c r="S224" s="83"/>
      <c r="T224" s="83"/>
      <c r="U224" s="83"/>
      <c r="V224" s="93"/>
      <c r="W224" s="93"/>
      <c r="X224" s="93"/>
      <c r="Y224" s="93"/>
    </row>
    <row r="225" ht="15.75" customHeight="1">
      <c r="A225" s="31">
        <v>223.0</v>
      </c>
      <c r="B225" s="71"/>
      <c r="C225" s="81"/>
      <c r="D225" s="82"/>
      <c r="E225" s="83"/>
      <c r="F225" s="83"/>
      <c r="G225" s="83"/>
      <c r="H225" s="83"/>
      <c r="I225" s="83"/>
      <c r="J225" s="84"/>
      <c r="K225" s="84"/>
      <c r="L225" s="131">
        <f t="shared" si="2"/>
        <v>0</v>
      </c>
      <c r="M225" s="85">
        <f t="shared" si="4"/>
        <v>0</v>
      </c>
      <c r="N225" s="86">
        <f t="shared" si="7"/>
        <v>0</v>
      </c>
      <c r="O225" s="87"/>
      <c r="P225" s="90"/>
      <c r="Q225" s="83"/>
      <c r="R225" s="83"/>
      <c r="S225" s="83"/>
      <c r="T225" s="83"/>
      <c r="U225" s="83"/>
      <c r="V225" s="93"/>
      <c r="W225" s="93"/>
      <c r="X225" s="93"/>
      <c r="Y225" s="93"/>
    </row>
    <row r="226" ht="15.75" customHeight="1">
      <c r="A226" s="31">
        <v>224.0</v>
      </c>
      <c r="B226" s="71"/>
      <c r="C226" s="81"/>
      <c r="D226" s="82"/>
      <c r="E226" s="83"/>
      <c r="F226" s="83"/>
      <c r="G226" s="83"/>
      <c r="H226" s="83"/>
      <c r="I226" s="83"/>
      <c r="J226" s="84"/>
      <c r="K226" s="84"/>
      <c r="L226" s="131">
        <f t="shared" si="2"/>
        <v>0</v>
      </c>
      <c r="M226" s="85">
        <f t="shared" si="4"/>
        <v>0</v>
      </c>
      <c r="N226" s="86">
        <f t="shared" si="7"/>
        <v>0</v>
      </c>
      <c r="O226" s="87"/>
      <c r="P226" s="90"/>
      <c r="Q226" s="83"/>
      <c r="R226" s="83"/>
      <c r="S226" s="83"/>
      <c r="T226" s="83"/>
      <c r="U226" s="83"/>
      <c r="V226" s="93"/>
      <c r="W226" s="93"/>
      <c r="X226" s="93"/>
      <c r="Y226" s="93"/>
    </row>
    <row r="227" ht="15.75" customHeight="1">
      <c r="A227" s="31">
        <v>225.0</v>
      </c>
      <c r="B227" s="71"/>
      <c r="C227" s="81"/>
      <c r="D227" s="82"/>
      <c r="E227" s="83"/>
      <c r="F227" s="83"/>
      <c r="G227" s="83"/>
      <c r="H227" s="83"/>
      <c r="I227" s="83"/>
      <c r="J227" s="84"/>
      <c r="K227" s="84"/>
      <c r="L227" s="131">
        <f t="shared" si="2"/>
        <v>0</v>
      </c>
      <c r="M227" s="85">
        <f t="shared" si="4"/>
        <v>0</v>
      </c>
      <c r="N227" s="86">
        <f t="shared" si="7"/>
        <v>0</v>
      </c>
      <c r="O227" s="87"/>
      <c r="P227" s="90"/>
      <c r="Q227" s="83"/>
      <c r="R227" s="83"/>
      <c r="S227" s="83"/>
      <c r="T227" s="83"/>
      <c r="U227" s="83"/>
      <c r="V227" s="93"/>
      <c r="W227" s="93"/>
      <c r="X227" s="93"/>
      <c r="Y227" s="93"/>
    </row>
    <row r="228" ht="15.75" customHeight="1">
      <c r="A228" s="31">
        <v>226.0</v>
      </c>
      <c r="B228" s="71"/>
      <c r="C228" s="81"/>
      <c r="D228" s="82"/>
      <c r="E228" s="83"/>
      <c r="F228" s="83"/>
      <c r="G228" s="83"/>
      <c r="H228" s="83"/>
      <c r="I228" s="83"/>
      <c r="J228" s="84"/>
      <c r="K228" s="84"/>
      <c r="L228" s="131">
        <f t="shared" si="2"/>
        <v>0</v>
      </c>
      <c r="M228" s="85">
        <f t="shared" si="4"/>
        <v>0</v>
      </c>
      <c r="N228" s="86">
        <f t="shared" si="7"/>
        <v>0</v>
      </c>
      <c r="O228" s="87"/>
      <c r="P228" s="90"/>
      <c r="Q228" s="83"/>
      <c r="R228" s="83"/>
      <c r="S228" s="83"/>
      <c r="T228" s="83"/>
      <c r="U228" s="83"/>
      <c r="V228" s="93"/>
      <c r="W228" s="93"/>
      <c r="X228" s="93"/>
      <c r="Y228" s="93"/>
    </row>
    <row r="229" ht="15.75" customHeight="1">
      <c r="A229" s="31">
        <v>227.0</v>
      </c>
      <c r="B229" s="71"/>
      <c r="C229" s="81"/>
      <c r="D229" s="82"/>
      <c r="E229" s="83"/>
      <c r="F229" s="83"/>
      <c r="G229" s="83"/>
      <c r="H229" s="83"/>
      <c r="I229" s="83"/>
      <c r="J229" s="84"/>
      <c r="K229" s="84"/>
      <c r="L229" s="131">
        <f t="shared" si="2"/>
        <v>0</v>
      </c>
      <c r="M229" s="85">
        <f t="shared" si="4"/>
        <v>0</v>
      </c>
      <c r="N229" s="86">
        <f t="shared" si="7"/>
        <v>0</v>
      </c>
      <c r="O229" s="87"/>
      <c r="P229" s="90"/>
      <c r="Q229" s="83"/>
      <c r="R229" s="83"/>
      <c r="S229" s="83"/>
      <c r="T229" s="83"/>
      <c r="U229" s="83"/>
      <c r="V229" s="93"/>
      <c r="W229" s="93"/>
      <c r="X229" s="93"/>
      <c r="Y229" s="93"/>
    </row>
    <row r="230" ht="15.75" customHeight="1">
      <c r="A230" s="31">
        <v>228.0</v>
      </c>
      <c r="B230" s="71"/>
      <c r="C230" s="81"/>
      <c r="D230" s="82"/>
      <c r="E230" s="83"/>
      <c r="F230" s="83"/>
      <c r="G230" s="83"/>
      <c r="H230" s="83"/>
      <c r="I230" s="83"/>
      <c r="J230" s="84"/>
      <c r="K230" s="84"/>
      <c r="L230" s="131">
        <f t="shared" si="2"/>
        <v>0</v>
      </c>
      <c r="M230" s="85">
        <f t="shared" si="4"/>
        <v>0</v>
      </c>
      <c r="N230" s="86">
        <f t="shared" si="7"/>
        <v>0</v>
      </c>
      <c r="O230" s="87"/>
      <c r="P230" s="90"/>
      <c r="Q230" s="83"/>
      <c r="R230" s="83"/>
      <c r="S230" s="83"/>
      <c r="T230" s="83"/>
      <c r="U230" s="83"/>
      <c r="V230" s="93"/>
      <c r="W230" s="93"/>
      <c r="X230" s="93"/>
      <c r="Y230" s="93"/>
    </row>
    <row r="231" ht="15.75" customHeight="1">
      <c r="A231" s="31">
        <v>229.0</v>
      </c>
      <c r="B231" s="71"/>
      <c r="C231" s="81"/>
      <c r="D231" s="82"/>
      <c r="E231" s="83"/>
      <c r="F231" s="83"/>
      <c r="G231" s="83"/>
      <c r="H231" s="83"/>
      <c r="I231" s="83"/>
      <c r="J231" s="84"/>
      <c r="K231" s="84"/>
      <c r="L231" s="131">
        <f t="shared" si="2"/>
        <v>0</v>
      </c>
      <c r="M231" s="85">
        <f t="shared" si="4"/>
        <v>0</v>
      </c>
      <c r="N231" s="86">
        <f t="shared" si="7"/>
        <v>0</v>
      </c>
      <c r="O231" s="87"/>
      <c r="P231" s="90"/>
      <c r="Q231" s="83"/>
      <c r="R231" s="83"/>
      <c r="S231" s="83"/>
      <c r="T231" s="83"/>
      <c r="U231" s="83"/>
      <c r="V231" s="93"/>
      <c r="W231" s="93"/>
      <c r="X231" s="93"/>
      <c r="Y231" s="93"/>
    </row>
    <row r="232" ht="15.75" customHeight="1">
      <c r="A232" s="31">
        <v>230.0</v>
      </c>
      <c r="B232" s="71"/>
      <c r="C232" s="81"/>
      <c r="D232" s="82"/>
      <c r="E232" s="83"/>
      <c r="F232" s="83"/>
      <c r="G232" s="83"/>
      <c r="H232" s="83"/>
      <c r="I232" s="83"/>
      <c r="J232" s="84"/>
      <c r="K232" s="84"/>
      <c r="L232" s="131">
        <f t="shared" si="2"/>
        <v>0</v>
      </c>
      <c r="M232" s="85">
        <f t="shared" si="4"/>
        <v>0</v>
      </c>
      <c r="N232" s="86">
        <f t="shared" si="7"/>
        <v>0</v>
      </c>
      <c r="O232" s="87"/>
      <c r="P232" s="90"/>
      <c r="Q232" s="83"/>
      <c r="R232" s="83"/>
      <c r="S232" s="83"/>
      <c r="T232" s="83"/>
      <c r="U232" s="83"/>
      <c r="V232" s="93"/>
      <c r="W232" s="93"/>
      <c r="X232" s="93"/>
      <c r="Y232" s="93"/>
    </row>
    <row r="233" ht="15.75" customHeight="1">
      <c r="A233" s="31">
        <v>231.0</v>
      </c>
      <c r="B233" s="71"/>
      <c r="C233" s="81"/>
      <c r="D233" s="82"/>
      <c r="E233" s="83"/>
      <c r="F233" s="83"/>
      <c r="G233" s="83"/>
      <c r="H233" s="83"/>
      <c r="I233" s="83"/>
      <c r="J233" s="84"/>
      <c r="K233" s="84"/>
      <c r="L233" s="131">
        <f t="shared" si="2"/>
        <v>0</v>
      </c>
      <c r="M233" s="85">
        <f t="shared" si="4"/>
        <v>0</v>
      </c>
      <c r="N233" s="86">
        <f t="shared" si="7"/>
        <v>0</v>
      </c>
      <c r="O233" s="87"/>
      <c r="P233" s="90"/>
      <c r="Q233" s="83"/>
      <c r="R233" s="83"/>
      <c r="S233" s="83"/>
      <c r="T233" s="83"/>
      <c r="U233" s="83"/>
      <c r="V233" s="93"/>
      <c r="W233" s="93"/>
      <c r="X233" s="93"/>
      <c r="Y233" s="93"/>
    </row>
    <row r="234" ht="15.75" customHeight="1">
      <c r="A234" s="31">
        <v>232.0</v>
      </c>
      <c r="B234" s="71"/>
      <c r="C234" s="81"/>
      <c r="D234" s="82"/>
      <c r="E234" s="83"/>
      <c r="F234" s="83"/>
      <c r="G234" s="83"/>
      <c r="H234" s="83"/>
      <c r="I234" s="83"/>
      <c r="J234" s="84"/>
      <c r="K234" s="84"/>
      <c r="L234" s="131">
        <f t="shared" si="2"/>
        <v>0</v>
      </c>
      <c r="M234" s="85">
        <f t="shared" si="4"/>
        <v>0</v>
      </c>
      <c r="N234" s="86">
        <f t="shared" si="7"/>
        <v>0</v>
      </c>
      <c r="O234" s="87"/>
      <c r="P234" s="90"/>
      <c r="Q234" s="83"/>
      <c r="R234" s="83"/>
      <c r="S234" s="83"/>
      <c r="T234" s="83"/>
      <c r="U234" s="83"/>
      <c r="V234" s="93"/>
      <c r="W234" s="93"/>
      <c r="X234" s="93"/>
      <c r="Y234" s="93"/>
    </row>
    <row r="235" ht="15.75" customHeight="1">
      <c r="A235" s="31">
        <v>233.0</v>
      </c>
      <c r="B235" s="71"/>
      <c r="C235" s="81"/>
      <c r="D235" s="82"/>
      <c r="E235" s="83"/>
      <c r="F235" s="83"/>
      <c r="G235" s="83"/>
      <c r="H235" s="83"/>
      <c r="I235" s="83"/>
      <c r="J235" s="84"/>
      <c r="K235" s="84"/>
      <c r="L235" s="131">
        <f t="shared" si="2"/>
        <v>0</v>
      </c>
      <c r="M235" s="85">
        <f t="shared" si="4"/>
        <v>0</v>
      </c>
      <c r="N235" s="86">
        <f t="shared" si="7"/>
        <v>0</v>
      </c>
      <c r="O235" s="87"/>
      <c r="P235" s="90"/>
      <c r="Q235" s="83"/>
      <c r="R235" s="83"/>
      <c r="S235" s="83"/>
      <c r="T235" s="83"/>
      <c r="U235" s="83"/>
      <c r="V235" s="93"/>
      <c r="W235" s="93"/>
      <c r="X235" s="93"/>
      <c r="Y235" s="93"/>
    </row>
    <row r="236" ht="15.75" customHeight="1">
      <c r="A236" s="31">
        <v>234.0</v>
      </c>
      <c r="B236" s="71"/>
      <c r="C236" s="81"/>
      <c r="D236" s="82"/>
      <c r="E236" s="83"/>
      <c r="F236" s="83"/>
      <c r="G236" s="83"/>
      <c r="H236" s="83"/>
      <c r="I236" s="83"/>
      <c r="J236" s="84"/>
      <c r="K236" s="84"/>
      <c r="L236" s="131">
        <f t="shared" si="2"/>
        <v>0</v>
      </c>
      <c r="M236" s="85">
        <f t="shared" si="4"/>
        <v>0</v>
      </c>
      <c r="N236" s="86">
        <f t="shared" si="7"/>
        <v>0</v>
      </c>
      <c r="O236" s="87"/>
      <c r="P236" s="90"/>
      <c r="Q236" s="83"/>
      <c r="R236" s="83"/>
      <c r="S236" s="83"/>
      <c r="T236" s="83"/>
      <c r="U236" s="83"/>
      <c r="V236" s="93"/>
      <c r="W236" s="93"/>
      <c r="X236" s="93"/>
      <c r="Y236" s="93"/>
    </row>
    <row r="237" ht="15.75" customHeight="1">
      <c r="A237" s="31">
        <v>235.0</v>
      </c>
      <c r="B237" s="71"/>
      <c r="C237" s="81"/>
      <c r="D237" s="82"/>
      <c r="E237" s="83"/>
      <c r="F237" s="83"/>
      <c r="G237" s="83"/>
      <c r="H237" s="83"/>
      <c r="I237" s="83"/>
      <c r="J237" s="84"/>
      <c r="K237" s="84"/>
      <c r="L237" s="131">
        <f t="shared" si="2"/>
        <v>0</v>
      </c>
      <c r="M237" s="85">
        <f t="shared" si="4"/>
        <v>0</v>
      </c>
      <c r="N237" s="86">
        <f t="shared" si="7"/>
        <v>0</v>
      </c>
      <c r="O237" s="87"/>
      <c r="P237" s="90"/>
      <c r="Q237" s="83"/>
      <c r="R237" s="83"/>
      <c r="S237" s="83"/>
      <c r="T237" s="83"/>
      <c r="U237" s="83"/>
      <c r="V237" s="93"/>
      <c r="W237" s="93"/>
      <c r="X237" s="93"/>
      <c r="Y237" s="93"/>
    </row>
    <row r="238" ht="15.75" customHeight="1">
      <c r="A238" s="31">
        <v>236.0</v>
      </c>
      <c r="B238" s="71"/>
      <c r="C238" s="81"/>
      <c r="D238" s="82"/>
      <c r="E238" s="83"/>
      <c r="F238" s="83"/>
      <c r="G238" s="83"/>
      <c r="H238" s="83"/>
      <c r="I238" s="83"/>
      <c r="J238" s="84"/>
      <c r="K238" s="84"/>
      <c r="L238" s="131">
        <f t="shared" si="2"/>
        <v>0</v>
      </c>
      <c r="M238" s="85">
        <f t="shared" si="4"/>
        <v>0</v>
      </c>
      <c r="N238" s="86">
        <f t="shared" si="7"/>
        <v>0</v>
      </c>
      <c r="O238" s="87"/>
      <c r="P238" s="90"/>
      <c r="Q238" s="83"/>
      <c r="R238" s="83"/>
      <c r="S238" s="83"/>
      <c r="T238" s="83"/>
      <c r="U238" s="83"/>
      <c r="V238" s="93"/>
      <c r="W238" s="93"/>
      <c r="X238" s="93"/>
      <c r="Y238" s="93"/>
    </row>
    <row r="239" ht="15.75" customHeight="1">
      <c r="A239" s="31">
        <v>237.0</v>
      </c>
      <c r="B239" s="71"/>
      <c r="C239" s="81"/>
      <c r="D239" s="82"/>
      <c r="E239" s="83"/>
      <c r="F239" s="83"/>
      <c r="G239" s="83"/>
      <c r="H239" s="83"/>
      <c r="I239" s="83"/>
      <c r="J239" s="84"/>
      <c r="K239" s="84"/>
      <c r="L239" s="131">
        <f t="shared" si="2"/>
        <v>0</v>
      </c>
      <c r="M239" s="85">
        <f t="shared" si="4"/>
        <v>0</v>
      </c>
      <c r="N239" s="86">
        <f t="shared" si="7"/>
        <v>0</v>
      </c>
      <c r="O239" s="87"/>
      <c r="P239" s="90"/>
      <c r="Q239" s="83"/>
      <c r="R239" s="83"/>
      <c r="S239" s="83"/>
      <c r="T239" s="83"/>
      <c r="U239" s="83"/>
      <c r="V239" s="93"/>
      <c r="W239" s="93"/>
      <c r="X239" s="93"/>
      <c r="Y239" s="93"/>
    </row>
    <row r="240" ht="15.75" customHeight="1">
      <c r="A240" s="31">
        <v>238.0</v>
      </c>
      <c r="B240" s="71"/>
      <c r="C240" s="81"/>
      <c r="D240" s="82"/>
      <c r="E240" s="83"/>
      <c r="F240" s="83"/>
      <c r="G240" s="83"/>
      <c r="H240" s="83"/>
      <c r="I240" s="83"/>
      <c r="J240" s="84"/>
      <c r="K240" s="84"/>
      <c r="L240" s="131">
        <f t="shared" si="2"/>
        <v>0</v>
      </c>
      <c r="M240" s="85">
        <f t="shared" si="4"/>
        <v>0</v>
      </c>
      <c r="N240" s="86">
        <f t="shared" si="7"/>
        <v>0</v>
      </c>
      <c r="O240" s="87"/>
      <c r="P240" s="90"/>
      <c r="Q240" s="83"/>
      <c r="R240" s="83"/>
      <c r="S240" s="83"/>
      <c r="T240" s="83"/>
      <c r="U240" s="83"/>
      <c r="V240" s="93"/>
      <c r="W240" s="93"/>
      <c r="X240" s="93"/>
      <c r="Y240" s="93"/>
    </row>
    <row r="241" ht="15.75" customHeight="1">
      <c r="A241" s="31">
        <v>239.0</v>
      </c>
      <c r="B241" s="71"/>
      <c r="C241" s="81"/>
      <c r="D241" s="82"/>
      <c r="E241" s="83"/>
      <c r="F241" s="83"/>
      <c r="G241" s="83"/>
      <c r="H241" s="83"/>
      <c r="I241" s="83"/>
      <c r="J241" s="84"/>
      <c r="K241" s="84"/>
      <c r="L241" s="131">
        <f t="shared" si="2"/>
        <v>0</v>
      </c>
      <c r="M241" s="85">
        <f t="shared" si="4"/>
        <v>0</v>
      </c>
      <c r="N241" s="86">
        <f t="shared" si="7"/>
        <v>0</v>
      </c>
      <c r="O241" s="87"/>
      <c r="P241" s="90"/>
      <c r="Q241" s="83"/>
      <c r="R241" s="83"/>
      <c r="S241" s="83"/>
      <c r="T241" s="83"/>
      <c r="U241" s="83"/>
      <c r="V241" s="93"/>
      <c r="W241" s="93"/>
      <c r="X241" s="93"/>
      <c r="Y241" s="93"/>
    </row>
    <row r="242" ht="15.75" customHeight="1">
      <c r="A242" s="31">
        <v>240.0</v>
      </c>
      <c r="B242" s="71"/>
      <c r="C242" s="81"/>
      <c r="D242" s="82"/>
      <c r="E242" s="83"/>
      <c r="F242" s="83"/>
      <c r="G242" s="83"/>
      <c r="H242" s="83"/>
      <c r="I242" s="83"/>
      <c r="J242" s="84"/>
      <c r="K242" s="84"/>
      <c r="L242" s="131">
        <f t="shared" si="2"/>
        <v>0</v>
      </c>
      <c r="M242" s="85">
        <f t="shared" si="4"/>
        <v>0</v>
      </c>
      <c r="N242" s="86">
        <f t="shared" si="7"/>
        <v>0</v>
      </c>
      <c r="O242" s="87"/>
      <c r="P242" s="90"/>
      <c r="Q242" s="83"/>
      <c r="R242" s="83"/>
      <c r="S242" s="83"/>
      <c r="T242" s="83"/>
      <c r="U242" s="83"/>
      <c r="V242" s="93"/>
      <c r="W242" s="93"/>
      <c r="X242" s="93"/>
      <c r="Y242" s="93"/>
    </row>
    <row r="243" ht="15.75" customHeight="1">
      <c r="A243" s="31">
        <v>241.0</v>
      </c>
      <c r="B243" s="71"/>
      <c r="C243" s="81"/>
      <c r="D243" s="82"/>
      <c r="E243" s="83"/>
      <c r="F243" s="83"/>
      <c r="G243" s="83"/>
      <c r="H243" s="83"/>
      <c r="I243" s="83"/>
      <c r="J243" s="84"/>
      <c r="K243" s="84"/>
      <c r="L243" s="131">
        <f t="shared" si="2"/>
        <v>0</v>
      </c>
      <c r="M243" s="85">
        <f t="shared" si="4"/>
        <v>0</v>
      </c>
      <c r="N243" s="86">
        <f t="shared" si="7"/>
        <v>0</v>
      </c>
      <c r="O243" s="87"/>
      <c r="P243" s="90"/>
      <c r="Q243" s="83"/>
      <c r="R243" s="83"/>
      <c r="S243" s="83"/>
      <c r="T243" s="83"/>
      <c r="U243" s="83"/>
      <c r="V243" s="93"/>
      <c r="W243" s="93"/>
      <c r="X243" s="93"/>
      <c r="Y243" s="93"/>
    </row>
    <row r="244" ht="15.75" customHeight="1">
      <c r="A244" s="31">
        <v>242.0</v>
      </c>
      <c r="B244" s="71"/>
      <c r="C244" s="81"/>
      <c r="D244" s="82"/>
      <c r="E244" s="83"/>
      <c r="F244" s="83"/>
      <c r="G244" s="83"/>
      <c r="H244" s="83"/>
      <c r="I244" s="83"/>
      <c r="J244" s="84"/>
      <c r="K244" s="84"/>
      <c r="L244" s="131">
        <f t="shared" si="2"/>
        <v>0</v>
      </c>
      <c r="M244" s="85">
        <f t="shared" si="4"/>
        <v>0</v>
      </c>
      <c r="N244" s="86">
        <f t="shared" si="7"/>
        <v>0</v>
      </c>
      <c r="O244" s="87"/>
      <c r="P244" s="90"/>
      <c r="Q244" s="83"/>
      <c r="R244" s="83"/>
      <c r="S244" s="83"/>
      <c r="T244" s="83"/>
      <c r="U244" s="83"/>
      <c r="V244" s="93"/>
      <c r="W244" s="93"/>
      <c r="X244" s="93"/>
      <c r="Y244" s="93"/>
    </row>
    <row r="245" ht="15.75" customHeight="1">
      <c r="A245" s="31">
        <v>243.0</v>
      </c>
      <c r="B245" s="71"/>
      <c r="C245" s="81"/>
      <c r="D245" s="82"/>
      <c r="E245" s="83"/>
      <c r="F245" s="83"/>
      <c r="G245" s="83"/>
      <c r="H245" s="83"/>
      <c r="I245" s="83"/>
      <c r="J245" s="84"/>
      <c r="K245" s="84"/>
      <c r="L245" s="131">
        <f t="shared" si="2"/>
        <v>0</v>
      </c>
      <c r="M245" s="85">
        <f t="shared" si="4"/>
        <v>0</v>
      </c>
      <c r="N245" s="86">
        <f t="shared" si="7"/>
        <v>0</v>
      </c>
      <c r="O245" s="87"/>
      <c r="P245" s="90"/>
      <c r="Q245" s="83"/>
      <c r="R245" s="83"/>
      <c r="S245" s="83"/>
      <c r="T245" s="83"/>
      <c r="U245" s="83"/>
      <c r="V245" s="93"/>
      <c r="W245" s="93"/>
      <c r="X245" s="93"/>
      <c r="Y245" s="93"/>
    </row>
    <row r="246" ht="15.75" customHeight="1">
      <c r="A246" s="31">
        <v>244.0</v>
      </c>
      <c r="B246" s="71"/>
      <c r="C246" s="81"/>
      <c r="D246" s="82"/>
      <c r="E246" s="83"/>
      <c r="F246" s="83"/>
      <c r="G246" s="83"/>
      <c r="H246" s="83"/>
      <c r="I246" s="83"/>
      <c r="J246" s="84"/>
      <c r="K246" s="84"/>
      <c r="L246" s="131">
        <f t="shared" si="2"/>
        <v>0</v>
      </c>
      <c r="M246" s="85">
        <f t="shared" si="4"/>
        <v>0</v>
      </c>
      <c r="N246" s="86">
        <f t="shared" si="7"/>
        <v>0</v>
      </c>
      <c r="O246" s="87"/>
      <c r="P246" s="90"/>
      <c r="Q246" s="83"/>
      <c r="R246" s="83"/>
      <c r="S246" s="83"/>
      <c r="T246" s="83"/>
      <c r="U246" s="83"/>
      <c r="V246" s="93"/>
      <c r="W246" s="93"/>
      <c r="X246" s="93"/>
      <c r="Y246" s="93"/>
    </row>
    <row r="247" ht="15.75" customHeight="1">
      <c r="A247" s="31">
        <v>245.0</v>
      </c>
      <c r="B247" s="71"/>
      <c r="C247" s="81"/>
      <c r="D247" s="82"/>
      <c r="E247" s="83"/>
      <c r="F247" s="83"/>
      <c r="G247" s="83"/>
      <c r="H247" s="83"/>
      <c r="I247" s="83"/>
      <c r="J247" s="84"/>
      <c r="K247" s="84"/>
      <c r="L247" s="131">
        <f t="shared" si="2"/>
        <v>0</v>
      </c>
      <c r="M247" s="85">
        <f t="shared" si="4"/>
        <v>0</v>
      </c>
      <c r="N247" s="86">
        <f t="shared" si="7"/>
        <v>0</v>
      </c>
      <c r="O247" s="87"/>
      <c r="P247" s="90"/>
      <c r="Q247" s="83"/>
      <c r="R247" s="83"/>
      <c r="S247" s="83"/>
      <c r="T247" s="83"/>
      <c r="U247" s="83"/>
      <c r="V247" s="93"/>
      <c r="W247" s="93"/>
      <c r="X247" s="93"/>
      <c r="Y247" s="93"/>
    </row>
    <row r="248" ht="15.75" customHeight="1">
      <c r="A248" s="31">
        <v>246.0</v>
      </c>
      <c r="B248" s="71"/>
      <c r="C248" s="81"/>
      <c r="D248" s="82"/>
      <c r="E248" s="83"/>
      <c r="F248" s="83"/>
      <c r="G248" s="83"/>
      <c r="H248" s="83"/>
      <c r="I248" s="83"/>
      <c r="J248" s="84"/>
      <c r="K248" s="84"/>
      <c r="L248" s="131">
        <f t="shared" si="2"/>
        <v>0</v>
      </c>
      <c r="M248" s="85">
        <f t="shared" si="4"/>
        <v>0</v>
      </c>
      <c r="N248" s="86">
        <f t="shared" si="7"/>
        <v>0</v>
      </c>
      <c r="O248" s="87"/>
      <c r="P248" s="90"/>
      <c r="Q248" s="83"/>
      <c r="R248" s="83"/>
      <c r="S248" s="83"/>
      <c r="T248" s="83"/>
      <c r="U248" s="83"/>
      <c r="V248" s="93"/>
      <c r="W248" s="93"/>
      <c r="X248" s="93"/>
      <c r="Y248" s="93"/>
    </row>
    <row r="249" ht="15.75" customHeight="1">
      <c r="A249" s="31">
        <v>247.0</v>
      </c>
      <c r="B249" s="71"/>
      <c r="C249" s="81"/>
      <c r="D249" s="82"/>
      <c r="E249" s="83"/>
      <c r="F249" s="83"/>
      <c r="G249" s="83"/>
      <c r="H249" s="83"/>
      <c r="I249" s="83"/>
      <c r="J249" s="84"/>
      <c r="K249" s="84"/>
      <c r="L249" s="131">
        <f t="shared" si="2"/>
        <v>0</v>
      </c>
      <c r="M249" s="85">
        <f t="shared" si="4"/>
        <v>0</v>
      </c>
      <c r="N249" s="86">
        <f t="shared" si="7"/>
        <v>0</v>
      </c>
      <c r="O249" s="87"/>
      <c r="P249" s="90"/>
      <c r="Q249" s="83"/>
      <c r="R249" s="83"/>
      <c r="S249" s="83"/>
      <c r="T249" s="83"/>
      <c r="U249" s="83"/>
      <c r="V249" s="93"/>
      <c r="W249" s="93"/>
      <c r="X249" s="93"/>
      <c r="Y249" s="93"/>
    </row>
    <row r="250" ht="15.75" customHeight="1">
      <c r="A250" s="31">
        <v>248.0</v>
      </c>
      <c r="B250" s="71"/>
      <c r="C250" s="81"/>
      <c r="D250" s="82"/>
      <c r="E250" s="83"/>
      <c r="F250" s="83"/>
      <c r="G250" s="83"/>
      <c r="H250" s="83"/>
      <c r="I250" s="83"/>
      <c r="J250" s="84"/>
      <c r="K250" s="84"/>
      <c r="L250" s="131">
        <f t="shared" si="2"/>
        <v>0</v>
      </c>
      <c r="M250" s="85">
        <f t="shared" si="4"/>
        <v>0</v>
      </c>
      <c r="N250" s="86">
        <f t="shared" si="7"/>
        <v>0</v>
      </c>
      <c r="O250" s="87"/>
      <c r="P250" s="90"/>
      <c r="Q250" s="83"/>
      <c r="R250" s="83"/>
      <c r="S250" s="83"/>
      <c r="T250" s="83"/>
      <c r="U250" s="83"/>
      <c r="V250" s="93"/>
      <c r="W250" s="93"/>
      <c r="X250" s="93"/>
      <c r="Y250" s="93"/>
    </row>
    <row r="251" ht="15.75" customHeight="1">
      <c r="A251" s="31">
        <v>249.0</v>
      </c>
      <c r="B251" s="71"/>
      <c r="C251" s="81"/>
      <c r="D251" s="82"/>
      <c r="E251" s="83"/>
      <c r="F251" s="83"/>
      <c r="G251" s="83"/>
      <c r="H251" s="83"/>
      <c r="I251" s="83"/>
      <c r="J251" s="84"/>
      <c r="K251" s="84"/>
      <c r="L251" s="131">
        <f t="shared" si="2"/>
        <v>0</v>
      </c>
      <c r="M251" s="85">
        <f t="shared" si="4"/>
        <v>0</v>
      </c>
      <c r="N251" s="86">
        <f t="shared" si="7"/>
        <v>0</v>
      </c>
      <c r="O251" s="87"/>
      <c r="P251" s="90"/>
      <c r="Q251" s="83"/>
      <c r="R251" s="83"/>
      <c r="S251" s="83"/>
      <c r="T251" s="83"/>
      <c r="U251" s="83"/>
      <c r="V251" s="93"/>
      <c r="W251" s="93"/>
      <c r="X251" s="93"/>
      <c r="Y251" s="93"/>
    </row>
    <row r="252" ht="15.75" customHeight="1">
      <c r="A252" s="31">
        <v>250.0</v>
      </c>
      <c r="B252" s="71"/>
      <c r="C252" s="81"/>
      <c r="D252" s="82"/>
      <c r="E252" s="83"/>
      <c r="F252" s="83"/>
      <c r="G252" s="83"/>
      <c r="H252" s="83"/>
      <c r="I252" s="83"/>
      <c r="J252" s="84"/>
      <c r="K252" s="84"/>
      <c r="L252" s="131">
        <f t="shared" si="2"/>
        <v>0</v>
      </c>
      <c r="M252" s="85">
        <f t="shared" si="4"/>
        <v>0</v>
      </c>
      <c r="N252" s="86">
        <f t="shared" si="7"/>
        <v>0</v>
      </c>
      <c r="O252" s="87"/>
      <c r="P252" s="90"/>
      <c r="Q252" s="83"/>
      <c r="R252" s="83"/>
      <c r="S252" s="83"/>
      <c r="T252" s="83"/>
      <c r="U252" s="83"/>
      <c r="V252" s="93"/>
      <c r="W252" s="93"/>
      <c r="X252" s="93"/>
      <c r="Y252" s="93"/>
    </row>
    <row r="253" ht="15.75" customHeight="1">
      <c r="A253" s="31">
        <v>251.0</v>
      </c>
      <c r="B253" s="71"/>
      <c r="C253" s="81"/>
      <c r="D253" s="82"/>
      <c r="E253" s="83"/>
      <c r="F253" s="83"/>
      <c r="G253" s="83"/>
      <c r="H253" s="83"/>
      <c r="I253" s="83"/>
      <c r="J253" s="84"/>
      <c r="K253" s="84"/>
      <c r="L253" s="131">
        <f t="shared" si="2"/>
        <v>0</v>
      </c>
      <c r="M253" s="85">
        <f t="shared" si="4"/>
        <v>0</v>
      </c>
      <c r="N253" s="86">
        <f t="shared" si="7"/>
        <v>0</v>
      </c>
      <c r="O253" s="87"/>
      <c r="P253" s="90"/>
      <c r="Q253" s="83"/>
      <c r="R253" s="83"/>
      <c r="S253" s="83"/>
      <c r="T253" s="83"/>
      <c r="U253" s="83"/>
      <c r="V253" s="93"/>
      <c r="W253" s="93"/>
      <c r="X253" s="93"/>
      <c r="Y253" s="93"/>
    </row>
    <row r="254" ht="15.75" customHeight="1">
      <c r="A254" s="31">
        <v>252.0</v>
      </c>
      <c r="B254" s="71"/>
      <c r="C254" s="81"/>
      <c r="D254" s="82"/>
      <c r="E254" s="83"/>
      <c r="F254" s="83"/>
      <c r="G254" s="83"/>
      <c r="H254" s="83"/>
      <c r="I254" s="83"/>
      <c r="J254" s="84"/>
      <c r="K254" s="84"/>
      <c r="L254" s="131">
        <f t="shared" si="2"/>
        <v>0</v>
      </c>
      <c r="M254" s="85">
        <f t="shared" si="4"/>
        <v>0</v>
      </c>
      <c r="N254" s="86">
        <f t="shared" si="7"/>
        <v>0</v>
      </c>
      <c r="O254" s="87"/>
      <c r="P254" s="90"/>
      <c r="Q254" s="83"/>
      <c r="R254" s="83"/>
      <c r="S254" s="83"/>
      <c r="T254" s="83"/>
      <c r="U254" s="83"/>
      <c r="V254" s="93"/>
      <c r="W254" s="93"/>
      <c r="X254" s="93"/>
      <c r="Y254" s="93"/>
    </row>
    <row r="255" ht="15.75" customHeight="1">
      <c r="A255" s="31">
        <v>253.0</v>
      </c>
      <c r="B255" s="71"/>
      <c r="C255" s="81"/>
      <c r="D255" s="82"/>
      <c r="E255" s="83"/>
      <c r="F255" s="83"/>
      <c r="G255" s="83"/>
      <c r="H255" s="83"/>
      <c r="I255" s="83"/>
      <c r="J255" s="84"/>
      <c r="K255" s="84"/>
      <c r="L255" s="131">
        <f t="shared" si="2"/>
        <v>0</v>
      </c>
      <c r="M255" s="85">
        <f t="shared" si="4"/>
        <v>0</v>
      </c>
      <c r="N255" s="86">
        <f t="shared" si="7"/>
        <v>0</v>
      </c>
      <c r="O255" s="87"/>
      <c r="P255" s="90"/>
      <c r="Q255" s="83"/>
      <c r="R255" s="83"/>
      <c r="S255" s="83"/>
      <c r="T255" s="83"/>
      <c r="U255" s="83"/>
      <c r="V255" s="93"/>
      <c r="W255" s="93"/>
      <c r="X255" s="93"/>
      <c r="Y255" s="93"/>
    </row>
    <row r="256" ht="15.75" customHeight="1">
      <c r="A256" s="31">
        <v>254.0</v>
      </c>
      <c r="B256" s="71"/>
      <c r="C256" s="81"/>
      <c r="D256" s="82"/>
      <c r="E256" s="83"/>
      <c r="F256" s="83"/>
      <c r="G256" s="83"/>
      <c r="H256" s="83"/>
      <c r="I256" s="83"/>
      <c r="J256" s="84"/>
      <c r="K256" s="84"/>
      <c r="L256" s="131">
        <f t="shared" si="2"/>
        <v>0</v>
      </c>
      <c r="M256" s="85">
        <f t="shared" si="4"/>
        <v>0</v>
      </c>
      <c r="N256" s="86">
        <f t="shared" si="7"/>
        <v>0</v>
      </c>
      <c r="O256" s="87"/>
      <c r="P256" s="90"/>
      <c r="Q256" s="83"/>
      <c r="R256" s="83"/>
      <c r="S256" s="83"/>
      <c r="T256" s="83"/>
      <c r="U256" s="83"/>
      <c r="V256" s="93"/>
      <c r="W256" s="93"/>
      <c r="X256" s="93"/>
      <c r="Y256" s="93"/>
    </row>
    <row r="257" ht="15.75" customHeight="1">
      <c r="A257" s="31">
        <v>255.0</v>
      </c>
      <c r="B257" s="71"/>
      <c r="C257" s="81"/>
      <c r="D257" s="82"/>
      <c r="E257" s="83"/>
      <c r="F257" s="83"/>
      <c r="G257" s="83"/>
      <c r="H257" s="83"/>
      <c r="I257" s="83"/>
      <c r="J257" s="84"/>
      <c r="K257" s="84"/>
      <c r="L257" s="131">
        <f t="shared" si="2"/>
        <v>0</v>
      </c>
      <c r="M257" s="85">
        <f t="shared" si="4"/>
        <v>0</v>
      </c>
      <c r="N257" s="86">
        <f t="shared" si="7"/>
        <v>0</v>
      </c>
      <c r="O257" s="87"/>
      <c r="P257" s="90"/>
      <c r="Q257" s="83"/>
      <c r="R257" s="83"/>
      <c r="S257" s="83"/>
      <c r="T257" s="83"/>
      <c r="U257" s="83"/>
      <c r="V257" s="93"/>
      <c r="W257" s="93"/>
      <c r="X257" s="93"/>
      <c r="Y257" s="93"/>
    </row>
    <row r="258" ht="15.75" customHeight="1">
      <c r="A258" s="31">
        <v>256.0</v>
      </c>
      <c r="B258" s="71"/>
      <c r="C258" s="81"/>
      <c r="D258" s="82"/>
      <c r="E258" s="83"/>
      <c r="F258" s="83"/>
      <c r="G258" s="83"/>
      <c r="H258" s="83"/>
      <c r="I258" s="83"/>
      <c r="J258" s="84"/>
      <c r="K258" s="84"/>
      <c r="L258" s="131">
        <f t="shared" si="2"/>
        <v>0</v>
      </c>
      <c r="M258" s="85">
        <f t="shared" si="4"/>
        <v>0</v>
      </c>
      <c r="N258" s="86">
        <f t="shared" si="7"/>
        <v>0</v>
      </c>
      <c r="O258" s="87"/>
      <c r="P258" s="90"/>
      <c r="Q258" s="83"/>
      <c r="R258" s="83"/>
      <c r="S258" s="83"/>
      <c r="T258" s="83"/>
      <c r="U258" s="83"/>
      <c r="V258" s="93"/>
      <c r="W258" s="93"/>
      <c r="X258" s="93"/>
      <c r="Y258" s="93"/>
    </row>
    <row r="259" ht="15.75" customHeight="1">
      <c r="A259" s="31">
        <v>257.0</v>
      </c>
      <c r="B259" s="71"/>
      <c r="C259" s="81"/>
      <c r="D259" s="82"/>
      <c r="E259" s="83"/>
      <c r="F259" s="83"/>
      <c r="G259" s="83"/>
      <c r="H259" s="83"/>
      <c r="I259" s="83"/>
      <c r="J259" s="84"/>
      <c r="K259" s="84"/>
      <c r="L259" s="131">
        <f t="shared" si="2"/>
        <v>0</v>
      </c>
      <c r="M259" s="85">
        <f t="shared" si="4"/>
        <v>0</v>
      </c>
      <c r="N259" s="86">
        <f t="shared" si="7"/>
        <v>0</v>
      </c>
      <c r="O259" s="87"/>
      <c r="P259" s="90"/>
      <c r="Q259" s="83"/>
      <c r="R259" s="83"/>
      <c r="S259" s="83"/>
      <c r="T259" s="83"/>
      <c r="U259" s="83"/>
      <c r="V259" s="93"/>
      <c r="W259" s="93"/>
      <c r="X259" s="93"/>
      <c r="Y259" s="93"/>
    </row>
    <row r="260" ht="15.75" customHeight="1">
      <c r="A260" s="31">
        <v>258.0</v>
      </c>
      <c r="B260" s="71"/>
      <c r="C260" s="81"/>
      <c r="D260" s="82"/>
      <c r="E260" s="83"/>
      <c r="F260" s="83"/>
      <c r="G260" s="83"/>
      <c r="H260" s="83"/>
      <c r="I260" s="83"/>
      <c r="J260" s="84"/>
      <c r="K260" s="84"/>
      <c r="L260" s="131">
        <f t="shared" si="2"/>
        <v>0</v>
      </c>
      <c r="M260" s="85">
        <f t="shared" si="4"/>
        <v>0</v>
      </c>
      <c r="N260" s="86">
        <f t="shared" si="7"/>
        <v>0</v>
      </c>
      <c r="O260" s="87"/>
      <c r="P260" s="90"/>
      <c r="Q260" s="83"/>
      <c r="R260" s="83"/>
      <c r="S260" s="83"/>
      <c r="T260" s="83"/>
      <c r="U260" s="83"/>
      <c r="V260" s="93"/>
      <c r="W260" s="93"/>
      <c r="X260" s="93"/>
      <c r="Y260" s="93"/>
    </row>
    <row r="261" ht="15.75" customHeight="1">
      <c r="A261" s="31">
        <v>259.0</v>
      </c>
      <c r="B261" s="71"/>
      <c r="C261" s="81"/>
      <c r="D261" s="82"/>
      <c r="E261" s="83"/>
      <c r="F261" s="83"/>
      <c r="G261" s="83"/>
      <c r="H261" s="83"/>
      <c r="I261" s="83"/>
      <c r="J261" s="84"/>
      <c r="K261" s="84"/>
      <c r="L261" s="131">
        <f t="shared" si="2"/>
        <v>0</v>
      </c>
      <c r="M261" s="85">
        <f t="shared" si="4"/>
        <v>0</v>
      </c>
      <c r="N261" s="86">
        <f t="shared" si="7"/>
        <v>0</v>
      </c>
      <c r="O261" s="87"/>
      <c r="P261" s="90"/>
      <c r="Q261" s="83"/>
      <c r="R261" s="83"/>
      <c r="S261" s="83"/>
      <c r="T261" s="83"/>
      <c r="U261" s="83"/>
      <c r="V261" s="93"/>
      <c r="W261" s="93"/>
      <c r="X261" s="93"/>
      <c r="Y261" s="93"/>
    </row>
    <row r="262" ht="15.75" customHeight="1">
      <c r="A262" s="31">
        <v>260.0</v>
      </c>
      <c r="B262" s="71"/>
      <c r="C262" s="81"/>
      <c r="D262" s="82"/>
      <c r="E262" s="83"/>
      <c r="F262" s="83"/>
      <c r="G262" s="83"/>
      <c r="H262" s="83"/>
      <c r="I262" s="83"/>
      <c r="J262" s="84"/>
      <c r="K262" s="84"/>
      <c r="L262" s="131">
        <f t="shared" si="2"/>
        <v>0</v>
      </c>
      <c r="M262" s="85">
        <f t="shared" si="4"/>
        <v>0</v>
      </c>
      <c r="N262" s="86">
        <f t="shared" si="7"/>
        <v>0</v>
      </c>
      <c r="O262" s="87"/>
      <c r="P262" s="90"/>
      <c r="Q262" s="83"/>
      <c r="R262" s="83"/>
      <c r="S262" s="83"/>
      <c r="T262" s="83"/>
      <c r="U262" s="83"/>
      <c r="V262" s="93"/>
      <c r="W262" s="93"/>
      <c r="X262" s="93"/>
      <c r="Y262" s="93"/>
    </row>
    <row r="263" ht="15.75" customHeight="1">
      <c r="A263" s="31">
        <v>261.0</v>
      </c>
      <c r="B263" s="71"/>
      <c r="C263" s="81"/>
      <c r="D263" s="82"/>
      <c r="E263" s="83"/>
      <c r="F263" s="83"/>
      <c r="G263" s="83"/>
      <c r="H263" s="83"/>
      <c r="I263" s="83"/>
      <c r="J263" s="84"/>
      <c r="K263" s="84"/>
      <c r="L263" s="131">
        <f t="shared" si="2"/>
        <v>0</v>
      </c>
      <c r="M263" s="85">
        <f t="shared" si="4"/>
        <v>0</v>
      </c>
      <c r="N263" s="86">
        <f t="shared" si="7"/>
        <v>0</v>
      </c>
      <c r="O263" s="87"/>
      <c r="P263" s="90"/>
      <c r="Q263" s="83"/>
      <c r="R263" s="83"/>
      <c r="S263" s="83"/>
      <c r="T263" s="83"/>
      <c r="U263" s="83"/>
      <c r="V263" s="93"/>
      <c r="W263" s="93"/>
      <c r="X263" s="93"/>
      <c r="Y263" s="93"/>
    </row>
    <row r="264" ht="15.75" customHeight="1">
      <c r="A264" s="31">
        <v>262.0</v>
      </c>
      <c r="B264" s="71"/>
      <c r="C264" s="81"/>
      <c r="D264" s="82"/>
      <c r="E264" s="83"/>
      <c r="F264" s="83"/>
      <c r="G264" s="83"/>
      <c r="H264" s="83"/>
      <c r="I264" s="83"/>
      <c r="J264" s="84"/>
      <c r="K264" s="84"/>
      <c r="L264" s="131">
        <f t="shared" si="2"/>
        <v>0</v>
      </c>
      <c r="M264" s="85">
        <f t="shared" si="4"/>
        <v>0</v>
      </c>
      <c r="N264" s="86">
        <f t="shared" si="7"/>
        <v>0</v>
      </c>
      <c r="O264" s="87"/>
      <c r="P264" s="90"/>
      <c r="Q264" s="83"/>
      <c r="R264" s="83"/>
      <c r="S264" s="83"/>
      <c r="T264" s="83"/>
      <c r="U264" s="83"/>
      <c r="V264" s="93"/>
      <c r="W264" s="93"/>
      <c r="X264" s="93"/>
      <c r="Y264" s="93"/>
    </row>
    <row r="265" ht="15.75" customHeight="1">
      <c r="A265" s="31">
        <v>263.0</v>
      </c>
      <c r="B265" s="71"/>
      <c r="C265" s="81"/>
      <c r="D265" s="82"/>
      <c r="E265" s="83"/>
      <c r="F265" s="83"/>
      <c r="G265" s="83"/>
      <c r="H265" s="83"/>
      <c r="I265" s="83"/>
      <c r="J265" s="84"/>
      <c r="K265" s="84"/>
      <c r="L265" s="131">
        <f t="shared" si="2"/>
        <v>0</v>
      </c>
      <c r="M265" s="85">
        <f t="shared" si="4"/>
        <v>0</v>
      </c>
      <c r="N265" s="86">
        <f t="shared" si="7"/>
        <v>0</v>
      </c>
      <c r="O265" s="87"/>
      <c r="P265" s="90"/>
      <c r="Q265" s="83"/>
      <c r="R265" s="83"/>
      <c r="S265" s="83"/>
      <c r="T265" s="83"/>
      <c r="U265" s="83"/>
      <c r="V265" s="93"/>
      <c r="W265" s="93"/>
      <c r="X265" s="93"/>
      <c r="Y265" s="93"/>
    </row>
    <row r="266" ht="15.75" customHeight="1">
      <c r="A266" s="31">
        <v>264.0</v>
      </c>
      <c r="B266" s="71"/>
      <c r="C266" s="81"/>
      <c r="D266" s="82"/>
      <c r="E266" s="83"/>
      <c r="F266" s="83"/>
      <c r="G266" s="83"/>
      <c r="H266" s="83"/>
      <c r="I266" s="83"/>
      <c r="J266" s="84"/>
      <c r="K266" s="84"/>
      <c r="L266" s="131">
        <f t="shared" si="2"/>
        <v>0</v>
      </c>
      <c r="M266" s="85">
        <f t="shared" si="4"/>
        <v>0</v>
      </c>
      <c r="N266" s="86">
        <f t="shared" si="7"/>
        <v>0</v>
      </c>
      <c r="O266" s="87"/>
      <c r="P266" s="90"/>
      <c r="Q266" s="83"/>
      <c r="R266" s="83"/>
      <c r="S266" s="83"/>
      <c r="T266" s="83"/>
      <c r="U266" s="83"/>
      <c r="V266" s="93"/>
      <c r="W266" s="93"/>
      <c r="X266" s="93"/>
      <c r="Y266" s="93"/>
    </row>
    <row r="267" ht="15.75" customHeight="1">
      <c r="A267" s="31">
        <v>265.0</v>
      </c>
      <c r="B267" s="71"/>
      <c r="C267" s="81"/>
      <c r="D267" s="82"/>
      <c r="E267" s="83"/>
      <c r="F267" s="83"/>
      <c r="G267" s="83"/>
      <c r="H267" s="83"/>
      <c r="I267" s="83"/>
      <c r="J267" s="84"/>
      <c r="K267" s="84"/>
      <c r="L267" s="131">
        <f t="shared" si="2"/>
        <v>0</v>
      </c>
      <c r="M267" s="85">
        <f t="shared" si="4"/>
        <v>0</v>
      </c>
      <c r="N267" s="86">
        <f t="shared" si="7"/>
        <v>0</v>
      </c>
      <c r="O267" s="87"/>
      <c r="P267" s="90"/>
      <c r="Q267" s="83"/>
      <c r="R267" s="83"/>
      <c r="S267" s="83"/>
      <c r="T267" s="83"/>
      <c r="U267" s="83"/>
      <c r="V267" s="93"/>
      <c r="W267" s="93"/>
      <c r="X267" s="93"/>
      <c r="Y267" s="93"/>
    </row>
    <row r="268" ht="15.75" customHeight="1">
      <c r="A268" s="31">
        <v>266.0</v>
      </c>
      <c r="B268" s="71"/>
      <c r="C268" s="81"/>
      <c r="D268" s="82"/>
      <c r="E268" s="83"/>
      <c r="F268" s="83"/>
      <c r="G268" s="83"/>
      <c r="H268" s="83"/>
      <c r="I268" s="83"/>
      <c r="J268" s="84"/>
      <c r="K268" s="84"/>
      <c r="L268" s="131">
        <f t="shared" si="2"/>
        <v>0</v>
      </c>
      <c r="M268" s="85">
        <f t="shared" si="4"/>
        <v>0</v>
      </c>
      <c r="N268" s="86">
        <f t="shared" si="7"/>
        <v>0</v>
      </c>
      <c r="O268" s="87"/>
      <c r="P268" s="90"/>
      <c r="Q268" s="83"/>
      <c r="R268" s="83"/>
      <c r="S268" s="83"/>
      <c r="T268" s="83"/>
      <c r="U268" s="83"/>
      <c r="V268" s="93"/>
      <c r="W268" s="93"/>
      <c r="X268" s="93"/>
      <c r="Y268" s="93"/>
    </row>
    <row r="269" ht="15.75" customHeight="1">
      <c r="A269" s="31">
        <v>267.0</v>
      </c>
      <c r="B269" s="71"/>
      <c r="C269" s="81"/>
      <c r="D269" s="82"/>
      <c r="E269" s="83"/>
      <c r="F269" s="83"/>
      <c r="G269" s="83"/>
      <c r="H269" s="83"/>
      <c r="I269" s="83"/>
      <c r="J269" s="84"/>
      <c r="K269" s="84"/>
      <c r="L269" s="131">
        <f t="shared" si="2"/>
        <v>0</v>
      </c>
      <c r="M269" s="85">
        <f t="shared" si="4"/>
        <v>0</v>
      </c>
      <c r="N269" s="86">
        <f t="shared" si="7"/>
        <v>0</v>
      </c>
      <c r="O269" s="87"/>
      <c r="P269" s="90"/>
      <c r="Q269" s="83"/>
      <c r="R269" s="83"/>
      <c r="S269" s="83"/>
      <c r="T269" s="83"/>
      <c r="U269" s="83"/>
      <c r="V269" s="93"/>
      <c r="W269" s="93"/>
      <c r="X269" s="93"/>
      <c r="Y269" s="93"/>
    </row>
    <row r="270" ht="15.75" customHeight="1">
      <c r="A270" s="31">
        <v>268.0</v>
      </c>
      <c r="B270" s="71"/>
      <c r="C270" s="81"/>
      <c r="D270" s="82"/>
      <c r="E270" s="83"/>
      <c r="F270" s="83"/>
      <c r="G270" s="83"/>
      <c r="H270" s="83"/>
      <c r="I270" s="83"/>
      <c r="J270" s="84"/>
      <c r="K270" s="84"/>
      <c r="L270" s="131">
        <f t="shared" si="2"/>
        <v>0</v>
      </c>
      <c r="M270" s="85">
        <f t="shared" si="4"/>
        <v>0</v>
      </c>
      <c r="N270" s="86">
        <f t="shared" si="7"/>
        <v>0</v>
      </c>
      <c r="O270" s="87"/>
      <c r="P270" s="90"/>
      <c r="Q270" s="83"/>
      <c r="R270" s="83"/>
      <c r="S270" s="83"/>
      <c r="T270" s="83"/>
      <c r="U270" s="83"/>
      <c r="V270" s="93"/>
      <c r="W270" s="93"/>
      <c r="X270" s="93"/>
      <c r="Y270" s="93"/>
    </row>
    <row r="271" ht="15.75" customHeight="1">
      <c r="A271" s="31">
        <v>269.0</v>
      </c>
      <c r="B271" s="71"/>
      <c r="C271" s="81"/>
      <c r="D271" s="82"/>
      <c r="E271" s="83"/>
      <c r="F271" s="83"/>
      <c r="G271" s="83"/>
      <c r="H271" s="83"/>
      <c r="I271" s="83"/>
      <c r="J271" s="84"/>
      <c r="K271" s="84"/>
      <c r="L271" s="131">
        <f t="shared" si="2"/>
        <v>0</v>
      </c>
      <c r="M271" s="85">
        <f t="shared" si="4"/>
        <v>0</v>
      </c>
      <c r="N271" s="86">
        <f t="shared" si="7"/>
        <v>0</v>
      </c>
      <c r="O271" s="87"/>
      <c r="P271" s="90"/>
      <c r="Q271" s="83"/>
      <c r="R271" s="83"/>
      <c r="S271" s="83"/>
      <c r="T271" s="83"/>
      <c r="U271" s="83"/>
      <c r="V271" s="93"/>
      <c r="W271" s="93"/>
      <c r="X271" s="93"/>
      <c r="Y271" s="93"/>
    </row>
    <row r="272" ht="15.75" customHeight="1">
      <c r="A272" s="31">
        <v>270.0</v>
      </c>
      <c r="B272" s="71"/>
      <c r="C272" s="81"/>
      <c r="D272" s="82"/>
      <c r="E272" s="83"/>
      <c r="F272" s="83"/>
      <c r="G272" s="83"/>
      <c r="H272" s="83"/>
      <c r="I272" s="83"/>
      <c r="J272" s="84"/>
      <c r="K272" s="84"/>
      <c r="L272" s="131">
        <f t="shared" si="2"/>
        <v>0</v>
      </c>
      <c r="M272" s="85">
        <f t="shared" si="4"/>
        <v>0</v>
      </c>
      <c r="N272" s="86">
        <f t="shared" si="7"/>
        <v>0</v>
      </c>
      <c r="O272" s="87"/>
      <c r="P272" s="90"/>
      <c r="Q272" s="83"/>
      <c r="R272" s="83"/>
      <c r="S272" s="83"/>
      <c r="T272" s="83"/>
      <c r="U272" s="83"/>
      <c r="V272" s="93"/>
      <c r="W272" s="93"/>
      <c r="X272" s="93"/>
      <c r="Y272" s="93"/>
    </row>
    <row r="273" ht="15.75" customHeight="1">
      <c r="A273" s="31">
        <v>271.0</v>
      </c>
      <c r="B273" s="71"/>
      <c r="C273" s="81"/>
      <c r="D273" s="82"/>
      <c r="E273" s="83"/>
      <c r="F273" s="83"/>
      <c r="G273" s="83"/>
      <c r="H273" s="83"/>
      <c r="I273" s="83"/>
      <c r="J273" s="84"/>
      <c r="K273" s="84"/>
      <c r="L273" s="131">
        <f t="shared" si="2"/>
        <v>0</v>
      </c>
      <c r="M273" s="85">
        <f t="shared" si="4"/>
        <v>0</v>
      </c>
      <c r="N273" s="86">
        <f t="shared" si="7"/>
        <v>0</v>
      </c>
      <c r="O273" s="87"/>
      <c r="P273" s="90"/>
      <c r="Q273" s="83"/>
      <c r="R273" s="83"/>
      <c r="S273" s="83"/>
      <c r="T273" s="83"/>
      <c r="U273" s="83"/>
      <c r="V273" s="93"/>
      <c r="W273" s="93"/>
      <c r="X273" s="93"/>
      <c r="Y273" s="93"/>
    </row>
    <row r="274" ht="15.75" customHeight="1">
      <c r="A274" s="31">
        <v>272.0</v>
      </c>
      <c r="B274" s="71"/>
      <c r="C274" s="81"/>
      <c r="D274" s="82"/>
      <c r="E274" s="83"/>
      <c r="F274" s="83"/>
      <c r="G274" s="83"/>
      <c r="H274" s="83"/>
      <c r="I274" s="83"/>
      <c r="J274" s="84"/>
      <c r="K274" s="84"/>
      <c r="L274" s="131">
        <f t="shared" si="2"/>
        <v>0</v>
      </c>
      <c r="M274" s="85">
        <f t="shared" si="4"/>
        <v>0</v>
      </c>
      <c r="N274" s="86">
        <f t="shared" si="7"/>
        <v>0</v>
      </c>
      <c r="O274" s="87"/>
      <c r="P274" s="90"/>
      <c r="Q274" s="83"/>
      <c r="R274" s="83"/>
      <c r="S274" s="83"/>
      <c r="T274" s="83"/>
      <c r="U274" s="83"/>
      <c r="V274" s="93"/>
      <c r="W274" s="93"/>
      <c r="X274" s="93"/>
      <c r="Y274" s="93"/>
    </row>
    <row r="275" ht="15.75" customHeight="1">
      <c r="A275" s="31">
        <v>273.0</v>
      </c>
      <c r="B275" s="71"/>
      <c r="C275" s="81"/>
      <c r="D275" s="82"/>
      <c r="E275" s="83"/>
      <c r="F275" s="83"/>
      <c r="G275" s="83"/>
      <c r="H275" s="83"/>
      <c r="I275" s="83"/>
      <c r="J275" s="84"/>
      <c r="K275" s="84"/>
      <c r="L275" s="131">
        <f t="shared" si="2"/>
        <v>0</v>
      </c>
      <c r="M275" s="85">
        <f t="shared" si="4"/>
        <v>0</v>
      </c>
      <c r="N275" s="86">
        <f t="shared" si="7"/>
        <v>0</v>
      </c>
      <c r="O275" s="87"/>
      <c r="P275" s="90"/>
      <c r="Q275" s="83"/>
      <c r="R275" s="83"/>
      <c r="S275" s="83"/>
      <c r="T275" s="83"/>
      <c r="U275" s="83"/>
      <c r="V275" s="93"/>
      <c r="W275" s="93"/>
      <c r="X275" s="93"/>
      <c r="Y275" s="93"/>
    </row>
    <row r="276" ht="15.75" customHeight="1">
      <c r="A276" s="31">
        <v>274.0</v>
      </c>
      <c r="B276" s="71"/>
      <c r="C276" s="81"/>
      <c r="D276" s="82"/>
      <c r="E276" s="83"/>
      <c r="F276" s="83"/>
      <c r="G276" s="83"/>
      <c r="H276" s="83"/>
      <c r="I276" s="83"/>
      <c r="J276" s="84"/>
      <c r="K276" s="84"/>
      <c r="L276" s="131">
        <f t="shared" si="2"/>
        <v>0</v>
      </c>
      <c r="M276" s="85">
        <f t="shared" si="4"/>
        <v>0</v>
      </c>
      <c r="N276" s="86">
        <f t="shared" si="7"/>
        <v>0</v>
      </c>
      <c r="O276" s="87"/>
      <c r="P276" s="90"/>
      <c r="Q276" s="83"/>
      <c r="R276" s="83"/>
      <c r="S276" s="83"/>
      <c r="T276" s="83"/>
      <c r="U276" s="83"/>
      <c r="V276" s="93"/>
      <c r="W276" s="93"/>
      <c r="X276" s="93"/>
      <c r="Y276" s="93"/>
    </row>
    <row r="277" ht="15.75" customHeight="1">
      <c r="A277" s="31">
        <v>275.0</v>
      </c>
      <c r="B277" s="71"/>
      <c r="C277" s="81"/>
      <c r="D277" s="82"/>
      <c r="E277" s="83"/>
      <c r="F277" s="83"/>
      <c r="G277" s="83"/>
      <c r="H277" s="83"/>
      <c r="I277" s="83"/>
      <c r="J277" s="84"/>
      <c r="K277" s="84"/>
      <c r="L277" s="131">
        <f t="shared" si="2"/>
        <v>0</v>
      </c>
      <c r="M277" s="85">
        <f t="shared" si="4"/>
        <v>0</v>
      </c>
      <c r="N277" s="86">
        <f t="shared" si="7"/>
        <v>0</v>
      </c>
      <c r="O277" s="87"/>
      <c r="P277" s="90"/>
      <c r="Q277" s="83"/>
      <c r="R277" s="83"/>
      <c r="S277" s="83"/>
      <c r="T277" s="83"/>
      <c r="U277" s="83"/>
      <c r="V277" s="93"/>
      <c r="W277" s="93"/>
      <c r="X277" s="93"/>
      <c r="Y277" s="93"/>
    </row>
    <row r="278" ht="15.75" customHeight="1">
      <c r="A278" s="31">
        <v>276.0</v>
      </c>
      <c r="B278" s="71"/>
      <c r="C278" s="81"/>
      <c r="D278" s="82"/>
      <c r="E278" s="83"/>
      <c r="F278" s="83"/>
      <c r="G278" s="83"/>
      <c r="H278" s="83"/>
      <c r="I278" s="83"/>
      <c r="J278" s="84"/>
      <c r="K278" s="84"/>
      <c r="L278" s="131">
        <f t="shared" si="2"/>
        <v>0</v>
      </c>
      <c r="M278" s="85">
        <f t="shared" si="4"/>
        <v>0</v>
      </c>
      <c r="N278" s="86">
        <f t="shared" si="7"/>
        <v>0</v>
      </c>
      <c r="O278" s="87"/>
      <c r="P278" s="90"/>
      <c r="Q278" s="83"/>
      <c r="R278" s="83"/>
      <c r="S278" s="83"/>
      <c r="T278" s="83"/>
      <c r="U278" s="83"/>
      <c r="V278" s="93"/>
      <c r="W278" s="93"/>
      <c r="X278" s="93"/>
      <c r="Y278" s="93"/>
    </row>
    <row r="279" ht="15.75" customHeight="1">
      <c r="A279" s="31">
        <v>277.0</v>
      </c>
      <c r="B279" s="71"/>
      <c r="C279" s="81"/>
      <c r="D279" s="82"/>
      <c r="E279" s="83"/>
      <c r="F279" s="83"/>
      <c r="G279" s="83"/>
      <c r="H279" s="83"/>
      <c r="I279" s="83"/>
      <c r="J279" s="84"/>
      <c r="K279" s="84"/>
      <c r="L279" s="131">
        <f t="shared" si="2"/>
        <v>0</v>
      </c>
      <c r="M279" s="85">
        <f t="shared" si="4"/>
        <v>0</v>
      </c>
      <c r="N279" s="86">
        <f t="shared" si="7"/>
        <v>0</v>
      </c>
      <c r="O279" s="87"/>
      <c r="P279" s="90"/>
      <c r="Q279" s="83"/>
      <c r="R279" s="83"/>
      <c r="S279" s="83"/>
      <c r="T279" s="83"/>
      <c r="U279" s="83"/>
      <c r="V279" s="93"/>
      <c r="W279" s="93"/>
      <c r="X279" s="93"/>
      <c r="Y279" s="93"/>
    </row>
    <row r="280" ht="15.75" customHeight="1">
      <c r="A280" s="31">
        <v>278.0</v>
      </c>
      <c r="B280" s="71"/>
      <c r="C280" s="81"/>
      <c r="D280" s="82"/>
      <c r="E280" s="83"/>
      <c r="F280" s="83"/>
      <c r="G280" s="83"/>
      <c r="H280" s="83"/>
      <c r="I280" s="83"/>
      <c r="J280" s="84"/>
      <c r="K280" s="84"/>
      <c r="L280" s="131">
        <f t="shared" si="2"/>
        <v>0</v>
      </c>
      <c r="M280" s="85">
        <f t="shared" si="4"/>
        <v>0</v>
      </c>
      <c r="N280" s="86">
        <f t="shared" si="7"/>
        <v>0</v>
      </c>
      <c r="O280" s="87"/>
      <c r="P280" s="90"/>
      <c r="Q280" s="83"/>
      <c r="R280" s="83"/>
      <c r="S280" s="83"/>
      <c r="T280" s="83"/>
      <c r="U280" s="83"/>
      <c r="V280" s="93"/>
      <c r="W280" s="93"/>
      <c r="X280" s="93"/>
      <c r="Y280" s="93"/>
    </row>
    <row r="281" ht="15.75" customHeight="1">
      <c r="A281" s="31">
        <v>279.0</v>
      </c>
      <c r="B281" s="71"/>
      <c r="C281" s="81"/>
      <c r="D281" s="82"/>
      <c r="E281" s="83"/>
      <c r="F281" s="83"/>
      <c r="G281" s="83"/>
      <c r="H281" s="83"/>
      <c r="I281" s="83"/>
      <c r="J281" s="84"/>
      <c r="K281" s="84"/>
      <c r="L281" s="131">
        <f t="shared" si="2"/>
        <v>0</v>
      </c>
      <c r="M281" s="85">
        <f t="shared" si="4"/>
        <v>0</v>
      </c>
      <c r="N281" s="86">
        <f t="shared" si="7"/>
        <v>0</v>
      </c>
      <c r="O281" s="87"/>
      <c r="P281" s="90"/>
      <c r="Q281" s="83"/>
      <c r="R281" s="83"/>
      <c r="S281" s="83"/>
      <c r="T281" s="83"/>
      <c r="U281" s="83"/>
      <c r="V281" s="93"/>
      <c r="W281" s="93"/>
      <c r="X281" s="93"/>
      <c r="Y281" s="93"/>
    </row>
    <row r="282" ht="15.75" customHeight="1">
      <c r="A282" s="31">
        <v>280.0</v>
      </c>
      <c r="B282" s="71"/>
      <c r="C282" s="81"/>
      <c r="D282" s="82"/>
      <c r="E282" s="83"/>
      <c r="F282" s="83"/>
      <c r="G282" s="83"/>
      <c r="H282" s="83"/>
      <c r="I282" s="83"/>
      <c r="J282" s="84"/>
      <c r="K282" s="84"/>
      <c r="L282" s="131">
        <f t="shared" si="2"/>
        <v>0</v>
      </c>
      <c r="M282" s="85">
        <f t="shared" si="4"/>
        <v>0</v>
      </c>
      <c r="N282" s="86">
        <f t="shared" si="7"/>
        <v>0</v>
      </c>
      <c r="O282" s="87"/>
      <c r="P282" s="90"/>
      <c r="Q282" s="83"/>
      <c r="R282" s="83"/>
      <c r="S282" s="83"/>
      <c r="T282" s="83"/>
      <c r="U282" s="83"/>
      <c r="V282" s="93"/>
      <c r="W282" s="93"/>
      <c r="X282" s="93"/>
      <c r="Y282" s="93"/>
    </row>
    <row r="283" ht="15.75" customHeight="1">
      <c r="A283" s="31">
        <v>281.0</v>
      </c>
      <c r="B283" s="71"/>
      <c r="C283" s="81"/>
      <c r="D283" s="82"/>
      <c r="E283" s="83"/>
      <c r="F283" s="83"/>
      <c r="G283" s="83"/>
      <c r="H283" s="83"/>
      <c r="I283" s="83"/>
      <c r="J283" s="84"/>
      <c r="K283" s="84"/>
      <c r="L283" s="131">
        <f t="shared" si="2"/>
        <v>0</v>
      </c>
      <c r="M283" s="85">
        <f t="shared" si="4"/>
        <v>0</v>
      </c>
      <c r="N283" s="86">
        <f t="shared" si="7"/>
        <v>0</v>
      </c>
      <c r="O283" s="87"/>
      <c r="P283" s="90"/>
      <c r="Q283" s="83"/>
      <c r="R283" s="83"/>
      <c r="S283" s="83"/>
      <c r="T283" s="83"/>
      <c r="U283" s="83"/>
      <c r="V283" s="93"/>
      <c r="W283" s="93"/>
      <c r="X283" s="93"/>
      <c r="Y283" s="93"/>
    </row>
    <row r="284" ht="15.75" customHeight="1">
      <c r="A284" s="31">
        <v>282.0</v>
      </c>
      <c r="B284" s="71"/>
      <c r="C284" s="81"/>
      <c r="D284" s="82"/>
      <c r="E284" s="83"/>
      <c r="F284" s="83"/>
      <c r="G284" s="83"/>
      <c r="H284" s="83"/>
      <c r="I284" s="83"/>
      <c r="J284" s="84"/>
      <c r="K284" s="84"/>
      <c r="L284" s="131">
        <f t="shared" si="2"/>
        <v>0</v>
      </c>
      <c r="M284" s="85">
        <f t="shared" si="4"/>
        <v>0</v>
      </c>
      <c r="N284" s="86">
        <f t="shared" si="7"/>
        <v>0</v>
      </c>
      <c r="O284" s="87"/>
      <c r="P284" s="90"/>
      <c r="Q284" s="83"/>
      <c r="R284" s="83"/>
      <c r="S284" s="83"/>
      <c r="T284" s="83"/>
      <c r="U284" s="83"/>
      <c r="V284" s="93"/>
      <c r="W284" s="93"/>
      <c r="X284" s="93"/>
      <c r="Y284" s="93"/>
    </row>
    <row r="285" ht="15.75" customHeight="1">
      <c r="A285" s="31">
        <v>283.0</v>
      </c>
      <c r="B285" s="71"/>
      <c r="C285" s="81"/>
      <c r="D285" s="82"/>
      <c r="E285" s="83"/>
      <c r="F285" s="83"/>
      <c r="G285" s="83"/>
      <c r="H285" s="83"/>
      <c r="I285" s="83"/>
      <c r="J285" s="84"/>
      <c r="K285" s="84"/>
      <c r="L285" s="131">
        <f t="shared" si="2"/>
        <v>0</v>
      </c>
      <c r="M285" s="85">
        <f t="shared" si="4"/>
        <v>0</v>
      </c>
      <c r="N285" s="86">
        <f t="shared" si="7"/>
        <v>0</v>
      </c>
      <c r="O285" s="87"/>
      <c r="P285" s="90"/>
      <c r="Q285" s="83"/>
      <c r="R285" s="83"/>
      <c r="S285" s="83"/>
      <c r="T285" s="83"/>
      <c r="U285" s="83"/>
      <c r="V285" s="93"/>
      <c r="W285" s="93"/>
      <c r="X285" s="93"/>
      <c r="Y285" s="93"/>
    </row>
    <row r="286" ht="15.75" customHeight="1">
      <c r="A286" s="31">
        <v>284.0</v>
      </c>
      <c r="B286" s="71"/>
      <c r="C286" s="81"/>
      <c r="D286" s="82"/>
      <c r="E286" s="83"/>
      <c r="F286" s="83"/>
      <c r="G286" s="83"/>
      <c r="H286" s="83"/>
      <c r="I286" s="83"/>
      <c r="J286" s="84"/>
      <c r="K286" s="84"/>
      <c r="L286" s="131">
        <f t="shared" si="2"/>
        <v>0</v>
      </c>
      <c r="M286" s="85">
        <f t="shared" si="4"/>
        <v>0</v>
      </c>
      <c r="N286" s="86">
        <f t="shared" si="7"/>
        <v>0</v>
      </c>
      <c r="O286" s="87"/>
      <c r="P286" s="90"/>
      <c r="Q286" s="83"/>
      <c r="R286" s="83"/>
      <c r="S286" s="83"/>
      <c r="T286" s="83"/>
      <c r="U286" s="83"/>
      <c r="V286" s="93"/>
      <c r="W286" s="93"/>
      <c r="X286" s="93"/>
      <c r="Y286" s="93"/>
    </row>
    <row r="287" ht="15.75" customHeight="1">
      <c r="A287" s="31">
        <v>285.0</v>
      </c>
      <c r="B287" s="71"/>
      <c r="C287" s="81"/>
      <c r="D287" s="82"/>
      <c r="E287" s="83"/>
      <c r="F287" s="83"/>
      <c r="G287" s="83"/>
      <c r="H287" s="83"/>
      <c r="I287" s="83"/>
      <c r="J287" s="84"/>
      <c r="K287" s="84"/>
      <c r="L287" s="131">
        <f t="shared" si="2"/>
        <v>0</v>
      </c>
      <c r="M287" s="85">
        <f t="shared" si="4"/>
        <v>0</v>
      </c>
      <c r="N287" s="86">
        <f t="shared" si="7"/>
        <v>0</v>
      </c>
      <c r="O287" s="87"/>
      <c r="P287" s="90"/>
      <c r="Q287" s="83"/>
      <c r="R287" s="83"/>
      <c r="S287" s="83"/>
      <c r="T287" s="83"/>
      <c r="U287" s="83"/>
      <c r="V287" s="93"/>
      <c r="W287" s="93"/>
      <c r="X287" s="93"/>
      <c r="Y287" s="93"/>
    </row>
    <row r="288" ht="15.75" customHeight="1">
      <c r="A288" s="31">
        <v>286.0</v>
      </c>
      <c r="B288" s="71"/>
      <c r="C288" s="81"/>
      <c r="D288" s="82"/>
      <c r="E288" s="83"/>
      <c r="F288" s="83"/>
      <c r="G288" s="83"/>
      <c r="H288" s="83"/>
      <c r="I288" s="83"/>
      <c r="J288" s="84"/>
      <c r="K288" s="84"/>
      <c r="L288" s="131">
        <f t="shared" si="2"/>
        <v>0</v>
      </c>
      <c r="M288" s="85">
        <f t="shared" si="4"/>
        <v>0</v>
      </c>
      <c r="N288" s="86">
        <f t="shared" si="7"/>
        <v>0</v>
      </c>
      <c r="O288" s="87"/>
      <c r="P288" s="90"/>
      <c r="Q288" s="83"/>
      <c r="R288" s="83"/>
      <c r="S288" s="83"/>
      <c r="T288" s="83"/>
      <c r="U288" s="83"/>
      <c r="V288" s="93"/>
      <c r="W288" s="93"/>
      <c r="X288" s="93"/>
      <c r="Y288" s="93"/>
    </row>
    <row r="289" ht="15.75" customHeight="1">
      <c r="A289" s="31">
        <v>287.0</v>
      </c>
      <c r="B289" s="71"/>
      <c r="C289" s="81"/>
      <c r="D289" s="82"/>
      <c r="E289" s="83"/>
      <c r="F289" s="83"/>
      <c r="G289" s="83"/>
      <c r="H289" s="83"/>
      <c r="I289" s="83"/>
      <c r="J289" s="84"/>
      <c r="K289" s="84"/>
      <c r="L289" s="131">
        <f t="shared" si="2"/>
        <v>0</v>
      </c>
      <c r="M289" s="85">
        <f t="shared" si="4"/>
        <v>0</v>
      </c>
      <c r="N289" s="86">
        <f t="shared" si="7"/>
        <v>0</v>
      </c>
      <c r="O289" s="87"/>
      <c r="P289" s="90"/>
      <c r="Q289" s="83"/>
      <c r="R289" s="83"/>
      <c r="S289" s="83"/>
      <c r="T289" s="83"/>
      <c r="U289" s="83"/>
      <c r="V289" s="93"/>
      <c r="W289" s="93"/>
      <c r="X289" s="93"/>
      <c r="Y289" s="93"/>
    </row>
    <row r="290" ht="15.75" customHeight="1">
      <c r="A290" s="31">
        <v>288.0</v>
      </c>
      <c r="B290" s="71"/>
      <c r="C290" s="81"/>
      <c r="D290" s="82"/>
      <c r="E290" s="83"/>
      <c r="F290" s="83"/>
      <c r="G290" s="83"/>
      <c r="H290" s="83"/>
      <c r="I290" s="83"/>
      <c r="J290" s="84"/>
      <c r="K290" s="84"/>
      <c r="L290" s="131">
        <f t="shared" si="2"/>
        <v>0</v>
      </c>
      <c r="M290" s="85">
        <f t="shared" si="4"/>
        <v>0</v>
      </c>
      <c r="N290" s="86">
        <f t="shared" si="7"/>
        <v>0</v>
      </c>
      <c r="O290" s="87"/>
      <c r="P290" s="90"/>
      <c r="Q290" s="83"/>
      <c r="R290" s="83"/>
      <c r="S290" s="83"/>
      <c r="T290" s="83"/>
      <c r="U290" s="83"/>
      <c r="V290" s="93"/>
      <c r="W290" s="93"/>
      <c r="X290" s="93"/>
      <c r="Y290" s="93"/>
    </row>
    <row r="291" ht="15.75" customHeight="1">
      <c r="A291" s="31">
        <v>289.0</v>
      </c>
      <c r="B291" s="71"/>
      <c r="C291" s="81"/>
      <c r="D291" s="82"/>
      <c r="E291" s="83"/>
      <c r="F291" s="83"/>
      <c r="G291" s="83"/>
      <c r="H291" s="83"/>
      <c r="I291" s="83"/>
      <c r="J291" s="84"/>
      <c r="K291" s="84"/>
      <c r="L291" s="131">
        <f t="shared" si="2"/>
        <v>0</v>
      </c>
      <c r="M291" s="85">
        <f t="shared" si="4"/>
        <v>0</v>
      </c>
      <c r="N291" s="86">
        <f t="shared" si="7"/>
        <v>0</v>
      </c>
      <c r="O291" s="87"/>
      <c r="P291" s="90"/>
      <c r="Q291" s="83"/>
      <c r="R291" s="83"/>
      <c r="S291" s="83"/>
      <c r="T291" s="83"/>
      <c r="U291" s="83"/>
      <c r="V291" s="93"/>
      <c r="W291" s="93"/>
      <c r="X291" s="93"/>
      <c r="Y291" s="93"/>
    </row>
    <row r="292" ht="15.75" customHeight="1">
      <c r="A292" s="31">
        <v>290.0</v>
      </c>
      <c r="B292" s="71"/>
      <c r="C292" s="81"/>
      <c r="D292" s="82"/>
      <c r="E292" s="83"/>
      <c r="F292" s="83"/>
      <c r="G292" s="83"/>
      <c r="H292" s="83"/>
      <c r="I292" s="83"/>
      <c r="J292" s="84"/>
      <c r="K292" s="84"/>
      <c r="L292" s="131">
        <f t="shared" si="2"/>
        <v>0</v>
      </c>
      <c r="M292" s="85">
        <f t="shared" si="4"/>
        <v>0</v>
      </c>
      <c r="N292" s="86">
        <f t="shared" si="7"/>
        <v>0</v>
      </c>
      <c r="O292" s="87"/>
      <c r="P292" s="90"/>
      <c r="Q292" s="83"/>
      <c r="R292" s="83"/>
      <c r="S292" s="83"/>
      <c r="T292" s="83"/>
      <c r="U292" s="83"/>
      <c r="V292" s="93"/>
      <c r="W292" s="93"/>
      <c r="X292" s="93"/>
      <c r="Y292" s="93"/>
    </row>
    <row r="293" ht="15.75" customHeight="1">
      <c r="A293" s="31">
        <v>291.0</v>
      </c>
      <c r="B293" s="71"/>
      <c r="C293" s="81"/>
      <c r="D293" s="82"/>
      <c r="E293" s="83"/>
      <c r="F293" s="83"/>
      <c r="G293" s="83"/>
      <c r="H293" s="83"/>
      <c r="I293" s="83"/>
      <c r="J293" s="84"/>
      <c r="K293" s="84"/>
      <c r="L293" s="131">
        <f t="shared" si="2"/>
        <v>0</v>
      </c>
      <c r="M293" s="85">
        <f t="shared" si="4"/>
        <v>0</v>
      </c>
      <c r="N293" s="86">
        <f t="shared" si="7"/>
        <v>0</v>
      </c>
      <c r="O293" s="87"/>
      <c r="P293" s="90"/>
      <c r="Q293" s="83"/>
      <c r="R293" s="83"/>
      <c r="S293" s="83"/>
      <c r="T293" s="83"/>
      <c r="U293" s="83"/>
      <c r="V293" s="93"/>
      <c r="W293" s="93"/>
      <c r="X293" s="93"/>
      <c r="Y293" s="93"/>
    </row>
    <row r="294" ht="15.75" customHeight="1">
      <c r="A294" s="31">
        <v>292.0</v>
      </c>
      <c r="B294" s="71"/>
      <c r="C294" s="81"/>
      <c r="D294" s="82"/>
      <c r="E294" s="83"/>
      <c r="F294" s="83"/>
      <c r="G294" s="83"/>
      <c r="H294" s="83"/>
      <c r="I294" s="83"/>
      <c r="J294" s="84"/>
      <c r="K294" s="84"/>
      <c r="L294" s="131">
        <f t="shared" si="2"/>
        <v>0</v>
      </c>
      <c r="M294" s="85">
        <f t="shared" si="4"/>
        <v>0</v>
      </c>
      <c r="N294" s="86">
        <f t="shared" si="7"/>
        <v>0</v>
      </c>
      <c r="O294" s="87"/>
      <c r="P294" s="90"/>
      <c r="Q294" s="83"/>
      <c r="R294" s="83"/>
      <c r="S294" s="83"/>
      <c r="T294" s="83"/>
      <c r="U294" s="83"/>
      <c r="V294" s="93"/>
      <c r="W294" s="93"/>
      <c r="X294" s="93"/>
      <c r="Y294" s="93"/>
    </row>
    <row r="295" ht="15.75" customHeight="1">
      <c r="A295" s="31">
        <v>293.0</v>
      </c>
      <c r="B295" s="71"/>
      <c r="C295" s="81"/>
      <c r="D295" s="82"/>
      <c r="E295" s="83"/>
      <c r="F295" s="83"/>
      <c r="G295" s="83"/>
      <c r="H295" s="83"/>
      <c r="I295" s="83"/>
      <c r="J295" s="84"/>
      <c r="K295" s="84"/>
      <c r="L295" s="131">
        <f t="shared" si="2"/>
        <v>0</v>
      </c>
      <c r="M295" s="85">
        <f t="shared" si="4"/>
        <v>0</v>
      </c>
      <c r="N295" s="86">
        <f t="shared" si="7"/>
        <v>0</v>
      </c>
      <c r="O295" s="87"/>
      <c r="P295" s="90"/>
      <c r="Q295" s="83"/>
      <c r="R295" s="83"/>
      <c r="S295" s="83"/>
      <c r="T295" s="83"/>
      <c r="U295" s="83"/>
      <c r="V295" s="93"/>
      <c r="W295" s="93"/>
      <c r="X295" s="93"/>
      <c r="Y295" s="93"/>
    </row>
    <row r="296" ht="15.75" customHeight="1">
      <c r="A296" s="31">
        <v>294.0</v>
      </c>
      <c r="B296" s="71"/>
      <c r="C296" s="81"/>
      <c r="D296" s="82"/>
      <c r="E296" s="83"/>
      <c r="F296" s="83"/>
      <c r="G296" s="83"/>
      <c r="H296" s="83"/>
      <c r="I296" s="83"/>
      <c r="J296" s="84"/>
      <c r="K296" s="84"/>
      <c r="L296" s="131">
        <f t="shared" si="2"/>
        <v>0</v>
      </c>
      <c r="M296" s="85">
        <f t="shared" si="4"/>
        <v>0</v>
      </c>
      <c r="N296" s="86">
        <f t="shared" si="7"/>
        <v>0</v>
      </c>
      <c r="O296" s="87"/>
      <c r="P296" s="90"/>
      <c r="Q296" s="83"/>
      <c r="R296" s="83"/>
      <c r="S296" s="83"/>
      <c r="T296" s="83"/>
      <c r="U296" s="83"/>
      <c r="V296" s="93"/>
      <c r="W296" s="93"/>
      <c r="X296" s="93"/>
      <c r="Y296" s="93"/>
    </row>
    <row r="297" ht="15.75" customHeight="1">
      <c r="A297" s="31">
        <v>295.0</v>
      </c>
      <c r="B297" s="71"/>
      <c r="C297" s="81"/>
      <c r="D297" s="82"/>
      <c r="E297" s="83"/>
      <c r="F297" s="83"/>
      <c r="G297" s="83"/>
      <c r="H297" s="83"/>
      <c r="I297" s="83"/>
      <c r="J297" s="84"/>
      <c r="K297" s="84"/>
      <c r="L297" s="131">
        <f t="shared" si="2"/>
        <v>0</v>
      </c>
      <c r="M297" s="85">
        <f t="shared" si="4"/>
        <v>0</v>
      </c>
      <c r="N297" s="86">
        <f t="shared" si="7"/>
        <v>0</v>
      </c>
      <c r="O297" s="87"/>
      <c r="P297" s="90"/>
      <c r="Q297" s="83"/>
      <c r="R297" s="83"/>
      <c r="S297" s="83"/>
      <c r="T297" s="83"/>
      <c r="U297" s="83"/>
      <c r="V297" s="93"/>
      <c r="W297" s="93"/>
      <c r="X297" s="93"/>
      <c r="Y297" s="93"/>
    </row>
    <row r="298" ht="15.75" customHeight="1">
      <c r="A298" s="31">
        <v>296.0</v>
      </c>
      <c r="B298" s="71"/>
      <c r="C298" s="81"/>
      <c r="D298" s="82"/>
      <c r="E298" s="83"/>
      <c r="F298" s="83"/>
      <c r="G298" s="83"/>
      <c r="H298" s="83"/>
      <c r="I298" s="83"/>
      <c r="J298" s="84"/>
      <c r="K298" s="84"/>
      <c r="L298" s="131">
        <f t="shared" si="2"/>
        <v>0</v>
      </c>
      <c r="M298" s="85">
        <f t="shared" si="4"/>
        <v>0</v>
      </c>
      <c r="N298" s="86">
        <f t="shared" si="7"/>
        <v>0</v>
      </c>
      <c r="O298" s="87"/>
      <c r="P298" s="90"/>
      <c r="Q298" s="83"/>
      <c r="R298" s="83"/>
      <c r="S298" s="83"/>
      <c r="T298" s="83"/>
      <c r="U298" s="83"/>
      <c r="V298" s="93"/>
      <c r="W298" s="93"/>
      <c r="X298" s="93"/>
      <c r="Y298" s="93"/>
    </row>
    <row r="299" ht="15.75" customHeight="1">
      <c r="A299" s="31">
        <v>297.0</v>
      </c>
      <c r="B299" s="71"/>
      <c r="C299" s="81"/>
      <c r="D299" s="82"/>
      <c r="E299" s="83"/>
      <c r="F299" s="83"/>
      <c r="G299" s="83"/>
      <c r="H299" s="83"/>
      <c r="I299" s="83"/>
      <c r="J299" s="84"/>
      <c r="K299" s="84"/>
      <c r="L299" s="131">
        <f t="shared" si="2"/>
        <v>0</v>
      </c>
      <c r="M299" s="85">
        <f t="shared" si="4"/>
        <v>0</v>
      </c>
      <c r="N299" s="86">
        <f t="shared" si="7"/>
        <v>0</v>
      </c>
      <c r="O299" s="87"/>
      <c r="P299" s="90"/>
      <c r="Q299" s="83"/>
      <c r="R299" s="83"/>
      <c r="S299" s="83"/>
      <c r="T299" s="83"/>
      <c r="U299" s="83"/>
      <c r="V299" s="93"/>
      <c r="W299" s="93"/>
      <c r="X299" s="93"/>
      <c r="Y299" s="93"/>
    </row>
    <row r="300" ht="15.75" customHeight="1">
      <c r="A300" s="31">
        <v>298.0</v>
      </c>
      <c r="B300" s="71"/>
      <c r="C300" s="81"/>
      <c r="D300" s="82"/>
      <c r="E300" s="83"/>
      <c r="F300" s="83"/>
      <c r="G300" s="83"/>
      <c r="H300" s="83"/>
      <c r="I300" s="83"/>
      <c r="J300" s="84"/>
      <c r="K300" s="84"/>
      <c r="L300" s="131">
        <f t="shared" si="2"/>
        <v>0</v>
      </c>
      <c r="M300" s="85">
        <f t="shared" si="4"/>
        <v>0</v>
      </c>
      <c r="N300" s="86">
        <f t="shared" si="7"/>
        <v>0</v>
      </c>
      <c r="O300" s="87"/>
      <c r="P300" s="90"/>
      <c r="Q300" s="83"/>
      <c r="R300" s="83"/>
      <c r="S300" s="83"/>
      <c r="T300" s="83"/>
      <c r="U300" s="83"/>
      <c r="V300" s="93"/>
      <c r="W300" s="93"/>
      <c r="X300" s="93"/>
      <c r="Y300" s="93"/>
    </row>
    <row r="301" ht="15.75" customHeight="1">
      <c r="A301" s="31">
        <v>299.0</v>
      </c>
      <c r="B301" s="71"/>
      <c r="C301" s="81"/>
      <c r="D301" s="82"/>
      <c r="E301" s="83"/>
      <c r="F301" s="83"/>
      <c r="G301" s="83"/>
      <c r="H301" s="83"/>
      <c r="I301" s="83"/>
      <c r="J301" s="84"/>
      <c r="K301" s="84"/>
      <c r="L301" s="131">
        <f t="shared" si="2"/>
        <v>0</v>
      </c>
      <c r="M301" s="85">
        <f t="shared" si="4"/>
        <v>0</v>
      </c>
      <c r="N301" s="86">
        <f t="shared" si="7"/>
        <v>0</v>
      </c>
      <c r="O301" s="87"/>
      <c r="P301" s="90"/>
      <c r="Q301" s="83"/>
      <c r="R301" s="83"/>
      <c r="S301" s="83"/>
      <c r="T301" s="83"/>
      <c r="U301" s="83"/>
      <c r="V301" s="93"/>
      <c r="W301" s="93"/>
      <c r="X301" s="93"/>
      <c r="Y301" s="93"/>
    </row>
    <row r="302" ht="15.75" customHeight="1">
      <c r="A302" s="94">
        <v>300.0</v>
      </c>
      <c r="B302" s="95"/>
      <c r="C302" s="81"/>
      <c r="D302" s="82"/>
      <c r="E302" s="83"/>
      <c r="F302" s="83"/>
      <c r="G302" s="83"/>
      <c r="H302" s="83"/>
      <c r="I302" s="83"/>
      <c r="J302" s="84"/>
      <c r="K302" s="84"/>
      <c r="L302" s="131">
        <f t="shared" si="2"/>
        <v>0</v>
      </c>
      <c r="M302" s="85">
        <f t="shared" si="4"/>
        <v>0</v>
      </c>
      <c r="N302" s="86">
        <f t="shared" si="7"/>
        <v>0</v>
      </c>
      <c r="O302" s="87"/>
      <c r="P302" s="90"/>
      <c r="Q302" s="83"/>
      <c r="R302" s="83"/>
      <c r="S302" s="83"/>
      <c r="T302" s="83"/>
      <c r="U302" s="83"/>
      <c r="V302" s="93"/>
      <c r="W302" s="93"/>
      <c r="X302" s="93"/>
      <c r="Y302" s="93"/>
    </row>
    <row r="303" ht="15.75" customHeight="1">
      <c r="A303" s="96"/>
      <c r="B303" s="96"/>
      <c r="C303" s="96"/>
      <c r="D303" s="97"/>
      <c r="E303" s="96"/>
      <c r="F303" s="96"/>
      <c r="G303" s="96"/>
      <c r="H303" s="96"/>
      <c r="I303" s="96"/>
      <c r="J303" s="98"/>
      <c r="K303" s="98"/>
      <c r="L303" s="98"/>
      <c r="M303" s="96"/>
      <c r="N303" s="96"/>
      <c r="O303" s="99"/>
      <c r="P303" s="96"/>
      <c r="Q303" s="96"/>
      <c r="R303" s="96"/>
      <c r="S303" s="96"/>
      <c r="T303" s="96"/>
      <c r="U303" s="96"/>
    </row>
    <row r="304" ht="15.75" customHeight="1">
      <c r="A304" s="96"/>
      <c r="B304" s="96"/>
      <c r="C304" s="96"/>
      <c r="D304" s="97"/>
      <c r="E304" s="96"/>
      <c r="F304" s="96"/>
      <c r="G304" s="96"/>
      <c r="H304" s="96"/>
      <c r="I304" s="96"/>
      <c r="J304" s="98"/>
      <c r="K304" s="98"/>
      <c r="L304" s="98"/>
      <c r="M304" s="96"/>
      <c r="N304" s="96"/>
      <c r="O304" s="99"/>
      <c r="P304" s="96"/>
      <c r="Q304" s="96"/>
      <c r="R304" s="96"/>
      <c r="S304" s="96"/>
      <c r="T304" s="96"/>
      <c r="U304" s="96"/>
    </row>
    <row r="305" ht="15.75" customHeight="1">
      <c r="A305" s="96"/>
      <c r="B305" s="96"/>
      <c r="C305" s="96"/>
      <c r="D305" s="97"/>
      <c r="E305" s="96"/>
      <c r="F305" s="96"/>
      <c r="G305" s="96"/>
      <c r="H305" s="96"/>
      <c r="I305" s="96"/>
      <c r="J305" s="98"/>
      <c r="K305" s="98"/>
      <c r="L305" s="98"/>
      <c r="M305" s="96"/>
      <c r="N305" s="96"/>
      <c r="O305" s="99"/>
      <c r="P305" s="96"/>
      <c r="Q305" s="96"/>
      <c r="R305" s="96"/>
      <c r="S305" s="96"/>
      <c r="T305" s="96"/>
      <c r="U305" s="96"/>
    </row>
    <row r="306" ht="15.75" customHeight="1">
      <c r="A306" s="96"/>
      <c r="B306" s="96"/>
      <c r="C306" s="96"/>
      <c r="D306" s="97"/>
      <c r="E306" s="96"/>
      <c r="F306" s="96"/>
      <c r="G306" s="96"/>
      <c r="H306" s="96"/>
      <c r="I306" s="96"/>
      <c r="J306" s="98"/>
      <c r="K306" s="98"/>
      <c r="L306" s="98"/>
      <c r="M306" s="96"/>
      <c r="N306" s="96"/>
      <c r="O306" s="99"/>
      <c r="P306" s="96"/>
      <c r="Q306" s="96"/>
      <c r="R306" s="96"/>
      <c r="S306" s="96"/>
      <c r="T306" s="96"/>
      <c r="U306" s="96"/>
    </row>
    <row r="307" ht="15.75" customHeight="1">
      <c r="A307" s="96"/>
      <c r="B307" s="96"/>
      <c r="C307" s="96"/>
      <c r="D307" s="97"/>
      <c r="E307" s="96"/>
      <c r="F307" s="96"/>
      <c r="G307" s="96"/>
      <c r="H307" s="96"/>
      <c r="I307" s="96"/>
      <c r="J307" s="98"/>
      <c r="K307" s="98"/>
      <c r="L307" s="98"/>
      <c r="M307" s="96"/>
      <c r="N307" s="96"/>
      <c r="O307" s="99"/>
      <c r="P307" s="96"/>
      <c r="Q307" s="96"/>
      <c r="R307" s="96"/>
      <c r="S307" s="96"/>
      <c r="T307" s="96"/>
      <c r="U307" s="96"/>
    </row>
    <row r="308" ht="15.75" customHeight="1">
      <c r="A308" s="96"/>
      <c r="B308" s="96"/>
      <c r="C308" s="96"/>
      <c r="D308" s="97"/>
      <c r="E308" s="96"/>
      <c r="F308" s="96"/>
      <c r="G308" s="96"/>
      <c r="H308" s="96"/>
      <c r="I308" s="96"/>
      <c r="J308" s="98"/>
      <c r="K308" s="98"/>
      <c r="L308" s="98"/>
      <c r="M308" s="96"/>
      <c r="N308" s="96"/>
      <c r="O308" s="99"/>
      <c r="P308" s="96"/>
      <c r="Q308" s="96"/>
      <c r="R308" s="96"/>
      <c r="S308" s="96"/>
      <c r="T308" s="96"/>
      <c r="U308" s="96"/>
    </row>
    <row r="309" ht="15.75" customHeight="1">
      <c r="A309" s="96"/>
      <c r="B309" s="96"/>
      <c r="C309" s="96"/>
      <c r="D309" s="97"/>
      <c r="E309" s="96"/>
      <c r="F309" s="96"/>
      <c r="G309" s="96"/>
      <c r="H309" s="96"/>
      <c r="I309" s="96"/>
      <c r="J309" s="98"/>
      <c r="K309" s="98"/>
      <c r="L309" s="98"/>
      <c r="M309" s="96"/>
      <c r="N309" s="96"/>
      <c r="O309" s="99"/>
      <c r="P309" s="96"/>
      <c r="Q309" s="96"/>
      <c r="R309" s="96"/>
      <c r="S309" s="96"/>
      <c r="T309" s="96"/>
      <c r="U309" s="96"/>
    </row>
    <row r="310" ht="15.75" customHeight="1">
      <c r="A310" s="96"/>
      <c r="B310" s="96"/>
      <c r="C310" s="96"/>
      <c r="D310" s="97"/>
      <c r="E310" s="96"/>
      <c r="F310" s="96"/>
      <c r="G310" s="96"/>
      <c r="H310" s="96"/>
      <c r="I310" s="96"/>
      <c r="J310" s="98"/>
      <c r="K310" s="98"/>
      <c r="L310" s="98"/>
      <c r="M310" s="96"/>
      <c r="N310" s="96"/>
      <c r="O310" s="99"/>
      <c r="P310" s="96"/>
      <c r="Q310" s="96"/>
      <c r="R310" s="96"/>
      <c r="S310" s="96"/>
      <c r="T310" s="96"/>
      <c r="U310" s="96"/>
    </row>
    <row r="311" ht="15.75" customHeight="1">
      <c r="A311" s="96"/>
      <c r="B311" s="96"/>
      <c r="C311" s="96"/>
      <c r="D311" s="97"/>
      <c r="E311" s="96"/>
      <c r="F311" s="96"/>
      <c r="G311" s="96"/>
      <c r="H311" s="96"/>
      <c r="I311" s="96"/>
      <c r="J311" s="98"/>
      <c r="K311" s="98"/>
      <c r="L311" s="98"/>
      <c r="M311" s="96"/>
      <c r="N311" s="96"/>
      <c r="O311" s="99"/>
      <c r="P311" s="96"/>
      <c r="Q311" s="96"/>
      <c r="R311" s="96"/>
      <c r="S311" s="96"/>
      <c r="T311" s="96"/>
      <c r="U311" s="96"/>
    </row>
    <row r="312" ht="15.75" customHeight="1">
      <c r="A312" s="96"/>
      <c r="B312" s="96"/>
      <c r="C312" s="96"/>
      <c r="D312" s="97"/>
      <c r="E312" s="96"/>
      <c r="F312" s="96"/>
      <c r="G312" s="96"/>
      <c r="H312" s="96"/>
      <c r="I312" s="96"/>
      <c r="J312" s="98"/>
      <c r="K312" s="98"/>
      <c r="L312" s="98"/>
      <c r="M312" s="96"/>
      <c r="N312" s="96"/>
      <c r="O312" s="99"/>
      <c r="P312" s="96"/>
      <c r="Q312" s="96"/>
      <c r="R312" s="96"/>
      <c r="S312" s="96"/>
      <c r="T312" s="96"/>
      <c r="U312" s="96"/>
    </row>
    <row r="313" ht="15.75" customHeight="1">
      <c r="A313" s="96"/>
      <c r="B313" s="96"/>
      <c r="C313" s="96"/>
      <c r="D313" s="97"/>
      <c r="E313" s="96"/>
      <c r="F313" s="96"/>
      <c r="G313" s="96"/>
      <c r="H313" s="96"/>
      <c r="I313" s="96"/>
      <c r="J313" s="98"/>
      <c r="K313" s="98"/>
      <c r="L313" s="98"/>
      <c r="M313" s="96"/>
      <c r="N313" s="96"/>
      <c r="O313" s="99"/>
      <c r="P313" s="96"/>
      <c r="Q313" s="96"/>
      <c r="R313" s="96"/>
      <c r="S313" s="96"/>
      <c r="T313" s="96"/>
      <c r="U313" s="96"/>
    </row>
    <row r="314" ht="15.75" customHeight="1">
      <c r="A314" s="96"/>
      <c r="B314" s="96"/>
      <c r="C314" s="96"/>
      <c r="D314" s="97"/>
      <c r="E314" s="96"/>
      <c r="F314" s="96"/>
      <c r="G314" s="96"/>
      <c r="H314" s="96"/>
      <c r="I314" s="96"/>
      <c r="J314" s="98"/>
      <c r="K314" s="98"/>
      <c r="L314" s="98"/>
      <c r="M314" s="96"/>
      <c r="N314" s="96"/>
      <c r="O314" s="99"/>
      <c r="P314" s="96"/>
      <c r="Q314" s="96"/>
      <c r="R314" s="96"/>
      <c r="S314" s="96"/>
      <c r="T314" s="96"/>
      <c r="U314" s="96"/>
    </row>
    <row r="315" ht="15.75" customHeight="1">
      <c r="A315" s="96"/>
      <c r="B315" s="96"/>
      <c r="C315" s="96"/>
      <c r="D315" s="97"/>
      <c r="E315" s="96"/>
      <c r="F315" s="96"/>
      <c r="G315" s="96"/>
      <c r="H315" s="96"/>
      <c r="I315" s="96"/>
      <c r="J315" s="98"/>
      <c r="K315" s="98"/>
      <c r="L315" s="98"/>
      <c r="M315" s="96"/>
      <c r="N315" s="96"/>
      <c r="O315" s="99"/>
      <c r="P315" s="96"/>
      <c r="Q315" s="96"/>
      <c r="R315" s="96"/>
      <c r="S315" s="96"/>
      <c r="T315" s="96"/>
      <c r="U315" s="96"/>
    </row>
    <row r="316" ht="15.75" customHeight="1">
      <c r="A316" s="96"/>
      <c r="B316" s="96"/>
      <c r="C316" s="96"/>
      <c r="D316" s="97"/>
      <c r="E316" s="96"/>
      <c r="F316" s="96"/>
      <c r="G316" s="96"/>
      <c r="H316" s="96"/>
      <c r="I316" s="96"/>
      <c r="J316" s="98"/>
      <c r="K316" s="98"/>
      <c r="L316" s="98"/>
      <c r="M316" s="96"/>
      <c r="N316" s="96"/>
      <c r="O316" s="99"/>
      <c r="P316" s="96"/>
      <c r="Q316" s="96"/>
      <c r="R316" s="96"/>
      <c r="S316" s="96"/>
      <c r="T316" s="96"/>
      <c r="U316" s="96"/>
    </row>
    <row r="317" ht="15.75" customHeight="1">
      <c r="A317" s="96"/>
      <c r="B317" s="96"/>
      <c r="C317" s="96"/>
      <c r="D317" s="97"/>
      <c r="E317" s="96"/>
      <c r="F317" s="96"/>
      <c r="G317" s="96"/>
      <c r="H317" s="96"/>
      <c r="I317" s="96"/>
      <c r="J317" s="98"/>
      <c r="K317" s="98"/>
      <c r="L317" s="98"/>
      <c r="M317" s="96"/>
      <c r="N317" s="96"/>
      <c r="O317" s="99"/>
      <c r="P317" s="96"/>
      <c r="Q317" s="96"/>
      <c r="R317" s="96"/>
      <c r="S317" s="96"/>
      <c r="T317" s="96"/>
      <c r="U317" s="96"/>
    </row>
    <row r="318" ht="15.75" customHeight="1">
      <c r="A318" s="96"/>
      <c r="B318" s="96"/>
      <c r="C318" s="96"/>
      <c r="D318" s="97"/>
      <c r="E318" s="96"/>
      <c r="F318" s="96"/>
      <c r="G318" s="96"/>
      <c r="H318" s="96"/>
      <c r="I318" s="96"/>
      <c r="J318" s="98"/>
      <c r="K318" s="98"/>
      <c r="L318" s="98"/>
      <c r="M318" s="96"/>
      <c r="N318" s="96"/>
      <c r="O318" s="99"/>
      <c r="P318" s="96"/>
      <c r="Q318" s="96"/>
      <c r="R318" s="96"/>
      <c r="S318" s="96"/>
      <c r="T318" s="96"/>
      <c r="U318" s="96"/>
    </row>
    <row r="319" ht="15.75" customHeight="1">
      <c r="A319" s="96"/>
      <c r="B319" s="96"/>
      <c r="C319" s="96"/>
      <c r="D319" s="97"/>
      <c r="E319" s="96"/>
      <c r="F319" s="96"/>
      <c r="G319" s="96"/>
      <c r="H319" s="96"/>
      <c r="I319" s="96"/>
      <c r="J319" s="98"/>
      <c r="K319" s="98"/>
      <c r="L319" s="98"/>
      <c r="M319" s="96"/>
      <c r="N319" s="96"/>
      <c r="O319" s="99"/>
      <c r="P319" s="96"/>
      <c r="Q319" s="96"/>
      <c r="R319" s="96"/>
      <c r="S319" s="96"/>
      <c r="T319" s="96"/>
      <c r="U319" s="96"/>
    </row>
    <row r="320" ht="15.75" customHeight="1">
      <c r="A320" s="96"/>
      <c r="B320" s="96"/>
      <c r="C320" s="96"/>
      <c r="D320" s="97"/>
      <c r="E320" s="96"/>
      <c r="F320" s="96"/>
      <c r="G320" s="96"/>
      <c r="H320" s="96"/>
      <c r="I320" s="96"/>
      <c r="J320" s="98"/>
      <c r="K320" s="98"/>
      <c r="L320" s="98"/>
      <c r="M320" s="96"/>
      <c r="N320" s="96"/>
      <c r="O320" s="99"/>
      <c r="P320" s="96"/>
      <c r="Q320" s="96"/>
      <c r="R320" s="96"/>
      <c r="S320" s="96"/>
      <c r="T320" s="96"/>
      <c r="U320" s="96"/>
    </row>
    <row r="321" ht="15.75" customHeight="1">
      <c r="A321" s="96"/>
      <c r="B321" s="96"/>
      <c r="C321" s="96"/>
      <c r="D321" s="97"/>
      <c r="E321" s="96"/>
      <c r="F321" s="96"/>
      <c r="G321" s="96"/>
      <c r="H321" s="96"/>
      <c r="I321" s="96"/>
      <c r="J321" s="98"/>
      <c r="K321" s="98"/>
      <c r="L321" s="98"/>
      <c r="M321" s="96"/>
      <c r="N321" s="96"/>
      <c r="O321" s="99"/>
      <c r="P321" s="96"/>
      <c r="Q321" s="96"/>
      <c r="R321" s="96"/>
      <c r="S321" s="96"/>
      <c r="T321" s="96"/>
      <c r="U321" s="96"/>
    </row>
    <row r="322" ht="15.75" customHeight="1">
      <c r="A322" s="96"/>
      <c r="B322" s="96"/>
      <c r="C322" s="96"/>
      <c r="D322" s="97"/>
      <c r="E322" s="96"/>
      <c r="F322" s="96"/>
      <c r="G322" s="96"/>
      <c r="H322" s="96"/>
      <c r="I322" s="96"/>
      <c r="J322" s="98"/>
      <c r="K322" s="98"/>
      <c r="L322" s="98"/>
      <c r="M322" s="96"/>
      <c r="N322" s="96"/>
      <c r="O322" s="99"/>
      <c r="P322" s="96"/>
      <c r="Q322" s="96"/>
      <c r="R322" s="96"/>
      <c r="S322" s="96"/>
      <c r="T322" s="96"/>
      <c r="U322" s="96"/>
    </row>
    <row r="323" ht="15.75" customHeight="1">
      <c r="A323" s="96"/>
      <c r="B323" s="96"/>
      <c r="C323" s="96"/>
      <c r="D323" s="97"/>
      <c r="E323" s="96"/>
      <c r="F323" s="96"/>
      <c r="G323" s="96"/>
      <c r="H323" s="96"/>
      <c r="I323" s="96"/>
      <c r="J323" s="98"/>
      <c r="K323" s="98"/>
      <c r="L323" s="98"/>
      <c r="M323" s="96"/>
      <c r="N323" s="96"/>
      <c r="O323" s="99"/>
      <c r="P323" s="96"/>
      <c r="Q323" s="96"/>
      <c r="R323" s="96"/>
      <c r="S323" s="96"/>
      <c r="T323" s="96"/>
      <c r="U323" s="96"/>
    </row>
    <row r="324" ht="15.75" customHeight="1">
      <c r="A324" s="96"/>
      <c r="B324" s="96"/>
      <c r="C324" s="96"/>
      <c r="D324" s="97"/>
      <c r="E324" s="96"/>
      <c r="F324" s="96"/>
      <c r="G324" s="96"/>
      <c r="H324" s="96"/>
      <c r="I324" s="96"/>
      <c r="J324" s="98"/>
      <c r="K324" s="98"/>
      <c r="L324" s="98"/>
      <c r="M324" s="96"/>
      <c r="N324" s="96"/>
      <c r="O324" s="99"/>
      <c r="P324" s="96"/>
      <c r="Q324" s="96"/>
      <c r="R324" s="96"/>
      <c r="S324" s="96"/>
      <c r="T324" s="96"/>
      <c r="U324" s="96"/>
    </row>
    <row r="325" ht="15.75" customHeight="1">
      <c r="A325" s="96"/>
      <c r="B325" s="96"/>
      <c r="C325" s="96"/>
      <c r="D325" s="97"/>
      <c r="E325" s="96"/>
      <c r="F325" s="96"/>
      <c r="G325" s="96"/>
      <c r="H325" s="96"/>
      <c r="I325" s="96"/>
      <c r="J325" s="98"/>
      <c r="K325" s="98"/>
      <c r="L325" s="98"/>
      <c r="M325" s="96"/>
      <c r="N325" s="96"/>
      <c r="O325" s="99"/>
      <c r="P325" s="96"/>
      <c r="Q325" s="96"/>
      <c r="R325" s="96"/>
      <c r="S325" s="96"/>
      <c r="T325" s="96"/>
      <c r="U325" s="96"/>
    </row>
    <row r="326" ht="15.75" customHeight="1">
      <c r="A326" s="96"/>
      <c r="B326" s="96"/>
      <c r="C326" s="96"/>
      <c r="D326" s="97"/>
      <c r="E326" s="96"/>
      <c r="F326" s="96"/>
      <c r="G326" s="96"/>
      <c r="H326" s="96"/>
      <c r="I326" s="96"/>
      <c r="J326" s="98"/>
      <c r="K326" s="98"/>
      <c r="L326" s="98"/>
      <c r="M326" s="96"/>
      <c r="N326" s="96"/>
      <c r="O326" s="99"/>
      <c r="P326" s="96"/>
      <c r="Q326" s="96"/>
      <c r="R326" s="96"/>
      <c r="S326" s="96"/>
      <c r="T326" s="96"/>
      <c r="U326" s="96"/>
    </row>
    <row r="327" ht="15.75" customHeight="1">
      <c r="A327" s="96"/>
      <c r="B327" s="96"/>
      <c r="C327" s="96"/>
      <c r="D327" s="97"/>
      <c r="E327" s="96"/>
      <c r="F327" s="96"/>
      <c r="G327" s="96"/>
      <c r="H327" s="96"/>
      <c r="I327" s="96"/>
      <c r="J327" s="98"/>
      <c r="K327" s="98"/>
      <c r="L327" s="98"/>
      <c r="M327" s="96"/>
      <c r="N327" s="96"/>
      <c r="O327" s="99"/>
      <c r="P327" s="96"/>
      <c r="Q327" s="96"/>
      <c r="R327" s="96"/>
      <c r="S327" s="96"/>
      <c r="T327" s="96"/>
      <c r="U327" s="96"/>
    </row>
    <row r="328" ht="15.75" customHeight="1">
      <c r="A328" s="96"/>
      <c r="B328" s="96"/>
      <c r="C328" s="96"/>
      <c r="D328" s="97"/>
      <c r="E328" s="96"/>
      <c r="F328" s="96"/>
      <c r="G328" s="96"/>
      <c r="H328" s="96"/>
      <c r="I328" s="96"/>
      <c r="J328" s="98"/>
      <c r="K328" s="98"/>
      <c r="L328" s="98"/>
      <c r="M328" s="96"/>
      <c r="N328" s="96"/>
      <c r="O328" s="99"/>
      <c r="P328" s="96"/>
      <c r="Q328" s="96"/>
      <c r="R328" s="96"/>
      <c r="S328" s="96"/>
      <c r="T328" s="96"/>
      <c r="U328" s="96"/>
    </row>
    <row r="329" ht="15.75" customHeight="1">
      <c r="A329" s="96"/>
      <c r="B329" s="96"/>
      <c r="C329" s="96"/>
      <c r="D329" s="97"/>
      <c r="E329" s="96"/>
      <c r="F329" s="96"/>
      <c r="G329" s="96"/>
      <c r="H329" s="96"/>
      <c r="I329" s="96"/>
      <c r="J329" s="98"/>
      <c r="K329" s="98"/>
      <c r="L329" s="98"/>
      <c r="M329" s="96"/>
      <c r="N329" s="96"/>
      <c r="O329" s="99"/>
      <c r="P329" s="96"/>
      <c r="Q329" s="96"/>
      <c r="R329" s="96"/>
      <c r="S329" s="96"/>
      <c r="T329" s="96"/>
      <c r="U329" s="96"/>
    </row>
    <row r="330" ht="15.75" customHeight="1">
      <c r="A330" s="96"/>
      <c r="B330" s="96"/>
      <c r="C330" s="96"/>
      <c r="D330" s="97"/>
      <c r="E330" s="96"/>
      <c r="F330" s="96"/>
      <c r="G330" s="96"/>
      <c r="H330" s="96"/>
      <c r="I330" s="96"/>
      <c r="J330" s="98"/>
      <c r="K330" s="98"/>
      <c r="L330" s="98"/>
      <c r="M330" s="96"/>
      <c r="N330" s="96"/>
      <c r="O330" s="99"/>
      <c r="P330" s="96"/>
      <c r="Q330" s="96"/>
      <c r="R330" s="96"/>
      <c r="S330" s="96"/>
      <c r="T330" s="96"/>
      <c r="U330" s="96"/>
    </row>
    <row r="331" ht="15.75" customHeight="1">
      <c r="A331" s="96"/>
      <c r="B331" s="96"/>
      <c r="C331" s="96"/>
      <c r="D331" s="97"/>
      <c r="E331" s="96"/>
      <c r="F331" s="96"/>
      <c r="G331" s="96"/>
      <c r="H331" s="96"/>
      <c r="I331" s="96"/>
      <c r="J331" s="98"/>
      <c r="K331" s="98"/>
      <c r="L331" s="98"/>
      <c r="M331" s="96"/>
      <c r="N331" s="96"/>
      <c r="O331" s="99"/>
      <c r="P331" s="96"/>
      <c r="Q331" s="96"/>
      <c r="R331" s="96"/>
      <c r="S331" s="96"/>
      <c r="T331" s="96"/>
      <c r="U331" s="96"/>
    </row>
    <row r="332" ht="15.75" customHeight="1">
      <c r="A332" s="96"/>
      <c r="B332" s="96"/>
      <c r="C332" s="96"/>
      <c r="D332" s="97"/>
      <c r="E332" s="96"/>
      <c r="F332" s="96"/>
      <c r="G332" s="96"/>
      <c r="H332" s="96"/>
      <c r="I332" s="96"/>
      <c r="J332" s="98"/>
      <c r="K332" s="98"/>
      <c r="L332" s="98"/>
      <c r="M332" s="96"/>
      <c r="N332" s="96"/>
      <c r="O332" s="99"/>
      <c r="P332" s="96"/>
      <c r="Q332" s="96"/>
      <c r="R332" s="96"/>
      <c r="S332" s="96"/>
      <c r="T332" s="96"/>
      <c r="U332" s="96"/>
    </row>
    <row r="333" ht="15.75" customHeight="1">
      <c r="A333" s="96"/>
      <c r="B333" s="96"/>
      <c r="C333" s="96"/>
      <c r="D333" s="97"/>
      <c r="E333" s="96"/>
      <c r="F333" s="96"/>
      <c r="G333" s="96"/>
      <c r="H333" s="96"/>
      <c r="I333" s="96"/>
      <c r="J333" s="98"/>
      <c r="K333" s="98"/>
      <c r="L333" s="98"/>
      <c r="M333" s="96"/>
      <c r="N333" s="96"/>
      <c r="O333" s="99"/>
      <c r="P333" s="96"/>
      <c r="Q333" s="96"/>
      <c r="R333" s="96"/>
      <c r="S333" s="96"/>
      <c r="T333" s="96"/>
      <c r="U333" s="96"/>
    </row>
    <row r="334" ht="15.75" customHeight="1">
      <c r="A334" s="96"/>
      <c r="B334" s="96"/>
      <c r="C334" s="96"/>
      <c r="D334" s="97"/>
      <c r="E334" s="96"/>
      <c r="F334" s="96"/>
      <c r="G334" s="96"/>
      <c r="H334" s="96"/>
      <c r="I334" s="96"/>
      <c r="J334" s="98"/>
      <c r="K334" s="98"/>
      <c r="L334" s="98"/>
      <c r="M334" s="96"/>
      <c r="N334" s="96"/>
      <c r="O334" s="99"/>
      <c r="P334" s="96"/>
      <c r="Q334" s="96"/>
      <c r="R334" s="96"/>
      <c r="S334" s="96"/>
      <c r="T334" s="96"/>
      <c r="U334" s="96"/>
    </row>
    <row r="335" ht="15.75" customHeight="1">
      <c r="A335" s="96"/>
      <c r="B335" s="96"/>
      <c r="C335" s="96"/>
      <c r="D335" s="97"/>
      <c r="E335" s="96"/>
      <c r="F335" s="96"/>
      <c r="G335" s="96"/>
      <c r="H335" s="96"/>
      <c r="I335" s="96"/>
      <c r="J335" s="98"/>
      <c r="K335" s="98"/>
      <c r="L335" s="98"/>
      <c r="M335" s="96"/>
      <c r="N335" s="96"/>
      <c r="O335" s="99"/>
      <c r="P335" s="96"/>
      <c r="Q335" s="96"/>
      <c r="R335" s="96"/>
      <c r="S335" s="96"/>
      <c r="T335" s="96"/>
      <c r="U335" s="96"/>
    </row>
    <row r="336" ht="15.75" customHeight="1">
      <c r="A336" s="96"/>
      <c r="B336" s="96"/>
      <c r="C336" s="96"/>
      <c r="D336" s="97"/>
      <c r="E336" s="96"/>
      <c r="F336" s="96"/>
      <c r="G336" s="96"/>
      <c r="H336" s="96"/>
      <c r="I336" s="96"/>
      <c r="J336" s="98"/>
      <c r="K336" s="98"/>
      <c r="L336" s="98"/>
      <c r="M336" s="96"/>
      <c r="N336" s="96"/>
      <c r="O336" s="99"/>
      <c r="P336" s="96"/>
      <c r="Q336" s="96"/>
      <c r="R336" s="96"/>
      <c r="S336" s="96"/>
      <c r="T336" s="96"/>
      <c r="U336" s="96"/>
    </row>
    <row r="337" ht="15.75" customHeight="1">
      <c r="A337" s="96"/>
      <c r="B337" s="96"/>
      <c r="C337" s="96"/>
      <c r="D337" s="97"/>
      <c r="E337" s="96"/>
      <c r="F337" s="96"/>
      <c r="G337" s="96"/>
      <c r="H337" s="96"/>
      <c r="I337" s="96"/>
      <c r="J337" s="98"/>
      <c r="K337" s="98"/>
      <c r="L337" s="98"/>
      <c r="M337" s="96"/>
      <c r="N337" s="96"/>
      <c r="O337" s="99"/>
      <c r="P337" s="96"/>
      <c r="Q337" s="96"/>
      <c r="R337" s="96"/>
      <c r="S337" s="96"/>
      <c r="T337" s="96"/>
      <c r="U337" s="96"/>
    </row>
    <row r="338" ht="15.75" customHeight="1">
      <c r="A338" s="96"/>
      <c r="B338" s="96"/>
      <c r="C338" s="96"/>
      <c r="D338" s="97"/>
      <c r="E338" s="96"/>
      <c r="F338" s="96"/>
      <c r="G338" s="96"/>
      <c r="H338" s="96"/>
      <c r="I338" s="96"/>
      <c r="J338" s="98"/>
      <c r="K338" s="98"/>
      <c r="L338" s="98"/>
      <c r="M338" s="96"/>
      <c r="N338" s="96"/>
      <c r="O338" s="99"/>
      <c r="P338" s="96"/>
      <c r="Q338" s="96"/>
      <c r="R338" s="96"/>
      <c r="S338" s="96"/>
      <c r="T338" s="96"/>
      <c r="U338" s="96"/>
    </row>
    <row r="339" ht="15.75" customHeight="1">
      <c r="A339" s="96"/>
      <c r="B339" s="96"/>
      <c r="C339" s="96"/>
      <c r="D339" s="97"/>
      <c r="E339" s="96"/>
      <c r="F339" s="96"/>
      <c r="G339" s="96"/>
      <c r="H339" s="96"/>
      <c r="I339" s="96"/>
      <c r="J339" s="98"/>
      <c r="K339" s="98"/>
      <c r="L339" s="98"/>
      <c r="M339" s="96"/>
      <c r="N339" s="96"/>
      <c r="O339" s="99"/>
      <c r="P339" s="96"/>
      <c r="Q339" s="96"/>
      <c r="R339" s="96"/>
      <c r="S339" s="96"/>
      <c r="T339" s="96"/>
      <c r="U339" s="96"/>
    </row>
    <row r="340" ht="15.75" customHeight="1">
      <c r="A340" s="96"/>
      <c r="B340" s="96"/>
      <c r="C340" s="96"/>
      <c r="D340" s="97"/>
      <c r="E340" s="96"/>
      <c r="F340" s="96"/>
      <c r="G340" s="96"/>
      <c r="H340" s="96"/>
      <c r="I340" s="96"/>
      <c r="J340" s="98"/>
      <c r="K340" s="98"/>
      <c r="L340" s="98"/>
      <c r="M340" s="96"/>
      <c r="N340" s="96"/>
      <c r="O340" s="99"/>
      <c r="P340" s="96"/>
      <c r="Q340" s="96"/>
      <c r="R340" s="96"/>
      <c r="S340" s="96"/>
      <c r="T340" s="96"/>
      <c r="U340" s="96"/>
    </row>
    <row r="341" ht="15.75" customHeight="1">
      <c r="A341" s="96"/>
      <c r="B341" s="96"/>
      <c r="C341" s="96"/>
      <c r="D341" s="97"/>
      <c r="E341" s="96"/>
      <c r="F341" s="96"/>
      <c r="G341" s="96"/>
      <c r="H341" s="96"/>
      <c r="I341" s="96"/>
      <c r="J341" s="98"/>
      <c r="K341" s="98"/>
      <c r="L341" s="98"/>
      <c r="M341" s="96"/>
      <c r="N341" s="96"/>
      <c r="O341" s="99"/>
      <c r="P341" s="96"/>
      <c r="Q341" s="96"/>
      <c r="R341" s="96"/>
      <c r="S341" s="96"/>
      <c r="T341" s="96"/>
      <c r="U341" s="96"/>
    </row>
    <row r="342" ht="15.75" customHeight="1">
      <c r="A342" s="96"/>
      <c r="B342" s="96"/>
      <c r="C342" s="96"/>
      <c r="D342" s="97"/>
      <c r="E342" s="96"/>
      <c r="F342" s="96"/>
      <c r="G342" s="96"/>
      <c r="H342" s="96"/>
      <c r="I342" s="96"/>
      <c r="J342" s="98"/>
      <c r="K342" s="98"/>
      <c r="L342" s="98"/>
      <c r="M342" s="96"/>
      <c r="N342" s="96"/>
      <c r="O342" s="99"/>
      <c r="P342" s="96"/>
      <c r="Q342" s="96"/>
      <c r="R342" s="96"/>
      <c r="S342" s="96"/>
      <c r="T342" s="96"/>
      <c r="U342" s="96"/>
    </row>
    <row r="343" ht="15.75" customHeight="1">
      <c r="A343" s="96"/>
      <c r="B343" s="96"/>
      <c r="C343" s="96"/>
      <c r="D343" s="97"/>
      <c r="E343" s="96"/>
      <c r="F343" s="96"/>
      <c r="G343" s="96"/>
      <c r="H343" s="96"/>
      <c r="I343" s="96"/>
      <c r="J343" s="98"/>
      <c r="K343" s="98"/>
      <c r="L343" s="98"/>
      <c r="M343" s="96"/>
      <c r="N343" s="96"/>
      <c r="O343" s="99"/>
      <c r="P343" s="96"/>
      <c r="Q343" s="96"/>
      <c r="R343" s="96"/>
      <c r="S343" s="96"/>
      <c r="T343" s="96"/>
      <c r="U343" s="96"/>
    </row>
    <row r="344" ht="15.75" customHeight="1">
      <c r="A344" s="96"/>
      <c r="B344" s="96"/>
      <c r="C344" s="96"/>
      <c r="D344" s="97"/>
      <c r="E344" s="96"/>
      <c r="F344" s="96"/>
      <c r="G344" s="96"/>
      <c r="H344" s="96"/>
      <c r="I344" s="96"/>
      <c r="J344" s="98"/>
      <c r="K344" s="98"/>
      <c r="L344" s="98"/>
      <c r="M344" s="96"/>
      <c r="N344" s="96"/>
      <c r="O344" s="99"/>
      <c r="P344" s="96"/>
      <c r="Q344" s="96"/>
      <c r="R344" s="96"/>
      <c r="S344" s="96"/>
      <c r="T344" s="96"/>
      <c r="U344" s="96"/>
    </row>
    <row r="345" ht="15.75" customHeight="1">
      <c r="A345" s="96"/>
      <c r="B345" s="96"/>
      <c r="C345" s="96"/>
      <c r="D345" s="97"/>
      <c r="E345" s="96"/>
      <c r="F345" s="96"/>
      <c r="G345" s="96"/>
      <c r="H345" s="96"/>
      <c r="I345" s="96"/>
      <c r="J345" s="98"/>
      <c r="K345" s="98"/>
      <c r="L345" s="98"/>
      <c r="M345" s="96"/>
      <c r="N345" s="96"/>
      <c r="O345" s="99"/>
      <c r="P345" s="96"/>
      <c r="Q345" s="96"/>
      <c r="R345" s="96"/>
      <c r="S345" s="96"/>
      <c r="T345" s="96"/>
      <c r="U345" s="96"/>
    </row>
    <row r="346" ht="15.75" customHeight="1">
      <c r="A346" s="96"/>
      <c r="B346" s="96"/>
      <c r="C346" s="96"/>
      <c r="D346" s="97"/>
      <c r="E346" s="96"/>
      <c r="F346" s="96"/>
      <c r="G346" s="96"/>
      <c r="H346" s="96"/>
      <c r="I346" s="96"/>
      <c r="J346" s="98"/>
      <c r="K346" s="98"/>
      <c r="L346" s="98"/>
      <c r="M346" s="96"/>
      <c r="N346" s="96"/>
      <c r="O346" s="99"/>
      <c r="P346" s="96"/>
      <c r="Q346" s="96"/>
      <c r="R346" s="96"/>
      <c r="S346" s="96"/>
      <c r="T346" s="96"/>
      <c r="U346" s="96"/>
    </row>
    <row r="347" ht="15.75" customHeight="1">
      <c r="A347" s="96"/>
      <c r="B347" s="96"/>
      <c r="C347" s="96"/>
      <c r="D347" s="97"/>
      <c r="E347" s="96"/>
      <c r="F347" s="96"/>
      <c r="G347" s="96"/>
      <c r="H347" s="96"/>
      <c r="I347" s="96"/>
      <c r="J347" s="98"/>
      <c r="K347" s="98"/>
      <c r="L347" s="98"/>
      <c r="M347" s="96"/>
      <c r="N347" s="96"/>
      <c r="O347" s="99"/>
      <c r="P347" s="96"/>
      <c r="Q347" s="96"/>
      <c r="R347" s="96"/>
      <c r="S347" s="96"/>
      <c r="T347" s="96"/>
      <c r="U347" s="96"/>
    </row>
    <row r="348" ht="15.75" customHeight="1">
      <c r="A348" s="96"/>
      <c r="B348" s="96"/>
      <c r="C348" s="96"/>
      <c r="D348" s="97"/>
      <c r="E348" s="96"/>
      <c r="F348" s="96"/>
      <c r="G348" s="96"/>
      <c r="H348" s="96"/>
      <c r="I348" s="96"/>
      <c r="J348" s="98"/>
      <c r="K348" s="98"/>
      <c r="L348" s="98"/>
      <c r="M348" s="96"/>
      <c r="N348" s="96"/>
      <c r="O348" s="99"/>
      <c r="P348" s="96"/>
      <c r="Q348" s="96"/>
      <c r="R348" s="96"/>
      <c r="S348" s="96"/>
      <c r="T348" s="96"/>
      <c r="U348" s="96"/>
    </row>
    <row r="349" ht="15.75" customHeight="1">
      <c r="A349" s="96"/>
      <c r="B349" s="96"/>
      <c r="C349" s="96"/>
      <c r="D349" s="97"/>
      <c r="E349" s="96"/>
      <c r="F349" s="96"/>
      <c r="G349" s="96"/>
      <c r="H349" s="96"/>
      <c r="I349" s="96"/>
      <c r="J349" s="98"/>
      <c r="K349" s="98"/>
      <c r="L349" s="98"/>
      <c r="M349" s="96"/>
      <c r="N349" s="96"/>
      <c r="O349" s="99"/>
      <c r="P349" s="96"/>
      <c r="Q349" s="96"/>
      <c r="R349" s="96"/>
      <c r="S349" s="96"/>
      <c r="T349" s="96"/>
      <c r="U349" s="96"/>
    </row>
    <row r="350" ht="15.75" customHeight="1">
      <c r="A350" s="96"/>
      <c r="B350" s="96"/>
      <c r="C350" s="96"/>
      <c r="D350" s="97"/>
      <c r="E350" s="96"/>
      <c r="F350" s="96"/>
      <c r="G350" s="96"/>
      <c r="H350" s="96"/>
      <c r="I350" s="96"/>
      <c r="J350" s="98"/>
      <c r="K350" s="98"/>
      <c r="L350" s="98"/>
      <c r="M350" s="96"/>
      <c r="N350" s="96"/>
      <c r="O350" s="99"/>
      <c r="P350" s="96"/>
      <c r="Q350" s="96"/>
      <c r="R350" s="96"/>
      <c r="S350" s="96"/>
      <c r="T350" s="96"/>
      <c r="U350" s="96"/>
    </row>
    <row r="351" ht="15.75" customHeight="1">
      <c r="A351" s="96"/>
      <c r="B351" s="96"/>
      <c r="C351" s="96"/>
      <c r="D351" s="97"/>
      <c r="E351" s="96"/>
      <c r="F351" s="96"/>
      <c r="G351" s="96"/>
      <c r="H351" s="96"/>
      <c r="I351" s="96"/>
      <c r="J351" s="98"/>
      <c r="K351" s="98"/>
      <c r="L351" s="98"/>
      <c r="M351" s="96"/>
      <c r="N351" s="96"/>
      <c r="O351" s="99"/>
      <c r="P351" s="96"/>
      <c r="Q351" s="96"/>
      <c r="R351" s="96"/>
      <c r="S351" s="96"/>
      <c r="T351" s="96"/>
      <c r="U351" s="96"/>
    </row>
    <row r="352" ht="15.75" customHeight="1">
      <c r="A352" s="96"/>
      <c r="B352" s="96"/>
      <c r="C352" s="96"/>
      <c r="D352" s="97"/>
      <c r="E352" s="96"/>
      <c r="F352" s="96"/>
      <c r="G352" s="96"/>
      <c r="H352" s="96"/>
      <c r="I352" s="96"/>
      <c r="J352" s="98"/>
      <c r="K352" s="98"/>
      <c r="L352" s="98"/>
      <c r="M352" s="96"/>
      <c r="N352" s="96"/>
      <c r="O352" s="99"/>
      <c r="P352" s="96"/>
      <c r="Q352" s="96"/>
      <c r="R352" s="96"/>
      <c r="S352" s="96"/>
      <c r="T352" s="96"/>
      <c r="U352" s="96"/>
    </row>
    <row r="353" ht="15.75" customHeight="1">
      <c r="A353" s="96"/>
      <c r="B353" s="96"/>
      <c r="C353" s="96"/>
      <c r="D353" s="97"/>
      <c r="E353" s="96"/>
      <c r="F353" s="96"/>
      <c r="G353" s="96"/>
      <c r="H353" s="96"/>
      <c r="I353" s="96"/>
      <c r="J353" s="98"/>
      <c r="K353" s="98"/>
      <c r="L353" s="98"/>
      <c r="M353" s="96"/>
      <c r="N353" s="96"/>
      <c r="O353" s="99"/>
      <c r="P353" s="96"/>
      <c r="Q353" s="96"/>
      <c r="R353" s="96"/>
      <c r="S353" s="96"/>
      <c r="T353" s="96"/>
      <c r="U353" s="96"/>
    </row>
    <row r="354" ht="15.75" customHeight="1">
      <c r="A354" s="96"/>
      <c r="B354" s="96"/>
      <c r="C354" s="96"/>
      <c r="D354" s="97"/>
      <c r="E354" s="96"/>
      <c r="F354" s="96"/>
      <c r="G354" s="96"/>
      <c r="H354" s="96"/>
      <c r="I354" s="96"/>
      <c r="J354" s="98"/>
      <c r="K354" s="98"/>
      <c r="L354" s="98"/>
      <c r="M354" s="96"/>
      <c r="N354" s="96"/>
      <c r="O354" s="99"/>
      <c r="P354" s="96"/>
      <c r="Q354" s="96"/>
      <c r="R354" s="96"/>
      <c r="S354" s="96"/>
      <c r="T354" s="96"/>
      <c r="U354" s="96"/>
    </row>
    <row r="355" ht="15.75" customHeight="1">
      <c r="A355" s="96"/>
      <c r="B355" s="96"/>
      <c r="C355" s="96"/>
      <c r="D355" s="97"/>
      <c r="E355" s="96"/>
      <c r="F355" s="96"/>
      <c r="G355" s="96"/>
      <c r="H355" s="96"/>
      <c r="I355" s="96"/>
      <c r="J355" s="98"/>
      <c r="K355" s="98"/>
      <c r="L355" s="98"/>
      <c r="M355" s="96"/>
      <c r="N355" s="96"/>
      <c r="O355" s="99"/>
      <c r="P355" s="96"/>
      <c r="Q355" s="96"/>
      <c r="R355" s="96"/>
      <c r="S355" s="96"/>
      <c r="T355" s="96"/>
      <c r="U355" s="96"/>
    </row>
    <row r="356" ht="15.75" customHeight="1">
      <c r="A356" s="96"/>
      <c r="B356" s="96"/>
      <c r="C356" s="96"/>
      <c r="D356" s="97"/>
      <c r="E356" s="96"/>
      <c r="F356" s="96"/>
      <c r="G356" s="96"/>
      <c r="H356" s="96"/>
      <c r="I356" s="96"/>
      <c r="J356" s="98"/>
      <c r="K356" s="98"/>
      <c r="L356" s="98"/>
      <c r="M356" s="96"/>
      <c r="N356" s="96"/>
      <c r="O356" s="99"/>
      <c r="P356" s="96"/>
      <c r="Q356" s="96"/>
      <c r="R356" s="96"/>
      <c r="S356" s="96"/>
      <c r="T356" s="96"/>
      <c r="U356" s="96"/>
    </row>
    <row r="357" ht="15.75" customHeight="1">
      <c r="A357" s="96"/>
      <c r="B357" s="96"/>
      <c r="C357" s="96"/>
      <c r="D357" s="97"/>
      <c r="E357" s="96"/>
      <c r="F357" s="96"/>
      <c r="G357" s="96"/>
      <c r="H357" s="96"/>
      <c r="I357" s="96"/>
      <c r="J357" s="98"/>
      <c r="K357" s="98"/>
      <c r="L357" s="98"/>
      <c r="M357" s="96"/>
      <c r="N357" s="96"/>
      <c r="O357" s="99"/>
      <c r="P357" s="96"/>
      <c r="Q357" s="96"/>
      <c r="R357" s="96"/>
      <c r="S357" s="96"/>
      <c r="T357" s="96"/>
      <c r="U357" s="96"/>
    </row>
    <row r="358" ht="15.75" customHeight="1">
      <c r="A358" s="96"/>
      <c r="B358" s="96"/>
      <c r="C358" s="96"/>
      <c r="D358" s="97"/>
      <c r="E358" s="96"/>
      <c r="F358" s="96"/>
      <c r="G358" s="96"/>
      <c r="H358" s="96"/>
      <c r="I358" s="96"/>
      <c r="J358" s="98"/>
      <c r="K358" s="98"/>
      <c r="L358" s="98"/>
      <c r="M358" s="96"/>
      <c r="N358" s="96"/>
      <c r="O358" s="99"/>
      <c r="P358" s="96"/>
      <c r="Q358" s="96"/>
      <c r="R358" s="96"/>
      <c r="S358" s="96"/>
      <c r="T358" s="96"/>
      <c r="U358" s="96"/>
    </row>
    <row r="359" ht="15.75" customHeight="1">
      <c r="A359" s="96"/>
      <c r="B359" s="96"/>
      <c r="C359" s="96"/>
      <c r="D359" s="97"/>
      <c r="E359" s="96"/>
      <c r="F359" s="96"/>
      <c r="G359" s="96"/>
      <c r="H359" s="96"/>
      <c r="I359" s="96"/>
      <c r="J359" s="98"/>
      <c r="K359" s="98"/>
      <c r="L359" s="98"/>
      <c r="M359" s="96"/>
      <c r="N359" s="96"/>
      <c r="O359" s="99"/>
      <c r="P359" s="96"/>
      <c r="Q359" s="96"/>
      <c r="R359" s="96"/>
      <c r="S359" s="96"/>
      <c r="T359" s="96"/>
      <c r="U359" s="96"/>
    </row>
    <row r="360" ht="15.75" customHeight="1">
      <c r="A360" s="96"/>
      <c r="B360" s="96"/>
      <c r="C360" s="96"/>
      <c r="D360" s="97"/>
      <c r="E360" s="96"/>
      <c r="F360" s="96"/>
      <c r="G360" s="96"/>
      <c r="H360" s="96"/>
      <c r="I360" s="96"/>
      <c r="J360" s="98"/>
      <c r="K360" s="98"/>
      <c r="L360" s="98"/>
      <c r="M360" s="96"/>
      <c r="N360" s="96"/>
      <c r="O360" s="99"/>
      <c r="P360" s="96"/>
      <c r="Q360" s="96"/>
      <c r="R360" s="96"/>
      <c r="S360" s="96"/>
      <c r="T360" s="96"/>
      <c r="U360" s="96"/>
    </row>
    <row r="361" ht="15.75" customHeight="1">
      <c r="A361" s="96"/>
      <c r="B361" s="96"/>
      <c r="C361" s="96"/>
      <c r="D361" s="97"/>
      <c r="E361" s="96"/>
      <c r="F361" s="96"/>
      <c r="G361" s="96"/>
      <c r="H361" s="96"/>
      <c r="I361" s="96"/>
      <c r="J361" s="98"/>
      <c r="K361" s="98"/>
      <c r="L361" s="98"/>
      <c r="M361" s="96"/>
      <c r="N361" s="96"/>
      <c r="O361" s="99"/>
      <c r="P361" s="96"/>
      <c r="Q361" s="96"/>
      <c r="R361" s="96"/>
      <c r="S361" s="96"/>
      <c r="T361" s="96"/>
      <c r="U361" s="96"/>
    </row>
    <row r="362" ht="15.75" customHeight="1">
      <c r="A362" s="96"/>
      <c r="B362" s="96"/>
      <c r="C362" s="96"/>
      <c r="D362" s="97"/>
      <c r="E362" s="96"/>
      <c r="F362" s="96"/>
      <c r="G362" s="96"/>
      <c r="H362" s="96"/>
      <c r="I362" s="96"/>
      <c r="J362" s="98"/>
      <c r="K362" s="98"/>
      <c r="L362" s="98"/>
      <c r="M362" s="96"/>
      <c r="N362" s="96"/>
      <c r="O362" s="99"/>
      <c r="P362" s="96"/>
      <c r="Q362" s="96"/>
      <c r="R362" s="96"/>
      <c r="S362" s="96"/>
      <c r="T362" s="96"/>
      <c r="U362" s="96"/>
    </row>
    <row r="363" ht="15.75" customHeight="1">
      <c r="A363" s="96"/>
      <c r="B363" s="96"/>
      <c r="C363" s="96"/>
      <c r="D363" s="97"/>
      <c r="E363" s="96"/>
      <c r="F363" s="96"/>
      <c r="G363" s="96"/>
      <c r="H363" s="96"/>
      <c r="I363" s="96"/>
      <c r="J363" s="98"/>
      <c r="K363" s="98"/>
      <c r="L363" s="98"/>
      <c r="M363" s="96"/>
      <c r="N363" s="96"/>
      <c r="O363" s="99"/>
      <c r="P363" s="96"/>
      <c r="Q363" s="96"/>
      <c r="R363" s="96"/>
      <c r="S363" s="96"/>
      <c r="T363" s="96"/>
      <c r="U363" s="96"/>
    </row>
    <row r="364" ht="15.75" customHeight="1">
      <c r="A364" s="96"/>
      <c r="B364" s="96"/>
      <c r="C364" s="96"/>
      <c r="D364" s="97"/>
      <c r="E364" s="96"/>
      <c r="F364" s="96"/>
      <c r="G364" s="96"/>
      <c r="H364" s="96"/>
      <c r="I364" s="96"/>
      <c r="J364" s="98"/>
      <c r="K364" s="98"/>
      <c r="L364" s="98"/>
      <c r="M364" s="96"/>
      <c r="N364" s="96"/>
      <c r="O364" s="99"/>
      <c r="P364" s="96"/>
      <c r="Q364" s="96"/>
      <c r="R364" s="96"/>
      <c r="S364" s="96"/>
      <c r="T364" s="96"/>
      <c r="U364" s="96"/>
    </row>
    <row r="365" ht="15.75" customHeight="1">
      <c r="A365" s="96"/>
      <c r="B365" s="96"/>
      <c r="C365" s="96"/>
      <c r="D365" s="97"/>
      <c r="E365" s="96"/>
      <c r="F365" s="96"/>
      <c r="G365" s="96"/>
      <c r="H365" s="96"/>
      <c r="I365" s="96"/>
      <c r="J365" s="98"/>
      <c r="K365" s="98"/>
      <c r="L365" s="98"/>
      <c r="M365" s="96"/>
      <c r="N365" s="96"/>
      <c r="O365" s="99"/>
      <c r="P365" s="96"/>
      <c r="Q365" s="96"/>
      <c r="R365" s="96"/>
      <c r="S365" s="96"/>
      <c r="T365" s="96"/>
      <c r="U365" s="96"/>
    </row>
    <row r="366" ht="15.75" customHeight="1">
      <c r="A366" s="96"/>
      <c r="B366" s="96"/>
      <c r="C366" s="96"/>
      <c r="D366" s="97"/>
      <c r="E366" s="96"/>
      <c r="F366" s="96"/>
      <c r="G366" s="96"/>
      <c r="H366" s="96"/>
      <c r="I366" s="96"/>
      <c r="J366" s="98"/>
      <c r="K366" s="98"/>
      <c r="L366" s="98"/>
      <c r="M366" s="96"/>
      <c r="N366" s="96"/>
      <c r="O366" s="99"/>
      <c r="P366" s="96"/>
      <c r="Q366" s="96"/>
      <c r="R366" s="96"/>
      <c r="S366" s="96"/>
      <c r="T366" s="96"/>
      <c r="U366" s="96"/>
    </row>
    <row r="367" ht="15.75" customHeight="1">
      <c r="A367" s="96"/>
      <c r="B367" s="96"/>
      <c r="C367" s="96"/>
      <c r="D367" s="97"/>
      <c r="E367" s="96"/>
      <c r="F367" s="96"/>
      <c r="G367" s="96"/>
      <c r="H367" s="96"/>
      <c r="I367" s="96"/>
      <c r="J367" s="98"/>
      <c r="K367" s="98"/>
      <c r="L367" s="98"/>
      <c r="M367" s="96"/>
      <c r="N367" s="96"/>
      <c r="O367" s="99"/>
      <c r="P367" s="96"/>
      <c r="Q367" s="96"/>
      <c r="R367" s="96"/>
      <c r="S367" s="96"/>
      <c r="T367" s="96"/>
      <c r="U367" s="96"/>
    </row>
    <row r="368" ht="15.75" customHeight="1">
      <c r="A368" s="96"/>
      <c r="B368" s="96"/>
      <c r="C368" s="96"/>
      <c r="D368" s="97"/>
      <c r="E368" s="96"/>
      <c r="F368" s="96"/>
      <c r="G368" s="96"/>
      <c r="H368" s="96"/>
      <c r="I368" s="96"/>
      <c r="J368" s="98"/>
      <c r="K368" s="98"/>
      <c r="L368" s="98"/>
      <c r="M368" s="96"/>
      <c r="N368" s="96"/>
      <c r="O368" s="99"/>
      <c r="P368" s="96"/>
      <c r="Q368" s="96"/>
      <c r="R368" s="96"/>
      <c r="S368" s="96"/>
      <c r="T368" s="96"/>
      <c r="U368" s="96"/>
    </row>
    <row r="369" ht="15.75" customHeight="1">
      <c r="A369" s="96"/>
      <c r="B369" s="96"/>
      <c r="C369" s="96"/>
      <c r="D369" s="97"/>
      <c r="E369" s="96"/>
      <c r="F369" s="96"/>
      <c r="G369" s="96"/>
      <c r="H369" s="96"/>
      <c r="I369" s="96"/>
      <c r="J369" s="98"/>
      <c r="K369" s="98"/>
      <c r="L369" s="98"/>
      <c r="M369" s="96"/>
      <c r="N369" s="96"/>
      <c r="O369" s="99"/>
      <c r="P369" s="96"/>
      <c r="Q369" s="96"/>
      <c r="R369" s="96"/>
      <c r="S369" s="96"/>
      <c r="T369" s="96"/>
      <c r="U369" s="96"/>
    </row>
    <row r="370" ht="15.75" customHeight="1">
      <c r="A370" s="96"/>
      <c r="B370" s="96"/>
      <c r="C370" s="96"/>
      <c r="D370" s="97"/>
      <c r="E370" s="96"/>
      <c r="F370" s="96"/>
      <c r="G370" s="96"/>
      <c r="H370" s="96"/>
      <c r="I370" s="96"/>
      <c r="J370" s="98"/>
      <c r="K370" s="98"/>
      <c r="L370" s="98"/>
      <c r="M370" s="96"/>
      <c r="N370" s="96"/>
      <c r="O370" s="99"/>
      <c r="P370" s="96"/>
      <c r="Q370" s="96"/>
      <c r="R370" s="96"/>
      <c r="S370" s="96"/>
      <c r="T370" s="96"/>
      <c r="U370" s="96"/>
    </row>
    <row r="371" ht="15.75" customHeight="1">
      <c r="A371" s="96"/>
      <c r="B371" s="96"/>
      <c r="C371" s="96"/>
      <c r="D371" s="97"/>
      <c r="E371" s="96"/>
      <c r="F371" s="96"/>
      <c r="G371" s="96"/>
      <c r="H371" s="96"/>
      <c r="I371" s="96"/>
      <c r="J371" s="98"/>
      <c r="K371" s="98"/>
      <c r="L371" s="98"/>
      <c r="M371" s="96"/>
      <c r="N371" s="96"/>
      <c r="O371" s="99"/>
      <c r="P371" s="96"/>
      <c r="Q371" s="96"/>
      <c r="R371" s="96"/>
      <c r="S371" s="96"/>
      <c r="T371" s="96"/>
      <c r="U371" s="96"/>
    </row>
    <row r="372" ht="15.75" customHeight="1">
      <c r="A372" s="96"/>
      <c r="B372" s="96"/>
      <c r="C372" s="96"/>
      <c r="D372" s="97"/>
      <c r="E372" s="96"/>
      <c r="F372" s="96"/>
      <c r="G372" s="96"/>
      <c r="H372" s="96"/>
      <c r="I372" s="96"/>
      <c r="J372" s="98"/>
      <c r="K372" s="98"/>
      <c r="L372" s="98"/>
      <c r="M372" s="96"/>
      <c r="N372" s="96"/>
      <c r="O372" s="99"/>
      <c r="P372" s="96"/>
      <c r="Q372" s="96"/>
      <c r="R372" s="96"/>
      <c r="S372" s="96"/>
      <c r="T372" s="96"/>
      <c r="U372" s="96"/>
    </row>
    <row r="373" ht="15.75" customHeight="1">
      <c r="A373" s="96"/>
      <c r="B373" s="96"/>
      <c r="C373" s="96"/>
      <c r="D373" s="97"/>
      <c r="E373" s="96"/>
      <c r="F373" s="96"/>
      <c r="G373" s="96"/>
      <c r="H373" s="96"/>
      <c r="I373" s="96"/>
      <c r="J373" s="98"/>
      <c r="K373" s="98"/>
      <c r="L373" s="98"/>
      <c r="M373" s="96"/>
      <c r="N373" s="96"/>
      <c r="O373" s="99"/>
      <c r="P373" s="96"/>
      <c r="Q373" s="96"/>
      <c r="R373" s="96"/>
      <c r="S373" s="96"/>
      <c r="T373" s="96"/>
      <c r="U373" s="96"/>
    </row>
    <row r="374" ht="15.75" customHeight="1">
      <c r="A374" s="96"/>
      <c r="B374" s="96"/>
      <c r="C374" s="96"/>
      <c r="D374" s="97"/>
      <c r="E374" s="96"/>
      <c r="F374" s="96"/>
      <c r="G374" s="96"/>
      <c r="H374" s="96"/>
      <c r="I374" s="96"/>
      <c r="J374" s="98"/>
      <c r="K374" s="98"/>
      <c r="L374" s="98"/>
      <c r="M374" s="96"/>
      <c r="N374" s="96"/>
      <c r="O374" s="99"/>
      <c r="P374" s="96"/>
      <c r="Q374" s="96"/>
      <c r="R374" s="96"/>
      <c r="S374" s="96"/>
      <c r="T374" s="96"/>
      <c r="U374" s="96"/>
    </row>
    <row r="375" ht="15.75" customHeight="1">
      <c r="A375" s="96"/>
      <c r="B375" s="96"/>
      <c r="C375" s="96"/>
      <c r="D375" s="97"/>
      <c r="E375" s="96"/>
      <c r="F375" s="96"/>
      <c r="G375" s="96"/>
      <c r="H375" s="96"/>
      <c r="I375" s="96"/>
      <c r="J375" s="98"/>
      <c r="K375" s="98"/>
      <c r="L375" s="98"/>
      <c r="M375" s="96"/>
      <c r="N375" s="96"/>
      <c r="O375" s="99"/>
      <c r="P375" s="96"/>
      <c r="Q375" s="96"/>
      <c r="R375" s="96"/>
      <c r="S375" s="96"/>
      <c r="T375" s="96"/>
      <c r="U375" s="96"/>
    </row>
    <row r="376" ht="15.75" customHeight="1">
      <c r="A376" s="96"/>
      <c r="B376" s="96"/>
      <c r="C376" s="96"/>
      <c r="D376" s="97"/>
      <c r="E376" s="96"/>
      <c r="F376" s="96"/>
      <c r="G376" s="96"/>
      <c r="H376" s="96"/>
      <c r="I376" s="96"/>
      <c r="J376" s="98"/>
      <c r="K376" s="98"/>
      <c r="L376" s="98"/>
      <c r="M376" s="96"/>
      <c r="N376" s="96"/>
      <c r="O376" s="99"/>
      <c r="P376" s="96"/>
      <c r="Q376" s="96"/>
      <c r="R376" s="96"/>
      <c r="S376" s="96"/>
      <c r="T376" s="96"/>
      <c r="U376" s="96"/>
    </row>
    <row r="377" ht="15.75" customHeight="1">
      <c r="A377" s="96"/>
      <c r="B377" s="96"/>
      <c r="C377" s="96"/>
      <c r="D377" s="97"/>
      <c r="E377" s="96"/>
      <c r="F377" s="96"/>
      <c r="G377" s="96"/>
      <c r="H377" s="96"/>
      <c r="I377" s="96"/>
      <c r="J377" s="98"/>
      <c r="K377" s="98"/>
      <c r="L377" s="98"/>
      <c r="M377" s="96"/>
      <c r="N377" s="96"/>
      <c r="O377" s="99"/>
      <c r="P377" s="96"/>
      <c r="Q377" s="96"/>
      <c r="R377" s="96"/>
      <c r="S377" s="96"/>
      <c r="T377" s="96"/>
      <c r="U377" s="96"/>
    </row>
    <row r="378" ht="15.75" customHeight="1">
      <c r="A378" s="96"/>
      <c r="B378" s="96"/>
      <c r="C378" s="96"/>
      <c r="D378" s="97"/>
      <c r="E378" s="96"/>
      <c r="F378" s="96"/>
      <c r="G378" s="96"/>
      <c r="H378" s="96"/>
      <c r="I378" s="96"/>
      <c r="J378" s="98"/>
      <c r="K378" s="98"/>
      <c r="L378" s="98"/>
      <c r="M378" s="96"/>
      <c r="N378" s="96"/>
      <c r="O378" s="99"/>
      <c r="P378" s="96"/>
      <c r="Q378" s="96"/>
      <c r="R378" s="96"/>
      <c r="S378" s="96"/>
      <c r="T378" s="96"/>
      <c r="U378" s="96"/>
    </row>
    <row r="379" ht="15.75" customHeight="1">
      <c r="A379" s="96"/>
      <c r="B379" s="96"/>
      <c r="C379" s="96"/>
      <c r="D379" s="97"/>
      <c r="E379" s="96"/>
      <c r="F379" s="96"/>
      <c r="G379" s="96"/>
      <c r="H379" s="96"/>
      <c r="I379" s="96"/>
      <c r="J379" s="98"/>
      <c r="K379" s="98"/>
      <c r="L379" s="98"/>
      <c r="M379" s="96"/>
      <c r="N379" s="96"/>
      <c r="O379" s="99"/>
      <c r="P379" s="96"/>
      <c r="Q379" s="96"/>
      <c r="R379" s="96"/>
      <c r="S379" s="96"/>
      <c r="T379" s="96"/>
      <c r="U379" s="96"/>
    </row>
    <row r="380" ht="15.75" customHeight="1">
      <c r="A380" s="96"/>
      <c r="B380" s="96"/>
      <c r="C380" s="96"/>
      <c r="D380" s="97"/>
      <c r="E380" s="96"/>
      <c r="F380" s="96"/>
      <c r="G380" s="96"/>
      <c r="H380" s="96"/>
      <c r="I380" s="96"/>
      <c r="J380" s="98"/>
      <c r="K380" s="98"/>
      <c r="L380" s="98"/>
      <c r="M380" s="96"/>
      <c r="N380" s="96"/>
      <c r="O380" s="99"/>
      <c r="P380" s="96"/>
      <c r="Q380" s="96"/>
      <c r="R380" s="96"/>
      <c r="S380" s="96"/>
      <c r="T380" s="96"/>
      <c r="U380" s="96"/>
    </row>
    <row r="381" ht="15.75" customHeight="1">
      <c r="A381" s="96"/>
      <c r="B381" s="96"/>
      <c r="C381" s="96"/>
      <c r="D381" s="97"/>
      <c r="E381" s="96"/>
      <c r="F381" s="96"/>
      <c r="G381" s="96"/>
      <c r="H381" s="96"/>
      <c r="I381" s="96"/>
      <c r="J381" s="98"/>
      <c r="K381" s="98"/>
      <c r="L381" s="98"/>
      <c r="M381" s="96"/>
      <c r="N381" s="96"/>
      <c r="O381" s="99"/>
      <c r="P381" s="96"/>
      <c r="Q381" s="96"/>
      <c r="R381" s="96"/>
      <c r="S381" s="96"/>
      <c r="T381" s="96"/>
      <c r="U381" s="96"/>
    </row>
    <row r="382" ht="15.75" customHeight="1">
      <c r="A382" s="96"/>
      <c r="B382" s="96"/>
      <c r="C382" s="96"/>
      <c r="D382" s="97"/>
      <c r="E382" s="96"/>
      <c r="F382" s="96"/>
      <c r="G382" s="96"/>
      <c r="H382" s="96"/>
      <c r="I382" s="96"/>
      <c r="J382" s="98"/>
      <c r="K382" s="98"/>
      <c r="L382" s="98"/>
      <c r="M382" s="96"/>
      <c r="N382" s="96"/>
      <c r="O382" s="99"/>
      <c r="P382" s="96"/>
      <c r="Q382" s="96"/>
      <c r="R382" s="96"/>
      <c r="S382" s="96"/>
      <c r="T382" s="96"/>
      <c r="U382" s="96"/>
    </row>
    <row r="383" ht="15.75" customHeight="1">
      <c r="A383" s="96"/>
      <c r="B383" s="96"/>
      <c r="C383" s="96"/>
      <c r="D383" s="97"/>
      <c r="E383" s="96"/>
      <c r="F383" s="96"/>
      <c r="G383" s="96"/>
      <c r="H383" s="96"/>
      <c r="I383" s="96"/>
      <c r="J383" s="98"/>
      <c r="K383" s="98"/>
      <c r="L383" s="98"/>
      <c r="M383" s="96"/>
      <c r="N383" s="96"/>
      <c r="O383" s="99"/>
      <c r="P383" s="96"/>
      <c r="Q383" s="96"/>
      <c r="R383" s="96"/>
      <c r="S383" s="96"/>
      <c r="T383" s="96"/>
      <c r="U383" s="96"/>
    </row>
    <row r="384" ht="15.75" customHeight="1">
      <c r="A384" s="96"/>
      <c r="B384" s="96"/>
      <c r="C384" s="96"/>
      <c r="D384" s="97"/>
      <c r="E384" s="96"/>
      <c r="F384" s="96"/>
      <c r="G384" s="96"/>
      <c r="H384" s="96"/>
      <c r="I384" s="96"/>
      <c r="J384" s="98"/>
      <c r="K384" s="98"/>
      <c r="L384" s="98"/>
      <c r="M384" s="96"/>
      <c r="N384" s="96"/>
      <c r="O384" s="99"/>
      <c r="P384" s="96"/>
      <c r="Q384" s="96"/>
      <c r="R384" s="96"/>
      <c r="S384" s="96"/>
      <c r="T384" s="96"/>
      <c r="U384" s="96"/>
    </row>
    <row r="385" ht="15.75" customHeight="1">
      <c r="A385" s="96"/>
      <c r="B385" s="96"/>
      <c r="C385" s="96"/>
      <c r="D385" s="97"/>
      <c r="E385" s="96"/>
      <c r="F385" s="96"/>
      <c r="G385" s="96"/>
      <c r="H385" s="96"/>
      <c r="I385" s="96"/>
      <c r="J385" s="98"/>
      <c r="K385" s="98"/>
      <c r="L385" s="98"/>
      <c r="M385" s="96"/>
      <c r="N385" s="96"/>
      <c r="O385" s="99"/>
      <c r="P385" s="96"/>
      <c r="Q385" s="96"/>
      <c r="R385" s="96"/>
      <c r="S385" s="96"/>
      <c r="T385" s="96"/>
      <c r="U385" s="96"/>
    </row>
    <row r="386" ht="15.75" customHeight="1">
      <c r="A386" s="96"/>
      <c r="B386" s="96"/>
      <c r="C386" s="96"/>
      <c r="D386" s="97"/>
      <c r="E386" s="96"/>
      <c r="F386" s="96"/>
      <c r="G386" s="96"/>
      <c r="H386" s="96"/>
      <c r="I386" s="96"/>
      <c r="J386" s="98"/>
      <c r="K386" s="98"/>
      <c r="L386" s="98"/>
      <c r="M386" s="96"/>
      <c r="N386" s="96"/>
      <c r="O386" s="99"/>
      <c r="P386" s="96"/>
      <c r="Q386" s="96"/>
      <c r="R386" s="96"/>
      <c r="S386" s="96"/>
      <c r="T386" s="96"/>
      <c r="U386" s="96"/>
    </row>
    <row r="387" ht="15.75" customHeight="1">
      <c r="A387" s="96"/>
      <c r="B387" s="96"/>
      <c r="C387" s="96"/>
      <c r="D387" s="97"/>
      <c r="E387" s="96"/>
      <c r="F387" s="96"/>
      <c r="G387" s="96"/>
      <c r="H387" s="96"/>
      <c r="I387" s="96"/>
      <c r="J387" s="98"/>
      <c r="K387" s="98"/>
      <c r="L387" s="98"/>
      <c r="M387" s="96"/>
      <c r="N387" s="96"/>
      <c r="O387" s="99"/>
      <c r="P387" s="96"/>
      <c r="Q387" s="96"/>
      <c r="R387" s="96"/>
      <c r="S387" s="96"/>
      <c r="T387" s="96"/>
      <c r="U387" s="96"/>
    </row>
    <row r="388" ht="15.75" customHeight="1">
      <c r="A388" s="96"/>
      <c r="B388" s="96"/>
      <c r="C388" s="96"/>
      <c r="D388" s="97"/>
      <c r="E388" s="96"/>
      <c r="F388" s="96"/>
      <c r="G388" s="96"/>
      <c r="H388" s="96"/>
      <c r="I388" s="96"/>
      <c r="J388" s="98"/>
      <c r="K388" s="98"/>
      <c r="L388" s="98"/>
      <c r="M388" s="96"/>
      <c r="N388" s="96"/>
      <c r="O388" s="99"/>
      <c r="P388" s="96"/>
      <c r="Q388" s="96"/>
      <c r="R388" s="96"/>
      <c r="S388" s="96"/>
      <c r="T388" s="96"/>
      <c r="U388" s="96"/>
    </row>
    <row r="389" ht="15.75" customHeight="1">
      <c r="A389" s="96"/>
      <c r="B389" s="96"/>
      <c r="C389" s="96"/>
      <c r="D389" s="97"/>
      <c r="E389" s="96"/>
      <c r="F389" s="96"/>
      <c r="G389" s="96"/>
      <c r="H389" s="96"/>
      <c r="I389" s="96"/>
      <c r="J389" s="98"/>
      <c r="K389" s="98"/>
      <c r="L389" s="98"/>
      <c r="M389" s="96"/>
      <c r="N389" s="96"/>
      <c r="O389" s="99"/>
      <c r="P389" s="96"/>
      <c r="Q389" s="96"/>
      <c r="R389" s="96"/>
      <c r="S389" s="96"/>
      <c r="T389" s="96"/>
      <c r="U389" s="96"/>
    </row>
    <row r="390" ht="15.75" customHeight="1">
      <c r="A390" s="96"/>
      <c r="B390" s="96"/>
      <c r="C390" s="96"/>
      <c r="D390" s="97"/>
      <c r="E390" s="96"/>
      <c r="F390" s="96"/>
      <c r="G390" s="96"/>
      <c r="H390" s="96"/>
      <c r="I390" s="96"/>
      <c r="J390" s="98"/>
      <c r="K390" s="98"/>
      <c r="L390" s="98"/>
      <c r="M390" s="96"/>
      <c r="N390" s="96"/>
      <c r="O390" s="99"/>
      <c r="P390" s="96"/>
      <c r="Q390" s="96"/>
      <c r="R390" s="96"/>
      <c r="S390" s="96"/>
      <c r="T390" s="96"/>
      <c r="U390" s="96"/>
    </row>
    <row r="391" ht="15.75" customHeight="1">
      <c r="A391" s="96"/>
      <c r="B391" s="96"/>
      <c r="C391" s="96"/>
      <c r="D391" s="97"/>
      <c r="E391" s="96"/>
      <c r="F391" s="96"/>
      <c r="G391" s="96"/>
      <c r="H391" s="96"/>
      <c r="I391" s="96"/>
      <c r="J391" s="98"/>
      <c r="K391" s="98"/>
      <c r="L391" s="98"/>
      <c r="M391" s="96"/>
      <c r="N391" s="96"/>
      <c r="O391" s="99"/>
      <c r="P391" s="96"/>
      <c r="Q391" s="96"/>
      <c r="R391" s="96"/>
      <c r="S391" s="96"/>
      <c r="T391" s="96"/>
      <c r="U391" s="96"/>
    </row>
    <row r="392" ht="15.75" customHeight="1">
      <c r="A392" s="96"/>
      <c r="B392" s="96"/>
      <c r="C392" s="96"/>
      <c r="D392" s="97"/>
      <c r="E392" s="96"/>
      <c r="F392" s="96"/>
      <c r="G392" s="96"/>
      <c r="H392" s="96"/>
      <c r="I392" s="96"/>
      <c r="J392" s="98"/>
      <c r="K392" s="98"/>
      <c r="L392" s="98"/>
      <c r="M392" s="96"/>
      <c r="N392" s="96"/>
      <c r="O392" s="99"/>
      <c r="P392" s="96"/>
      <c r="Q392" s="96"/>
      <c r="R392" s="96"/>
      <c r="S392" s="96"/>
      <c r="T392" s="96"/>
      <c r="U392" s="96"/>
    </row>
    <row r="393" ht="15.75" customHeight="1">
      <c r="A393" s="96"/>
      <c r="B393" s="96"/>
      <c r="C393" s="96"/>
      <c r="D393" s="97"/>
      <c r="E393" s="96"/>
      <c r="F393" s="96"/>
      <c r="G393" s="96"/>
      <c r="H393" s="96"/>
      <c r="I393" s="96"/>
      <c r="J393" s="98"/>
      <c r="K393" s="98"/>
      <c r="L393" s="98"/>
      <c r="M393" s="96"/>
      <c r="N393" s="96"/>
      <c r="O393" s="99"/>
      <c r="P393" s="96"/>
      <c r="Q393" s="96"/>
      <c r="R393" s="96"/>
      <c r="S393" s="96"/>
      <c r="T393" s="96"/>
      <c r="U393" s="96"/>
    </row>
    <row r="394" ht="15.75" customHeight="1">
      <c r="A394" s="96"/>
      <c r="B394" s="96"/>
      <c r="C394" s="96"/>
      <c r="D394" s="97"/>
      <c r="E394" s="96"/>
      <c r="F394" s="96"/>
      <c r="G394" s="96"/>
      <c r="H394" s="96"/>
      <c r="I394" s="96"/>
      <c r="J394" s="98"/>
      <c r="K394" s="98"/>
      <c r="L394" s="98"/>
      <c r="M394" s="96"/>
      <c r="N394" s="96"/>
      <c r="O394" s="99"/>
      <c r="P394" s="96"/>
      <c r="Q394" s="96"/>
      <c r="R394" s="96"/>
      <c r="S394" s="96"/>
      <c r="T394" s="96"/>
      <c r="U394" s="96"/>
    </row>
    <row r="395" ht="15.75" customHeight="1">
      <c r="A395" s="96"/>
      <c r="B395" s="96"/>
      <c r="C395" s="96"/>
      <c r="D395" s="97"/>
      <c r="E395" s="96"/>
      <c r="F395" s="96"/>
      <c r="G395" s="96"/>
      <c r="H395" s="96"/>
      <c r="I395" s="96"/>
      <c r="J395" s="98"/>
      <c r="K395" s="98"/>
      <c r="L395" s="98"/>
      <c r="M395" s="96"/>
      <c r="N395" s="96"/>
      <c r="O395" s="99"/>
      <c r="P395" s="96"/>
      <c r="Q395" s="96"/>
      <c r="R395" s="96"/>
      <c r="S395" s="96"/>
      <c r="T395" s="96"/>
      <c r="U395" s="96"/>
    </row>
    <row r="396" ht="15.75" customHeight="1">
      <c r="A396" s="96"/>
      <c r="B396" s="96"/>
      <c r="C396" s="96"/>
      <c r="D396" s="97"/>
      <c r="E396" s="96"/>
      <c r="F396" s="96"/>
      <c r="G396" s="96"/>
      <c r="H396" s="96"/>
      <c r="I396" s="96"/>
      <c r="J396" s="98"/>
      <c r="K396" s="98"/>
      <c r="L396" s="98"/>
      <c r="M396" s="96"/>
      <c r="N396" s="96"/>
      <c r="O396" s="99"/>
      <c r="P396" s="96"/>
      <c r="Q396" s="96"/>
      <c r="R396" s="96"/>
      <c r="S396" s="96"/>
      <c r="T396" s="96"/>
      <c r="U396" s="96"/>
    </row>
    <row r="397" ht="15.75" customHeight="1">
      <c r="A397" s="96"/>
      <c r="B397" s="96"/>
      <c r="C397" s="96"/>
      <c r="D397" s="97"/>
      <c r="E397" s="96"/>
      <c r="F397" s="96"/>
      <c r="G397" s="96"/>
      <c r="H397" s="96"/>
      <c r="I397" s="96"/>
      <c r="J397" s="98"/>
      <c r="K397" s="98"/>
      <c r="L397" s="98"/>
      <c r="M397" s="96"/>
      <c r="N397" s="96"/>
      <c r="O397" s="99"/>
      <c r="P397" s="96"/>
      <c r="Q397" s="96"/>
      <c r="R397" s="96"/>
      <c r="S397" s="96"/>
      <c r="T397" s="96"/>
      <c r="U397" s="96"/>
    </row>
    <row r="398" ht="15.75" customHeight="1">
      <c r="A398" s="96"/>
      <c r="B398" s="96"/>
      <c r="C398" s="96"/>
      <c r="D398" s="97"/>
      <c r="E398" s="96"/>
      <c r="F398" s="96"/>
      <c r="G398" s="96"/>
      <c r="H398" s="96"/>
      <c r="I398" s="96"/>
      <c r="J398" s="98"/>
      <c r="K398" s="98"/>
      <c r="L398" s="98"/>
      <c r="M398" s="96"/>
      <c r="N398" s="96"/>
      <c r="O398" s="99"/>
      <c r="P398" s="96"/>
      <c r="Q398" s="96"/>
      <c r="R398" s="96"/>
      <c r="S398" s="96"/>
      <c r="T398" s="96"/>
      <c r="U398" s="96"/>
    </row>
    <row r="399" ht="15.75" customHeight="1">
      <c r="A399" s="96"/>
      <c r="B399" s="96"/>
      <c r="C399" s="96"/>
      <c r="D399" s="97"/>
      <c r="E399" s="96"/>
      <c r="F399" s="96"/>
      <c r="G399" s="96"/>
      <c r="H399" s="96"/>
      <c r="I399" s="96"/>
      <c r="J399" s="98"/>
      <c r="K399" s="98"/>
      <c r="L399" s="98"/>
      <c r="M399" s="96"/>
      <c r="N399" s="96"/>
      <c r="O399" s="99"/>
      <c r="P399" s="96"/>
      <c r="Q399" s="96"/>
      <c r="R399" s="96"/>
      <c r="S399" s="96"/>
      <c r="T399" s="96"/>
      <c r="U399" s="96"/>
    </row>
    <row r="400" ht="15.75" customHeight="1">
      <c r="A400" s="96"/>
      <c r="B400" s="96"/>
      <c r="C400" s="96"/>
      <c r="D400" s="97"/>
      <c r="E400" s="96"/>
      <c r="F400" s="96"/>
      <c r="G400" s="96"/>
      <c r="H400" s="96"/>
      <c r="I400" s="96"/>
      <c r="J400" s="98"/>
      <c r="K400" s="98"/>
      <c r="L400" s="98"/>
      <c r="M400" s="96"/>
      <c r="N400" s="96"/>
      <c r="O400" s="99"/>
      <c r="P400" s="96"/>
      <c r="Q400" s="96"/>
      <c r="R400" s="96"/>
      <c r="S400" s="96"/>
      <c r="T400" s="96"/>
      <c r="U400" s="96"/>
    </row>
    <row r="401" ht="15.75" customHeight="1">
      <c r="A401" s="96"/>
      <c r="B401" s="96"/>
      <c r="C401" s="96"/>
      <c r="D401" s="97"/>
      <c r="E401" s="96"/>
      <c r="F401" s="96"/>
      <c r="G401" s="96"/>
      <c r="H401" s="96"/>
      <c r="I401" s="96"/>
      <c r="J401" s="98"/>
      <c r="K401" s="98"/>
      <c r="L401" s="98"/>
      <c r="M401" s="96"/>
      <c r="N401" s="96"/>
      <c r="O401" s="99"/>
      <c r="P401" s="96"/>
      <c r="Q401" s="96"/>
      <c r="R401" s="96"/>
      <c r="S401" s="96"/>
      <c r="T401" s="96"/>
      <c r="U401" s="96"/>
    </row>
    <row r="402" ht="15.75" customHeight="1">
      <c r="A402" s="96"/>
      <c r="B402" s="96"/>
      <c r="C402" s="96"/>
      <c r="D402" s="97"/>
      <c r="E402" s="96"/>
      <c r="F402" s="96"/>
      <c r="G402" s="96"/>
      <c r="H402" s="96"/>
      <c r="I402" s="96"/>
      <c r="J402" s="98"/>
      <c r="K402" s="98"/>
      <c r="L402" s="98"/>
      <c r="M402" s="96"/>
      <c r="N402" s="96"/>
      <c r="O402" s="99"/>
      <c r="P402" s="96"/>
      <c r="Q402" s="96"/>
      <c r="R402" s="96"/>
      <c r="S402" s="96"/>
      <c r="T402" s="96"/>
      <c r="U402" s="96"/>
    </row>
    <row r="403" ht="15.75" customHeight="1">
      <c r="A403" s="96"/>
      <c r="B403" s="96"/>
      <c r="C403" s="96"/>
      <c r="D403" s="97"/>
      <c r="E403" s="96"/>
      <c r="F403" s="96"/>
      <c r="G403" s="96"/>
      <c r="H403" s="96"/>
      <c r="I403" s="96"/>
      <c r="J403" s="98"/>
      <c r="K403" s="98"/>
      <c r="L403" s="98"/>
      <c r="M403" s="96"/>
      <c r="N403" s="96"/>
      <c r="O403" s="99"/>
      <c r="P403" s="96"/>
      <c r="Q403" s="96"/>
      <c r="R403" s="96"/>
      <c r="S403" s="96"/>
      <c r="T403" s="96"/>
      <c r="U403" s="96"/>
    </row>
    <row r="404" ht="15.75" customHeight="1">
      <c r="A404" s="96"/>
      <c r="B404" s="96"/>
      <c r="C404" s="96"/>
      <c r="D404" s="97"/>
      <c r="E404" s="96"/>
      <c r="F404" s="96"/>
      <c r="G404" s="96"/>
      <c r="H404" s="96"/>
      <c r="I404" s="96"/>
      <c r="J404" s="98"/>
      <c r="K404" s="98"/>
      <c r="L404" s="98"/>
      <c r="M404" s="96"/>
      <c r="N404" s="96"/>
      <c r="O404" s="99"/>
      <c r="P404" s="96"/>
      <c r="Q404" s="96"/>
      <c r="R404" s="96"/>
      <c r="S404" s="96"/>
      <c r="T404" s="96"/>
      <c r="U404" s="96"/>
    </row>
    <row r="405" ht="15.75" customHeight="1">
      <c r="A405" s="96"/>
      <c r="B405" s="96"/>
      <c r="C405" s="96"/>
      <c r="D405" s="97"/>
      <c r="E405" s="96"/>
      <c r="F405" s="96"/>
      <c r="G405" s="96"/>
      <c r="H405" s="96"/>
      <c r="I405" s="96"/>
      <c r="J405" s="98"/>
      <c r="K405" s="98"/>
      <c r="L405" s="98"/>
      <c r="M405" s="96"/>
      <c r="N405" s="96"/>
      <c r="O405" s="99"/>
      <c r="P405" s="96"/>
      <c r="Q405" s="96"/>
      <c r="R405" s="96"/>
      <c r="S405" s="96"/>
      <c r="T405" s="96"/>
      <c r="U405" s="96"/>
    </row>
    <row r="406" ht="15.75" customHeight="1">
      <c r="A406" s="96"/>
      <c r="B406" s="96"/>
      <c r="C406" s="96"/>
      <c r="D406" s="97"/>
      <c r="E406" s="96"/>
      <c r="F406" s="96"/>
      <c r="G406" s="96"/>
      <c r="H406" s="96"/>
      <c r="I406" s="96"/>
      <c r="J406" s="98"/>
      <c r="K406" s="98"/>
      <c r="L406" s="98"/>
      <c r="M406" s="96"/>
      <c r="N406" s="96"/>
      <c r="O406" s="99"/>
      <c r="P406" s="96"/>
      <c r="Q406" s="96"/>
      <c r="R406" s="96"/>
      <c r="S406" s="96"/>
      <c r="T406" s="96"/>
      <c r="U406" s="96"/>
    </row>
    <row r="407" ht="15.75" customHeight="1">
      <c r="A407" s="96"/>
      <c r="B407" s="96"/>
      <c r="C407" s="96"/>
      <c r="D407" s="97"/>
      <c r="E407" s="96"/>
      <c r="F407" s="96"/>
      <c r="G407" s="96"/>
      <c r="H407" s="96"/>
      <c r="I407" s="96"/>
      <c r="J407" s="98"/>
      <c r="K407" s="98"/>
      <c r="L407" s="98"/>
      <c r="M407" s="96"/>
      <c r="N407" s="96"/>
      <c r="O407" s="99"/>
      <c r="P407" s="96"/>
      <c r="Q407" s="96"/>
      <c r="R407" s="96"/>
      <c r="S407" s="96"/>
      <c r="T407" s="96"/>
      <c r="U407" s="96"/>
    </row>
    <row r="408" ht="15.75" customHeight="1">
      <c r="A408" s="96"/>
      <c r="B408" s="96"/>
      <c r="C408" s="96"/>
      <c r="D408" s="97"/>
      <c r="E408" s="96"/>
      <c r="F408" s="96"/>
      <c r="G408" s="96"/>
      <c r="H408" s="96"/>
      <c r="I408" s="96"/>
      <c r="J408" s="98"/>
      <c r="K408" s="98"/>
      <c r="L408" s="98"/>
      <c r="M408" s="96"/>
      <c r="N408" s="96"/>
      <c r="O408" s="99"/>
      <c r="P408" s="96"/>
      <c r="Q408" s="96"/>
      <c r="R408" s="96"/>
      <c r="S408" s="96"/>
      <c r="T408" s="96"/>
      <c r="U408" s="96"/>
    </row>
    <row r="409" ht="15.75" customHeight="1">
      <c r="A409" s="96"/>
      <c r="B409" s="96"/>
      <c r="C409" s="96"/>
      <c r="D409" s="97"/>
      <c r="E409" s="96"/>
      <c r="F409" s="96"/>
      <c r="G409" s="96"/>
      <c r="H409" s="96"/>
      <c r="I409" s="96"/>
      <c r="J409" s="98"/>
      <c r="K409" s="98"/>
      <c r="L409" s="98"/>
      <c r="M409" s="96"/>
      <c r="N409" s="96"/>
      <c r="O409" s="99"/>
      <c r="P409" s="96"/>
      <c r="Q409" s="96"/>
      <c r="R409" s="96"/>
      <c r="S409" s="96"/>
      <c r="T409" s="96"/>
      <c r="U409" s="96"/>
    </row>
    <row r="410" ht="15.75" customHeight="1">
      <c r="A410" s="96"/>
      <c r="B410" s="96"/>
      <c r="C410" s="96"/>
      <c r="D410" s="97"/>
      <c r="E410" s="96"/>
      <c r="F410" s="96"/>
      <c r="G410" s="96"/>
      <c r="H410" s="96"/>
      <c r="I410" s="96"/>
      <c r="J410" s="98"/>
      <c r="K410" s="98"/>
      <c r="L410" s="98"/>
      <c r="M410" s="96"/>
      <c r="N410" s="96"/>
      <c r="O410" s="99"/>
      <c r="P410" s="96"/>
      <c r="Q410" s="96"/>
      <c r="R410" s="96"/>
      <c r="S410" s="96"/>
      <c r="T410" s="96"/>
      <c r="U410" s="96"/>
    </row>
    <row r="411" ht="15.75" customHeight="1">
      <c r="A411" s="96"/>
      <c r="B411" s="96"/>
      <c r="C411" s="96"/>
      <c r="D411" s="97"/>
      <c r="E411" s="96"/>
      <c r="F411" s="96"/>
      <c r="G411" s="96"/>
      <c r="H411" s="96"/>
      <c r="I411" s="96"/>
      <c r="J411" s="98"/>
      <c r="K411" s="98"/>
      <c r="L411" s="98"/>
      <c r="M411" s="96"/>
      <c r="N411" s="96"/>
      <c r="O411" s="99"/>
      <c r="P411" s="96"/>
      <c r="Q411" s="96"/>
      <c r="R411" s="96"/>
      <c r="S411" s="96"/>
      <c r="T411" s="96"/>
      <c r="U411" s="96"/>
    </row>
    <row r="412" ht="15.75" customHeight="1">
      <c r="A412" s="96"/>
      <c r="B412" s="96"/>
      <c r="C412" s="96"/>
      <c r="D412" s="97"/>
      <c r="E412" s="96"/>
      <c r="F412" s="96"/>
      <c r="G412" s="96"/>
      <c r="H412" s="96"/>
      <c r="I412" s="96"/>
      <c r="J412" s="98"/>
      <c r="K412" s="98"/>
      <c r="L412" s="98"/>
      <c r="M412" s="96"/>
      <c r="N412" s="96"/>
      <c r="O412" s="99"/>
      <c r="P412" s="96"/>
      <c r="Q412" s="96"/>
      <c r="R412" s="96"/>
      <c r="S412" s="96"/>
      <c r="T412" s="96"/>
      <c r="U412" s="96"/>
    </row>
    <row r="413" ht="15.75" customHeight="1">
      <c r="A413" s="96"/>
      <c r="B413" s="96"/>
      <c r="C413" s="96"/>
      <c r="D413" s="97"/>
      <c r="E413" s="96"/>
      <c r="F413" s="96"/>
      <c r="G413" s="96"/>
      <c r="H413" s="96"/>
      <c r="I413" s="96"/>
      <c r="J413" s="98"/>
      <c r="K413" s="98"/>
      <c r="L413" s="98"/>
      <c r="M413" s="96"/>
      <c r="N413" s="96"/>
      <c r="O413" s="99"/>
      <c r="P413" s="96"/>
      <c r="Q413" s="96"/>
      <c r="R413" s="96"/>
      <c r="S413" s="96"/>
      <c r="T413" s="96"/>
      <c r="U413" s="96"/>
    </row>
    <row r="414" ht="15.75" customHeight="1">
      <c r="A414" s="96"/>
      <c r="B414" s="96"/>
      <c r="C414" s="96"/>
      <c r="D414" s="97"/>
      <c r="E414" s="96"/>
      <c r="F414" s="96"/>
      <c r="G414" s="96"/>
      <c r="H414" s="96"/>
      <c r="I414" s="96"/>
      <c r="J414" s="98"/>
      <c r="K414" s="98"/>
      <c r="L414" s="98"/>
      <c r="M414" s="96"/>
      <c r="N414" s="96"/>
      <c r="O414" s="99"/>
      <c r="P414" s="96"/>
      <c r="Q414" s="96"/>
      <c r="R414" s="96"/>
      <c r="S414" s="96"/>
      <c r="T414" s="96"/>
      <c r="U414" s="96"/>
    </row>
    <row r="415" ht="15.75" customHeight="1">
      <c r="A415" s="96"/>
      <c r="B415" s="96"/>
      <c r="C415" s="96"/>
      <c r="D415" s="97"/>
      <c r="E415" s="96"/>
      <c r="F415" s="96"/>
      <c r="G415" s="96"/>
      <c r="H415" s="96"/>
      <c r="I415" s="96"/>
      <c r="J415" s="98"/>
      <c r="K415" s="98"/>
      <c r="L415" s="98"/>
      <c r="M415" s="96"/>
      <c r="N415" s="96"/>
      <c r="O415" s="99"/>
      <c r="P415" s="96"/>
      <c r="Q415" s="96"/>
      <c r="R415" s="96"/>
      <c r="S415" s="96"/>
      <c r="T415" s="96"/>
      <c r="U415" s="96"/>
    </row>
    <row r="416" ht="15.75" customHeight="1">
      <c r="A416" s="96"/>
      <c r="B416" s="96"/>
      <c r="C416" s="96"/>
      <c r="D416" s="97"/>
      <c r="E416" s="96"/>
      <c r="F416" s="96"/>
      <c r="G416" s="96"/>
      <c r="H416" s="96"/>
      <c r="I416" s="96"/>
      <c r="J416" s="98"/>
      <c r="K416" s="98"/>
      <c r="L416" s="98"/>
      <c r="M416" s="96"/>
      <c r="N416" s="96"/>
      <c r="O416" s="99"/>
      <c r="P416" s="96"/>
      <c r="Q416" s="96"/>
      <c r="R416" s="96"/>
      <c r="S416" s="96"/>
      <c r="T416" s="96"/>
      <c r="U416" s="96"/>
    </row>
    <row r="417" ht="15.75" customHeight="1">
      <c r="A417" s="96"/>
      <c r="B417" s="96"/>
      <c r="C417" s="96"/>
      <c r="D417" s="97"/>
      <c r="E417" s="96"/>
      <c r="F417" s="96"/>
      <c r="G417" s="96"/>
      <c r="H417" s="96"/>
      <c r="I417" s="96"/>
      <c r="J417" s="98"/>
      <c r="K417" s="98"/>
      <c r="L417" s="98"/>
      <c r="M417" s="96"/>
      <c r="N417" s="96"/>
      <c r="O417" s="99"/>
      <c r="P417" s="96"/>
      <c r="Q417" s="96"/>
      <c r="R417" s="96"/>
      <c r="S417" s="96"/>
      <c r="T417" s="96"/>
      <c r="U417" s="96"/>
    </row>
    <row r="418" ht="15.75" customHeight="1">
      <c r="A418" s="96"/>
      <c r="B418" s="96"/>
      <c r="C418" s="96"/>
      <c r="D418" s="97"/>
      <c r="E418" s="96"/>
      <c r="F418" s="96"/>
      <c r="G418" s="96"/>
      <c r="H418" s="96"/>
      <c r="I418" s="96"/>
      <c r="J418" s="98"/>
      <c r="K418" s="98"/>
      <c r="L418" s="98"/>
      <c r="M418" s="96"/>
      <c r="N418" s="96"/>
      <c r="O418" s="99"/>
      <c r="P418" s="96"/>
      <c r="Q418" s="96"/>
      <c r="R418" s="96"/>
      <c r="S418" s="96"/>
      <c r="T418" s="96"/>
      <c r="U418" s="96"/>
    </row>
    <row r="419" ht="15.75" customHeight="1">
      <c r="A419" s="96"/>
      <c r="B419" s="96"/>
      <c r="C419" s="96"/>
      <c r="D419" s="97"/>
      <c r="E419" s="96"/>
      <c r="F419" s="96"/>
      <c r="G419" s="96"/>
      <c r="H419" s="96"/>
      <c r="I419" s="96"/>
      <c r="J419" s="98"/>
      <c r="K419" s="98"/>
      <c r="L419" s="98"/>
      <c r="M419" s="96"/>
      <c r="N419" s="96"/>
      <c r="O419" s="99"/>
      <c r="P419" s="96"/>
      <c r="Q419" s="96"/>
      <c r="R419" s="96"/>
      <c r="S419" s="96"/>
      <c r="T419" s="96"/>
      <c r="U419" s="96"/>
    </row>
    <row r="420" ht="15.75" customHeight="1">
      <c r="A420" s="96"/>
      <c r="B420" s="96"/>
      <c r="C420" s="96"/>
      <c r="D420" s="97"/>
      <c r="E420" s="96"/>
      <c r="F420" s="96"/>
      <c r="G420" s="96"/>
      <c r="H420" s="96"/>
      <c r="I420" s="96"/>
      <c r="J420" s="98"/>
      <c r="K420" s="98"/>
      <c r="L420" s="98"/>
      <c r="M420" s="96"/>
      <c r="N420" s="96"/>
      <c r="O420" s="99"/>
      <c r="P420" s="96"/>
      <c r="Q420" s="96"/>
      <c r="R420" s="96"/>
      <c r="S420" s="96"/>
      <c r="T420" s="96"/>
      <c r="U420" s="96"/>
    </row>
    <row r="421" ht="15.75" customHeight="1">
      <c r="A421" s="96"/>
      <c r="B421" s="96"/>
      <c r="C421" s="96"/>
      <c r="D421" s="97"/>
      <c r="E421" s="96"/>
      <c r="F421" s="96"/>
      <c r="G421" s="96"/>
      <c r="H421" s="96"/>
      <c r="I421" s="96"/>
      <c r="J421" s="98"/>
      <c r="K421" s="98"/>
      <c r="L421" s="98"/>
      <c r="M421" s="96"/>
      <c r="N421" s="96"/>
      <c r="O421" s="99"/>
      <c r="P421" s="96"/>
      <c r="Q421" s="96"/>
      <c r="R421" s="96"/>
      <c r="S421" s="96"/>
      <c r="T421" s="96"/>
      <c r="U421" s="96"/>
    </row>
    <row r="422" ht="15.75" customHeight="1">
      <c r="A422" s="96"/>
      <c r="B422" s="96"/>
      <c r="C422" s="96"/>
      <c r="D422" s="97"/>
      <c r="E422" s="96"/>
      <c r="F422" s="96"/>
      <c r="G422" s="96"/>
      <c r="H422" s="96"/>
      <c r="I422" s="96"/>
      <c r="J422" s="98"/>
      <c r="K422" s="98"/>
      <c r="L422" s="98"/>
      <c r="M422" s="96"/>
      <c r="N422" s="96"/>
      <c r="O422" s="99"/>
      <c r="P422" s="96"/>
      <c r="Q422" s="96"/>
      <c r="R422" s="96"/>
      <c r="S422" s="96"/>
      <c r="T422" s="96"/>
      <c r="U422" s="96"/>
    </row>
    <row r="423" ht="15.75" customHeight="1">
      <c r="A423" s="96"/>
      <c r="B423" s="96"/>
      <c r="C423" s="96"/>
      <c r="D423" s="97"/>
      <c r="E423" s="96"/>
      <c r="F423" s="96"/>
      <c r="G423" s="96"/>
      <c r="H423" s="96"/>
      <c r="I423" s="96"/>
      <c r="J423" s="98"/>
      <c r="K423" s="98"/>
      <c r="L423" s="98"/>
      <c r="M423" s="96"/>
      <c r="N423" s="96"/>
      <c r="O423" s="99"/>
      <c r="P423" s="96"/>
      <c r="Q423" s="96"/>
      <c r="R423" s="96"/>
      <c r="S423" s="96"/>
      <c r="T423" s="96"/>
      <c r="U423" s="96"/>
    </row>
    <row r="424" ht="15.75" customHeight="1">
      <c r="A424" s="96"/>
      <c r="B424" s="96"/>
      <c r="C424" s="96"/>
      <c r="D424" s="97"/>
      <c r="E424" s="96"/>
      <c r="F424" s="96"/>
      <c r="G424" s="96"/>
      <c r="H424" s="96"/>
      <c r="I424" s="96"/>
      <c r="J424" s="98"/>
      <c r="K424" s="98"/>
      <c r="L424" s="98"/>
      <c r="M424" s="96"/>
      <c r="N424" s="96"/>
      <c r="O424" s="99"/>
      <c r="P424" s="96"/>
      <c r="Q424" s="96"/>
      <c r="R424" s="96"/>
      <c r="S424" s="96"/>
      <c r="T424" s="96"/>
      <c r="U424" s="96"/>
    </row>
    <row r="425" ht="15.75" customHeight="1">
      <c r="A425" s="96"/>
      <c r="B425" s="96"/>
      <c r="C425" s="96"/>
      <c r="D425" s="97"/>
      <c r="E425" s="96"/>
      <c r="F425" s="96"/>
      <c r="G425" s="96"/>
      <c r="H425" s="96"/>
      <c r="I425" s="96"/>
      <c r="J425" s="98"/>
      <c r="K425" s="98"/>
      <c r="L425" s="98"/>
      <c r="M425" s="96"/>
      <c r="N425" s="96"/>
      <c r="O425" s="99"/>
      <c r="P425" s="96"/>
      <c r="Q425" s="96"/>
      <c r="R425" s="96"/>
      <c r="S425" s="96"/>
      <c r="T425" s="96"/>
      <c r="U425" s="96"/>
    </row>
    <row r="426" ht="15.75" customHeight="1">
      <c r="A426" s="96"/>
      <c r="B426" s="96"/>
      <c r="C426" s="96"/>
      <c r="D426" s="97"/>
      <c r="E426" s="96"/>
      <c r="F426" s="96"/>
      <c r="G426" s="96"/>
      <c r="H426" s="96"/>
      <c r="I426" s="96"/>
      <c r="J426" s="98"/>
      <c r="K426" s="98"/>
      <c r="L426" s="98"/>
      <c r="M426" s="96"/>
      <c r="N426" s="96"/>
      <c r="O426" s="99"/>
      <c r="P426" s="96"/>
      <c r="Q426" s="96"/>
      <c r="R426" s="96"/>
      <c r="S426" s="96"/>
      <c r="T426" s="96"/>
      <c r="U426" s="96"/>
    </row>
    <row r="427" ht="15.75" customHeight="1">
      <c r="A427" s="96"/>
      <c r="B427" s="96"/>
      <c r="C427" s="96"/>
      <c r="D427" s="97"/>
      <c r="E427" s="96"/>
      <c r="F427" s="96"/>
      <c r="G427" s="96"/>
      <c r="H427" s="96"/>
      <c r="I427" s="96"/>
      <c r="J427" s="98"/>
      <c r="K427" s="98"/>
      <c r="L427" s="98"/>
      <c r="M427" s="96"/>
      <c r="N427" s="96"/>
      <c r="O427" s="99"/>
      <c r="P427" s="96"/>
      <c r="Q427" s="96"/>
      <c r="R427" s="96"/>
      <c r="S427" s="96"/>
      <c r="T427" s="96"/>
      <c r="U427" s="96"/>
    </row>
    <row r="428" ht="15.75" customHeight="1">
      <c r="A428" s="96"/>
      <c r="B428" s="96"/>
      <c r="C428" s="96"/>
      <c r="D428" s="97"/>
      <c r="E428" s="96"/>
      <c r="F428" s="96"/>
      <c r="G428" s="96"/>
      <c r="H428" s="96"/>
      <c r="I428" s="96"/>
      <c r="J428" s="98"/>
      <c r="K428" s="98"/>
      <c r="L428" s="98"/>
      <c r="M428" s="96"/>
      <c r="N428" s="96"/>
      <c r="O428" s="99"/>
      <c r="P428" s="96"/>
      <c r="Q428" s="96"/>
      <c r="R428" s="96"/>
      <c r="S428" s="96"/>
      <c r="T428" s="96"/>
      <c r="U428" s="96"/>
    </row>
    <row r="429" ht="15.75" customHeight="1">
      <c r="A429" s="96"/>
      <c r="B429" s="96"/>
      <c r="C429" s="96"/>
      <c r="D429" s="97"/>
      <c r="E429" s="96"/>
      <c r="F429" s="96"/>
      <c r="G429" s="96"/>
      <c r="H429" s="96"/>
      <c r="I429" s="96"/>
      <c r="J429" s="98"/>
      <c r="K429" s="98"/>
      <c r="L429" s="98"/>
      <c r="M429" s="96"/>
      <c r="N429" s="96"/>
      <c r="O429" s="99"/>
      <c r="P429" s="96"/>
      <c r="Q429" s="96"/>
      <c r="R429" s="96"/>
      <c r="S429" s="96"/>
      <c r="T429" s="96"/>
      <c r="U429" s="96"/>
    </row>
    <row r="430" ht="15.75" customHeight="1">
      <c r="A430" s="96"/>
      <c r="B430" s="96"/>
      <c r="C430" s="96"/>
      <c r="D430" s="97"/>
      <c r="E430" s="96"/>
      <c r="F430" s="96"/>
      <c r="G430" s="96"/>
      <c r="H430" s="96"/>
      <c r="I430" s="96"/>
      <c r="J430" s="98"/>
      <c r="K430" s="98"/>
      <c r="L430" s="98"/>
      <c r="M430" s="96"/>
      <c r="N430" s="96"/>
      <c r="O430" s="99"/>
      <c r="P430" s="96"/>
      <c r="Q430" s="96"/>
      <c r="R430" s="96"/>
      <c r="S430" s="96"/>
      <c r="T430" s="96"/>
      <c r="U430" s="96"/>
    </row>
    <row r="431" ht="15.75" customHeight="1">
      <c r="A431" s="96"/>
      <c r="B431" s="96"/>
      <c r="C431" s="96"/>
      <c r="D431" s="97"/>
      <c r="E431" s="96"/>
      <c r="F431" s="96"/>
      <c r="G431" s="96"/>
      <c r="H431" s="96"/>
      <c r="I431" s="96"/>
      <c r="J431" s="98"/>
      <c r="K431" s="98"/>
      <c r="L431" s="98"/>
      <c r="M431" s="96"/>
      <c r="N431" s="96"/>
      <c r="O431" s="99"/>
      <c r="P431" s="96"/>
      <c r="Q431" s="96"/>
      <c r="R431" s="96"/>
      <c r="S431" s="96"/>
      <c r="T431" s="96"/>
      <c r="U431" s="96"/>
    </row>
    <row r="432" ht="15.75" customHeight="1">
      <c r="A432" s="96"/>
      <c r="B432" s="96"/>
      <c r="C432" s="96"/>
      <c r="D432" s="97"/>
      <c r="E432" s="96"/>
      <c r="F432" s="96"/>
      <c r="G432" s="96"/>
      <c r="H432" s="96"/>
      <c r="I432" s="96"/>
      <c r="J432" s="98"/>
      <c r="K432" s="98"/>
      <c r="L432" s="98"/>
      <c r="M432" s="96"/>
      <c r="N432" s="96"/>
      <c r="O432" s="99"/>
      <c r="P432" s="96"/>
      <c r="Q432" s="96"/>
      <c r="R432" s="96"/>
      <c r="S432" s="96"/>
      <c r="T432" s="96"/>
      <c r="U432" s="96"/>
    </row>
    <row r="433" ht="15.75" customHeight="1">
      <c r="A433" s="96"/>
      <c r="B433" s="96"/>
      <c r="C433" s="96"/>
      <c r="D433" s="97"/>
      <c r="E433" s="96"/>
      <c r="F433" s="96"/>
      <c r="G433" s="96"/>
      <c r="H433" s="96"/>
      <c r="I433" s="96"/>
      <c r="J433" s="98"/>
      <c r="K433" s="98"/>
      <c r="L433" s="98"/>
      <c r="M433" s="96"/>
      <c r="N433" s="96"/>
      <c r="O433" s="99"/>
      <c r="P433" s="96"/>
      <c r="Q433" s="96"/>
      <c r="R433" s="96"/>
      <c r="S433" s="96"/>
      <c r="T433" s="96"/>
      <c r="U433" s="96"/>
    </row>
    <row r="434" ht="15.75" customHeight="1">
      <c r="A434" s="96"/>
      <c r="B434" s="96"/>
      <c r="C434" s="96"/>
      <c r="D434" s="97"/>
      <c r="E434" s="96"/>
      <c r="F434" s="96"/>
      <c r="G434" s="96"/>
      <c r="H434" s="96"/>
      <c r="I434" s="96"/>
      <c r="J434" s="98"/>
      <c r="K434" s="98"/>
      <c r="L434" s="98"/>
      <c r="M434" s="96"/>
      <c r="N434" s="96"/>
      <c r="O434" s="99"/>
      <c r="P434" s="96"/>
      <c r="Q434" s="96"/>
      <c r="R434" s="96"/>
      <c r="S434" s="96"/>
      <c r="T434" s="96"/>
      <c r="U434" s="96"/>
    </row>
    <row r="435" ht="15.75" customHeight="1">
      <c r="A435" s="96"/>
      <c r="B435" s="96"/>
      <c r="C435" s="96"/>
      <c r="D435" s="97"/>
      <c r="E435" s="96"/>
      <c r="F435" s="96"/>
      <c r="G435" s="96"/>
      <c r="H435" s="96"/>
      <c r="I435" s="96"/>
      <c r="J435" s="98"/>
      <c r="K435" s="98"/>
      <c r="L435" s="98"/>
      <c r="M435" s="96"/>
      <c r="N435" s="96"/>
      <c r="O435" s="99"/>
      <c r="P435" s="96"/>
      <c r="Q435" s="96"/>
      <c r="R435" s="96"/>
      <c r="S435" s="96"/>
      <c r="T435" s="96"/>
      <c r="U435" s="96"/>
    </row>
    <row r="436" ht="15.75" customHeight="1">
      <c r="A436" s="96"/>
      <c r="B436" s="96"/>
      <c r="C436" s="96"/>
      <c r="D436" s="97"/>
      <c r="E436" s="96"/>
      <c r="F436" s="96"/>
      <c r="G436" s="96"/>
      <c r="H436" s="96"/>
      <c r="I436" s="96"/>
      <c r="J436" s="98"/>
      <c r="K436" s="98"/>
      <c r="L436" s="98"/>
      <c r="M436" s="96"/>
      <c r="N436" s="96"/>
      <c r="O436" s="99"/>
      <c r="P436" s="96"/>
      <c r="Q436" s="96"/>
      <c r="R436" s="96"/>
      <c r="S436" s="96"/>
      <c r="T436" s="96"/>
      <c r="U436" s="96"/>
    </row>
    <row r="437" ht="15.75" customHeight="1">
      <c r="A437" s="96"/>
      <c r="B437" s="96"/>
      <c r="C437" s="96"/>
      <c r="D437" s="97"/>
      <c r="E437" s="96"/>
      <c r="F437" s="96"/>
      <c r="G437" s="96"/>
      <c r="H437" s="96"/>
      <c r="I437" s="96"/>
      <c r="J437" s="98"/>
      <c r="K437" s="98"/>
      <c r="L437" s="98"/>
      <c r="M437" s="96"/>
      <c r="N437" s="96"/>
      <c r="O437" s="99"/>
      <c r="P437" s="96"/>
      <c r="Q437" s="96"/>
      <c r="R437" s="96"/>
      <c r="S437" s="96"/>
      <c r="T437" s="96"/>
      <c r="U437" s="96"/>
    </row>
    <row r="438" ht="15.75" customHeight="1">
      <c r="A438" s="96"/>
      <c r="B438" s="96"/>
      <c r="C438" s="96"/>
      <c r="D438" s="97"/>
      <c r="E438" s="96"/>
      <c r="F438" s="96"/>
      <c r="G438" s="96"/>
      <c r="H438" s="96"/>
      <c r="I438" s="96"/>
      <c r="J438" s="98"/>
      <c r="K438" s="98"/>
      <c r="L438" s="98"/>
      <c r="M438" s="96"/>
      <c r="N438" s="96"/>
      <c r="O438" s="99"/>
      <c r="P438" s="96"/>
      <c r="Q438" s="96"/>
      <c r="R438" s="96"/>
      <c r="S438" s="96"/>
      <c r="T438" s="96"/>
      <c r="U438" s="96"/>
    </row>
    <row r="439" ht="15.75" customHeight="1">
      <c r="A439" s="96"/>
      <c r="B439" s="96"/>
      <c r="C439" s="96"/>
      <c r="D439" s="97"/>
      <c r="E439" s="96"/>
      <c r="F439" s="96"/>
      <c r="G439" s="96"/>
      <c r="H439" s="96"/>
      <c r="I439" s="96"/>
      <c r="J439" s="98"/>
      <c r="K439" s="98"/>
      <c r="L439" s="98"/>
      <c r="M439" s="96"/>
      <c r="N439" s="96"/>
      <c r="O439" s="99"/>
      <c r="P439" s="96"/>
      <c r="Q439" s="96"/>
      <c r="R439" s="96"/>
      <c r="S439" s="96"/>
      <c r="T439" s="96"/>
      <c r="U439" s="96"/>
    </row>
    <row r="440" ht="15.75" customHeight="1">
      <c r="A440" s="96"/>
      <c r="B440" s="96"/>
      <c r="C440" s="96"/>
      <c r="D440" s="97"/>
      <c r="E440" s="96"/>
      <c r="F440" s="96"/>
      <c r="G440" s="96"/>
      <c r="H440" s="96"/>
      <c r="I440" s="96"/>
      <c r="J440" s="98"/>
      <c r="K440" s="98"/>
      <c r="L440" s="98"/>
      <c r="M440" s="96"/>
      <c r="N440" s="96"/>
      <c r="O440" s="99"/>
      <c r="P440" s="96"/>
      <c r="Q440" s="96"/>
      <c r="R440" s="96"/>
      <c r="S440" s="96"/>
      <c r="T440" s="96"/>
      <c r="U440" s="96"/>
    </row>
    <row r="441" ht="15.75" customHeight="1">
      <c r="A441" s="96"/>
      <c r="B441" s="96"/>
      <c r="C441" s="96"/>
      <c r="D441" s="97"/>
      <c r="E441" s="96"/>
      <c r="F441" s="96"/>
      <c r="G441" s="96"/>
      <c r="H441" s="96"/>
      <c r="I441" s="96"/>
      <c r="J441" s="98"/>
      <c r="K441" s="98"/>
      <c r="L441" s="98"/>
      <c r="M441" s="96"/>
      <c r="N441" s="96"/>
      <c r="O441" s="99"/>
      <c r="P441" s="96"/>
      <c r="Q441" s="96"/>
      <c r="R441" s="96"/>
      <c r="S441" s="96"/>
      <c r="T441" s="96"/>
      <c r="U441" s="96"/>
    </row>
    <row r="442" ht="15.75" customHeight="1">
      <c r="A442" s="96"/>
      <c r="B442" s="96"/>
      <c r="C442" s="96"/>
      <c r="D442" s="97"/>
      <c r="E442" s="96"/>
      <c r="F442" s="96"/>
      <c r="G442" s="96"/>
      <c r="H442" s="96"/>
      <c r="I442" s="96"/>
      <c r="J442" s="98"/>
      <c r="K442" s="98"/>
      <c r="L442" s="98"/>
      <c r="M442" s="96"/>
      <c r="N442" s="96"/>
      <c r="O442" s="99"/>
      <c r="P442" s="96"/>
      <c r="Q442" s="96"/>
      <c r="R442" s="96"/>
      <c r="S442" s="96"/>
      <c r="T442" s="96"/>
      <c r="U442" s="96"/>
    </row>
    <row r="443" ht="15.75" customHeight="1">
      <c r="A443" s="96"/>
      <c r="B443" s="96"/>
      <c r="C443" s="96"/>
      <c r="D443" s="97"/>
      <c r="E443" s="96"/>
      <c r="F443" s="96"/>
      <c r="G443" s="96"/>
      <c r="H443" s="96"/>
      <c r="I443" s="96"/>
      <c r="J443" s="98"/>
      <c r="K443" s="98"/>
      <c r="L443" s="98"/>
      <c r="M443" s="96"/>
      <c r="N443" s="96"/>
      <c r="O443" s="99"/>
      <c r="P443" s="96"/>
      <c r="Q443" s="96"/>
      <c r="R443" s="96"/>
      <c r="S443" s="96"/>
      <c r="T443" s="96"/>
      <c r="U443" s="96"/>
    </row>
    <row r="444" ht="15.75" customHeight="1">
      <c r="A444" s="96"/>
      <c r="B444" s="96"/>
      <c r="C444" s="96"/>
      <c r="D444" s="97"/>
      <c r="E444" s="96"/>
      <c r="F444" s="96"/>
      <c r="G444" s="96"/>
      <c r="H444" s="96"/>
      <c r="I444" s="96"/>
      <c r="J444" s="98"/>
      <c r="K444" s="98"/>
      <c r="L444" s="98"/>
      <c r="M444" s="96"/>
      <c r="N444" s="96"/>
      <c r="O444" s="99"/>
      <c r="P444" s="96"/>
      <c r="Q444" s="96"/>
      <c r="R444" s="96"/>
      <c r="S444" s="96"/>
      <c r="T444" s="96"/>
      <c r="U444" s="96"/>
    </row>
    <row r="445" ht="15.75" customHeight="1">
      <c r="A445" s="96"/>
      <c r="B445" s="96"/>
      <c r="C445" s="96"/>
      <c r="D445" s="97"/>
      <c r="E445" s="96"/>
      <c r="F445" s="96"/>
      <c r="G445" s="96"/>
      <c r="H445" s="96"/>
      <c r="I445" s="96"/>
      <c r="J445" s="98"/>
      <c r="K445" s="98"/>
      <c r="L445" s="98"/>
      <c r="M445" s="96"/>
      <c r="N445" s="96"/>
      <c r="O445" s="99"/>
      <c r="P445" s="96"/>
      <c r="Q445" s="96"/>
      <c r="R445" s="96"/>
      <c r="S445" s="96"/>
      <c r="T445" s="96"/>
      <c r="U445" s="96"/>
    </row>
    <row r="446" ht="15.75" customHeight="1">
      <c r="A446" s="96"/>
      <c r="B446" s="96"/>
      <c r="C446" s="96"/>
      <c r="D446" s="97"/>
      <c r="E446" s="96"/>
      <c r="F446" s="96"/>
      <c r="G446" s="96"/>
      <c r="H446" s="96"/>
      <c r="I446" s="96"/>
      <c r="J446" s="98"/>
      <c r="K446" s="98"/>
      <c r="L446" s="98"/>
      <c r="M446" s="96"/>
      <c r="N446" s="96"/>
      <c r="O446" s="99"/>
      <c r="P446" s="96"/>
      <c r="Q446" s="96"/>
      <c r="R446" s="96"/>
      <c r="S446" s="96"/>
      <c r="T446" s="96"/>
      <c r="U446" s="96"/>
    </row>
    <row r="447" ht="15.75" customHeight="1">
      <c r="A447" s="96"/>
      <c r="B447" s="96"/>
      <c r="C447" s="96"/>
      <c r="D447" s="97"/>
      <c r="E447" s="96"/>
      <c r="F447" s="96"/>
      <c r="G447" s="96"/>
      <c r="H447" s="96"/>
      <c r="I447" s="96"/>
      <c r="J447" s="98"/>
      <c r="K447" s="98"/>
      <c r="L447" s="98"/>
      <c r="M447" s="96"/>
      <c r="N447" s="96"/>
      <c r="O447" s="99"/>
      <c r="P447" s="96"/>
      <c r="Q447" s="96"/>
      <c r="R447" s="96"/>
      <c r="S447" s="96"/>
      <c r="T447" s="96"/>
      <c r="U447" s="96"/>
    </row>
    <row r="448" ht="15.75" customHeight="1">
      <c r="A448" s="96"/>
      <c r="B448" s="96"/>
      <c r="C448" s="96"/>
      <c r="D448" s="97"/>
      <c r="E448" s="96"/>
      <c r="F448" s="96"/>
      <c r="G448" s="96"/>
      <c r="H448" s="96"/>
      <c r="I448" s="96"/>
      <c r="J448" s="98"/>
      <c r="K448" s="98"/>
      <c r="L448" s="98"/>
      <c r="M448" s="96"/>
      <c r="N448" s="96"/>
      <c r="O448" s="99"/>
      <c r="P448" s="96"/>
      <c r="Q448" s="96"/>
      <c r="R448" s="96"/>
      <c r="S448" s="96"/>
      <c r="T448" s="96"/>
      <c r="U448" s="96"/>
    </row>
    <row r="449" ht="15.75" customHeight="1">
      <c r="A449" s="96"/>
      <c r="B449" s="96"/>
      <c r="C449" s="96"/>
      <c r="D449" s="97"/>
      <c r="E449" s="96"/>
      <c r="F449" s="96"/>
      <c r="G449" s="96"/>
      <c r="H449" s="96"/>
      <c r="I449" s="96"/>
      <c r="J449" s="98"/>
      <c r="K449" s="98"/>
      <c r="L449" s="98"/>
      <c r="M449" s="96"/>
      <c r="N449" s="96"/>
      <c r="O449" s="99"/>
      <c r="P449" s="96"/>
      <c r="Q449" s="96"/>
      <c r="R449" s="96"/>
      <c r="S449" s="96"/>
      <c r="T449" s="96"/>
      <c r="U449" s="96"/>
    </row>
    <row r="450" ht="15.75" customHeight="1">
      <c r="A450" s="96"/>
      <c r="B450" s="96"/>
      <c r="C450" s="96"/>
      <c r="D450" s="97"/>
      <c r="E450" s="96"/>
      <c r="F450" s="96"/>
      <c r="G450" s="96"/>
      <c r="H450" s="96"/>
      <c r="I450" s="96"/>
      <c r="J450" s="98"/>
      <c r="K450" s="98"/>
      <c r="L450" s="98"/>
      <c r="M450" s="96"/>
      <c r="N450" s="96"/>
      <c r="O450" s="99"/>
      <c r="P450" s="96"/>
      <c r="Q450" s="96"/>
      <c r="R450" s="96"/>
      <c r="S450" s="96"/>
      <c r="T450" s="96"/>
      <c r="U450" s="96"/>
    </row>
    <row r="451" ht="15.75" customHeight="1">
      <c r="A451" s="96"/>
      <c r="B451" s="96"/>
      <c r="C451" s="96"/>
      <c r="D451" s="97"/>
      <c r="E451" s="96"/>
      <c r="F451" s="96"/>
      <c r="G451" s="96"/>
      <c r="H451" s="96"/>
      <c r="I451" s="96"/>
      <c r="J451" s="98"/>
      <c r="K451" s="98"/>
      <c r="L451" s="98"/>
      <c r="M451" s="96"/>
      <c r="N451" s="96"/>
      <c r="O451" s="99"/>
      <c r="P451" s="96"/>
      <c r="Q451" s="96"/>
      <c r="R451" s="96"/>
      <c r="S451" s="96"/>
      <c r="T451" s="96"/>
      <c r="U451" s="96"/>
    </row>
    <row r="452" ht="15.75" customHeight="1">
      <c r="A452" s="96"/>
      <c r="B452" s="96"/>
      <c r="C452" s="96"/>
      <c r="D452" s="97"/>
      <c r="E452" s="96"/>
      <c r="F452" s="96"/>
      <c r="G452" s="96"/>
      <c r="H452" s="96"/>
      <c r="I452" s="96"/>
      <c r="J452" s="98"/>
      <c r="K452" s="98"/>
      <c r="L452" s="98"/>
      <c r="M452" s="96"/>
      <c r="N452" s="96"/>
      <c r="O452" s="99"/>
      <c r="P452" s="96"/>
      <c r="Q452" s="96"/>
      <c r="R452" s="96"/>
      <c r="S452" s="96"/>
      <c r="T452" s="96"/>
      <c r="U452" s="96"/>
    </row>
    <row r="453" ht="15.75" customHeight="1">
      <c r="A453" s="96"/>
      <c r="B453" s="96"/>
      <c r="C453" s="96"/>
      <c r="D453" s="97"/>
      <c r="E453" s="96"/>
      <c r="F453" s="96"/>
      <c r="G453" s="96"/>
      <c r="H453" s="96"/>
      <c r="I453" s="96"/>
      <c r="J453" s="98"/>
      <c r="K453" s="98"/>
      <c r="L453" s="98"/>
      <c r="M453" s="96"/>
      <c r="N453" s="96"/>
      <c r="O453" s="99"/>
      <c r="P453" s="96"/>
      <c r="Q453" s="96"/>
      <c r="R453" s="96"/>
      <c r="S453" s="96"/>
      <c r="T453" s="96"/>
      <c r="U453" s="96"/>
    </row>
    <row r="454" ht="15.75" customHeight="1">
      <c r="A454" s="96"/>
      <c r="B454" s="96"/>
      <c r="C454" s="96"/>
      <c r="D454" s="97"/>
      <c r="E454" s="96"/>
      <c r="F454" s="96"/>
      <c r="G454" s="96"/>
      <c r="H454" s="96"/>
      <c r="I454" s="96"/>
      <c r="J454" s="98"/>
      <c r="K454" s="98"/>
      <c r="L454" s="98"/>
      <c r="M454" s="96"/>
      <c r="N454" s="96"/>
      <c r="O454" s="99"/>
      <c r="P454" s="96"/>
      <c r="Q454" s="96"/>
      <c r="R454" s="96"/>
      <c r="S454" s="96"/>
      <c r="T454" s="96"/>
      <c r="U454" s="96"/>
    </row>
    <row r="455" ht="15.75" customHeight="1">
      <c r="A455" s="96"/>
      <c r="B455" s="96"/>
      <c r="C455" s="96"/>
      <c r="D455" s="97"/>
      <c r="E455" s="96"/>
      <c r="F455" s="96"/>
      <c r="G455" s="96"/>
      <c r="H455" s="96"/>
      <c r="I455" s="96"/>
      <c r="J455" s="98"/>
      <c r="K455" s="98"/>
      <c r="L455" s="98"/>
      <c r="M455" s="96"/>
      <c r="N455" s="96"/>
      <c r="O455" s="99"/>
      <c r="P455" s="96"/>
      <c r="Q455" s="96"/>
      <c r="R455" s="96"/>
      <c r="S455" s="96"/>
      <c r="T455" s="96"/>
      <c r="U455" s="96"/>
    </row>
    <row r="456" ht="15.75" customHeight="1">
      <c r="A456" s="96"/>
      <c r="B456" s="96"/>
      <c r="C456" s="96"/>
      <c r="D456" s="97"/>
      <c r="E456" s="96"/>
      <c r="F456" s="96"/>
      <c r="G456" s="96"/>
      <c r="H456" s="96"/>
      <c r="I456" s="96"/>
      <c r="J456" s="98"/>
      <c r="K456" s="98"/>
      <c r="L456" s="98"/>
      <c r="M456" s="96"/>
      <c r="N456" s="96"/>
      <c r="O456" s="99"/>
      <c r="P456" s="96"/>
      <c r="Q456" s="96"/>
      <c r="R456" s="96"/>
      <c r="S456" s="96"/>
      <c r="T456" s="96"/>
      <c r="U456" s="96"/>
    </row>
    <row r="457" ht="15.75" customHeight="1">
      <c r="A457" s="96"/>
      <c r="B457" s="96"/>
      <c r="C457" s="96"/>
      <c r="D457" s="97"/>
      <c r="E457" s="96"/>
      <c r="F457" s="96"/>
      <c r="G457" s="96"/>
      <c r="H457" s="96"/>
      <c r="I457" s="96"/>
      <c r="J457" s="98"/>
      <c r="K457" s="98"/>
      <c r="L457" s="98"/>
      <c r="M457" s="96"/>
      <c r="N457" s="96"/>
      <c r="O457" s="99"/>
      <c r="P457" s="96"/>
      <c r="Q457" s="96"/>
      <c r="R457" s="96"/>
      <c r="S457" s="96"/>
      <c r="T457" s="96"/>
      <c r="U457" s="96"/>
    </row>
    <row r="458" ht="15.75" customHeight="1">
      <c r="A458" s="96"/>
      <c r="B458" s="96"/>
      <c r="C458" s="96"/>
      <c r="D458" s="97"/>
      <c r="E458" s="96"/>
      <c r="F458" s="96"/>
      <c r="G458" s="96"/>
      <c r="H458" s="96"/>
      <c r="I458" s="96"/>
      <c r="J458" s="98"/>
      <c r="K458" s="98"/>
      <c r="L458" s="98"/>
      <c r="M458" s="96"/>
      <c r="N458" s="96"/>
      <c r="O458" s="99"/>
      <c r="P458" s="96"/>
      <c r="Q458" s="96"/>
      <c r="R458" s="96"/>
      <c r="S458" s="96"/>
      <c r="T458" s="96"/>
      <c r="U458" s="96"/>
    </row>
    <row r="459" ht="15.75" customHeight="1">
      <c r="A459" s="96"/>
      <c r="B459" s="96"/>
      <c r="C459" s="96"/>
      <c r="D459" s="97"/>
      <c r="E459" s="96"/>
      <c r="F459" s="96"/>
      <c r="G459" s="96"/>
      <c r="H459" s="96"/>
      <c r="I459" s="96"/>
      <c r="J459" s="98"/>
      <c r="K459" s="98"/>
      <c r="L459" s="98"/>
      <c r="M459" s="96"/>
      <c r="N459" s="96"/>
      <c r="O459" s="99"/>
      <c r="P459" s="96"/>
      <c r="Q459" s="96"/>
      <c r="R459" s="96"/>
      <c r="S459" s="96"/>
      <c r="T459" s="96"/>
      <c r="U459" s="96"/>
    </row>
    <row r="460" ht="15.75" customHeight="1">
      <c r="A460" s="96"/>
      <c r="B460" s="96"/>
      <c r="C460" s="96"/>
      <c r="D460" s="97"/>
      <c r="E460" s="96"/>
      <c r="F460" s="96"/>
      <c r="G460" s="96"/>
      <c r="H460" s="96"/>
      <c r="I460" s="96"/>
      <c r="J460" s="98"/>
      <c r="K460" s="98"/>
      <c r="L460" s="98"/>
      <c r="M460" s="96"/>
      <c r="N460" s="96"/>
      <c r="O460" s="99"/>
      <c r="P460" s="96"/>
      <c r="Q460" s="96"/>
      <c r="R460" s="96"/>
      <c r="S460" s="96"/>
      <c r="T460" s="96"/>
      <c r="U460" s="96"/>
    </row>
    <row r="461" ht="15.75" customHeight="1">
      <c r="A461" s="96"/>
      <c r="B461" s="96"/>
      <c r="C461" s="96"/>
      <c r="D461" s="97"/>
      <c r="E461" s="96"/>
      <c r="F461" s="96"/>
      <c r="G461" s="96"/>
      <c r="H461" s="96"/>
      <c r="I461" s="96"/>
      <c r="J461" s="98"/>
      <c r="K461" s="98"/>
      <c r="L461" s="98"/>
      <c r="M461" s="96"/>
      <c r="N461" s="96"/>
      <c r="O461" s="99"/>
      <c r="P461" s="96"/>
      <c r="Q461" s="96"/>
      <c r="R461" s="96"/>
      <c r="S461" s="96"/>
      <c r="T461" s="96"/>
      <c r="U461" s="96"/>
    </row>
    <row r="462" ht="15.75" customHeight="1">
      <c r="A462" s="96"/>
      <c r="B462" s="96"/>
      <c r="C462" s="96"/>
      <c r="D462" s="97"/>
      <c r="E462" s="96"/>
      <c r="F462" s="96"/>
      <c r="G462" s="96"/>
      <c r="H462" s="96"/>
      <c r="I462" s="96"/>
      <c r="J462" s="98"/>
      <c r="K462" s="98"/>
      <c r="L462" s="98"/>
      <c r="M462" s="96"/>
      <c r="N462" s="96"/>
      <c r="O462" s="99"/>
      <c r="P462" s="96"/>
      <c r="Q462" s="96"/>
      <c r="R462" s="96"/>
      <c r="S462" s="96"/>
      <c r="T462" s="96"/>
      <c r="U462" s="96"/>
    </row>
    <row r="463" ht="15.75" customHeight="1">
      <c r="A463" s="96"/>
      <c r="B463" s="96"/>
      <c r="C463" s="96"/>
      <c r="D463" s="97"/>
      <c r="E463" s="96"/>
      <c r="F463" s="96"/>
      <c r="G463" s="96"/>
      <c r="H463" s="96"/>
      <c r="I463" s="96"/>
      <c r="J463" s="98"/>
      <c r="K463" s="98"/>
      <c r="L463" s="98"/>
      <c r="M463" s="96"/>
      <c r="N463" s="96"/>
      <c r="O463" s="99"/>
      <c r="P463" s="96"/>
      <c r="Q463" s="96"/>
      <c r="R463" s="96"/>
      <c r="S463" s="96"/>
      <c r="T463" s="96"/>
      <c r="U463" s="96"/>
    </row>
    <row r="464" ht="15.75" customHeight="1">
      <c r="A464" s="96"/>
      <c r="B464" s="96"/>
      <c r="C464" s="96"/>
      <c r="D464" s="97"/>
      <c r="E464" s="96"/>
      <c r="F464" s="96"/>
      <c r="G464" s="96"/>
      <c r="H464" s="96"/>
      <c r="I464" s="96"/>
      <c r="J464" s="98"/>
      <c r="K464" s="98"/>
      <c r="L464" s="98"/>
      <c r="M464" s="96"/>
      <c r="N464" s="96"/>
      <c r="O464" s="99"/>
      <c r="P464" s="96"/>
      <c r="Q464" s="96"/>
      <c r="R464" s="96"/>
      <c r="S464" s="96"/>
      <c r="T464" s="96"/>
      <c r="U464" s="96"/>
    </row>
    <row r="465" ht="15.75" customHeight="1">
      <c r="A465" s="96"/>
      <c r="B465" s="96"/>
      <c r="C465" s="96"/>
      <c r="D465" s="97"/>
      <c r="E465" s="96"/>
      <c r="F465" s="96"/>
      <c r="G465" s="96"/>
      <c r="H465" s="96"/>
      <c r="I465" s="96"/>
      <c r="J465" s="98"/>
      <c r="K465" s="98"/>
      <c r="L465" s="98"/>
      <c r="M465" s="96"/>
      <c r="N465" s="96"/>
      <c r="O465" s="99"/>
      <c r="P465" s="96"/>
      <c r="Q465" s="96"/>
      <c r="R465" s="96"/>
      <c r="S465" s="96"/>
      <c r="T465" s="96"/>
      <c r="U465" s="96"/>
    </row>
    <row r="466" ht="15.75" customHeight="1">
      <c r="A466" s="96"/>
      <c r="B466" s="96"/>
      <c r="C466" s="96"/>
      <c r="D466" s="97"/>
      <c r="E466" s="96"/>
      <c r="F466" s="96"/>
      <c r="G466" s="96"/>
      <c r="H466" s="96"/>
      <c r="I466" s="96"/>
      <c r="J466" s="98"/>
      <c r="K466" s="98"/>
      <c r="L466" s="98"/>
      <c r="M466" s="96"/>
      <c r="N466" s="96"/>
      <c r="O466" s="99"/>
      <c r="P466" s="96"/>
      <c r="Q466" s="96"/>
      <c r="R466" s="96"/>
      <c r="S466" s="96"/>
      <c r="T466" s="96"/>
      <c r="U466" s="96"/>
    </row>
    <row r="467" ht="15.75" customHeight="1">
      <c r="A467" s="96"/>
      <c r="B467" s="96"/>
      <c r="C467" s="96"/>
      <c r="D467" s="97"/>
      <c r="E467" s="96"/>
      <c r="F467" s="96"/>
      <c r="G467" s="96"/>
      <c r="H467" s="96"/>
      <c r="I467" s="96"/>
      <c r="J467" s="98"/>
      <c r="K467" s="98"/>
      <c r="L467" s="98"/>
      <c r="M467" s="96"/>
      <c r="N467" s="96"/>
      <c r="O467" s="99"/>
      <c r="P467" s="96"/>
      <c r="Q467" s="96"/>
      <c r="R467" s="96"/>
      <c r="S467" s="96"/>
      <c r="T467" s="96"/>
      <c r="U467" s="96"/>
    </row>
    <row r="468" ht="15.75" customHeight="1">
      <c r="A468" s="96"/>
      <c r="B468" s="96"/>
      <c r="C468" s="96"/>
      <c r="D468" s="97"/>
      <c r="E468" s="96"/>
      <c r="F468" s="96"/>
      <c r="G468" s="96"/>
      <c r="H468" s="96"/>
      <c r="I468" s="96"/>
      <c r="J468" s="98"/>
      <c r="K468" s="98"/>
      <c r="L468" s="98"/>
      <c r="M468" s="96"/>
      <c r="N468" s="96"/>
      <c r="O468" s="99"/>
      <c r="P468" s="96"/>
      <c r="Q468" s="96"/>
      <c r="R468" s="96"/>
      <c r="S468" s="96"/>
      <c r="T468" s="96"/>
      <c r="U468" s="96"/>
    </row>
    <row r="469" ht="15.75" customHeight="1">
      <c r="A469" s="96"/>
      <c r="B469" s="96"/>
      <c r="C469" s="96"/>
      <c r="D469" s="97"/>
      <c r="E469" s="96"/>
      <c r="F469" s="96"/>
      <c r="G469" s="96"/>
      <c r="H469" s="96"/>
      <c r="I469" s="96"/>
      <c r="J469" s="98"/>
      <c r="K469" s="98"/>
      <c r="L469" s="98"/>
      <c r="M469" s="96"/>
      <c r="N469" s="96"/>
      <c r="O469" s="99"/>
      <c r="P469" s="96"/>
      <c r="Q469" s="96"/>
      <c r="R469" s="96"/>
      <c r="S469" s="96"/>
      <c r="T469" s="96"/>
      <c r="U469" s="96"/>
    </row>
    <row r="470" ht="15.75" customHeight="1">
      <c r="A470" s="96"/>
      <c r="B470" s="96"/>
      <c r="C470" s="96"/>
      <c r="D470" s="97"/>
      <c r="E470" s="96"/>
      <c r="F470" s="96"/>
      <c r="G470" s="96"/>
      <c r="H470" s="96"/>
      <c r="I470" s="96"/>
      <c r="J470" s="98"/>
      <c r="K470" s="98"/>
      <c r="L470" s="98"/>
      <c r="M470" s="96"/>
      <c r="N470" s="96"/>
      <c r="O470" s="99"/>
      <c r="P470" s="96"/>
      <c r="Q470" s="96"/>
      <c r="R470" s="96"/>
      <c r="S470" s="96"/>
      <c r="T470" s="96"/>
      <c r="U470" s="96"/>
    </row>
    <row r="471" ht="15.75" customHeight="1">
      <c r="A471" s="96"/>
      <c r="B471" s="96"/>
      <c r="C471" s="96"/>
      <c r="D471" s="97"/>
      <c r="E471" s="96"/>
      <c r="F471" s="96"/>
      <c r="G471" s="96"/>
      <c r="H471" s="96"/>
      <c r="I471" s="96"/>
      <c r="J471" s="98"/>
      <c r="K471" s="98"/>
      <c r="L471" s="98"/>
      <c r="M471" s="96"/>
      <c r="N471" s="96"/>
      <c r="O471" s="99"/>
      <c r="P471" s="96"/>
      <c r="Q471" s="96"/>
      <c r="R471" s="96"/>
      <c r="S471" s="96"/>
      <c r="T471" s="96"/>
      <c r="U471" s="96"/>
    </row>
    <row r="472" ht="15.75" customHeight="1">
      <c r="A472" s="96"/>
      <c r="B472" s="96"/>
      <c r="C472" s="96"/>
      <c r="D472" s="97"/>
      <c r="E472" s="96"/>
      <c r="F472" s="96"/>
      <c r="G472" s="96"/>
      <c r="H472" s="96"/>
      <c r="I472" s="96"/>
      <c r="J472" s="98"/>
      <c r="K472" s="98"/>
      <c r="L472" s="98"/>
      <c r="M472" s="96"/>
      <c r="N472" s="96"/>
      <c r="O472" s="99"/>
      <c r="P472" s="96"/>
      <c r="Q472" s="96"/>
      <c r="R472" s="96"/>
      <c r="S472" s="96"/>
      <c r="T472" s="96"/>
      <c r="U472" s="96"/>
    </row>
    <row r="473" ht="15.75" customHeight="1">
      <c r="A473" s="96"/>
      <c r="B473" s="96"/>
      <c r="C473" s="96"/>
      <c r="D473" s="97"/>
      <c r="E473" s="96"/>
      <c r="F473" s="96"/>
      <c r="G473" s="96"/>
      <c r="H473" s="96"/>
      <c r="I473" s="96"/>
      <c r="J473" s="98"/>
      <c r="K473" s="98"/>
      <c r="L473" s="98"/>
      <c r="M473" s="96"/>
      <c r="N473" s="96"/>
      <c r="O473" s="99"/>
      <c r="P473" s="96"/>
      <c r="Q473" s="96"/>
      <c r="R473" s="96"/>
      <c r="S473" s="96"/>
      <c r="T473" s="96"/>
      <c r="U473" s="96"/>
    </row>
    <row r="474" ht="15.75" customHeight="1">
      <c r="A474" s="96"/>
      <c r="B474" s="96"/>
      <c r="C474" s="96"/>
      <c r="D474" s="97"/>
      <c r="E474" s="96"/>
      <c r="F474" s="96"/>
      <c r="G474" s="96"/>
      <c r="H474" s="96"/>
      <c r="I474" s="96"/>
      <c r="J474" s="98"/>
      <c r="K474" s="98"/>
      <c r="L474" s="98"/>
      <c r="M474" s="96"/>
      <c r="N474" s="96"/>
      <c r="O474" s="99"/>
      <c r="P474" s="96"/>
      <c r="Q474" s="96"/>
      <c r="R474" s="96"/>
      <c r="S474" s="96"/>
      <c r="T474" s="96"/>
      <c r="U474" s="96"/>
    </row>
    <row r="475" ht="15.75" customHeight="1">
      <c r="A475" s="96"/>
      <c r="B475" s="96"/>
      <c r="C475" s="96"/>
      <c r="D475" s="97"/>
      <c r="E475" s="96"/>
      <c r="F475" s="96"/>
      <c r="G475" s="96"/>
      <c r="H475" s="96"/>
      <c r="I475" s="96"/>
      <c r="J475" s="98"/>
      <c r="K475" s="98"/>
      <c r="L475" s="98"/>
      <c r="M475" s="96"/>
      <c r="N475" s="96"/>
      <c r="O475" s="99"/>
      <c r="P475" s="96"/>
      <c r="Q475" s="96"/>
      <c r="R475" s="96"/>
      <c r="S475" s="96"/>
      <c r="T475" s="96"/>
      <c r="U475" s="96"/>
    </row>
    <row r="476" ht="15.75" customHeight="1">
      <c r="A476" s="96"/>
      <c r="B476" s="96"/>
      <c r="C476" s="96"/>
      <c r="D476" s="97"/>
      <c r="E476" s="96"/>
      <c r="F476" s="96"/>
      <c r="G476" s="96"/>
      <c r="H476" s="96"/>
      <c r="I476" s="96"/>
      <c r="J476" s="98"/>
      <c r="K476" s="98"/>
      <c r="L476" s="98"/>
      <c r="M476" s="96"/>
      <c r="N476" s="96"/>
      <c r="O476" s="99"/>
      <c r="P476" s="96"/>
      <c r="Q476" s="96"/>
      <c r="R476" s="96"/>
      <c r="S476" s="96"/>
      <c r="T476" s="96"/>
      <c r="U476" s="96"/>
    </row>
    <row r="477" ht="15.75" customHeight="1">
      <c r="A477" s="96"/>
      <c r="B477" s="96"/>
      <c r="C477" s="96"/>
      <c r="D477" s="97"/>
      <c r="E477" s="96"/>
      <c r="F477" s="96"/>
      <c r="G477" s="96"/>
      <c r="H477" s="96"/>
      <c r="I477" s="96"/>
      <c r="J477" s="98"/>
      <c r="K477" s="98"/>
      <c r="L477" s="98"/>
      <c r="M477" s="96"/>
      <c r="N477" s="96"/>
      <c r="O477" s="99"/>
      <c r="P477" s="96"/>
      <c r="Q477" s="96"/>
      <c r="R477" s="96"/>
      <c r="S477" s="96"/>
      <c r="T477" s="96"/>
      <c r="U477" s="96"/>
    </row>
    <row r="478" ht="15.75" customHeight="1">
      <c r="A478" s="96"/>
      <c r="B478" s="96"/>
      <c r="C478" s="96"/>
      <c r="D478" s="97"/>
      <c r="E478" s="96"/>
      <c r="F478" s="96"/>
      <c r="G478" s="96"/>
      <c r="H478" s="96"/>
      <c r="I478" s="96"/>
      <c r="J478" s="98"/>
      <c r="K478" s="98"/>
      <c r="L478" s="98"/>
      <c r="M478" s="96"/>
      <c r="N478" s="96"/>
      <c r="O478" s="99"/>
      <c r="P478" s="96"/>
      <c r="Q478" s="96"/>
      <c r="R478" s="96"/>
      <c r="S478" s="96"/>
      <c r="T478" s="96"/>
      <c r="U478" s="96"/>
    </row>
    <row r="479" ht="15.75" customHeight="1">
      <c r="A479" s="96"/>
      <c r="B479" s="96"/>
      <c r="C479" s="96"/>
      <c r="D479" s="97"/>
      <c r="E479" s="96"/>
      <c r="F479" s="96"/>
      <c r="G479" s="96"/>
      <c r="H479" s="96"/>
      <c r="I479" s="96"/>
      <c r="J479" s="98"/>
      <c r="K479" s="98"/>
      <c r="L479" s="98"/>
      <c r="M479" s="96"/>
      <c r="N479" s="96"/>
      <c r="O479" s="99"/>
      <c r="P479" s="96"/>
      <c r="Q479" s="96"/>
      <c r="R479" s="96"/>
      <c r="S479" s="96"/>
      <c r="T479" s="96"/>
      <c r="U479" s="96"/>
    </row>
    <row r="480" ht="15.75" customHeight="1">
      <c r="A480" s="96"/>
      <c r="B480" s="96"/>
      <c r="C480" s="96"/>
      <c r="D480" s="97"/>
      <c r="E480" s="96"/>
      <c r="F480" s="96"/>
      <c r="G480" s="96"/>
      <c r="H480" s="96"/>
      <c r="I480" s="96"/>
      <c r="J480" s="98"/>
      <c r="K480" s="98"/>
      <c r="L480" s="98"/>
      <c r="M480" s="96"/>
      <c r="N480" s="96"/>
      <c r="O480" s="99"/>
      <c r="P480" s="96"/>
      <c r="Q480" s="96"/>
      <c r="R480" s="96"/>
      <c r="S480" s="96"/>
      <c r="T480" s="96"/>
      <c r="U480" s="96"/>
    </row>
    <row r="481" ht="15.75" customHeight="1">
      <c r="A481" s="96"/>
      <c r="B481" s="96"/>
      <c r="C481" s="96"/>
      <c r="D481" s="97"/>
      <c r="E481" s="96"/>
      <c r="F481" s="96"/>
      <c r="G481" s="96"/>
      <c r="H481" s="96"/>
      <c r="I481" s="96"/>
      <c r="J481" s="98"/>
      <c r="K481" s="98"/>
      <c r="L481" s="98"/>
      <c r="M481" s="96"/>
      <c r="N481" s="96"/>
      <c r="O481" s="99"/>
      <c r="P481" s="96"/>
      <c r="Q481" s="96"/>
      <c r="R481" s="96"/>
      <c r="S481" s="96"/>
      <c r="T481" s="96"/>
      <c r="U481" s="96"/>
    </row>
    <row r="482" ht="15.75" customHeight="1">
      <c r="A482" s="96"/>
      <c r="B482" s="96"/>
      <c r="C482" s="96"/>
      <c r="D482" s="97"/>
      <c r="E482" s="96"/>
      <c r="F482" s="96"/>
      <c r="G482" s="96"/>
      <c r="H482" s="96"/>
      <c r="I482" s="96"/>
      <c r="J482" s="98"/>
      <c r="K482" s="98"/>
      <c r="L482" s="98"/>
      <c r="M482" s="96"/>
      <c r="N482" s="96"/>
      <c r="O482" s="99"/>
      <c r="P482" s="96"/>
      <c r="Q482" s="96"/>
      <c r="R482" s="96"/>
      <c r="S482" s="96"/>
      <c r="T482" s="96"/>
      <c r="U482" s="96"/>
    </row>
    <row r="483" ht="15.75" customHeight="1">
      <c r="A483" s="96"/>
      <c r="B483" s="96"/>
      <c r="C483" s="96"/>
      <c r="D483" s="97"/>
      <c r="E483" s="96"/>
      <c r="F483" s="96"/>
      <c r="G483" s="96"/>
      <c r="H483" s="96"/>
      <c r="I483" s="96"/>
      <c r="J483" s="98"/>
      <c r="K483" s="98"/>
      <c r="L483" s="98"/>
      <c r="M483" s="96"/>
      <c r="N483" s="96"/>
      <c r="O483" s="99"/>
      <c r="P483" s="96"/>
      <c r="Q483" s="96"/>
      <c r="R483" s="96"/>
      <c r="S483" s="96"/>
      <c r="T483" s="96"/>
      <c r="U483" s="96"/>
    </row>
    <row r="484" ht="15.75" customHeight="1">
      <c r="A484" s="96"/>
      <c r="B484" s="96"/>
      <c r="C484" s="96"/>
      <c r="D484" s="97"/>
      <c r="E484" s="96"/>
      <c r="F484" s="96"/>
      <c r="G484" s="96"/>
      <c r="H484" s="96"/>
      <c r="I484" s="96"/>
      <c r="J484" s="98"/>
      <c r="K484" s="98"/>
      <c r="L484" s="98"/>
      <c r="M484" s="96"/>
      <c r="N484" s="96"/>
      <c r="O484" s="99"/>
      <c r="P484" s="96"/>
      <c r="Q484" s="96"/>
      <c r="R484" s="96"/>
      <c r="S484" s="96"/>
      <c r="T484" s="96"/>
      <c r="U484" s="96"/>
    </row>
    <row r="485" ht="15.75" customHeight="1">
      <c r="A485" s="96"/>
      <c r="B485" s="96"/>
      <c r="C485" s="96"/>
      <c r="D485" s="97"/>
      <c r="E485" s="96"/>
      <c r="F485" s="96"/>
      <c r="G485" s="96"/>
      <c r="H485" s="96"/>
      <c r="I485" s="96"/>
      <c r="J485" s="98"/>
      <c r="K485" s="98"/>
      <c r="L485" s="98"/>
      <c r="M485" s="96"/>
      <c r="N485" s="96"/>
      <c r="O485" s="99"/>
      <c r="P485" s="96"/>
      <c r="Q485" s="96"/>
      <c r="R485" s="96"/>
      <c r="S485" s="96"/>
      <c r="T485" s="96"/>
      <c r="U485" s="96"/>
    </row>
    <row r="486" ht="15.75" customHeight="1">
      <c r="A486" s="96"/>
      <c r="B486" s="96"/>
      <c r="C486" s="96"/>
      <c r="D486" s="97"/>
      <c r="E486" s="96"/>
      <c r="F486" s="96"/>
      <c r="G486" s="96"/>
      <c r="H486" s="96"/>
      <c r="I486" s="96"/>
      <c r="J486" s="98"/>
      <c r="K486" s="98"/>
      <c r="L486" s="98"/>
      <c r="M486" s="96"/>
      <c r="N486" s="96"/>
      <c r="O486" s="99"/>
      <c r="P486" s="96"/>
      <c r="Q486" s="96"/>
      <c r="R486" s="96"/>
      <c r="S486" s="96"/>
      <c r="T486" s="96"/>
      <c r="U486" s="96"/>
    </row>
    <row r="487" ht="15.75" customHeight="1">
      <c r="A487" s="96"/>
      <c r="B487" s="96"/>
      <c r="C487" s="96"/>
      <c r="D487" s="97"/>
      <c r="E487" s="96"/>
      <c r="F487" s="96"/>
      <c r="G487" s="96"/>
      <c r="H487" s="96"/>
      <c r="I487" s="96"/>
      <c r="J487" s="98"/>
      <c r="K487" s="98"/>
      <c r="L487" s="98"/>
      <c r="M487" s="96"/>
      <c r="N487" s="96"/>
      <c r="O487" s="99"/>
      <c r="P487" s="96"/>
      <c r="Q487" s="96"/>
      <c r="R487" s="96"/>
      <c r="S487" s="96"/>
      <c r="T487" s="96"/>
      <c r="U487" s="96"/>
    </row>
    <row r="488" ht="15.75" customHeight="1">
      <c r="A488" s="96"/>
      <c r="B488" s="96"/>
      <c r="C488" s="96"/>
      <c r="D488" s="97"/>
      <c r="E488" s="96"/>
      <c r="F488" s="96"/>
      <c r="G488" s="96"/>
      <c r="H488" s="96"/>
      <c r="I488" s="96"/>
      <c r="J488" s="98"/>
      <c r="K488" s="98"/>
      <c r="L488" s="98"/>
      <c r="M488" s="96"/>
      <c r="N488" s="96"/>
      <c r="O488" s="99"/>
      <c r="P488" s="96"/>
      <c r="Q488" s="96"/>
      <c r="R488" s="96"/>
      <c r="S488" s="96"/>
      <c r="T488" s="96"/>
      <c r="U488" s="96"/>
    </row>
    <row r="489" ht="15.75" customHeight="1">
      <c r="A489" s="96"/>
      <c r="B489" s="96"/>
      <c r="C489" s="96"/>
      <c r="D489" s="97"/>
      <c r="E489" s="96"/>
      <c r="F489" s="96"/>
      <c r="G489" s="96"/>
      <c r="H489" s="96"/>
      <c r="I489" s="96"/>
      <c r="J489" s="98"/>
      <c r="K489" s="98"/>
      <c r="L489" s="98"/>
      <c r="M489" s="96"/>
      <c r="N489" s="96"/>
      <c r="O489" s="99"/>
      <c r="P489" s="96"/>
      <c r="Q489" s="96"/>
      <c r="R489" s="96"/>
      <c r="S489" s="96"/>
      <c r="T489" s="96"/>
      <c r="U489" s="96"/>
    </row>
    <row r="490" ht="15.75" customHeight="1">
      <c r="A490" s="96"/>
      <c r="B490" s="96"/>
      <c r="C490" s="96"/>
      <c r="D490" s="97"/>
      <c r="E490" s="96"/>
      <c r="F490" s="96"/>
      <c r="G490" s="96"/>
      <c r="H490" s="96"/>
      <c r="I490" s="96"/>
      <c r="J490" s="98"/>
      <c r="K490" s="98"/>
      <c r="L490" s="98"/>
      <c r="M490" s="96"/>
      <c r="N490" s="96"/>
      <c r="O490" s="99"/>
      <c r="P490" s="96"/>
      <c r="Q490" s="96"/>
      <c r="R490" s="96"/>
      <c r="S490" s="96"/>
      <c r="T490" s="96"/>
      <c r="U490" s="96"/>
    </row>
    <row r="491" ht="15.75" customHeight="1">
      <c r="A491" s="96"/>
      <c r="B491" s="96"/>
      <c r="C491" s="96"/>
      <c r="D491" s="97"/>
      <c r="E491" s="96"/>
      <c r="F491" s="96"/>
      <c r="G491" s="96"/>
      <c r="H491" s="96"/>
      <c r="I491" s="96"/>
      <c r="J491" s="98"/>
      <c r="K491" s="98"/>
      <c r="L491" s="98"/>
      <c r="M491" s="96"/>
      <c r="N491" s="96"/>
      <c r="O491" s="99"/>
      <c r="P491" s="96"/>
      <c r="Q491" s="96"/>
      <c r="R491" s="96"/>
      <c r="S491" s="96"/>
      <c r="T491" s="96"/>
      <c r="U491" s="96"/>
    </row>
    <row r="492" ht="15.75" customHeight="1">
      <c r="A492" s="96"/>
      <c r="B492" s="96"/>
      <c r="C492" s="96"/>
      <c r="D492" s="97"/>
      <c r="E492" s="96"/>
      <c r="F492" s="96"/>
      <c r="G492" s="96"/>
      <c r="H492" s="96"/>
      <c r="I492" s="96"/>
      <c r="J492" s="98"/>
      <c r="K492" s="98"/>
      <c r="L492" s="98"/>
      <c r="M492" s="96"/>
      <c r="N492" s="96"/>
      <c r="O492" s="99"/>
      <c r="P492" s="96"/>
      <c r="Q492" s="96"/>
      <c r="R492" s="96"/>
      <c r="S492" s="96"/>
      <c r="T492" s="96"/>
      <c r="U492" s="96"/>
    </row>
    <row r="493" ht="15.75" customHeight="1">
      <c r="A493" s="96"/>
      <c r="B493" s="96"/>
      <c r="C493" s="96"/>
      <c r="D493" s="97"/>
      <c r="E493" s="96"/>
      <c r="F493" s="96"/>
      <c r="G493" s="96"/>
      <c r="H493" s="96"/>
      <c r="I493" s="96"/>
      <c r="J493" s="98"/>
      <c r="K493" s="98"/>
      <c r="L493" s="98"/>
      <c r="M493" s="96"/>
      <c r="N493" s="96"/>
      <c r="O493" s="99"/>
      <c r="P493" s="96"/>
      <c r="Q493" s="96"/>
      <c r="R493" s="96"/>
      <c r="S493" s="96"/>
      <c r="T493" s="96"/>
      <c r="U493" s="96"/>
    </row>
    <row r="494" ht="15.75" customHeight="1">
      <c r="A494" s="96"/>
      <c r="B494" s="96"/>
      <c r="C494" s="96"/>
      <c r="D494" s="97"/>
      <c r="E494" s="96"/>
      <c r="F494" s="96"/>
      <c r="G494" s="96"/>
      <c r="H494" s="96"/>
      <c r="I494" s="96"/>
      <c r="J494" s="98"/>
      <c r="K494" s="98"/>
      <c r="L494" s="98"/>
      <c r="M494" s="96"/>
      <c r="N494" s="96"/>
      <c r="O494" s="99"/>
      <c r="P494" s="96"/>
      <c r="Q494" s="96"/>
      <c r="R494" s="96"/>
      <c r="S494" s="96"/>
      <c r="T494" s="96"/>
      <c r="U494" s="96"/>
    </row>
    <row r="495" ht="15.75" customHeight="1">
      <c r="A495" s="96"/>
      <c r="B495" s="96"/>
      <c r="C495" s="96"/>
      <c r="D495" s="97"/>
      <c r="E495" s="96"/>
      <c r="F495" s="96"/>
      <c r="G495" s="96"/>
      <c r="H495" s="96"/>
      <c r="I495" s="96"/>
      <c r="J495" s="98"/>
      <c r="K495" s="98"/>
      <c r="L495" s="98"/>
      <c r="M495" s="96"/>
      <c r="N495" s="96"/>
      <c r="O495" s="99"/>
      <c r="P495" s="96"/>
      <c r="Q495" s="96"/>
      <c r="R495" s="96"/>
      <c r="S495" s="96"/>
      <c r="T495" s="96"/>
      <c r="U495" s="96"/>
    </row>
    <row r="496" ht="15.75" customHeight="1">
      <c r="A496" s="96"/>
      <c r="B496" s="96"/>
      <c r="C496" s="96"/>
      <c r="D496" s="97"/>
      <c r="E496" s="96"/>
      <c r="F496" s="96"/>
      <c r="G496" s="96"/>
      <c r="H496" s="96"/>
      <c r="I496" s="96"/>
      <c r="J496" s="98"/>
      <c r="K496" s="98"/>
      <c r="L496" s="98"/>
      <c r="M496" s="96"/>
      <c r="N496" s="96"/>
      <c r="O496" s="99"/>
      <c r="P496" s="96"/>
      <c r="Q496" s="96"/>
      <c r="R496" s="96"/>
      <c r="S496" s="96"/>
      <c r="T496" s="96"/>
      <c r="U496" s="96"/>
    </row>
    <row r="497" ht="15.75" customHeight="1">
      <c r="A497" s="96"/>
      <c r="B497" s="96"/>
      <c r="C497" s="96"/>
      <c r="D497" s="97"/>
      <c r="E497" s="96"/>
      <c r="F497" s="96"/>
      <c r="G497" s="96"/>
      <c r="H497" s="96"/>
      <c r="I497" s="96"/>
      <c r="J497" s="98"/>
      <c r="K497" s="98"/>
      <c r="L497" s="98"/>
      <c r="M497" s="96"/>
      <c r="N497" s="96"/>
      <c r="O497" s="99"/>
      <c r="P497" s="96"/>
      <c r="Q497" s="96"/>
      <c r="R497" s="96"/>
      <c r="S497" s="96"/>
      <c r="T497" s="96"/>
      <c r="U497" s="96"/>
    </row>
    <row r="498" ht="15.75" customHeight="1">
      <c r="A498" s="96"/>
      <c r="B498" s="96"/>
      <c r="C498" s="96"/>
      <c r="D498" s="97"/>
      <c r="E498" s="96"/>
      <c r="F498" s="96"/>
      <c r="G498" s="96"/>
      <c r="H498" s="96"/>
      <c r="I498" s="96"/>
      <c r="J498" s="98"/>
      <c r="K498" s="98"/>
      <c r="L498" s="98"/>
      <c r="M498" s="96"/>
      <c r="N498" s="96"/>
      <c r="O498" s="99"/>
      <c r="P498" s="96"/>
      <c r="Q498" s="96"/>
      <c r="R498" s="96"/>
      <c r="S498" s="96"/>
      <c r="T498" s="96"/>
      <c r="U498" s="96"/>
    </row>
    <row r="499" ht="15.75" customHeight="1">
      <c r="A499" s="96"/>
      <c r="B499" s="96"/>
      <c r="C499" s="96"/>
      <c r="D499" s="97"/>
      <c r="E499" s="96"/>
      <c r="F499" s="96"/>
      <c r="G499" s="96"/>
      <c r="H499" s="96"/>
      <c r="I499" s="96"/>
      <c r="J499" s="98"/>
      <c r="K499" s="98"/>
      <c r="L499" s="98"/>
      <c r="M499" s="96"/>
      <c r="N499" s="96"/>
      <c r="O499" s="99"/>
      <c r="P499" s="96"/>
      <c r="Q499" s="96"/>
      <c r="R499" s="96"/>
      <c r="S499" s="96"/>
      <c r="T499" s="96"/>
      <c r="U499" s="96"/>
    </row>
    <row r="500" ht="15.75" customHeight="1">
      <c r="A500" s="96"/>
      <c r="B500" s="96"/>
      <c r="C500" s="96"/>
      <c r="D500" s="97"/>
      <c r="E500" s="96"/>
      <c r="F500" s="96"/>
      <c r="G500" s="96"/>
      <c r="H500" s="96"/>
      <c r="I500" s="96"/>
      <c r="J500" s="98"/>
      <c r="K500" s="98"/>
      <c r="L500" s="98"/>
      <c r="M500" s="96"/>
      <c r="N500" s="96"/>
      <c r="O500" s="99"/>
      <c r="P500" s="96"/>
      <c r="Q500" s="96"/>
      <c r="R500" s="96"/>
      <c r="S500" s="96"/>
      <c r="T500" s="96"/>
      <c r="U500" s="96"/>
    </row>
    <row r="501" ht="15.75" customHeight="1">
      <c r="A501" s="96"/>
      <c r="B501" s="96"/>
      <c r="C501" s="96"/>
      <c r="D501" s="97"/>
      <c r="E501" s="96"/>
      <c r="F501" s="96"/>
      <c r="G501" s="96"/>
      <c r="H501" s="96"/>
      <c r="I501" s="96"/>
      <c r="J501" s="98"/>
      <c r="K501" s="98"/>
      <c r="L501" s="98"/>
      <c r="M501" s="96"/>
      <c r="N501" s="96"/>
      <c r="O501" s="99"/>
      <c r="P501" s="96"/>
      <c r="Q501" s="96"/>
      <c r="R501" s="96"/>
      <c r="S501" s="96"/>
      <c r="T501" s="96"/>
      <c r="U501" s="96"/>
    </row>
    <row r="502" ht="15.75" customHeight="1">
      <c r="A502" s="96"/>
      <c r="B502" s="96"/>
      <c r="C502" s="96"/>
      <c r="D502" s="97"/>
      <c r="E502" s="96"/>
      <c r="F502" s="96"/>
      <c r="G502" s="96"/>
      <c r="H502" s="96"/>
      <c r="I502" s="96"/>
      <c r="J502" s="98"/>
      <c r="K502" s="98"/>
      <c r="L502" s="98"/>
      <c r="M502" s="96"/>
      <c r="N502" s="96"/>
      <c r="O502" s="99"/>
      <c r="P502" s="96"/>
      <c r="Q502" s="96"/>
      <c r="R502" s="96"/>
      <c r="S502" s="96"/>
      <c r="T502" s="96"/>
      <c r="U502" s="96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A1:C1"/>
    <mergeCell ref="H1:I1"/>
    <mergeCell ref="V1:AI1"/>
    <mergeCell ref="V2:AI2"/>
    <mergeCell ref="V3:AI3"/>
    <mergeCell ref="V4:AI4"/>
    <mergeCell ref="V5:AI5"/>
    <mergeCell ref="V6:AI6"/>
    <mergeCell ref="V7:AI7"/>
    <mergeCell ref="V8:AI8"/>
    <mergeCell ref="V9:AI9"/>
    <mergeCell ref="V10:AI10"/>
    <mergeCell ref="V11:AI11"/>
    <mergeCell ref="V12:AI12"/>
    <mergeCell ref="V13:AI13"/>
    <mergeCell ref="V14:AI14"/>
    <mergeCell ref="V15:AI15"/>
    <mergeCell ref="V16:AI16"/>
    <mergeCell ref="V17:AI17"/>
    <mergeCell ref="V18:AI18"/>
    <mergeCell ref="V19:AI19"/>
    <mergeCell ref="V20:AI20"/>
    <mergeCell ref="V21:AI21"/>
    <mergeCell ref="V22:AI22"/>
    <mergeCell ref="V23:AI23"/>
    <mergeCell ref="V24:AI24"/>
    <mergeCell ref="V25:AI25"/>
    <mergeCell ref="V26:AI26"/>
    <mergeCell ref="V27:AI27"/>
    <mergeCell ref="V28:AI28"/>
    <mergeCell ref="V29:AI29"/>
    <mergeCell ref="V30:AI30"/>
    <mergeCell ref="V31:AI31"/>
    <mergeCell ref="V32:AI32"/>
    <mergeCell ref="V33:AI33"/>
    <mergeCell ref="V34:AI34"/>
    <mergeCell ref="V35:AI35"/>
    <mergeCell ref="V36:AI36"/>
    <mergeCell ref="V37:AI37"/>
    <mergeCell ref="V38:AI38"/>
    <mergeCell ref="V39:AI39"/>
    <mergeCell ref="V40:AI40"/>
    <mergeCell ref="V41:AI41"/>
    <mergeCell ref="V42:AI42"/>
    <mergeCell ref="V43:AI43"/>
    <mergeCell ref="V44:AI44"/>
    <mergeCell ref="V45:AI45"/>
    <mergeCell ref="V46:AI46"/>
    <mergeCell ref="V47:AI47"/>
    <mergeCell ref="V48:AI48"/>
    <mergeCell ref="V49:AI49"/>
    <mergeCell ref="V50:AI50"/>
    <mergeCell ref="V51:AI51"/>
    <mergeCell ref="V52:AI52"/>
    <mergeCell ref="V53:AI53"/>
    <mergeCell ref="V54:AI54"/>
    <mergeCell ref="V55:AI55"/>
    <mergeCell ref="V56:AI56"/>
    <mergeCell ref="V57:AI57"/>
    <mergeCell ref="V58:AI58"/>
    <mergeCell ref="V59:AI59"/>
    <mergeCell ref="V60:AI60"/>
    <mergeCell ref="V61:AI61"/>
    <mergeCell ref="V62:AI62"/>
    <mergeCell ref="V63:AI63"/>
    <mergeCell ref="V64:AI64"/>
    <mergeCell ref="V65:AI65"/>
    <mergeCell ref="V66:AI66"/>
    <mergeCell ref="V67:AI67"/>
    <mergeCell ref="V68:AI68"/>
    <mergeCell ref="V69:AI69"/>
    <mergeCell ref="V70:AI70"/>
    <mergeCell ref="V71:AI71"/>
    <mergeCell ref="V72:AI72"/>
    <mergeCell ref="V73:AI73"/>
    <mergeCell ref="V74:AI74"/>
    <mergeCell ref="V75:AI75"/>
    <mergeCell ref="V76:AI76"/>
    <mergeCell ref="V77:AI77"/>
    <mergeCell ref="V78:AI78"/>
    <mergeCell ref="V79:AI79"/>
    <mergeCell ref="V80:AI80"/>
    <mergeCell ref="V81:AI81"/>
    <mergeCell ref="V82:AI82"/>
    <mergeCell ref="V83:AI83"/>
    <mergeCell ref="V84:AI84"/>
    <mergeCell ref="V85:AI85"/>
    <mergeCell ref="V86:AI86"/>
    <mergeCell ref="V87:AI87"/>
    <mergeCell ref="V88:AI88"/>
    <mergeCell ref="V89:AI89"/>
    <mergeCell ref="V90:AI90"/>
    <mergeCell ref="V91:AI91"/>
    <mergeCell ref="V92:AI92"/>
    <mergeCell ref="V93:AI93"/>
    <mergeCell ref="V94:AI94"/>
    <mergeCell ref="V95:AI95"/>
    <mergeCell ref="V96:AI96"/>
    <mergeCell ref="V97:AI97"/>
    <mergeCell ref="V98:AI98"/>
    <mergeCell ref="V99:AI99"/>
    <mergeCell ref="V100:AI100"/>
    <mergeCell ref="V101:AI101"/>
    <mergeCell ref="V102:AI102"/>
    <mergeCell ref="V103:AI103"/>
    <mergeCell ref="V104:AI104"/>
    <mergeCell ref="V105:AI105"/>
    <mergeCell ref="V106:AI106"/>
    <mergeCell ref="V107:AI107"/>
    <mergeCell ref="V108:AI108"/>
    <mergeCell ref="V109:AI109"/>
    <mergeCell ref="V110:AI110"/>
    <mergeCell ref="V111:AI111"/>
    <mergeCell ref="V112:AI112"/>
    <mergeCell ref="V113:AI113"/>
    <mergeCell ref="V114:AI114"/>
    <mergeCell ref="V115:AI115"/>
    <mergeCell ref="V116:AI116"/>
    <mergeCell ref="V117:AI117"/>
    <mergeCell ref="V118:AI118"/>
    <mergeCell ref="V119:AI119"/>
    <mergeCell ref="V120:AI120"/>
    <mergeCell ref="V121:AI121"/>
    <mergeCell ref="V122:AI122"/>
    <mergeCell ref="V123:AI123"/>
    <mergeCell ref="V124:AI124"/>
    <mergeCell ref="V125:AI125"/>
    <mergeCell ref="V126:AI126"/>
    <mergeCell ref="V127:AI127"/>
    <mergeCell ref="V128:AI128"/>
    <mergeCell ref="V129:AI129"/>
    <mergeCell ref="V130:AI130"/>
    <mergeCell ref="V131:AI131"/>
    <mergeCell ref="V132:AI132"/>
    <mergeCell ref="V133:AI133"/>
    <mergeCell ref="V134:AI134"/>
    <mergeCell ref="V135:AI135"/>
    <mergeCell ref="V136:AI136"/>
    <mergeCell ref="V137:AI137"/>
    <mergeCell ref="V138:AI138"/>
    <mergeCell ref="V139:AI139"/>
    <mergeCell ref="V140:AI140"/>
    <mergeCell ref="V141:AI141"/>
    <mergeCell ref="V142:AI142"/>
    <mergeCell ref="V143:AI143"/>
    <mergeCell ref="V144:AI144"/>
    <mergeCell ref="V145:AI145"/>
    <mergeCell ref="V195:AI195"/>
    <mergeCell ref="V196:AI196"/>
    <mergeCell ref="V197:AI197"/>
    <mergeCell ref="V198:AI198"/>
    <mergeCell ref="V199:AI199"/>
    <mergeCell ref="V200:AI200"/>
    <mergeCell ref="V201:AI201"/>
    <mergeCell ref="V209:Y209"/>
    <mergeCell ref="V210:Y210"/>
    <mergeCell ref="V211:Y211"/>
    <mergeCell ref="V212:Y212"/>
    <mergeCell ref="V202:AI202"/>
    <mergeCell ref="V203:AI203"/>
    <mergeCell ref="V204:AI204"/>
    <mergeCell ref="V205:Y205"/>
    <mergeCell ref="V206:Y206"/>
    <mergeCell ref="V207:Y207"/>
    <mergeCell ref="V208:Y208"/>
    <mergeCell ref="V146:AI146"/>
    <mergeCell ref="V147:AI147"/>
    <mergeCell ref="V148:AI148"/>
    <mergeCell ref="V149:AI149"/>
    <mergeCell ref="V150:AI150"/>
    <mergeCell ref="V151:AI151"/>
    <mergeCell ref="V152:AI152"/>
    <mergeCell ref="V153:AI153"/>
    <mergeCell ref="V154:AI154"/>
    <mergeCell ref="V155:AI155"/>
    <mergeCell ref="V156:AI156"/>
    <mergeCell ref="V157:AI157"/>
    <mergeCell ref="V158:AI158"/>
    <mergeCell ref="V159:AI159"/>
    <mergeCell ref="V160:AI160"/>
    <mergeCell ref="V161:AI161"/>
    <mergeCell ref="V162:AI162"/>
    <mergeCell ref="V163:AI163"/>
    <mergeCell ref="V164:AI164"/>
    <mergeCell ref="V165:AI165"/>
    <mergeCell ref="V166:AI166"/>
    <mergeCell ref="V167:AI167"/>
    <mergeCell ref="V168:AI168"/>
    <mergeCell ref="V169:AI169"/>
    <mergeCell ref="V170:AI170"/>
    <mergeCell ref="V171:AI171"/>
    <mergeCell ref="V172:AI172"/>
    <mergeCell ref="V173:AI173"/>
    <mergeCell ref="V174:AI174"/>
    <mergeCell ref="V175:AI175"/>
    <mergeCell ref="V176:AI176"/>
    <mergeCell ref="V177:AI177"/>
    <mergeCell ref="V178:AI178"/>
    <mergeCell ref="V179:AI179"/>
    <mergeCell ref="V180:AI180"/>
    <mergeCell ref="V181:AI181"/>
    <mergeCell ref="V182:AI182"/>
    <mergeCell ref="V183:AI183"/>
    <mergeCell ref="V184:AI184"/>
    <mergeCell ref="V185:AI185"/>
    <mergeCell ref="V186:AI186"/>
    <mergeCell ref="V187:AI187"/>
    <mergeCell ref="V188:AI188"/>
    <mergeCell ref="V189:AI189"/>
    <mergeCell ref="V190:AI190"/>
    <mergeCell ref="V191:AI191"/>
    <mergeCell ref="V192:AI192"/>
    <mergeCell ref="V193:AI193"/>
    <mergeCell ref="V194:AI19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2012-01-05T15:51:57Z</dcterms:created>
  <dc:creator>Yvonne Kinney</dc:creator>
</cp:coreProperties>
</file>